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M:\Claims+TCU\02 Other support for the team\231019 - Annual Statistics (including Factsheet 5)\"/>
    </mc:Choice>
  </mc:AlternateContent>
  <xr:revisionPtr revIDLastSave="0" documentId="13_ncr:1_{7151D697-989C-4894-9373-9191B42B099D}" xr6:coauthVersionLast="47" xr6:coauthVersionMax="47" xr10:uidLastSave="{00000000-0000-0000-0000-000000000000}"/>
  <bookViews>
    <workbookView xWindow="-108" yWindow="-108" windowWidth="23256" windowHeight="12720" xr2:uid="{0D3D6317-F02B-42D3-8BCE-DE722D7BDF81}"/>
  </bookViews>
  <sheets>
    <sheet name="Contents" sheetId="1" r:id="rId1"/>
    <sheet name="Explanatory Notes" sheetId="24" r:id="rId2"/>
    <sheet name="Definition of Schemes" sheetId="3" r:id="rId3"/>
    <sheet name="1" sheetId="4" r:id="rId4"/>
    <sheet name="2" sheetId="5" r:id="rId5"/>
    <sheet name="3" sheetId="6" r:id="rId6"/>
    <sheet name="4" sheetId="7" r:id="rId7"/>
    <sheet name="5" sheetId="8" r:id="rId8"/>
    <sheet name="6" sheetId="9" r:id="rId9"/>
    <sheet name="7" sheetId="10" r:id="rId10"/>
    <sheet name="8" sheetId="11" r:id="rId11"/>
    <sheet name="9" sheetId="12" r:id="rId12"/>
    <sheet name="10" sheetId="13" r:id="rId13"/>
    <sheet name="11" sheetId="14" r:id="rId14"/>
    <sheet name="12" sheetId="15" r:id="rId15"/>
    <sheet name="13" sheetId="16" r:id="rId16"/>
    <sheet name="14" sheetId="17" r:id="rId17"/>
    <sheet name="15" sheetId="18" r:id="rId18"/>
    <sheet name="16" sheetId="19" r:id="rId19"/>
    <sheet name="17" sheetId="20" r:id="rId20"/>
    <sheet name="18" sheetId="21" r:id="rId21"/>
  </sheets>
  <externalReferences>
    <externalReference r:id="rId22"/>
  </externalReferences>
  <definedNames>
    <definedName name="Table10A">'6'!$B$8:$S$29</definedName>
    <definedName name="Table10B">'6'!$B$33:$S$55</definedName>
    <definedName name="Table10C">'6'!$B$59:$S$81</definedName>
    <definedName name="Table10D">'6'!$B$85:$S$107</definedName>
    <definedName name="Table10E">'6'!$B$111:$S$133</definedName>
    <definedName name="Table10F">'6'!$B$137:$S$159</definedName>
    <definedName name="Table10G">'6'!$B$163:$S$185</definedName>
    <definedName name="Table10H">'6'!$B$189:$S$211</definedName>
    <definedName name="Table11A">'7'!$B$8:$S$22</definedName>
    <definedName name="Table11B">'7'!$B$26:$S$40</definedName>
    <definedName name="Table11C">'7'!$B$44:$S$58</definedName>
    <definedName name="Table11D">'7'!$B$62:$S$76</definedName>
    <definedName name="Table11E">'7'!$B$80:$S$94</definedName>
    <definedName name="Table11F">'7'!$B$98:$S$112</definedName>
    <definedName name="Table11G">'7'!$B$116:$S$130</definedName>
    <definedName name="Table11H">'7'!$B$134:$S$148</definedName>
    <definedName name="Table12A">'8'!$B$8:$S$29</definedName>
    <definedName name="Table12B">'8'!$B$33:$S$54</definedName>
    <definedName name="Table12C">'8'!$B$58:$S$79</definedName>
    <definedName name="Table12D">'8'!$B$83:$S$104</definedName>
    <definedName name="Table12E">'8'!$B$108:$S$129</definedName>
    <definedName name="Table12F">'8'!$B$133:$S$154</definedName>
    <definedName name="Table12G">'8'!$B$159:$S$180</definedName>
    <definedName name="Table12H">'8'!$B$184:$S$205</definedName>
    <definedName name="Table13A">'9'!$B$8:$S$21</definedName>
    <definedName name="Table13B">'9'!$B$25:$S$38</definedName>
    <definedName name="Table13C">'9'!$B$42:$S$55</definedName>
    <definedName name="Table13D">'9'!$B$59:$S$72</definedName>
    <definedName name="Table13E">'9'!$B$76:$S$89</definedName>
    <definedName name="Table13F">'9'!$B$93:$S$106</definedName>
    <definedName name="Table13G">'9'!$B$110:$S$123</definedName>
    <definedName name="Table13H">'9'!$B$127:$S$140</definedName>
    <definedName name="Table14A">'10'!$B$8:$S$29</definedName>
    <definedName name="Table14B">'10'!$B$33:$S$54</definedName>
    <definedName name="Table14C">'10'!$B$58:$S$79</definedName>
    <definedName name="Table14D">'10'!$B$83:$S$104</definedName>
    <definedName name="Table14E">'10'!$B$108:$S$129</definedName>
    <definedName name="Table14F">'10'!$B$133:$S$155</definedName>
    <definedName name="Table14G">'10'!$B$159:$S$180</definedName>
    <definedName name="Table14H">'10'!$B$184:$S$205</definedName>
    <definedName name="Table15A1">'11'!$B$8:$S$21</definedName>
    <definedName name="Table15A2">'11'!$B$24:$S$38</definedName>
    <definedName name="Table15B1">'11'!$B$42:$S$55</definedName>
    <definedName name="Table15B2">'11'!$B$57:$S$71</definedName>
    <definedName name="Table15C1">'11'!$B$75:$S$88</definedName>
    <definedName name="Table15C2">'11'!$B$91:$S$105</definedName>
    <definedName name="Table15D1">'11'!$B$109:$S$122</definedName>
    <definedName name="Table15D2">'11'!$B$125:$S$139</definedName>
    <definedName name="Table15E1">'11'!$B$143:$S$156</definedName>
    <definedName name="Table15E2">'11'!$B$159:$S$173</definedName>
    <definedName name="Table15F1">'11'!$B$177:$S$190</definedName>
    <definedName name="Table15F2">'11'!$B$193:$S$207</definedName>
    <definedName name="Table15G1">'11'!$B$210:$S$223</definedName>
    <definedName name="Table15G2">'11'!$B$227:$S$241</definedName>
    <definedName name="Table15h1">'11'!$B$245:$S$258</definedName>
    <definedName name="Table15H2">'11'!$B$261:$S$275</definedName>
    <definedName name="Table16A1">'12'!$B$8:$S$29</definedName>
    <definedName name="Table16A2">'12'!$B$32:$S$53</definedName>
    <definedName name="Table16B1">'12'!$B$57:$S$78</definedName>
    <definedName name="Table16B2">'12'!$B$81:$S$102</definedName>
    <definedName name="Table16C1">'12'!$B$106:$S$127</definedName>
    <definedName name="Table16C2">'12'!$B$130:$S$151</definedName>
    <definedName name="Table16D1">'12'!$B$155:$S$176</definedName>
    <definedName name="Table16D2">'12'!$B$179:$S$200</definedName>
    <definedName name="Table16E1">'12'!$B$204:$S$225</definedName>
    <definedName name="Table16E2">'12'!$B$228:$S$249</definedName>
    <definedName name="Table16F1">'12'!$B$253:$S$274</definedName>
    <definedName name="Table16F2">'12'!$B$277:$S$298</definedName>
    <definedName name="Table16G1">'12'!$B$302:$S$323</definedName>
    <definedName name="Table16G2">'12'!$B$326:$S$347</definedName>
    <definedName name="Table16H1">'12'!$B$351:$S$372</definedName>
    <definedName name="Table16H2">'12'!$B$375:$S$396</definedName>
    <definedName name="Table17A1">'13'!$B$8:$S$21</definedName>
    <definedName name="Table17A2">'13'!$B$24:$S$38</definedName>
    <definedName name="Table17B1">'13'!$B$42:$S$55</definedName>
    <definedName name="Table17B2">'13'!$B$58:$S$72</definedName>
    <definedName name="Table17C1">'13'!$B$76:$S$89</definedName>
    <definedName name="Table17C2">'13'!$B$92:$S$106</definedName>
    <definedName name="Table17D1">'13'!$B$110:$S$123</definedName>
    <definedName name="Table17D2">'13'!$B$126:$S$140</definedName>
    <definedName name="Table17E1">'13'!$B$144:$S$157</definedName>
    <definedName name="Table17E2">'13'!$B$160:$S$174</definedName>
    <definedName name="Table17F1">'13'!$B$178:$S$191</definedName>
    <definedName name="Table17F2">'13'!$B$194:$S$208</definedName>
    <definedName name="Table17G1">'13'!$B$212:$S$225</definedName>
    <definedName name="Table17G2">'13'!$B$228:$S$242</definedName>
    <definedName name="Table17H1">'13'!$B$246:$S$259</definedName>
    <definedName name="Table17H2">'13'!$B$262:$S$276</definedName>
    <definedName name="Table18A1" localSheetId="17">'15'!$B$8:$S$22</definedName>
    <definedName name="Table18A1" localSheetId="18">'16'!$B$8:$S$29</definedName>
    <definedName name="Table18A1" localSheetId="19">'17'!$B$8:$S$22</definedName>
    <definedName name="Table18A1" localSheetId="20">'18'!$B$8:$S$29</definedName>
    <definedName name="Table18A1">'14'!$B$8:$S$29</definedName>
    <definedName name="Table18A2">'14'!$B$32:$S$53</definedName>
    <definedName name="Table18B1">'14'!$B$57:$S$78</definedName>
    <definedName name="Table18B2">'14'!$B$81:$S$102</definedName>
    <definedName name="Table18C1">'14'!$B$106:$S$127</definedName>
    <definedName name="Table18C2">'14'!$B$130:$S$151</definedName>
    <definedName name="Table18D1">'14'!$B$155:$S$176</definedName>
    <definedName name="Table18D2">'14'!$B$179:$S$200</definedName>
    <definedName name="Table18E1">'14'!$B$204:$S$225</definedName>
    <definedName name="Table18E2">'14'!$B$228:$S$249</definedName>
    <definedName name="Table18F1">'14'!$B$253:$S$274</definedName>
    <definedName name="Table18F2">'14'!$B$277:$S$298</definedName>
    <definedName name="Table18G1">'14'!$B$302:$S$323</definedName>
    <definedName name="Table18G2">'14'!$B$326:$S$347</definedName>
    <definedName name="Table18H1">'14'!$B$351:$S$372</definedName>
    <definedName name="Table18H2">'14'!$B$375:$S$396</definedName>
    <definedName name="Table21A">'15'!$B$8:$S$22</definedName>
    <definedName name="Table21B">'15'!$B$25:$S$39</definedName>
    <definedName name="Table21C">'15'!$B$42:$S$56</definedName>
    <definedName name="Table21D">'15'!$B$59:$S$73</definedName>
    <definedName name="Table21E">'15'!$B$76:$S$90</definedName>
    <definedName name="Table21F">'15'!$B$93:$S$107</definedName>
    <definedName name="Table21H">'15'!$B$110:$S$124</definedName>
    <definedName name="Table22A">'16'!$B$8:$S$29</definedName>
    <definedName name="Table22B">'16'!$B$32:$S$53</definedName>
    <definedName name="Table22C">'16'!$B$56:$S$77</definedName>
    <definedName name="TAble22D">'16'!$B$80:$S$101</definedName>
    <definedName name="Table22E">'16'!$B$104:$S$125</definedName>
    <definedName name="Table22F">'16'!$B$128:$S$149</definedName>
    <definedName name="Table22H">'16'!$B$152:$S$173</definedName>
    <definedName name="Table23A">'17'!$B$8:$S$22</definedName>
    <definedName name="TAble23B">'17'!$B$25:$S$39</definedName>
    <definedName name="Table23C">'17'!$B$42:$S$56</definedName>
    <definedName name="Table23D">'17'!$B$59:$S$73</definedName>
    <definedName name="Table23E">'17'!$B$76:$S$90</definedName>
    <definedName name="Table23F">'17'!$B$93:$S$107</definedName>
    <definedName name="Table23H">'17'!$B$110:$S$124</definedName>
    <definedName name="Table24A">'18'!$B$8:$S$29</definedName>
    <definedName name="Table24B">'18'!$B$32:$S$53</definedName>
    <definedName name="Table24C">'18'!$B$56:$S$77</definedName>
    <definedName name="Table24D">'18'!$B$80:$S$101</definedName>
    <definedName name="Table24E">'18'!$B$104:$S$125</definedName>
    <definedName name="Table24F">'18'!$B$128:$S$149</definedName>
    <definedName name="Table24H">'18'!$B$152:$S$173</definedName>
    <definedName name="Table5A">'1'!$B$8:$S$22</definedName>
    <definedName name="Table5B">'1'!$B$26:$S$41</definedName>
    <definedName name="Table5C">'1'!$B$45:$S$60</definedName>
    <definedName name="Table5D">'1'!$B$64:$S$79</definedName>
    <definedName name="Table5E">'1'!$B$83:$S$98</definedName>
    <definedName name="Table5F">'1'!$B$102:$S$117</definedName>
    <definedName name="Table5G">'1'!$B$121:$S$136</definedName>
    <definedName name="Table5H">'1'!$B$140:$S$155</definedName>
    <definedName name="Table6A">'2'!$B$8:$S$29</definedName>
    <definedName name="Table6B">'2'!$B$33:$S$54</definedName>
    <definedName name="Table6C">'2'!$B$58:$S$79</definedName>
    <definedName name="Table6D">'2'!$B$83:$S$104</definedName>
    <definedName name="Table6E">'2'!$B$108:$S$129</definedName>
    <definedName name="Table6F">'2'!$B$133:$S$154</definedName>
    <definedName name="Table6G">'2'!$B$157:$S$178</definedName>
    <definedName name="TAble6H">'2'!$B$182:$S$203</definedName>
    <definedName name="Table7A1" localSheetId="1">'[1]3'!$C$8</definedName>
    <definedName name="Table7A1">'3'!$B$8</definedName>
    <definedName name="Table7A2" localSheetId="1">'[1]3'!$C$24</definedName>
    <definedName name="Table7A2">'3'!$B$24</definedName>
    <definedName name="Table7A3" localSheetId="1">'[1]3'!$C$40</definedName>
    <definedName name="Table7A3">'3'!$B$40</definedName>
    <definedName name="Table7B1" localSheetId="1">'[1]3'!$C$58</definedName>
    <definedName name="Table7B1">'3'!$B$58</definedName>
    <definedName name="Table7B2" localSheetId="1">'[1]3'!$C$74</definedName>
    <definedName name="Table7B2">'3'!$B$74</definedName>
    <definedName name="Table7B3" localSheetId="1">'[1]3'!$C$90</definedName>
    <definedName name="Table7B3">'3'!$B$90</definedName>
    <definedName name="Table7C1">'3'!$B$108:$S$122</definedName>
    <definedName name="Table7C2">'3'!$B$124:$S$138</definedName>
    <definedName name="Table7C3">'3'!$B$140:$S$154</definedName>
    <definedName name="Table7D1" localSheetId="1">'[1]3'!$C$158</definedName>
    <definedName name="Table7D1">'3'!$B$158</definedName>
    <definedName name="Table7D2" localSheetId="1">'[1]3'!$C$174</definedName>
    <definedName name="Table7D2">'3'!$B$174</definedName>
    <definedName name="Table7D3" localSheetId="1">'[1]3'!$C$190</definedName>
    <definedName name="Table7D3">'3'!$B$190</definedName>
    <definedName name="Table7E1" localSheetId="1">'[1]3'!$C$208</definedName>
    <definedName name="Table7E1">'3'!$B$208</definedName>
    <definedName name="Table7E2" localSheetId="1">'[1]3'!$C$224</definedName>
    <definedName name="Table7E2">'3'!$B$224</definedName>
    <definedName name="Table7E3" localSheetId="1">'[1]3'!$C$240</definedName>
    <definedName name="Table7E3">'3'!$B$240</definedName>
    <definedName name="Table7F1" localSheetId="1">'[1]3'!$C$258</definedName>
    <definedName name="Table7F1">'3'!$B$258</definedName>
    <definedName name="Table7F2" localSheetId="1">'[1]3'!$C$274</definedName>
    <definedName name="Table7F2">'3'!$B$274</definedName>
    <definedName name="Table7F3" localSheetId="1">'[1]3'!$C$290</definedName>
    <definedName name="Table7F3">'3'!$B$290</definedName>
    <definedName name="Table7G1">'3'!$B$308:$S$322</definedName>
    <definedName name="Table7G2">'3'!$B$324:$S$338</definedName>
    <definedName name="Table7G3">'3'!$B$340:$S$354</definedName>
    <definedName name="Table7H1">'3'!$B$358:$S$372</definedName>
    <definedName name="Table7H2">'3'!$B$374:$S$388</definedName>
    <definedName name="Table7H3">'3'!$B$390:$S$404</definedName>
    <definedName name="Table8A1">'4'!$B$6:$S$27</definedName>
    <definedName name="Table8A2">'4'!$B$29:$S$50</definedName>
    <definedName name="Table8A3">'4'!$B$52:$S$73</definedName>
    <definedName name="table8B1">'4'!$B$77:$S$98</definedName>
    <definedName name="Table8b2">'4'!$B$100:$S$121</definedName>
    <definedName name="Table8B3">'4'!$B$123:$S$144</definedName>
    <definedName name="Table8C1">'4'!$B$148:$S$169</definedName>
    <definedName name="Table8C2">'4'!$B$171:$S$192</definedName>
    <definedName name="Table8C3">'4'!$B$194:$S$215</definedName>
    <definedName name="Table8D1">'4'!$B$219:$S$240</definedName>
    <definedName name="Table8D2">'4'!$B$242:$S$263</definedName>
    <definedName name="Table8D3">'4'!$B$265:$S$286</definedName>
    <definedName name="Table8E1">'4'!$B$290:$S$311</definedName>
    <definedName name="Table8E2">'4'!$B$313:$S$334</definedName>
    <definedName name="Table8E3">'4'!$B$336:$S$357</definedName>
    <definedName name="Table8F1">'4'!$B$361:$S$382</definedName>
    <definedName name="Table8F2">'4'!$B$384:$S$405</definedName>
    <definedName name="Table8F3">'4'!$B$407:$S$428</definedName>
    <definedName name="Table8G1">'4'!$B$432:$S$453</definedName>
    <definedName name="Table8G2">'4'!$B$455:$S$476</definedName>
    <definedName name="Table8G3">'4'!$B$478:$S$499</definedName>
    <definedName name="table8H1">'4'!$B$503:$S$524</definedName>
    <definedName name="Table8H2">'4'!$B$526:$S$547</definedName>
    <definedName name="Table8H3">'4'!$B$549:$S$570</definedName>
    <definedName name="Table9A">'5'!$B$8:$S$22</definedName>
    <definedName name="Table9B">'5'!$B$25:$S$40</definedName>
    <definedName name="Table9C">'5'!$B$44:$S$59</definedName>
    <definedName name="Table9D">'5'!$B$63:$S$78</definedName>
    <definedName name="Table9E">'5'!$B$82:$S$97</definedName>
    <definedName name="Table9F">'5'!$B$101:$S$116</definedName>
    <definedName name="Table9G">'5'!$B$120:$S$135</definedName>
    <definedName name="table9H">'5'!$B$139:$S$154</definedName>
    <definedName name="Tale18F2">'14'!$B$277:$S$298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9" i="1" l="1"/>
  <c r="C248" i="1"/>
  <c r="C247" i="1"/>
  <c r="C246" i="1"/>
  <c r="C245" i="1"/>
  <c r="C244" i="1"/>
  <c r="C243" i="1"/>
  <c r="B242" i="1"/>
  <c r="C240" i="1"/>
  <c r="C239" i="1"/>
  <c r="C238" i="1"/>
  <c r="C237" i="1"/>
  <c r="C236" i="1"/>
  <c r="C235" i="1"/>
  <c r="C234" i="1"/>
  <c r="B233" i="1"/>
  <c r="C231" i="1"/>
  <c r="C230" i="1"/>
  <c r="C229" i="1"/>
  <c r="C228" i="1"/>
  <c r="C227" i="1"/>
  <c r="C226" i="1"/>
  <c r="C225" i="1"/>
  <c r="B224" i="1"/>
  <c r="C222" i="1"/>
  <c r="C221" i="1"/>
  <c r="C220" i="1"/>
  <c r="C219" i="1"/>
  <c r="C218" i="1"/>
  <c r="C217" i="1"/>
  <c r="C216" i="1"/>
  <c r="B215" i="1"/>
  <c r="C213" i="1"/>
  <c r="C212" i="1"/>
  <c r="C211" i="1"/>
  <c r="C210" i="1"/>
  <c r="C209" i="1"/>
  <c r="C208" i="1"/>
  <c r="C207" i="1"/>
  <c r="C206" i="1"/>
  <c r="C205" i="1"/>
  <c r="C204" i="1"/>
  <c r="C203" i="1"/>
  <c r="C202" i="1"/>
  <c r="C201" i="1"/>
  <c r="C200" i="1"/>
  <c r="C199" i="1"/>
  <c r="C198" i="1"/>
  <c r="B197" i="1"/>
  <c r="C195" i="1"/>
  <c r="C194" i="1"/>
  <c r="C193" i="1"/>
  <c r="C192" i="1"/>
  <c r="C191" i="1"/>
  <c r="C190" i="1"/>
  <c r="C189" i="1"/>
  <c r="C188" i="1"/>
  <c r="C187" i="1"/>
  <c r="C186" i="1"/>
  <c r="C185" i="1"/>
  <c r="C184" i="1"/>
  <c r="C183" i="1"/>
  <c r="C182" i="1"/>
  <c r="C181" i="1"/>
  <c r="C180" i="1"/>
  <c r="B179" i="1"/>
  <c r="C177" i="1"/>
  <c r="C176" i="1"/>
  <c r="C175" i="1"/>
  <c r="C174" i="1"/>
  <c r="C173" i="1"/>
  <c r="C172" i="1"/>
  <c r="C171" i="1"/>
  <c r="C170" i="1"/>
  <c r="C169" i="1"/>
  <c r="C168" i="1"/>
  <c r="C167" i="1"/>
  <c r="C166" i="1"/>
  <c r="C165" i="1"/>
  <c r="C164" i="1"/>
  <c r="C163" i="1"/>
  <c r="C162" i="1"/>
  <c r="B161" i="1"/>
  <c r="C159" i="1"/>
  <c r="C158" i="1"/>
  <c r="C157" i="1"/>
  <c r="C156" i="1"/>
  <c r="C155" i="1"/>
  <c r="C154" i="1"/>
  <c r="C153" i="1"/>
  <c r="C152" i="1"/>
  <c r="C151" i="1"/>
  <c r="C150" i="1"/>
  <c r="C149" i="1"/>
  <c r="C148" i="1"/>
  <c r="C147" i="1"/>
  <c r="C146" i="1"/>
  <c r="C145" i="1"/>
  <c r="C144" i="1"/>
  <c r="B143" i="1"/>
  <c r="C141" i="1"/>
  <c r="C140" i="1"/>
  <c r="C139" i="1"/>
  <c r="C138" i="1"/>
  <c r="C137" i="1"/>
  <c r="C136" i="1"/>
  <c r="C135" i="1"/>
  <c r="C134" i="1"/>
  <c r="B133" i="1"/>
  <c r="C131" i="1"/>
  <c r="C130" i="1"/>
  <c r="C129" i="1"/>
  <c r="C128" i="1"/>
  <c r="C127" i="1"/>
  <c r="C126" i="1"/>
  <c r="C125" i="1"/>
  <c r="C124" i="1"/>
  <c r="B123" i="1"/>
  <c r="C121" i="1"/>
  <c r="C120" i="1"/>
  <c r="C119" i="1"/>
  <c r="C118" i="1"/>
  <c r="C117" i="1"/>
  <c r="C116" i="1"/>
  <c r="C115" i="1"/>
  <c r="C114" i="1"/>
  <c r="B113" i="1"/>
  <c r="C111" i="1"/>
  <c r="C110" i="1"/>
  <c r="C109" i="1"/>
  <c r="C108" i="1"/>
  <c r="C107" i="1"/>
  <c r="C106" i="1"/>
  <c r="C105" i="1"/>
  <c r="C104" i="1"/>
  <c r="B103" i="1"/>
  <c r="C101" i="1"/>
  <c r="C100" i="1"/>
  <c r="C99" i="1"/>
  <c r="C98" i="1"/>
  <c r="C97" i="1"/>
  <c r="C96" i="1"/>
  <c r="C95" i="1"/>
  <c r="C94" i="1"/>
  <c r="B93" i="1"/>
  <c r="C91" i="1"/>
  <c r="C90" i="1"/>
  <c r="C89" i="1"/>
  <c r="C88" i="1"/>
  <c r="C87" i="1"/>
  <c r="C86" i="1"/>
  <c r="C85" i="1"/>
  <c r="C84" i="1"/>
  <c r="B83" i="1"/>
  <c r="C81" i="1"/>
  <c r="C80" i="1"/>
  <c r="C79" i="1"/>
  <c r="C78" i="1"/>
  <c r="C77" i="1"/>
  <c r="C76" i="1"/>
  <c r="C75" i="1"/>
  <c r="C74" i="1"/>
  <c r="C73" i="1"/>
  <c r="C72" i="1"/>
  <c r="C71" i="1"/>
  <c r="C70" i="1"/>
  <c r="C69" i="1"/>
  <c r="C68" i="1"/>
  <c r="C67" i="1"/>
  <c r="C66" i="1"/>
  <c r="C65" i="1"/>
  <c r="C64" i="1"/>
  <c r="C63" i="1"/>
  <c r="C62" i="1"/>
  <c r="C61" i="1"/>
  <c r="C60" i="1"/>
  <c r="C59" i="1"/>
  <c r="C58" i="1"/>
  <c r="B57" i="1"/>
  <c r="C55" i="1"/>
  <c r="C54" i="1"/>
  <c r="C53" i="1"/>
  <c r="C52" i="1"/>
  <c r="C51" i="1"/>
  <c r="C50" i="1"/>
  <c r="C49" i="1"/>
  <c r="C48" i="1"/>
  <c r="C47" i="1"/>
  <c r="C46" i="1"/>
  <c r="C45" i="1"/>
  <c r="C44" i="1"/>
  <c r="C43" i="1"/>
  <c r="C42" i="1"/>
  <c r="C41" i="1"/>
  <c r="C40" i="1"/>
  <c r="C39" i="1"/>
  <c r="C38" i="1"/>
  <c r="C37" i="1"/>
  <c r="C36" i="1"/>
  <c r="C35" i="1"/>
  <c r="C34" i="1"/>
  <c r="C33" i="1"/>
  <c r="C32" i="1"/>
  <c r="B31" i="1"/>
  <c r="C29" i="1"/>
  <c r="C28" i="1"/>
  <c r="C27" i="1"/>
  <c r="C26" i="1"/>
  <c r="C25" i="1"/>
  <c r="C24" i="1"/>
  <c r="C23" i="1"/>
  <c r="C22" i="1"/>
  <c r="B21" i="1"/>
  <c r="C19" i="1"/>
  <c r="C18" i="1"/>
  <c r="C17" i="1"/>
  <c r="C16" i="1"/>
  <c r="C15" i="1"/>
  <c r="C14" i="1"/>
  <c r="C13" i="1"/>
  <c r="C12" i="1"/>
  <c r="B11" i="1"/>
  <c r="B8" i="1"/>
</calcChain>
</file>

<file path=xl/sharedStrings.xml><?xml version="1.0" encoding="utf-8"?>
<sst xmlns="http://schemas.openxmlformats.org/spreadsheetml/2006/main" count="7896" uniqueCount="393">
  <si>
    <t>Table of Contents</t>
  </si>
  <si>
    <t>Explanatory Notes</t>
  </si>
  <si>
    <t xml:space="preserve"> </t>
  </si>
  <si>
    <t>Previous reports can be found at following sites:</t>
  </si>
  <si>
    <t>https://resolution.nhs.uk/corporate-reports/,</t>
  </si>
  <si>
    <t>https://www.gov.uk/government/organisations/nhs-litigation-authority</t>
  </si>
  <si>
    <t xml:space="preserve">To minimise identification of individual claims any entries having a value less than 5, or a monetary value of less than £5,000 is replaced with '#'. On each tab there is a table that shows the totals across all schemes. </t>
  </si>
  <si>
    <t>Where a "#" exists in the individual scheme table the actual value is included within the total table for that tab</t>
  </si>
  <si>
    <t>Glossary</t>
  </si>
  <si>
    <t>Financial Year</t>
  </si>
  <si>
    <t>Each year runs from 1st April to 31 March.</t>
  </si>
  <si>
    <t>Schemes</t>
  </si>
  <si>
    <r>
      <t>This and all subsequent sheets only contain data on NHS Resolution’s clinical schemes – non-clinical schemes are excluded throughout</t>
    </r>
    <r>
      <rPr>
        <sz val="12"/>
        <color rgb="FF000000"/>
        <rFont val="Arial"/>
        <family val="2"/>
      </rPr>
      <t>. Definitions of these schemes can be found in the next tab.</t>
    </r>
  </si>
  <si>
    <t xml:space="preserve">For Early Notification (EN) scheme cases the notification year is the year the case became a claim, rather than the year in which the relevant incident was first notified. This is because many EN incidents do not go on to become claims, and including those incidents in the year they become recognised as a claim aligns most closely to the claims notification date for other claims. </t>
  </si>
  <si>
    <t xml:space="preserve">Notification date for ELSGP claims, which were existing claims transferred from Medical Defence Organisations to NHS Resolution, is the year the claim came under management by NSHR rather than its year of notification to the previous Medical Defence Organisation. </t>
  </si>
  <si>
    <t>Settled claims</t>
  </si>
  <si>
    <t>Settlement Year</t>
  </si>
  <si>
    <t>The financial year in which a claim is recorded as settled on our system.</t>
  </si>
  <si>
    <t>Closed Claims</t>
  </si>
  <si>
    <t xml:space="preserve">A claim that has a closure date against it in our claims management system. Claims settled including a PPO remain open until the end of the periodical payments, generally for the claimant's lifetime. This means that, unlike non-PPO claims, they can remain as 'settled' for many years, rather than being closed. </t>
  </si>
  <si>
    <t>Closure Year</t>
  </si>
  <si>
    <t>The financial year in which a claim is closed on our system. Claims settled including a PPO remain open until the end of the periodical payments, generally for the claimant's lifetime. This means that, unlike non-PPO claims, they can remain as 'settled' for many years, rather than being closed. These PPO claims will appear in their settlement year.</t>
  </si>
  <si>
    <t>Damages</t>
  </si>
  <si>
    <t>Damages value bands</t>
  </si>
  <si>
    <t>Specialties</t>
  </si>
  <si>
    <t>Payments</t>
  </si>
  <si>
    <t>Payments are only those made by NHS Resolution. For each year the payments are selected using the year the payment was raised in the Claims Management System (CMS). Payments include those raised against both claims that were closed or open at the end of each financial year.</t>
  </si>
  <si>
    <t xml:space="preserve">Payments for NHS legal costs include both costs and disbursements paid by NHS Resolution, and does not include VAT (where VAT is reclaimable). Claimant legal costs mostly are inclusive of VAT. </t>
  </si>
  <si>
    <t>For ELSGP, payments made by the MDOs prior to claims migrating to NHS Resolution are not included.</t>
  </si>
  <si>
    <t xml:space="preserve">Claims closed with nil damages in the most recent year will not reflect the full number of claims that will be resolved without a damages payment. Claims are opened with a value allocated based on the available evidence at the point it is notified. The value changes over time and can eventually be resolved with nil damages. </t>
  </si>
  <si>
    <t>The values for payments reported for each year will be different from those reported in the Annual report and accounts. The reasons for this are:</t>
  </si>
  <si>
    <t>a) accruals for NHS Legal costs being included in the accounting records used for the ARA and not included as at the last day of the financial year in the Claims Management System used to provide these more detailed tables; and</t>
  </si>
  <si>
    <t>b) timing differences in manual postings i.e. income received is reflected in the financial records used for the ARA and not included as at the last day of the financial year in the Claims Management System used to provide these more detailed tables;</t>
  </si>
  <si>
    <t>Average Damages</t>
  </si>
  <si>
    <t>Average Claimant &amp; NHS Legal Costs</t>
  </si>
  <si>
    <t>Damages Payment</t>
  </si>
  <si>
    <t>The amount of compensation paid to the claimant in the financial year in question. For example, this may include interim payment made in a year before settlement, final lump sum payment in the year of settlement, or a periodical payment in a year after settlement.</t>
  </si>
  <si>
    <t>Claimant legal costs Payment</t>
  </si>
  <si>
    <t>NHS legal costs Payment</t>
  </si>
  <si>
    <t>Incident to Notification</t>
  </si>
  <si>
    <t>This is the period between:</t>
  </si>
  <si>
    <r>
      <t>Incident</t>
    </r>
    <r>
      <rPr>
        <sz val="12"/>
        <color rgb="FF000000"/>
        <rFont val="Arial"/>
        <family val="2"/>
      </rPr>
      <t xml:space="preserve"> -  the date recorded in NHS Resolution case management system for the relevant incident occurring </t>
    </r>
  </si>
  <si>
    <t>and</t>
  </si>
  <si>
    <r>
      <t>Notification</t>
    </r>
    <r>
      <rPr>
        <sz val="12"/>
        <color rgb="FF000000"/>
        <rFont val="Arial"/>
        <family val="2"/>
      </rPr>
      <t xml:space="preserve"> – the date a claim is notified to NHS Resolution (based on date ‘created’ in the NHS Resolution claims management system). The notification date based on creation in our claims management system is used for all claims, including those managed under the Early Notification Scheme.</t>
    </r>
  </si>
  <si>
    <r>
      <t>Notification</t>
    </r>
    <r>
      <rPr>
        <sz val="12"/>
        <color rgb="FF000000"/>
        <rFont val="Arial"/>
        <family val="2"/>
      </rPr>
      <t xml:space="preserve"> – the date a claim is notified to NHS Resolution (based on date ‘created’ in the NHS Resolution claims management system). The notification date based on creation in our claims management system is used for all claims, including those managed under the Early Notification Scheme;</t>
    </r>
  </si>
  <si>
    <r>
      <t>Settlement</t>
    </r>
    <r>
      <rPr>
        <sz val="12"/>
        <color rgb="FF000000"/>
        <rFont val="Arial"/>
        <family val="2"/>
      </rPr>
      <t xml:space="preserve"> – the date the claim is recorded in the NHS Resolution claims management system as having settled (whether by agreement or following court order).</t>
    </r>
  </si>
  <si>
    <t>Other useful information</t>
  </si>
  <si>
    <t>Our financial data relating to the costs of negligent care does not include hidden costs to the NHS, for example the time taken to undertake clinical patient safety investigations - we do not collect this information. The data also excludes NHS Resolution costs of investigating and internal claims handling. Thus the data held in this spreadsheet cannot provide the total cost of clinical negligence.</t>
  </si>
  <si>
    <t>All schemes are run on a pay-as-you-go basis and so we only collect from members, or receive funding from DHSC for what NHS Resolution calculates it will be paying out on claims on a year-on-year basis. NHS Resolution does not ‘collect’ nor ‘set-aside’ billions of pounds in anticipation of the future outgoings of the schemes. This is to ensure that funds are not diverted from delivering the services and helps spread the burden of costs into the future, as and when they need to be paid out.</t>
  </si>
  <si>
    <t>Definition of schemes</t>
  </si>
  <si>
    <t>The seven clinical negligence schemes are:</t>
  </si>
  <si>
    <r>
      <rPr>
        <b/>
        <sz val="12"/>
        <rFont val="Arial"/>
        <family val="2"/>
      </rPr>
      <t xml:space="preserve">Clinical Negligence Scheme for Trusts (CNST) </t>
    </r>
    <r>
      <rPr>
        <sz val="12"/>
        <rFont val="Arial"/>
        <family val="2"/>
      </rPr>
      <t>which covers clinical negligence claims for incidents occurring on or after 1 April 1995.</t>
    </r>
  </si>
  <si>
    <r>
      <rPr>
        <b/>
        <sz val="12"/>
        <rFont val="Arial"/>
        <family val="2"/>
      </rPr>
      <t xml:space="preserve">Existing Liabilities Scheme (ELS) </t>
    </r>
    <r>
      <rPr>
        <sz val="12"/>
        <rFont val="Arial"/>
        <family val="2"/>
      </rPr>
      <t>which is centrally funded by DHSC and covers clinical negligence claims against NHS organisations for incidents occurring before 1 April 1995.</t>
    </r>
  </si>
  <si>
    <r>
      <rPr>
        <b/>
        <sz val="12"/>
        <rFont val="Arial"/>
        <family val="2"/>
      </rPr>
      <t>Ex-Regional Health Authority Scheme (Ex-RHAS</t>
    </r>
    <r>
      <rPr>
        <sz val="12"/>
        <rFont val="Arial"/>
        <family val="2"/>
      </rPr>
      <t>) which is a relatively small scheme, centrally funded by DHSC, covering clinical negligence claims against former Regional Health Authorities abolished in 1996.</t>
    </r>
  </si>
  <si>
    <r>
      <rPr>
        <b/>
        <sz val="12"/>
        <rFont val="Arial"/>
        <family val="2"/>
      </rPr>
      <t>DHSC clinical</t>
    </r>
    <r>
      <rPr>
        <sz val="12"/>
        <rFont val="Arial"/>
        <family val="2"/>
      </rPr>
      <t xml:space="preserve"> which covers clinical negligence liabilities that have transferred to the Secretary of State for Health and Social Care following the abolition of any relevant health bodies. These are centrally funded by DHSC.</t>
    </r>
  </si>
  <si>
    <r>
      <rPr>
        <b/>
        <sz val="12"/>
        <rFont val="Arial"/>
        <family val="2"/>
      </rPr>
      <t>Clinical Negligence Scheme for General Practice(CNSGP)</t>
    </r>
    <r>
      <rPr>
        <sz val="12"/>
        <rFont val="Arial"/>
        <family val="2"/>
      </rPr>
      <t xml:space="preserve"> which covers clinical negligence claims for incidents occurring in general practice on or after 1 April 2019.</t>
    </r>
  </si>
  <si>
    <r>
      <rPr>
        <b/>
        <sz val="12"/>
        <rFont val="Arial"/>
        <family val="2"/>
      </rPr>
      <t>Existing Liabilities Scheme for General Practice(ELSGP)</t>
    </r>
    <r>
      <rPr>
        <sz val="12"/>
        <rFont val="Arial"/>
        <family val="2"/>
      </rPr>
      <t xml:space="preserve"> which covers claims for historical NHS clinical negligence and other tortious incidents of GP members of participating medical defence organisations occurring at any time before 1 April 2019. This scheme covered members of Medical and Dental Defence Union of Scotland from April 2020 and was extended to Medical Protection Society members from 1 April 2021.</t>
    </r>
  </si>
  <si>
    <r>
      <rPr>
        <b/>
        <sz val="12"/>
        <rFont val="Arial"/>
        <family val="2"/>
      </rPr>
      <t>Clinical Negligence Scheme for Coronavirus(CNSC)</t>
    </r>
    <r>
      <rPr>
        <sz val="12"/>
        <rFont val="Arial"/>
        <family val="2"/>
      </rPr>
      <t xml:space="preserve"> A new scheme launched in April 2020 to meet clinical negligence liabilities arising from NHS services provided in response to the coronavirus pandemic where no other indemnity or insurance arrangements are in place already to cover such liabilities.</t>
    </r>
  </si>
  <si>
    <t>Payments Totals for each financial year, for clinical claims by damages value band</t>
  </si>
  <si>
    <t>All payments shown in £GBP</t>
  </si>
  <si>
    <t>Table 1.A: All schemes</t>
  </si>
  <si>
    <t>Payment Year</t>
  </si>
  <si>
    <t>Damages value band</t>
  </si>
  <si>
    <t>2006/07</t>
  </si>
  <si>
    <t>2007/08</t>
  </si>
  <si>
    <t>2008/09</t>
  </si>
  <si>
    <t>2009/10</t>
  </si>
  <si>
    <t>2010/11</t>
  </si>
  <si>
    <t>2011/12</t>
  </si>
  <si>
    <t>2012/13</t>
  </si>
  <si>
    <t>2013/14</t>
  </si>
  <si>
    <t>2014/15</t>
  </si>
  <si>
    <t>2015/16</t>
  </si>
  <si>
    <t>2016/17</t>
  </si>
  <si>
    <t>2017/18</t>
  </si>
  <si>
    <t>2018/19</t>
  </si>
  <si>
    <t>2019/20</t>
  </si>
  <si>
    <t>2020/21</t>
  </si>
  <si>
    <t>2021/22</t>
  </si>
  <si>
    <t>2022/23</t>
  </si>
  <si>
    <t>Nil</t>
  </si>
  <si>
    <t>£1-£1,500</t>
  </si>
  <si>
    <t>£1,501-£25,000</t>
  </si>
  <si>
    <t>£25,001-£50,000</t>
  </si>
  <si>
    <t>£50,001-£100,000</t>
  </si>
  <si>
    <t>£100,001-£250,000</t>
  </si>
  <si>
    <t>£250,001-£500,000</t>
  </si>
  <si>
    <t>£500,001-£1,000,000</t>
  </si>
  <si>
    <t>£1,000,001-£2,000,000</t>
  </si>
  <si>
    <t>£2,000,001-£4,249,999</t>
  </si>
  <si>
    <t>£4,250,000+</t>
  </si>
  <si>
    <t>Total</t>
  </si>
  <si>
    <t>Table 1.B: CNST payments</t>
  </si>
  <si>
    <t>Table 1.C: ExRHA payments</t>
  </si>
  <si>
    <t>Table 1.D: ELS payments</t>
  </si>
  <si>
    <t>Table 1.E: DH Clinical payments</t>
  </si>
  <si>
    <t>Table 1.F: CNSGP payments</t>
  </si>
  <si>
    <t>Table 1.G: ELSGP payments</t>
  </si>
  <si>
    <t>Table 1.H: CNSC payments</t>
  </si>
  <si>
    <t>Payments Totals for clinical claims, for each financial year by Specialty</t>
  </si>
  <si>
    <t>Table 2.A: All schemes</t>
  </si>
  <si>
    <t>Specialty</t>
  </si>
  <si>
    <t>Obstetrics CP/BD</t>
  </si>
  <si>
    <t>Obstetrics Non CP/BD</t>
  </si>
  <si>
    <t>Paediatrics</t>
  </si>
  <si>
    <t>Emergency Medicine</t>
  </si>
  <si>
    <t>Orthopaedic Surgery</t>
  </si>
  <si>
    <t>General surgery</t>
  </si>
  <si>
    <t>Neurosurgery</t>
  </si>
  <si>
    <t>General medicine</t>
  </si>
  <si>
    <t>Gynaecology</t>
  </si>
  <si>
    <t>Radiology</t>
  </si>
  <si>
    <t>Neurology</t>
  </si>
  <si>
    <t>Psychiatry/ Mental Health</t>
  </si>
  <si>
    <t>Ophthalmology</t>
  </si>
  <si>
    <t>Cardiology</t>
  </si>
  <si>
    <t>Ambulance</t>
  </si>
  <si>
    <t>Gastroenterology</t>
  </si>
  <si>
    <t>Urology</t>
  </si>
  <si>
    <t>Other</t>
  </si>
  <si>
    <t>Table 2.B: CNST Payments</t>
  </si>
  <si>
    <t>Table 2.C: ExRHA Payments</t>
  </si>
  <si>
    <t>Table 2.D: ELS Payments</t>
  </si>
  <si>
    <t>Table 2.E: DH Clinical Payments</t>
  </si>
  <si>
    <t>Table 2.F: CNSGP Payments</t>
  </si>
  <si>
    <t>Table 2.G: ELSGP Payments</t>
  </si>
  <si>
    <t>Table 2.H: CNSC Payments</t>
  </si>
  <si>
    <t>Payments for Damages for each financial year, for clinical claims by Damages value band</t>
  </si>
  <si>
    <t>Table 3.A.1: All schemes - excluding PIDR</t>
  </si>
  <si>
    <t>Table 3.A.2: All schemes - PIDR change from 2.5%</t>
  </si>
  <si>
    <t>Table 3.A.3: All schemes - Total</t>
  </si>
  <si>
    <t>Table 3.B.1: CNST payments - excluding PIDR</t>
  </si>
  <si>
    <t>Table 3.B.2: CNST payments -  PIDR change from 2.5%</t>
  </si>
  <si>
    <t>Table 3.B.3: CNST payments - Total</t>
  </si>
  <si>
    <t>Table 3.C.1: ExRHA payments - excluding PIDR</t>
  </si>
  <si>
    <t>Table 3.C.2: ExRHA payments -  PIDR change from 2.5%</t>
  </si>
  <si>
    <t>Table 3.C.3: ExRHA payments - Total</t>
  </si>
  <si>
    <t>Table 3.D.1: ELS payments - excluding PIDR</t>
  </si>
  <si>
    <t>Table 3.D.2: ELS payments -  PIDR change from 2.5%</t>
  </si>
  <si>
    <t>Table 3.D.3: ELS payments - Total</t>
  </si>
  <si>
    <t>Table 3.E.1: DH Clinical payments - excluding PIDR</t>
  </si>
  <si>
    <t>Table 3.E.2: DH Clinical payments -  PIDR change from 2.5%</t>
  </si>
  <si>
    <t>Table 3.E.3: DH Clinical payments - Total</t>
  </si>
  <si>
    <t>Table 3.F.1: CNSGP payments - excluding PIDR</t>
  </si>
  <si>
    <t>Table 3.F.2: CNSGP payments -  PIDR change from 2.5%</t>
  </si>
  <si>
    <t>Table 3.F.3: CNSGP payments - Total</t>
  </si>
  <si>
    <t>Table 3.G.1: ELSGP payments - excluding PIDR</t>
  </si>
  <si>
    <t>Table 3.G.2: ELSGP payments -  PIDR change from 2.5%</t>
  </si>
  <si>
    <t>Table 3.G.3: ELSGP payments - Total</t>
  </si>
  <si>
    <t>Table 3.H.1: CNSC payments - excluding PIDR</t>
  </si>
  <si>
    <t>Table 3.H.2: CNSC payments -  PIDR change from 2.5%</t>
  </si>
  <si>
    <t>Table 3.H.3: CNSC payments - Total</t>
  </si>
  <si>
    <t>Payments for Damages for clinical claims for each financial year by Specialty</t>
  </si>
  <si>
    <t>Table 4.A.1: All schemes - excluding PIDR</t>
  </si>
  <si>
    <t>Table 4.A.2: All schemes -  PIDR change from 2.5%</t>
  </si>
  <si>
    <t>Table 4.A.3: All schemes - Total</t>
  </si>
  <si>
    <t>Table 4.B.1: CNST payments - excluding PIDR</t>
  </si>
  <si>
    <t>Table 4.B.2: CNST payments -  PIDR change from 2.5%</t>
  </si>
  <si>
    <t>Table 4.B.3: CNST payments - Total</t>
  </si>
  <si>
    <t>Table 4.C.1: ExRHA payments - excluding PIDR</t>
  </si>
  <si>
    <t>Table 4.C.2: ExRHA payments -  PIDR change from 2.5%</t>
  </si>
  <si>
    <t>Table 4.C.3: ExRHA payments - Total</t>
  </si>
  <si>
    <t>Table 4.D.1: ELS payments - excluding PIDR</t>
  </si>
  <si>
    <t>Table 4.D.2: ELS payments -  PIDR change from 2.5%</t>
  </si>
  <si>
    <t>Table 4.D.3: ELS payments - Total</t>
  </si>
  <si>
    <t>Table 4.E.1: DH Clinical payments - excluding PIDR</t>
  </si>
  <si>
    <t>Table 4.E.2: DH Clinical payments -  PIDR change from 2.5%</t>
  </si>
  <si>
    <t>Table 4.E.3: DH Clinical payments - Total</t>
  </si>
  <si>
    <t>Table 4.F.1: CNSGP payments - excluding PIDR</t>
  </si>
  <si>
    <t>Table 4.F.2: CNSGP payments -  PIDR change from 2.5%</t>
  </si>
  <si>
    <t>Table 4.F.3: CNSGP payments - Total</t>
  </si>
  <si>
    <t>Table 4.G.1: ELSGP payments - excluding PIDR</t>
  </si>
  <si>
    <t>Table 4.G.2: ELSGP payments -  PIDR change from 2.5%</t>
  </si>
  <si>
    <t>Table 4.G.3: ELSGP payments - Total</t>
  </si>
  <si>
    <t>Table 4.H.1: CNSC payments - excluding PIDR</t>
  </si>
  <si>
    <t>Table 4.H.2: CNSC payments -  PIDR change from 2.5%</t>
  </si>
  <si>
    <t>Table 4.H.3: CNSC payments - Total</t>
  </si>
  <si>
    <t>Payments for Claimant Legal costs for each financial year, for clinical claims by Damages value band</t>
  </si>
  <si>
    <t>Claimant legal costs in the nil damages band in 2020/21 appear high. A contributor to this is the fact (as set out in the explanatory notes) that ELSGP payments made by the Medical Defence Organisations (MDOs) prior to migrating General Practice claims to NHS Resolution are not included. In a number of significant cases the damages payments were made by the MDOs, but costs were finalised and paid by NHS Resolution. The claims therefore appear in the ‘nil damages’ tranche when damages were in fact paid. This is a transitional issue only.</t>
  </si>
  <si>
    <t>Table 5.A: All schemes</t>
  </si>
  <si>
    <t>Table 5.B: CNST payments</t>
  </si>
  <si>
    <t>Table 5.C: ExRHA payments</t>
  </si>
  <si>
    <t>Table 5.D: ELS payments</t>
  </si>
  <si>
    <t>Table 5.E: DH Clinical payments</t>
  </si>
  <si>
    <t>Table 5.F: CNSGP payments</t>
  </si>
  <si>
    <t>Table 5.G: ELSGP payments</t>
  </si>
  <si>
    <t>Table 5.H: CNSC payments</t>
  </si>
  <si>
    <t>Payments for Claimant Legal costs for clinical claims, for each financial year by Specialty</t>
  </si>
  <si>
    <t>Table 6.A: All schemes</t>
  </si>
  <si>
    <t>Table 6.B: CNST payments</t>
  </si>
  <si>
    <t>Table 6.C: ExRHA payments</t>
  </si>
  <si>
    <t>Table 6.D: ELS payments</t>
  </si>
  <si>
    <t>Table 6.E: DH Clinical payments</t>
  </si>
  <si>
    <t>Table 6.F: CNSGP payments</t>
  </si>
  <si>
    <t>Table 6.G: ELSGP payments</t>
  </si>
  <si>
    <t>Table 6.H: CNSC payments</t>
  </si>
  <si>
    <t>Payments for NHS Legal Costs for each financial year, for clinical claims by Damages value band</t>
  </si>
  <si>
    <t>Table 7.A: All schemes</t>
  </si>
  <si>
    <t>Table 7.B: CNST payments</t>
  </si>
  <si>
    <t>Table 7.C: ExRHA payments</t>
  </si>
  <si>
    <t>Table 7.D: ELS payments</t>
  </si>
  <si>
    <t>Table 7.E: DH Clinical payments</t>
  </si>
  <si>
    <t>Table 7.F: CNSGP payments</t>
  </si>
  <si>
    <t>Table 7.G: ELSGP payments</t>
  </si>
  <si>
    <t>Table 7.H: CNSC payments</t>
  </si>
  <si>
    <t>Payments for NHS Legal Costs for clinical claims, for each financial year by Specialty</t>
  </si>
  <si>
    <t>Table 8.A: All schemes</t>
  </si>
  <si>
    <t>Table 8.B: CNST payments</t>
  </si>
  <si>
    <t>Table 8.C: ExRHA payments</t>
  </si>
  <si>
    <t>Table 8.D: ELS payments</t>
  </si>
  <si>
    <t>Table 8.E: DH Clinical payments</t>
  </si>
  <si>
    <t>Table 8.F: CNSGP payments</t>
  </si>
  <si>
    <t>Table 8.G: ELSGP payments</t>
  </si>
  <si>
    <t>Table 8.H: CNSC payments</t>
  </si>
  <si>
    <t>Average Damages Value, for clinical claims settled with damages paid, for each financial year in which settlement made, by damages value band</t>
  </si>
  <si>
    <t>All values shown in £GBP</t>
  </si>
  <si>
    <t xml:space="preserve">Table 9.A All Schemes </t>
  </si>
  <si>
    <t>All bands</t>
  </si>
  <si>
    <t xml:space="preserve">Table 9.B: CNST </t>
  </si>
  <si>
    <t xml:space="preserve">Table 9.C: Ex-RHA </t>
  </si>
  <si>
    <t xml:space="preserve">Table 9.D: ELS </t>
  </si>
  <si>
    <t>Table 9.E: DH Clinical</t>
  </si>
  <si>
    <t xml:space="preserve">Table 9.F: CNSGP </t>
  </si>
  <si>
    <t xml:space="preserve">Table 9.G: ELSGP </t>
  </si>
  <si>
    <t xml:space="preserve">Table 9.H: CNSC </t>
  </si>
  <si>
    <t>Average Damages Value, for clinical claims settled with damages, for each financial year in which settlement made, by Specialty</t>
  </si>
  <si>
    <t xml:space="preserve">Table 10.A: All schemes </t>
  </si>
  <si>
    <t>All Specialities</t>
  </si>
  <si>
    <t xml:space="preserve">Table 10.B: CNST </t>
  </si>
  <si>
    <t xml:space="preserve">Table 10.C: Ex-RHA </t>
  </si>
  <si>
    <t xml:space="preserve">Table 10.D: ELS </t>
  </si>
  <si>
    <t xml:space="preserve">Table 10.E: DH Clinical </t>
  </si>
  <si>
    <t>Table 10.F: CNSGP</t>
  </si>
  <si>
    <t>Table 10.G: ELSGP</t>
  </si>
  <si>
    <t>Table 10.H: CNSC</t>
  </si>
  <si>
    <t>Average Claimant Legal Costs Value, based on closure year for non PPO clinical claims and settlement year for PPO clinical claims, by damages value band</t>
  </si>
  <si>
    <t>Table 11.A.1: All Schemes, claims with damages paid</t>
  </si>
  <si>
    <t>Closure year for non PPO and Settlement year for PPO claims</t>
  </si>
  <si>
    <t>All Bands</t>
  </si>
  <si>
    <t>Table 11.A.2: All Schemes, claims with no damages paid</t>
  </si>
  <si>
    <t>Table 11.B.1: CNST -  claims with damages paid</t>
  </si>
  <si>
    <t>Table 11.B.2: CNST -  claims with no damages paid</t>
  </si>
  <si>
    <t>Table 11.C.1: Ex-RHA claims with damages paid</t>
  </si>
  <si>
    <t>Table 11.C.2: Ex-RHA claims with no damages paid</t>
  </si>
  <si>
    <t>Table 11.D.1: ELS - claims with damages paid</t>
  </si>
  <si>
    <t>Table 11.D.2: ELS - claims with no damages paid</t>
  </si>
  <si>
    <t>Table 11.E.1: DH Clinical - claims with damages paid</t>
  </si>
  <si>
    <t>Table 11.E.2: DH Clinical - claims with no damages paid</t>
  </si>
  <si>
    <t>Table 11.F.1: CNSGP - claims with damages paid</t>
  </si>
  <si>
    <t>Table 11.F.2: CNSGP - claims with no damages paid</t>
  </si>
  <si>
    <t>Table 11.G.1: ELSGP - claims with damages paid</t>
  </si>
  <si>
    <t>Table 11.G.2: ELSGP - claims with no damages paid</t>
  </si>
  <si>
    <t>Table 11.H.1: CNSC - claims with damages paid</t>
  </si>
  <si>
    <t>Table 11.H.2: CNSC - claims with no damages paid</t>
  </si>
  <si>
    <t>Average Claimant Legal Costs Value, based on closure year for non PPO clinical claims and settlement year for PPO clinical claims, by Specialty</t>
  </si>
  <si>
    <t>Table 12.A.1: All schemes - claims with damages paid</t>
  </si>
  <si>
    <t>Table 12.A.2: All schemes- claims with no damages paid</t>
  </si>
  <si>
    <t>Table 12.B.1: CNST -  claims with damages paid</t>
  </si>
  <si>
    <t>Table 12.B.2: CNST- claims with no damages paid</t>
  </si>
  <si>
    <t>Table 12.C.1: Ex-RHA - claims with damages paid</t>
  </si>
  <si>
    <t>Table 12.C.2: Ex-RHA- claims with no damages paid</t>
  </si>
  <si>
    <t>Table 12.D.1: ELS - claims with damages paid</t>
  </si>
  <si>
    <t>Table 12.D.2: ELS- claims with no damages paid</t>
  </si>
  <si>
    <t>Table 12.E.1: DH Clinical - claims with damages paid</t>
  </si>
  <si>
    <t>Table 12.E.2: DH Clinical - claims with no damages paid</t>
  </si>
  <si>
    <t>Table 12.F.1: CNSGP - claims with damages paid</t>
  </si>
  <si>
    <t>Table 12.F.2: CNSGP- claims with no damages paid</t>
  </si>
  <si>
    <t>Table 12.G.1: ELSGP - claims with damages paid</t>
  </si>
  <si>
    <t>Table 12.G.2: ELSGP- claims with no damages paid</t>
  </si>
  <si>
    <t>Table 12.H.1: CNSC - claims with damages paid</t>
  </si>
  <si>
    <t>Table 12.H.2: CNSC- claims with no damages paid</t>
  </si>
  <si>
    <t>Average NHS Legal Costs Value, based on closure year for non PPO clinical claims and settlement year for PPO clinical claims, by damages value band</t>
  </si>
  <si>
    <t>Table 13.A.1: All Schemes- claims with damages paid</t>
  </si>
  <si>
    <t>Table 13.A.2: All Schemes - claims with no damages paid</t>
  </si>
  <si>
    <t>Table 13.B.1: CNST -  claims with damages paid</t>
  </si>
  <si>
    <t>Table 13.B.2: CNST - claims with no damages paid</t>
  </si>
  <si>
    <t>Table 13.C.1: Ex-RHA - claims with damages paid</t>
  </si>
  <si>
    <t>Table 13.C.2: Ex-RHA - claims with no damages paid</t>
  </si>
  <si>
    <t>Table 13.D.1: ELS - claims with damages paid</t>
  </si>
  <si>
    <t>Table 13.D.2: ELS - claims with no damages paid</t>
  </si>
  <si>
    <t>Table 13.E.1: DH Clinical - claims with damages paid</t>
  </si>
  <si>
    <t>Table 13.E.2: DH Clinical - claims with no damages paid</t>
  </si>
  <si>
    <t>Table 13.F.1: CNSGP - claims with damages paid</t>
  </si>
  <si>
    <t>Table 13.F.2: CNSGP - claims with no damages paid</t>
  </si>
  <si>
    <t>Table 13.G.1: ELSGP - claims with damages paid</t>
  </si>
  <si>
    <t>Table 13.G.2: ELSGP - claims with no damages paid</t>
  </si>
  <si>
    <t>Table 13.H.1: CNSC - claims with damages paid</t>
  </si>
  <si>
    <t>Table 13.H.2: CNSC - claims with no damages paid</t>
  </si>
  <si>
    <t>Average NHS Legal Costs Value, based on closure year for non PPO clinical claims and settlement year for PPO clinical claims, by Specialty</t>
  </si>
  <si>
    <t>Table 14.A.1: All schemes- claims with damages paid</t>
  </si>
  <si>
    <t>All Specialties</t>
  </si>
  <si>
    <t>Table 14.A.2: All schemes- claims with no damages paid</t>
  </si>
  <si>
    <t>Table 14.B.1: CNST- claims with damages paid</t>
  </si>
  <si>
    <t>Table 14.B.2: CNST- claims with no damages paid</t>
  </si>
  <si>
    <t>Table 14.C.1: Ex-RHA- claims with damages paid</t>
  </si>
  <si>
    <t>Table 14.C.2: Ex-RHA- claims with no damages paid</t>
  </si>
  <si>
    <t>Table 14.D.1: ELS- claims with damages paid</t>
  </si>
  <si>
    <t>Table 14.D.2: ELS- claims with no damages paid</t>
  </si>
  <si>
    <t>Table 14.E.1: DH Clinical - claims with damages paid</t>
  </si>
  <si>
    <t>Table 14.E.2: DH Clinical - claims with no damages paid</t>
  </si>
  <si>
    <t>Table 14.F.1: CNSGP- claims with damages paid</t>
  </si>
  <si>
    <t>Table 14.F.2: CNSGP- claims with no damages paid</t>
  </si>
  <si>
    <t>Table 14.G.1: ELSGP- claims with damages paid</t>
  </si>
  <si>
    <t>Table 14.G.2: ELSGP- claims with no damages paid</t>
  </si>
  <si>
    <t>Table 14.H.1: CNSC- claims with damages paid</t>
  </si>
  <si>
    <t>Table 14.H.2: CNSC- claims with no damages paid</t>
  </si>
  <si>
    <t>Average Number of Years from Incident to NHSR Notification, for clinical claims by Damages value band</t>
  </si>
  <si>
    <t>All values shown as Years</t>
  </si>
  <si>
    <t>Table 15.A: All schemes (Excludes ELSGP)</t>
  </si>
  <si>
    <t>Notification Year</t>
  </si>
  <si>
    <t>Table 15.B: CNST</t>
  </si>
  <si>
    <t>Table 15.C: Ex-RHA</t>
  </si>
  <si>
    <t>Table 15.D: ELS</t>
  </si>
  <si>
    <t>Table 15.E: DHSC Clinical</t>
  </si>
  <si>
    <t>Table 15.F: CNSGP</t>
  </si>
  <si>
    <t>Table 15.H: CNSC</t>
  </si>
  <si>
    <t>Average Number of Years from Incident to NHSR Notification, for clinical claims by Specialty</t>
  </si>
  <si>
    <t>Table 16.A: All schemes (Excludes ELSGP)</t>
  </si>
  <si>
    <t>All specialties</t>
  </si>
  <si>
    <t>Table 16.B: CNST</t>
  </si>
  <si>
    <t>Table 16.C: Ex-RHA</t>
  </si>
  <si>
    <t>Table 16.D: ELS</t>
  </si>
  <si>
    <t>Table 16.E: DHSC Clinical</t>
  </si>
  <si>
    <t>Table 16.F: CNSGP</t>
  </si>
  <si>
    <t>Table 16.H: CNSC</t>
  </si>
  <si>
    <t>Average Number of Years from NHSR Notification to Settlement, for clinical claims by Damages value band</t>
  </si>
  <si>
    <t>Table 17.A: All schemes (Excludes ELSGP)</t>
  </si>
  <si>
    <t>Table 17.B: CNST</t>
  </si>
  <si>
    <t>Table 17.C: Ex-RHA</t>
  </si>
  <si>
    <t>Table 17.D: ELS</t>
  </si>
  <si>
    <t>Table 17.E: DHSC Clinical</t>
  </si>
  <si>
    <t>Table 17.F: CNSGP</t>
  </si>
  <si>
    <t>Table 17.H: CNSC</t>
  </si>
  <si>
    <t>Average Number of Years NHSR Notification to Settlement, for clinical claims by Specialty</t>
  </si>
  <si>
    <t>Table 18.A: All schemes (Excludes ELSGP)</t>
  </si>
  <si>
    <t>Table 18.B: CNST</t>
  </si>
  <si>
    <t>Table 18.C: Ex-RHA</t>
  </si>
  <si>
    <t>Table 18.D: ELS</t>
  </si>
  <si>
    <t>Table 18.E: DHSC Clinical</t>
  </si>
  <si>
    <t>Table 18.F: CNSGP</t>
  </si>
  <si>
    <t>Table 18.H CNSC</t>
  </si>
  <si>
    <r>
      <t xml:space="preserve">NHS Resolution’s Claims Management service only covers England. Until 31/3/2019 our schemes covered secondary and tertiary NHS care and treatment. Effective from 1st April 2019 we now operate the CNSGP scheme, covering the provision of NHS-commissioned general practice care. NHS Resolution also operates the Existing Liabilities Scheme for General Practice (ELSGP). </t>
    </r>
    <r>
      <rPr>
        <sz val="12"/>
        <color rgb="FF333333"/>
        <rFont val="Arial"/>
        <family val="2"/>
      </rPr>
      <t>ELSGP is a state indemnity scheme for general practice in respect of liabilities incurred before 1 April 2019.</t>
    </r>
    <r>
      <rPr>
        <sz val="12"/>
        <rFont val="Arial"/>
        <family val="2"/>
      </rPr>
      <t xml:space="preserve"> As at 31 March 2023 the ELSGP covers historical liabilities for members of the Medical and Dental Defence Union of Scotland (MDDUS) or the Medical Protection Society (MPS) at the time of the incident in respect of which a claim is made, and any practice staff working for the MDDUS or MPS member at the time of that incident.</t>
    </r>
  </si>
  <si>
    <r>
      <t>Average claimant legal costs and NHS legal costs as detailed in tabs 11, 12, 13 and 14 are</t>
    </r>
    <r>
      <rPr>
        <strike/>
        <sz val="12"/>
        <color rgb="FF000000"/>
        <rFont val="Arial"/>
        <family val="2"/>
      </rPr>
      <t xml:space="preserve"> </t>
    </r>
    <r>
      <rPr>
        <sz val="12"/>
        <color rgb="FF000000"/>
        <rFont val="Arial"/>
        <family val="2"/>
      </rPr>
      <t>calculated using the final costs recorded for the claim, extracted as at 31 March 2023. They are based on the year claims a) close, for claims settled on a lump sum only basis; and b) settle, for claims settled on a PPO basis.</t>
    </r>
  </si>
  <si>
    <t>Average damages as detailed in tabs 9 and 10 are calculated using the final damages value for claims that have settled in any given year and, for claims settled on a PPO basis, this includes the estimated capitalised compensation. The damages value used is as at 31 March 2023.</t>
  </si>
  <si>
    <t>Within the nil damages value tranche there are some years reporting positive and negative values. Payments or recoveries can be made during a financial year for claims that have a damages value of nil as at 31st March 2023: a) Damages - cases that are closed with nil damages may have had damages payments made in a year and money being received back, either in full or part in any given year where the original payment was made in a prior year. b) NHS Resolution is required to pay its defendant legal costs even if the claimant does not ultimately recover any damages. c) On occasions claimant legal costs are also paid by NHS Resolution where the claimant receives nil damages. For example  a court may order (or NHS Resolution may agree prior to court proceedings) that NHS Resolution pay some claimant legal costs associated with an intermediate step associated with the claimant pursuing the claim, even if the final outcome is no damages are payable.</t>
  </si>
  <si>
    <r>
      <rPr>
        <sz val="12"/>
        <color rgb="FF000000"/>
        <rFont val="Arial"/>
        <family val="2"/>
      </rPr>
      <t>c) payments made in 2019/20 and 2020/21 for some older GP claims (ELGP) during their transition to NHS Resolution are included in the accounting records used for the ARA. However, those ELGP payments are not included in the Claims Management System used for these tables during the oversight period as NHS Resolution was not managing the cases within our claims management systems (see p132 of 2020/21 NHS Resolution ARA).</t>
    </r>
    <r>
      <rPr>
        <strike/>
        <sz val="12"/>
        <color rgb="FF000000"/>
        <rFont val="Arial"/>
        <family val="2"/>
      </rPr>
      <t xml:space="preserve"> </t>
    </r>
  </si>
  <si>
    <r>
      <t>For claims that have not yet settled, NHS Resolution sets a financial threshold, based on actuarial analysis, above which it is assumed that the claim will settle as a PPO.  This threshold is reviewed annually, and increased from £3.5m to £4.25m in the 2022/23 financial year. This threshold is used as the top level damages value band for consistency with the information in the annual report and accounts.</t>
    </r>
    <r>
      <rPr>
        <sz val="12"/>
        <color rgb="FF000000"/>
        <rFont val="Arial"/>
        <family val="2"/>
      </rPr>
      <t xml:space="preserve"> </t>
    </r>
  </si>
  <si>
    <t xml:space="preserve">Damages is the amount of compensation to claimants which includes both the expected amounts to be paid and actual amounts that have been paid to date. The estimated or final value of damages may change during the lifetime of a claim. The Damages value used is the amount recorded in the NHS Resolution claims management system as at 31 March 2023. </t>
  </si>
  <si>
    <t>The damages value band and specialty a claim is reported against in these tables is a snap shot as at 31 March 2023.</t>
  </si>
  <si>
    <t>https://resolution.nhs.uk/wp-content/uploads/2023/07/NHS-Resolution-Annual-report-and-accounts-2022_23-3.pdf</t>
  </si>
  <si>
    <t>Explanatory Notes - Supplementary Annual Statistics 2022-23</t>
  </si>
  <si>
    <t>A claim where there has been a settlement or court order in relation to damages, for either nil or an amount for payment. In relation to claims with an ongoing Periodical Payments Order (PPO), the settlement year will be the financial year damages were agreed or ordered.
PPO definition: a PPO claim is one where, rather than paying the total compensation up-front in one lump sum, compensation for long term requirements, mostly social care, is paid at regular intervals, usually annually over the claimant's life. This is often appropriate when life expectancy is uncertain and gives the claimant certainty that their compensation will not run out if they live for longer than predicted. A lump sum amount is also paid for PPO claims and this includes any interim payments prior to settlement and the lump sum amount paid at settlement.</t>
  </si>
  <si>
    <t>Claims recorded in previously published datasets (for example the SAS in 2021/22) may move to be recorded within a different year and damages band or specialty based on updates for the claim. This may occur, for example if a particular claim had been closed due to no action on the file, and re-opened then settled with a different value to what had been estimated at the time it was recorded for the previously published dataset. It may also occur if the damages bands used are changed to reflect movements in relevant damages thresholds (for example the small claims value threshold), in which case some claims may move to be recorded within a different damages band.</t>
  </si>
  <si>
    <r>
      <t>The value band in which the estimated Damages value for the claim (as defined above) fell, as at 31 March 2023. For claims that do not involve a PPO, the value represents the final estimated value of damages recorded as at 31 March 2023. 
For claims settled with a PPO, it is the estimated capitalised value of the claim recorded as at 31 March 2023. Capitalised value is the aggregate value of payments made to date and estimated future payments to be made, usually for the expected lifetime of the injured party, as recorded on our system.</t>
    </r>
    <r>
      <rPr>
        <b/>
        <sz val="12"/>
        <rFont val="Arial"/>
        <family val="2"/>
      </rPr>
      <t xml:space="preserve"> </t>
    </r>
    <r>
      <rPr>
        <sz val="12"/>
        <rFont val="Arial"/>
        <family val="2"/>
      </rPr>
      <t>If the PPO is for a period shorter than the lifetime of the claimant, the shorter period will be used. The number of years of periodic payments estimated at the time of settlement is agreed by the parties or ordered by the court following consideration of advice from a clinical expert(s). If the claimant dies before the end of the estimated period, or outlives the initial estimate, the life expectancy is amended in the NHS Resolution system.</t>
    </r>
  </si>
  <si>
    <t xml:space="preserve">The branch of clinical practice relating to the treatment causing the alleged harm, usually related to the specialty of the healthcare provider against whom the main allegations have been made. </t>
  </si>
  <si>
    <t>The Obstetrics specialty includes previous obstetric type specialty types: Obstetrics, Obstetrics / Gynaecology, community midwifery, and antenatal clinic.</t>
  </si>
  <si>
    <r>
      <t>A claim's Specialty may change during it's lifetime. The Specialty used is the</t>
    </r>
    <r>
      <rPr>
        <b/>
        <sz val="12"/>
        <rFont val="Arial"/>
        <family val="2"/>
      </rPr>
      <t xml:space="preserve"> </t>
    </r>
    <r>
      <rPr>
        <sz val="12"/>
        <rFont val="Arial"/>
        <family val="2"/>
      </rPr>
      <t>primary</t>
    </r>
    <r>
      <rPr>
        <b/>
        <sz val="12"/>
        <rFont val="Arial"/>
        <family val="2"/>
      </rPr>
      <t xml:space="preserve"> </t>
    </r>
    <r>
      <rPr>
        <sz val="12"/>
        <rFont val="Arial"/>
        <family val="2"/>
      </rPr>
      <t>specialty recorded on the system as at as at 31 March 2023.</t>
    </r>
  </si>
  <si>
    <t>Cerebral palsy, or Brain Damage (CP/BD) is specified for claims where the Specialty is Obstetrics (as defined above) and when the injuries Cerebral Palsy or Brain Damage appear as one of the three primary injuries.</t>
  </si>
  <si>
    <t>General Practice Indemnity claims are predominately recorded using the general practice specialty which is then grouped within the Other specialty grouping. 
Neonatal specialty was added from 1 April 2021 and has a low volume of claims. Claims with that specialty would have previously have been included in other specialties (e.g, obstetric, paediatric) and are now grouped with the 'Other' specialty grouping.</t>
  </si>
  <si>
    <r>
      <t xml:space="preserve">The data is about payments </t>
    </r>
    <r>
      <rPr>
        <b/>
        <sz val="12"/>
        <rFont val="Arial"/>
        <family val="2"/>
      </rPr>
      <t>incurred</t>
    </r>
    <r>
      <rPr>
        <sz val="12"/>
        <rFont val="Arial"/>
        <family val="2"/>
      </rPr>
      <t xml:space="preserve"> in the relevant year. This may include interim payments made in any year before settlement or in the year of settlement. Also includes final payments in the year of settlement or a periodical payment of damages in the year of settlement or years after settlement.</t>
    </r>
  </si>
  <si>
    <t xml:space="preserve">Personal Injury Discount Rate (PIDR). On 27 February 2017, the Lord Chancellor announced a change to the PIDR from 2.5% to minus 0.75%, effective from 20 March 2017. A subsequent change in the rate to minus 0.25% was introduced on 5 August 2019 arising from the Civil Liability Act 2018. The personal injury discount rate (PIDR) is used to calculate the lump sum payable in relation to future losses such that, allowing for investment returns, it represents the value that the claimant would need to invest now to generate future income to cover those losses. The change in the PIDR rate can make it more difficult to compare damages amounts across different years. The damages payments tables show the value of payments related to change in the PIDR rate separately, which provides a way to view damages payments on a more consistent basis. </t>
  </si>
  <si>
    <t>The following minor methodology changes were implemented in 2021/22 for payments data in these Supplementary Annual Statistics, to ensure consistency throughout the Supplementary Annual Statistics tables, and linking to the methodology used for the NHS Resolution Annual Report and Accounts. These changes have been applied across all years, with minimal impact on previous years’ payments data: </t>
  </si>
  <si>
    <r>
      <t>·</t>
    </r>
    <r>
      <rPr>
        <sz val="7"/>
        <rFont val="Times New Roman"/>
        <family val="1"/>
      </rPr>
      <t xml:space="preserve">       </t>
    </r>
    <r>
      <rPr>
        <b/>
        <sz val="12"/>
        <rFont val="Arial"/>
        <family val="2"/>
      </rPr>
      <t>Scheme  </t>
    </r>
    <r>
      <rPr>
        <sz val="12"/>
        <rFont val="Arial"/>
        <family val="2"/>
      </rPr>
      <t xml:space="preserve">- the scheme that payments are allocated to is the scheme the related claim sits under at 31 March 2023. Scheme allocation for payments in the Supplementary Annual Statistics spreadsheet published prior to 2021/22 was based on the scheme when the payment was raised.  The new methodology ensures each claim has payments allocated to only one scheme, and all payments for a claim that is now a clinical scheme claim are included even if it was at one point a non-clinical scheme claim. </t>
    </r>
  </si>
  <si>
    <t>Capitalised value is the aggregate value of payments made to date and estimated future payments to be made, usually for the expected lifetime of the injured party.</t>
  </si>
  <si>
    <t>The amount of claimant legal costs paid in the financial year in question. For example, this may include interim payments made in a year before settlement and the year of settlement, and final payments in the year of settlement or year of costs settlement. Claimant legal costs include profit costs and disbursements, and in some cases success fees and After the Event Insurance payable by NHS Resolution, and mostly are inclusive of VAT.</t>
  </si>
  <si>
    <t>The amount of NHS Legal costs and disbursements paid to the NHS organisation’s solicitors in the financial year in question. For example, this may include interim payments made in a year before settlement and the year of settlement, and final payments in the year of settlement or year of costs settlement. Payments for NHS legal costs include both costs and disbursements paid by NHS Resolution, and does not include VAT (where VAT is reclaimable).</t>
  </si>
  <si>
    <r>
      <t xml:space="preserve">ELSGP claims are excluded from data about the period from incident to notification because many of those claims were transitioned to the NHS Resolution claims management system some time after they were initially notified to a Medical Defence Organisation. See the </t>
    </r>
    <r>
      <rPr>
        <i/>
        <sz val="12"/>
        <rFont val="Arial"/>
        <family val="2"/>
      </rPr>
      <t>Definition of Schemes</t>
    </r>
    <r>
      <rPr>
        <sz val="12"/>
        <rFont val="Arial"/>
        <family val="2"/>
      </rPr>
      <t xml:space="preserve"> tab for an explanation about the ELSGP scheme. The creation date for a claim in the NHS Resolution system would be misleading as to when a claim was actually notified.</t>
    </r>
  </si>
  <si>
    <t>Notification to Settlement</t>
  </si>
  <si>
    <r>
      <t xml:space="preserve">ELSGP claims are excluded from data about the period from notification to settlement because many of those claims were transitioned to the NHS Resolution claims management system some time after they were initially notified to a Medical Defence Organisation. See the </t>
    </r>
    <r>
      <rPr>
        <i/>
        <sz val="12"/>
        <rFont val="Arial"/>
        <family val="2"/>
      </rPr>
      <t>Definition of Schemes</t>
    </r>
    <r>
      <rPr>
        <sz val="12"/>
        <rFont val="Arial"/>
        <family val="2"/>
      </rPr>
      <t xml:space="preserve"> tab for an explanation about the ELSGP scheme. The creation date for a claim in the NHS Resolution system would be misleading as to when a claim was actually notified.</t>
    </r>
  </si>
  <si>
    <t xml:space="preserve">Using actuarial techniques and models (at current prices) the annual ‘cost of harm’ in relation to all 7 clinical schemes in 2022/23 was estimated at £6.6 billion including legal costs. It includes both claims already notified for incidents that occurred in 2022/23 and estimates for claims related to incidents that occurred in 2022/23 but have not yet been notified to NHS Resolution (IBNR claims). Please refer to page 138 &amp; 139 of the 2022/23 NHS Resolution ARA for more detail on the 'cost of harm'.  </t>
  </si>
  <si>
    <r>
      <t>·</t>
    </r>
    <r>
      <rPr>
        <sz val="7"/>
        <rFont val="Times New Roman"/>
        <family val="1"/>
      </rPr>
      <t xml:space="preserve">       </t>
    </r>
    <r>
      <rPr>
        <b/>
        <sz val="12"/>
        <rFont val="Arial"/>
        <family val="2"/>
      </rPr>
      <t xml:space="preserve">Excluded Cases </t>
    </r>
    <r>
      <rPr>
        <sz val="12"/>
        <rFont val="Arial"/>
        <family val="2"/>
      </rPr>
      <t>- payments for cases that are excluded from the Annual Report and Accounts are also excluded for the Supplementary Annual Statistics spreadsheets. That is: Early Notification scheme incidents that have not become claims, ELSGP cases that NHS Resolution is not responsible for, and cancelled cases. Only Early Notification scheme incidents and certain ELSGP cases were excluded for payments in the  Supplementary Annual Statistics spreadsheet published prior to 2021/22.</t>
    </r>
  </si>
  <si>
    <t>The most recent Annual report and accounts, for 2022/23, can be found at:</t>
  </si>
  <si>
    <t>Sheet 1 Payment Totals (damages, claimant legal costs and NHS legal costs), in year, 2006/07 - 2022/23</t>
  </si>
  <si>
    <t>Sheet 2 Payment Totals (damages, claimant legal costs and NHS legal costs), in year, 2006/07 - 2022/23</t>
  </si>
  <si>
    <t>Sheet 3 Payment for Damages, in year, 2006/07 - 2022/23</t>
  </si>
  <si>
    <t>Sheet 4 Payment for Damages, in year, 2006/07 - 2022/23</t>
  </si>
  <si>
    <t>Sheet 5 Payment for Claimant Legal Costs, in year, 2006/07 - 2022/23</t>
  </si>
  <si>
    <t>Sheet 6 Payment for Claimant Legal costs, in year, 2006/07 - 2022/23</t>
  </si>
  <si>
    <t>Sheet 7 Payment for NHS Legal Costs, 2006/07 - 2022/23</t>
  </si>
  <si>
    <t>Sheet 8 Payment for NHS Legal Costs, 2006/07 - 2022/23</t>
  </si>
  <si>
    <t>Sheet 9 Average Damages Value, for clinical claims settled with damages paid, 2006/07 - 2022/23</t>
  </si>
  <si>
    <t>Sheet 10 Average Damages Value, for clinical claims settled with damages, 2006/07 - 2022/23</t>
  </si>
  <si>
    <t>Sheet 11 Average Claimant Legal Costs Value, for Closed non PPO claims / Settled PPO claims, in year, 2006/07 - 2022/23</t>
  </si>
  <si>
    <t>Sheet 12 Average Claimant Legal Costs Value, for Closed non PPO claims / Settled PPO claims, 2006/07 - 2022/23</t>
  </si>
  <si>
    <t>Sheet 13 Average NHS Legal Costs value, for Closed non PPO claims / Settled PPO claims, 2006/07 - 2022/23</t>
  </si>
  <si>
    <t>Sheet 14 Average NHS Legal Costs Value, for Closed non PPO claims / Settled PPO claims, in year, 2006/07 - 2022/23</t>
  </si>
  <si>
    <t>Sheet 15 Average Incident to Notification Years, 2006/07 - 2022/23</t>
  </si>
  <si>
    <t>Sheet 16 Average Incident to Notification Years, 2006/07 - 2022/23</t>
  </si>
  <si>
    <t>Sheet 17 Average Notification to Settlement Years, 2006/07 - 2022/23</t>
  </si>
  <si>
    <t>Sheet 18 Average Notification to Settlement Years, 2006/07 - 2022/23</t>
  </si>
  <si>
    <t>Supplementary Annual Statistics, 2006/07 - 2022/23</t>
  </si>
  <si>
    <t>#</t>
  </si>
  <si>
    <t>The criteria for claims to be included in this dataset are the same as for NHS Resolution's Annual report and accounts. However, the data is extracted using a single snapshot of those claims as at 31 March 2023.  The Annual report and accounts is run on a point in time basis, reflecting those claims as at the end of each individual financial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</si>
</sst>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9" x14ac:knownFonts="1">
    <font>
      <sz val="11"/>
      <color theme="1"/>
      <name val="Calibri"/>
      <family val="2"/>
      <scheme val="minor"/>
    </font>
    <font>
      <sz val="11"/>
      <color theme="1"/>
      <name val="Calibri"/>
      <family val="2"/>
      <scheme val="minor"/>
    </font>
    <font>
      <sz val="10"/>
      <name val="Arial"/>
      <family val="2"/>
    </font>
    <font>
      <b/>
      <sz val="18"/>
      <color rgb="FF005EB8"/>
      <name val="Arial"/>
      <family val="2"/>
    </font>
    <font>
      <b/>
      <sz val="14"/>
      <color rgb="FF005EB8"/>
      <name val="Arial"/>
      <family val="2"/>
    </font>
    <font>
      <u/>
      <sz val="10"/>
      <color theme="10"/>
      <name val="Arial"/>
      <family val="2"/>
    </font>
    <font>
      <sz val="12"/>
      <name val="Arial"/>
      <family val="2"/>
    </font>
    <font>
      <b/>
      <sz val="12"/>
      <color rgb="FF005EB8"/>
      <name val="Arial"/>
      <family val="2"/>
    </font>
    <font>
      <sz val="12"/>
      <color rgb="FF7030A0"/>
      <name val="Arial"/>
      <family val="2"/>
    </font>
    <font>
      <sz val="12"/>
      <color rgb="FF000000"/>
      <name val="Arial"/>
      <family val="2"/>
    </font>
    <font>
      <u/>
      <sz val="12"/>
      <color rgb="FF0563C1"/>
      <name val="Arial"/>
      <family val="2"/>
    </font>
    <font>
      <b/>
      <sz val="12"/>
      <color rgb="FF000000"/>
      <name val="Arial"/>
      <family val="2"/>
    </font>
    <font>
      <sz val="11"/>
      <name val="Calibri"/>
      <family val="2"/>
    </font>
    <font>
      <sz val="10"/>
      <color rgb="FF000000"/>
      <name val="Arial"/>
      <family val="2"/>
    </font>
    <font>
      <sz val="12"/>
      <name val="Symbol"/>
      <family val="1"/>
      <charset val="2"/>
    </font>
    <font>
      <sz val="7"/>
      <name val="Times New Roman"/>
      <family val="1"/>
    </font>
    <font>
      <b/>
      <sz val="12"/>
      <name val="Arial"/>
      <family val="2"/>
    </font>
    <font>
      <strike/>
      <sz val="12"/>
      <color rgb="FF000000"/>
      <name val="Arial"/>
      <family val="2"/>
    </font>
    <font>
      <i/>
      <sz val="12"/>
      <color rgb="FF000000"/>
      <name val="Arial"/>
      <family val="2"/>
    </font>
    <font>
      <sz val="12"/>
      <color rgb="FF333333"/>
      <name val="Arial"/>
      <family val="2"/>
    </font>
    <font>
      <b/>
      <u/>
      <sz val="12"/>
      <name val="Arial"/>
      <family val="2"/>
    </font>
    <font>
      <b/>
      <sz val="20"/>
      <color rgb="FF0070C0"/>
      <name val="Arial"/>
      <family val="2"/>
    </font>
    <font>
      <b/>
      <sz val="12"/>
      <color rgb="FF7030A0"/>
      <name val="Arial"/>
      <family val="2"/>
    </font>
    <font>
      <b/>
      <sz val="11"/>
      <name val="Arial"/>
      <family val="2"/>
    </font>
    <font>
      <b/>
      <sz val="11"/>
      <color theme="1"/>
      <name val="Arial"/>
      <family val="2"/>
    </font>
    <font>
      <sz val="11"/>
      <color theme="1"/>
      <name val="Arial"/>
      <family val="2"/>
    </font>
    <font>
      <sz val="11"/>
      <name val="Arial"/>
      <family val="2"/>
    </font>
    <font>
      <sz val="10"/>
      <name val="Arial"/>
      <family val="2"/>
    </font>
    <font>
      <i/>
      <sz val="12"/>
      <name val="Arial"/>
      <family val="2"/>
    </font>
  </fonts>
  <fills count="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rgb="FF000000"/>
      </patternFill>
    </fill>
  </fills>
  <borders count="23">
    <border>
      <left/>
      <right/>
      <top/>
      <bottom/>
      <diagonal/>
    </border>
    <border>
      <left/>
      <right/>
      <top/>
      <bottom style="thick">
        <color theme="8"/>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8">
    <xf numFmtId="0" fontId="0" fillId="0" borderId="0"/>
    <xf numFmtId="43" fontId="2" fillId="0" borderId="0" applyFont="0" applyFill="0" applyBorder="0" applyAlignment="0" applyProtection="0"/>
    <xf numFmtId="9" fontId="2" fillId="0" borderId="0" applyFont="0" applyFill="0" applyBorder="0" applyAlignment="0" applyProtection="0"/>
    <xf numFmtId="0" fontId="5" fillId="0" borderId="0" applyNumberFormat="0" applyFill="0" applyBorder="0" applyAlignment="0" applyProtection="0"/>
    <xf numFmtId="0" fontId="2" fillId="0" borderId="0"/>
    <xf numFmtId="0" fontId="4" fillId="2" borderId="1">
      <alignment horizontal="left" vertical="top" wrapText="1" readingOrder="1"/>
      <protection locked="0"/>
    </xf>
    <xf numFmtId="0" fontId="1" fillId="0" borderId="0"/>
    <xf numFmtId="0" fontId="27" fillId="0" borderId="0"/>
  </cellStyleXfs>
  <cellXfs count="133">
    <xf numFmtId="0" fontId="0" fillId="0" borderId="0" xfId="0"/>
    <xf numFmtId="0" fontId="2" fillId="0" borderId="0" xfId="4"/>
    <xf numFmtId="0" fontId="4" fillId="2" borderId="0" xfId="5" applyBorder="1">
      <alignment horizontal="left" vertical="top" wrapText="1" readingOrder="1"/>
      <protection locked="0"/>
    </xf>
    <xf numFmtId="0" fontId="5" fillId="2" borderId="0" xfId="3" applyFill="1" applyBorder="1" applyAlignment="1" applyProtection="1">
      <alignment horizontal="left" vertical="top" wrapText="1" readingOrder="1"/>
      <protection locked="0"/>
    </xf>
    <xf numFmtId="0" fontId="5" fillId="0" borderId="0" xfId="3"/>
    <xf numFmtId="0" fontId="5" fillId="2" borderId="0" xfId="3" applyFill="1"/>
    <xf numFmtId="0" fontId="1" fillId="2" borderId="0" xfId="6" applyFill="1"/>
    <xf numFmtId="0" fontId="5" fillId="0" borderId="0" xfId="3" quotePrefix="1"/>
    <xf numFmtId="0" fontId="5" fillId="2" borderId="0" xfId="3" applyFill="1" applyBorder="1"/>
    <xf numFmtId="0" fontId="6" fillId="0" borderId="0" xfId="4" applyFont="1"/>
    <xf numFmtId="0" fontId="6" fillId="0" borderId="0" xfId="4" applyFont="1" applyAlignment="1">
      <alignment vertical="justify"/>
    </xf>
    <xf numFmtId="0" fontId="6" fillId="2" borderId="0" xfId="4" applyFont="1" applyFill="1"/>
    <xf numFmtId="0" fontId="5" fillId="3" borderId="0" xfId="3" applyFill="1" applyAlignment="1">
      <alignment vertical="justify"/>
    </xf>
    <xf numFmtId="0" fontId="20" fillId="0" borderId="0" xfId="4" applyFont="1"/>
    <xf numFmtId="0" fontId="2" fillId="2" borderId="0" xfId="4" applyFill="1"/>
    <xf numFmtId="0" fontId="21" fillId="2" borderId="0" xfId="4" applyFont="1" applyFill="1"/>
    <xf numFmtId="0" fontId="22" fillId="2" borderId="0" xfId="4" applyFont="1" applyFill="1"/>
    <xf numFmtId="0" fontId="3" fillId="2" borderId="0" xfId="4" applyFont="1" applyFill="1" applyAlignment="1" applyProtection="1">
      <alignment vertical="top" readingOrder="1"/>
      <protection locked="0"/>
    </xf>
    <xf numFmtId="0" fontId="23" fillId="2" borderId="0" xfId="6" applyFont="1" applyFill="1"/>
    <xf numFmtId="0" fontId="23" fillId="5" borderId="2" xfId="6" applyFont="1" applyFill="1" applyBorder="1" applyAlignment="1">
      <alignment horizontal="right"/>
    </xf>
    <xf numFmtId="0" fontId="24" fillId="5" borderId="20" xfId="6" applyFont="1" applyFill="1" applyBorder="1" applyAlignment="1">
      <alignment horizontal="center" vertical="center"/>
    </xf>
    <xf numFmtId="0" fontId="24" fillId="5" borderId="3" xfId="6" applyFont="1" applyFill="1" applyBorder="1" applyAlignment="1">
      <alignment horizontal="center" vertical="center"/>
    </xf>
    <xf numFmtId="0" fontId="25" fillId="0" borderId="8" xfId="6" applyFont="1" applyBorder="1" applyAlignment="1">
      <alignment horizontal="right"/>
    </xf>
    <xf numFmtId="3" fontId="25" fillId="0" borderId="8" xfId="6" applyNumberFormat="1" applyFont="1" applyBorder="1" applyAlignment="1">
      <alignment horizontal="center" vertical="center"/>
    </xf>
    <xf numFmtId="3" fontId="25" fillId="0" borderId="0" xfId="6" applyNumberFormat="1" applyFont="1" applyAlignment="1">
      <alignment horizontal="center" vertical="center"/>
    </xf>
    <xf numFmtId="3" fontId="25" fillId="0" borderId="7" xfId="6" applyNumberFormat="1" applyFont="1" applyBorder="1" applyAlignment="1">
      <alignment horizontal="center" vertical="center"/>
    </xf>
    <xf numFmtId="3" fontId="2" fillId="2" borderId="0" xfId="4" applyNumberFormat="1" applyFill="1"/>
    <xf numFmtId="3" fontId="25" fillId="0" borderId="21" xfId="6" applyNumberFormat="1" applyFont="1" applyBorder="1" applyAlignment="1">
      <alignment horizontal="center" vertical="center"/>
    </xf>
    <xf numFmtId="3" fontId="25" fillId="0" borderId="22" xfId="6" applyNumberFormat="1" applyFont="1" applyBorder="1" applyAlignment="1">
      <alignment horizontal="center" vertical="center"/>
    </xf>
    <xf numFmtId="3" fontId="25" fillId="0" borderId="5" xfId="6" applyNumberFormat="1" applyFont="1" applyBorder="1" applyAlignment="1">
      <alignment horizontal="center" vertical="center"/>
    </xf>
    <xf numFmtId="0" fontId="24" fillId="6" borderId="19" xfId="6" applyFont="1" applyFill="1" applyBorder="1" applyAlignment="1">
      <alignment horizontal="right"/>
    </xf>
    <xf numFmtId="3" fontId="25" fillId="6" borderId="19" xfId="6" applyNumberFormat="1" applyFont="1" applyFill="1" applyBorder="1" applyAlignment="1">
      <alignment horizontal="center" vertical="center"/>
    </xf>
    <xf numFmtId="3" fontId="25" fillId="6" borderId="20" xfId="6" applyNumberFormat="1" applyFont="1" applyFill="1" applyBorder="1" applyAlignment="1">
      <alignment horizontal="center" vertical="center"/>
    </xf>
    <xf numFmtId="3" fontId="25" fillId="6" borderId="3" xfId="6" applyNumberFormat="1" applyFont="1" applyFill="1" applyBorder="1" applyAlignment="1">
      <alignment horizontal="center" vertical="center"/>
    </xf>
    <xf numFmtId="0" fontId="23" fillId="5" borderId="19" xfId="6" applyFont="1" applyFill="1" applyBorder="1" applyAlignment="1">
      <alignment horizontal="right"/>
    </xf>
    <xf numFmtId="0" fontId="24" fillId="5" borderId="19" xfId="6" applyFont="1" applyFill="1" applyBorder="1" applyAlignment="1">
      <alignment horizontal="center" vertical="center"/>
    </xf>
    <xf numFmtId="43" fontId="1" fillId="2" borderId="0" xfId="1" applyFont="1" applyFill="1"/>
    <xf numFmtId="3" fontId="1" fillId="2" borderId="0" xfId="6" applyNumberFormat="1" applyFill="1"/>
    <xf numFmtId="0" fontId="25" fillId="0" borderId="9" xfId="6" applyFont="1" applyBorder="1" applyAlignment="1">
      <alignment horizontal="right"/>
    </xf>
    <xf numFmtId="0" fontId="24" fillId="6" borderId="2" xfId="6" applyFont="1" applyFill="1" applyBorder="1" applyAlignment="1">
      <alignment horizontal="right"/>
    </xf>
    <xf numFmtId="4" fontId="1" fillId="2" borderId="0" xfId="6" applyNumberFormat="1" applyFill="1"/>
    <xf numFmtId="164" fontId="0" fillId="2" borderId="0" xfId="1" applyNumberFormat="1" applyFont="1" applyFill="1" applyBorder="1"/>
    <xf numFmtId="164" fontId="2" fillId="2" borderId="0" xfId="1" applyNumberFormat="1" applyFill="1"/>
    <xf numFmtId="10" fontId="0" fillId="2" borderId="0" xfId="2" applyNumberFormat="1" applyFont="1" applyFill="1" applyBorder="1"/>
    <xf numFmtId="0" fontId="25" fillId="5" borderId="19" xfId="4" applyFont="1" applyFill="1" applyBorder="1" applyAlignment="1">
      <alignment vertical="center"/>
    </xf>
    <xf numFmtId="0" fontId="25" fillId="5" borderId="20" xfId="4" applyFont="1" applyFill="1" applyBorder="1" applyAlignment="1">
      <alignment vertical="center"/>
    </xf>
    <xf numFmtId="0" fontId="25" fillId="5" borderId="3" xfId="4" applyFont="1" applyFill="1" applyBorder="1" applyAlignment="1">
      <alignment vertical="center"/>
    </xf>
    <xf numFmtId="0" fontId="24" fillId="2" borderId="0" xfId="6" applyFont="1" applyFill="1" applyAlignment="1">
      <alignment horizontal="right"/>
    </xf>
    <xf numFmtId="3" fontId="25" fillId="2" borderId="0" xfId="6" applyNumberFormat="1" applyFont="1" applyFill="1" applyAlignment="1">
      <alignment horizontal="center" vertical="center"/>
    </xf>
    <xf numFmtId="43" fontId="25" fillId="0" borderId="9" xfId="1" applyFont="1" applyFill="1" applyBorder="1" applyAlignment="1">
      <alignment horizontal="right"/>
    </xf>
    <xf numFmtId="165" fontId="25" fillId="0" borderId="0" xfId="6" applyNumberFormat="1" applyFont="1" applyAlignment="1">
      <alignment horizontal="center" vertical="center"/>
    </xf>
    <xf numFmtId="165" fontId="25" fillId="0" borderId="7" xfId="6" applyNumberFormat="1" applyFont="1" applyBorder="1" applyAlignment="1">
      <alignment horizontal="center" vertical="center"/>
    </xf>
    <xf numFmtId="165" fontId="25" fillId="0" borderId="22" xfId="6" applyNumberFormat="1" applyFont="1" applyBorder="1" applyAlignment="1">
      <alignment horizontal="center" vertical="center"/>
    </xf>
    <xf numFmtId="165" fontId="25" fillId="0" borderId="5" xfId="6" applyNumberFormat="1" applyFont="1" applyBorder="1" applyAlignment="1">
      <alignment horizontal="center" vertical="center"/>
    </xf>
    <xf numFmtId="165" fontId="25" fillId="6" borderId="20" xfId="6" applyNumberFormat="1" applyFont="1" applyFill="1" applyBorder="1" applyAlignment="1">
      <alignment horizontal="center" vertical="center"/>
    </xf>
    <xf numFmtId="165" fontId="25" fillId="6" borderId="3" xfId="6" applyNumberFormat="1" applyFont="1" applyFill="1" applyBorder="1" applyAlignment="1">
      <alignment horizontal="center" vertical="center"/>
    </xf>
    <xf numFmtId="165" fontId="2" fillId="2" borderId="0" xfId="4" applyNumberFormat="1" applyFill="1"/>
    <xf numFmtId="165" fontId="3" fillId="2" borderId="0" xfId="4" applyNumberFormat="1" applyFont="1" applyFill="1" applyAlignment="1" applyProtection="1">
      <alignment vertical="top" readingOrder="1"/>
      <protection locked="0"/>
    </xf>
    <xf numFmtId="165" fontId="2" fillId="2" borderId="0" xfId="1" applyNumberFormat="1" applyFill="1"/>
    <xf numFmtId="165" fontId="0" fillId="2" borderId="0" xfId="1" applyNumberFormat="1" applyFont="1" applyFill="1" applyBorder="1"/>
    <xf numFmtId="164" fontId="2" fillId="2" borderId="0" xfId="4" applyNumberFormat="1" applyFill="1"/>
    <xf numFmtId="0" fontId="6" fillId="0" borderId="0" xfId="7" applyFont="1"/>
    <xf numFmtId="0" fontId="12" fillId="0" borderId="0" xfId="7" applyFont="1" applyAlignment="1">
      <alignment vertical="center" wrapText="1"/>
    </xf>
    <xf numFmtId="0" fontId="9" fillId="4" borderId="3" xfId="7" applyFont="1" applyFill="1" applyBorder="1" applyAlignment="1">
      <alignment vertical="center" wrapText="1"/>
    </xf>
    <xf numFmtId="0" fontId="11" fillId="4" borderId="17" xfId="7" applyFont="1" applyFill="1" applyBorder="1" applyAlignment="1">
      <alignment vertical="center"/>
    </xf>
    <xf numFmtId="0" fontId="9" fillId="4" borderId="10" xfId="7" applyFont="1" applyFill="1" applyBorder="1" applyAlignment="1">
      <alignment vertical="center" wrapText="1"/>
    </xf>
    <xf numFmtId="0" fontId="11" fillId="4" borderId="13" xfId="7" applyFont="1" applyFill="1" applyBorder="1" applyAlignment="1">
      <alignment vertical="center"/>
    </xf>
    <xf numFmtId="0" fontId="9" fillId="4" borderId="7" xfId="7" applyFont="1" applyFill="1" applyBorder="1" applyAlignment="1">
      <alignment vertical="center" wrapText="1"/>
    </xf>
    <xf numFmtId="0" fontId="11" fillId="0" borderId="17" xfId="7" applyFont="1" applyBorder="1" applyAlignment="1">
      <alignment vertical="center" wrapText="1"/>
    </xf>
    <xf numFmtId="0" fontId="11" fillId="4" borderId="16" xfId="7" applyFont="1" applyFill="1" applyBorder="1" applyAlignment="1">
      <alignment vertical="center"/>
    </xf>
    <xf numFmtId="0" fontId="9" fillId="0" borderId="16" xfId="7" applyFont="1" applyBorder="1" applyAlignment="1">
      <alignment vertical="center" wrapText="1"/>
    </xf>
    <xf numFmtId="0" fontId="18" fillId="0" borderId="13" xfId="7" applyFont="1" applyBorder="1" applyAlignment="1">
      <alignment vertical="center" wrapText="1"/>
    </xf>
    <xf numFmtId="0" fontId="13" fillId="4" borderId="12" xfId="7" applyFont="1" applyFill="1" applyBorder="1" applyAlignment="1">
      <alignment vertical="center"/>
    </xf>
    <xf numFmtId="0" fontId="9" fillId="0" borderId="13" xfId="7" applyFont="1" applyBorder="1" applyAlignment="1">
      <alignment vertical="center"/>
    </xf>
    <xf numFmtId="0" fontId="11" fillId="4" borderId="12" xfId="7" applyFont="1" applyFill="1" applyBorder="1" applyAlignment="1">
      <alignment vertical="center"/>
    </xf>
    <xf numFmtId="0" fontId="9" fillId="0" borderId="15" xfId="7" applyFont="1" applyBorder="1" applyAlignment="1">
      <alignment vertical="center" wrapText="1"/>
    </xf>
    <xf numFmtId="0" fontId="11" fillId="4" borderId="14" xfId="7" applyFont="1" applyFill="1" applyBorder="1" applyAlignment="1">
      <alignment vertical="center"/>
    </xf>
    <xf numFmtId="0" fontId="18" fillId="0" borderId="13" xfId="7" applyFont="1" applyBorder="1" applyAlignment="1">
      <alignment vertical="center"/>
    </xf>
    <xf numFmtId="0" fontId="9" fillId="4" borderId="2" xfId="7" applyFont="1" applyFill="1" applyBorder="1" applyAlignment="1">
      <alignment vertical="center"/>
    </xf>
    <xf numFmtId="0" fontId="9" fillId="4" borderId="9" xfId="7" applyFont="1" applyFill="1" applyBorder="1" applyAlignment="1">
      <alignment vertical="center"/>
    </xf>
    <xf numFmtId="0" fontId="11" fillId="4" borderId="9" xfId="7" applyFont="1" applyFill="1" applyBorder="1" applyAlignment="1">
      <alignment vertical="center"/>
    </xf>
    <xf numFmtId="0" fontId="9" fillId="4" borderId="5" xfId="7" applyFont="1" applyFill="1" applyBorder="1" applyAlignment="1">
      <alignment vertical="center" wrapText="1"/>
    </xf>
    <xf numFmtId="0" fontId="9" fillId="4" borderId="4" xfId="7" applyFont="1" applyFill="1" applyBorder="1" applyAlignment="1">
      <alignment vertical="center"/>
    </xf>
    <xf numFmtId="0" fontId="9" fillId="0" borderId="0" xfId="7" applyFont="1" applyAlignment="1">
      <alignment vertical="center" wrapText="1"/>
    </xf>
    <xf numFmtId="0" fontId="11" fillId="4" borderId="4" xfId="7" applyFont="1" applyFill="1" applyBorder="1" applyAlignment="1">
      <alignment vertical="center"/>
    </xf>
    <xf numFmtId="0" fontId="13" fillId="4" borderId="7" xfId="7" applyFont="1" applyFill="1" applyBorder="1" applyAlignment="1">
      <alignment vertical="center" wrapText="1"/>
    </xf>
    <xf numFmtId="0" fontId="14" fillId="4" borderId="7" xfId="7" applyFont="1" applyFill="1" applyBorder="1" applyAlignment="1">
      <alignment horizontal="left" vertical="center" wrapText="1" indent="4"/>
    </xf>
    <xf numFmtId="0" fontId="6" fillId="4" borderId="7" xfId="7" applyFont="1" applyFill="1" applyBorder="1" applyAlignment="1">
      <alignment horizontal="left" vertical="center" wrapText="1" indent="4"/>
    </xf>
    <xf numFmtId="0" fontId="6" fillId="4" borderId="7" xfId="7" applyFont="1" applyFill="1" applyBorder="1" applyAlignment="1">
      <alignment vertical="center" wrapText="1"/>
    </xf>
    <xf numFmtId="0" fontId="17" fillId="4" borderId="7" xfId="7" applyFont="1" applyFill="1" applyBorder="1" applyAlignment="1">
      <alignment vertical="center" wrapText="1"/>
    </xf>
    <xf numFmtId="0" fontId="13" fillId="4" borderId="9" xfId="7" applyFont="1" applyFill="1" applyBorder="1" applyAlignment="1">
      <alignment vertical="center"/>
    </xf>
    <xf numFmtId="0" fontId="6" fillId="0" borderId="0" xfId="7" quotePrefix="1" applyFont="1"/>
    <xf numFmtId="0" fontId="11" fillId="4" borderId="5" xfId="7" applyFont="1" applyFill="1" applyBorder="1" applyAlignment="1">
      <alignment vertical="center" wrapText="1"/>
    </xf>
    <xf numFmtId="0" fontId="11" fillId="4" borderId="4" xfId="7" applyFont="1" applyFill="1" applyBorder="1" applyAlignment="1">
      <alignment vertical="center" wrapText="1"/>
    </xf>
    <xf numFmtId="0" fontId="8" fillId="0" borderId="0" xfId="7" applyFont="1"/>
    <xf numFmtId="0" fontId="11" fillId="4" borderId="2" xfId="7" applyFont="1" applyFill="1" applyBorder="1" applyAlignment="1">
      <alignment vertical="center"/>
    </xf>
    <xf numFmtId="0" fontId="7" fillId="3" borderId="0" xfId="7" applyFont="1" applyFill="1" applyAlignment="1">
      <alignment horizontal="left" vertical="top" wrapText="1" readingOrder="1"/>
    </xf>
    <xf numFmtId="0" fontId="27" fillId="0" borderId="0" xfId="7"/>
    <xf numFmtId="0" fontId="10" fillId="3" borderId="0" xfId="7" applyFont="1" applyFill="1" applyAlignment="1">
      <alignment vertical="justify"/>
    </xf>
    <xf numFmtId="0" fontId="6" fillId="0" borderId="0" xfId="7" applyFont="1" applyAlignment="1">
      <alignment vertical="center"/>
    </xf>
    <xf numFmtId="0" fontId="6" fillId="3" borderId="0" xfId="7" applyFont="1" applyFill="1"/>
    <xf numFmtId="0" fontId="6" fillId="3" borderId="0" xfId="7" applyFont="1" applyFill="1" applyAlignment="1">
      <alignment vertical="justify"/>
    </xf>
    <xf numFmtId="0" fontId="5" fillId="7" borderId="0" xfId="3" applyFill="1"/>
    <xf numFmtId="0" fontId="7" fillId="3" borderId="0" xfId="7" applyFont="1" applyFill="1" applyAlignment="1">
      <alignment horizontal="left" vertical="justify" wrapText="1"/>
    </xf>
    <xf numFmtId="0" fontId="6" fillId="0" borderId="0" xfId="7" applyFont="1" applyAlignment="1">
      <alignment vertical="justify"/>
    </xf>
    <xf numFmtId="0" fontId="16" fillId="4" borderId="4" xfId="7" applyFont="1" applyFill="1" applyBorder="1" applyAlignment="1">
      <alignment vertical="center"/>
    </xf>
    <xf numFmtId="0" fontId="6" fillId="4" borderId="5" xfId="7" applyFont="1" applyFill="1" applyBorder="1" applyAlignment="1">
      <alignment vertical="center" wrapText="1"/>
    </xf>
    <xf numFmtId="0" fontId="6" fillId="0" borderId="13" xfId="7" applyFont="1" applyBorder="1" applyAlignment="1">
      <alignment vertical="center" wrapText="1"/>
    </xf>
    <xf numFmtId="0" fontId="16" fillId="4" borderId="12" xfId="7" applyFont="1" applyFill="1" applyBorder="1" applyAlignment="1">
      <alignment vertical="center"/>
    </xf>
    <xf numFmtId="0" fontId="6" fillId="0" borderId="17" xfId="7" applyFont="1" applyBorder="1" applyAlignment="1">
      <alignment vertical="center" wrapText="1"/>
    </xf>
    <xf numFmtId="0" fontId="3" fillId="0" borderId="0" xfId="4" applyFont="1" applyAlignment="1" applyProtection="1">
      <alignment horizontal="left" vertical="top" wrapText="1" readingOrder="1"/>
      <protection locked="0"/>
    </xf>
    <xf numFmtId="0" fontId="4" fillId="2" borderId="0" xfId="5" applyBorder="1">
      <alignment horizontal="left" vertical="top" wrapText="1" readingOrder="1"/>
      <protection locked="0"/>
    </xf>
    <xf numFmtId="0" fontId="5" fillId="2" borderId="0" xfId="3" applyFill="1" applyBorder="1" applyAlignment="1" applyProtection="1">
      <alignment horizontal="left" vertical="top" wrapText="1" readingOrder="1"/>
      <protection locked="0"/>
    </xf>
    <xf numFmtId="0" fontId="11" fillId="4" borderId="6" xfId="7" applyFont="1" applyFill="1" applyBorder="1" applyAlignment="1">
      <alignment vertical="center"/>
    </xf>
    <xf numFmtId="0" fontId="11" fillId="4" borderId="11" xfId="7" applyFont="1" applyFill="1" applyBorder="1" applyAlignment="1">
      <alignment vertical="center"/>
    </xf>
    <xf numFmtId="0" fontId="6" fillId="4" borderId="6" xfId="7" applyFont="1" applyFill="1" applyBorder="1" applyAlignment="1">
      <alignment vertical="center" wrapText="1"/>
    </xf>
    <xf numFmtId="0" fontId="6" fillId="4" borderId="11" xfId="7" applyFont="1" applyFill="1" applyBorder="1" applyAlignment="1">
      <alignment vertical="center" wrapText="1"/>
    </xf>
    <xf numFmtId="0" fontId="11" fillId="4" borderId="18" xfId="7" applyFont="1" applyFill="1" applyBorder="1" applyAlignment="1">
      <alignment vertical="center"/>
    </xf>
    <xf numFmtId="0" fontId="11" fillId="4" borderId="13" xfId="7" applyFont="1" applyFill="1" applyBorder="1" applyAlignment="1">
      <alignment vertical="center"/>
    </xf>
    <xf numFmtId="0" fontId="12" fillId="0" borderId="8" xfId="7" applyFont="1" applyBorder="1" applyAlignment="1">
      <alignment vertical="center" wrapText="1"/>
    </xf>
    <xf numFmtId="0" fontId="11" fillId="4" borderId="9" xfId="7" applyFont="1" applyFill="1" applyBorder="1" applyAlignment="1">
      <alignment vertical="center"/>
    </xf>
    <xf numFmtId="0" fontId="9" fillId="4" borderId="9" xfId="7" applyFont="1" applyFill="1" applyBorder="1" applyAlignment="1">
      <alignment vertical="center"/>
    </xf>
    <xf numFmtId="0" fontId="11" fillId="4" borderId="4" xfId="7" applyFont="1" applyFill="1" applyBorder="1" applyAlignment="1">
      <alignment vertical="center"/>
    </xf>
    <xf numFmtId="0" fontId="4" fillId="3" borderId="0" xfId="7" applyFont="1" applyFill="1" applyAlignment="1">
      <alignment horizontal="left" vertical="top" wrapText="1" readingOrder="1"/>
    </xf>
    <xf numFmtId="0" fontId="9" fillId="3" borderId="0" xfId="7" applyFont="1" applyFill="1" applyAlignment="1">
      <alignment horizontal="left" vertical="top" wrapText="1"/>
    </xf>
    <xf numFmtId="0" fontId="7" fillId="3" borderId="0" xfId="7" applyFont="1" applyFill="1" applyAlignment="1">
      <alignment horizontal="left" vertical="top" wrapText="1" readingOrder="1"/>
    </xf>
    <xf numFmtId="0" fontId="7" fillId="2" borderId="0" xfId="5" applyFont="1" applyBorder="1">
      <alignment horizontal="left" vertical="top" wrapText="1" readingOrder="1"/>
      <protection locked="0"/>
    </xf>
    <xf numFmtId="0" fontId="2" fillId="2" borderId="0" xfId="4" applyFill="1" applyAlignment="1" applyProtection="1">
      <alignment horizontal="left" vertical="top" wrapText="1" readingOrder="1"/>
      <protection locked="0"/>
    </xf>
    <xf numFmtId="0" fontId="24" fillId="5" borderId="19" xfId="4" applyFont="1" applyFill="1" applyBorder="1" applyAlignment="1">
      <alignment horizontal="left" vertical="center"/>
    </xf>
    <xf numFmtId="0" fontId="24" fillId="5" borderId="20" xfId="4" applyFont="1" applyFill="1" applyBorder="1" applyAlignment="1">
      <alignment horizontal="left" vertical="center"/>
    </xf>
    <xf numFmtId="0" fontId="24" fillId="5" borderId="3" xfId="4" applyFont="1" applyFill="1" applyBorder="1" applyAlignment="1">
      <alignment horizontal="left" vertical="center"/>
    </xf>
    <xf numFmtId="0" fontId="4" fillId="2" borderId="1" xfId="5">
      <alignment horizontal="left" vertical="top" wrapText="1" readingOrder="1"/>
      <protection locked="0"/>
    </xf>
    <xf numFmtId="0" fontId="26" fillId="0" borderId="0" xfId="4" applyFont="1" applyAlignment="1">
      <alignment horizontal="left" vertical="center" wrapText="1"/>
    </xf>
  </cellXfs>
  <cellStyles count="8">
    <cellStyle name="Comma" xfId="1" builtinId="3"/>
    <cellStyle name="fn heading 2" xfId="5" xr:uid="{80A1ABDC-1BE7-499D-95CD-9AA752FE5E1D}"/>
    <cellStyle name="Hyperlink" xfId="3" builtinId="8"/>
    <cellStyle name="Normal" xfId="0" builtinId="0"/>
    <cellStyle name="Normal 2" xfId="7" xr:uid="{02C110F6-6A9A-459E-9406-135801CD13F7}"/>
    <cellStyle name="Normal 2 2" xfId="6" xr:uid="{E8782E63-0D46-4137-B0CE-524FE0C6FF12}"/>
    <cellStyle name="Normal 2 2 2" xfId="4" xr:uid="{01D50B39-0D19-45B5-9297-7357A41850BA}"/>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409575</xdr:colOff>
      <xdr:row>1</xdr:row>
      <xdr:rowOff>28575</xdr:rowOff>
    </xdr:from>
    <xdr:to>
      <xdr:col>13</xdr:col>
      <xdr:colOff>563996</xdr:colOff>
      <xdr:row>3</xdr:row>
      <xdr:rowOff>189004</xdr:rowOff>
    </xdr:to>
    <xdr:pic>
      <xdr:nvPicPr>
        <xdr:cNvPr id="2" name="Picture 1">
          <a:extLst>
            <a:ext uri="{FF2B5EF4-FFF2-40B4-BE49-F238E27FC236}">
              <a16:creationId xmlns:a16="http://schemas.microsoft.com/office/drawing/2014/main" id="{977DDE26-CB94-4D1D-A35A-CC8893AD78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325" y="190500"/>
          <a:ext cx="1316471" cy="617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17</xdr:col>
      <xdr:colOff>31750</xdr:colOff>
      <xdr:row>0</xdr:row>
      <xdr:rowOff>142875</xdr:rowOff>
    </xdr:from>
    <xdr:to>
      <xdr:col>18</xdr:col>
      <xdr:colOff>996159</xdr:colOff>
      <xdr:row>4</xdr:row>
      <xdr:rowOff>113489</xdr:rowOff>
    </xdr:to>
    <xdr:pic>
      <xdr:nvPicPr>
        <xdr:cNvPr id="2" name="Picture 1">
          <a:extLst>
            <a:ext uri="{FF2B5EF4-FFF2-40B4-BE49-F238E27FC236}">
              <a16:creationId xmlns:a16="http://schemas.microsoft.com/office/drawing/2014/main" id="{72D25970-40F2-4FF1-B68C-A9B380789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84750" y="142875"/>
          <a:ext cx="1980409" cy="923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50801</xdr:colOff>
      <xdr:row>0</xdr:row>
      <xdr:rowOff>121444</xdr:rowOff>
    </xdr:from>
    <xdr:to>
      <xdr:col>18</xdr:col>
      <xdr:colOff>989809</xdr:colOff>
      <xdr:row>4</xdr:row>
      <xdr:rowOff>85708</xdr:rowOff>
    </xdr:to>
    <xdr:pic>
      <xdr:nvPicPr>
        <xdr:cNvPr id="2" name="Picture 1">
          <a:extLst>
            <a:ext uri="{FF2B5EF4-FFF2-40B4-BE49-F238E27FC236}">
              <a16:creationId xmlns:a16="http://schemas.microsoft.com/office/drawing/2014/main" id="{79BF8734-5D3D-40B0-9404-EB7A3EAC46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86301" y="121444"/>
          <a:ext cx="1955008" cy="916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50801</xdr:colOff>
      <xdr:row>0</xdr:row>
      <xdr:rowOff>40821</xdr:rowOff>
    </xdr:from>
    <xdr:to>
      <xdr:col>18</xdr:col>
      <xdr:colOff>988675</xdr:colOff>
      <xdr:row>3</xdr:row>
      <xdr:rowOff>201141</xdr:rowOff>
    </xdr:to>
    <xdr:pic>
      <xdr:nvPicPr>
        <xdr:cNvPr id="3" name="Picture 2">
          <a:extLst>
            <a:ext uri="{FF2B5EF4-FFF2-40B4-BE49-F238E27FC236}">
              <a16:creationId xmlns:a16="http://schemas.microsoft.com/office/drawing/2014/main" id="{4D1F0489-4C56-4FAE-8261-CC344316CF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86301" y="40821"/>
          <a:ext cx="1953874" cy="909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178593</xdr:colOff>
      <xdr:row>0</xdr:row>
      <xdr:rowOff>107158</xdr:rowOff>
    </xdr:from>
    <xdr:to>
      <xdr:col>19</xdr:col>
      <xdr:colOff>23814</xdr:colOff>
      <xdr:row>4</xdr:row>
      <xdr:rowOff>74597</xdr:rowOff>
    </xdr:to>
    <xdr:pic>
      <xdr:nvPicPr>
        <xdr:cNvPr id="2" name="Picture 1">
          <a:extLst>
            <a:ext uri="{FF2B5EF4-FFF2-40B4-BE49-F238E27FC236}">
              <a16:creationId xmlns:a16="http://schemas.microsoft.com/office/drawing/2014/main" id="{15FAD8D3-39DA-4D6E-A4FE-6AF89CD849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97437" y="107158"/>
          <a:ext cx="1869283" cy="908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17</xdr:col>
      <xdr:colOff>101601</xdr:colOff>
      <xdr:row>0</xdr:row>
      <xdr:rowOff>99218</xdr:rowOff>
    </xdr:from>
    <xdr:to>
      <xdr:col>18</xdr:col>
      <xdr:colOff>1008859</xdr:colOff>
      <xdr:row>4</xdr:row>
      <xdr:rowOff>88088</xdr:rowOff>
    </xdr:to>
    <xdr:pic>
      <xdr:nvPicPr>
        <xdr:cNvPr id="2" name="Picture 1">
          <a:extLst>
            <a:ext uri="{FF2B5EF4-FFF2-40B4-BE49-F238E27FC236}">
              <a16:creationId xmlns:a16="http://schemas.microsoft.com/office/drawing/2014/main" id="{B1A01EB3-24E7-459C-BC80-910901B4DE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97401" y="99218"/>
          <a:ext cx="1923258" cy="915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17</xdr:col>
      <xdr:colOff>142874</xdr:colOff>
      <xdr:row>0</xdr:row>
      <xdr:rowOff>55562</xdr:rowOff>
    </xdr:from>
    <xdr:to>
      <xdr:col>18</xdr:col>
      <xdr:colOff>885032</xdr:colOff>
      <xdr:row>4</xdr:row>
      <xdr:rowOff>26176</xdr:rowOff>
    </xdr:to>
    <xdr:pic>
      <xdr:nvPicPr>
        <xdr:cNvPr id="2" name="Picture 1">
          <a:extLst>
            <a:ext uri="{FF2B5EF4-FFF2-40B4-BE49-F238E27FC236}">
              <a16:creationId xmlns:a16="http://schemas.microsoft.com/office/drawing/2014/main" id="{48FAEC4A-941D-4A45-9705-4B3F7595A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05424" y="55562"/>
          <a:ext cx="1796258" cy="885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17</xdr:col>
      <xdr:colOff>119062</xdr:colOff>
      <xdr:row>0</xdr:row>
      <xdr:rowOff>166688</xdr:rowOff>
    </xdr:from>
    <xdr:to>
      <xdr:col>18</xdr:col>
      <xdr:colOff>958851</xdr:colOff>
      <xdr:row>4</xdr:row>
      <xdr:rowOff>149208</xdr:rowOff>
    </xdr:to>
    <xdr:pic>
      <xdr:nvPicPr>
        <xdr:cNvPr id="2" name="Picture 1">
          <a:extLst>
            <a:ext uri="{FF2B5EF4-FFF2-40B4-BE49-F238E27FC236}">
              <a16:creationId xmlns:a16="http://schemas.microsoft.com/office/drawing/2014/main" id="{865E0618-9639-43B7-B58D-C6603969F1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52156" y="166688"/>
          <a:ext cx="1851820"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17</xdr:col>
      <xdr:colOff>71437</xdr:colOff>
      <xdr:row>0</xdr:row>
      <xdr:rowOff>79376</xdr:rowOff>
    </xdr:from>
    <xdr:to>
      <xdr:col>19</xdr:col>
      <xdr:colOff>2</xdr:colOff>
      <xdr:row>4</xdr:row>
      <xdr:rowOff>49990</xdr:rowOff>
    </xdr:to>
    <xdr:pic>
      <xdr:nvPicPr>
        <xdr:cNvPr id="2" name="Picture 1">
          <a:extLst>
            <a:ext uri="{FF2B5EF4-FFF2-40B4-BE49-F238E27FC236}">
              <a16:creationId xmlns:a16="http://schemas.microsoft.com/office/drawing/2014/main" id="{64B64F9B-66B8-4817-9AAA-616EC6B8D3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56906" y="79376"/>
          <a:ext cx="1952627" cy="911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17</xdr:col>
      <xdr:colOff>178594</xdr:colOff>
      <xdr:row>0</xdr:row>
      <xdr:rowOff>130969</xdr:rowOff>
    </xdr:from>
    <xdr:to>
      <xdr:col>18</xdr:col>
      <xdr:colOff>964404</xdr:colOff>
      <xdr:row>4</xdr:row>
      <xdr:rowOff>98408</xdr:rowOff>
    </xdr:to>
    <xdr:pic>
      <xdr:nvPicPr>
        <xdr:cNvPr id="3" name="Picture 2">
          <a:extLst>
            <a:ext uri="{FF2B5EF4-FFF2-40B4-BE49-F238E27FC236}">
              <a16:creationId xmlns:a16="http://schemas.microsoft.com/office/drawing/2014/main" id="{D978EB14-A7E9-4D69-BE05-C4FD22790F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00" y="130969"/>
          <a:ext cx="1750217" cy="908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17</xdr:col>
      <xdr:colOff>95250</xdr:colOff>
      <xdr:row>0</xdr:row>
      <xdr:rowOff>142875</xdr:rowOff>
    </xdr:from>
    <xdr:to>
      <xdr:col>19</xdr:col>
      <xdr:colOff>59530</xdr:colOff>
      <xdr:row>4</xdr:row>
      <xdr:rowOff>110314</xdr:rowOff>
    </xdr:to>
    <xdr:pic>
      <xdr:nvPicPr>
        <xdr:cNvPr id="2" name="Picture 1">
          <a:extLst>
            <a:ext uri="{FF2B5EF4-FFF2-40B4-BE49-F238E27FC236}">
              <a16:creationId xmlns:a16="http://schemas.microsoft.com/office/drawing/2014/main" id="{E18B4D52-7934-41E1-9466-8D83834410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61656" y="142875"/>
          <a:ext cx="1893093" cy="908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7989094</xdr:colOff>
      <xdr:row>1</xdr:row>
      <xdr:rowOff>14287</xdr:rowOff>
    </xdr:from>
    <xdr:ext cx="1598771" cy="845344"/>
    <xdr:pic>
      <xdr:nvPicPr>
        <xdr:cNvPr id="2" name="Picture 1">
          <a:extLst>
            <a:ext uri="{FF2B5EF4-FFF2-40B4-BE49-F238E27FC236}">
              <a16:creationId xmlns:a16="http://schemas.microsoft.com/office/drawing/2014/main" id="{972C71D0-2D48-48DE-B78B-9EFD567DA4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6819" y="176212"/>
          <a:ext cx="1598771" cy="8453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17</xdr:col>
      <xdr:colOff>142875</xdr:colOff>
      <xdr:row>0</xdr:row>
      <xdr:rowOff>178593</xdr:rowOff>
    </xdr:from>
    <xdr:to>
      <xdr:col>19</xdr:col>
      <xdr:colOff>11904</xdr:colOff>
      <xdr:row>4</xdr:row>
      <xdr:rowOff>142857</xdr:rowOff>
    </xdr:to>
    <xdr:pic>
      <xdr:nvPicPr>
        <xdr:cNvPr id="2" name="Picture 1">
          <a:extLst>
            <a:ext uri="{FF2B5EF4-FFF2-40B4-BE49-F238E27FC236}">
              <a16:creationId xmlns:a16="http://schemas.microsoft.com/office/drawing/2014/main" id="{42476412-B034-4EB5-A706-3066CC1CA7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09281" y="178593"/>
          <a:ext cx="1797842" cy="904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17</xdr:col>
      <xdr:colOff>142875</xdr:colOff>
      <xdr:row>0</xdr:row>
      <xdr:rowOff>154781</xdr:rowOff>
    </xdr:from>
    <xdr:to>
      <xdr:col>19</xdr:col>
      <xdr:colOff>11904</xdr:colOff>
      <xdr:row>4</xdr:row>
      <xdr:rowOff>122220</xdr:rowOff>
    </xdr:to>
    <xdr:pic>
      <xdr:nvPicPr>
        <xdr:cNvPr id="2" name="Picture 1">
          <a:extLst>
            <a:ext uri="{FF2B5EF4-FFF2-40B4-BE49-F238E27FC236}">
              <a16:creationId xmlns:a16="http://schemas.microsoft.com/office/drawing/2014/main" id="{2A5797AD-1855-4CF7-B3CC-4AB2311D5C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09281" y="154781"/>
          <a:ext cx="1797842" cy="908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5155406</xdr:colOff>
      <xdr:row>0</xdr:row>
      <xdr:rowOff>83344</xdr:rowOff>
    </xdr:from>
    <xdr:to>
      <xdr:col>1</xdr:col>
      <xdr:colOff>6477000</xdr:colOff>
      <xdr:row>2</xdr:row>
      <xdr:rowOff>369093</xdr:rowOff>
    </xdr:to>
    <xdr:pic>
      <xdr:nvPicPr>
        <xdr:cNvPr id="2" name="Picture 1">
          <a:extLst>
            <a:ext uri="{FF2B5EF4-FFF2-40B4-BE49-F238E27FC236}">
              <a16:creationId xmlns:a16="http://schemas.microsoft.com/office/drawing/2014/main" id="{96D6037E-24A5-4656-B6CB-3A6263D98B11}"/>
            </a:ext>
          </a:extLst>
        </xdr:cNvPr>
        <xdr:cNvPicPr>
          <a:picLocks noChangeAspect="1"/>
        </xdr:cNvPicPr>
      </xdr:nvPicPr>
      <xdr:blipFill>
        <a:blip xmlns:r="http://schemas.openxmlformats.org/officeDocument/2006/relationships" r:embed="rId1"/>
        <a:stretch>
          <a:fillRect/>
        </a:stretch>
      </xdr:blipFill>
      <xdr:spPr>
        <a:xfrm>
          <a:off x="5738812" y="83344"/>
          <a:ext cx="1321594" cy="6786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1000125</xdr:colOff>
      <xdr:row>0</xdr:row>
      <xdr:rowOff>198438</xdr:rowOff>
    </xdr:from>
    <xdr:to>
      <xdr:col>19</xdr:col>
      <xdr:colOff>47625</xdr:colOff>
      <xdr:row>4</xdr:row>
      <xdr:rowOff>175402</xdr:rowOff>
    </xdr:to>
    <xdr:pic>
      <xdr:nvPicPr>
        <xdr:cNvPr id="2" name="Picture 1">
          <a:extLst>
            <a:ext uri="{FF2B5EF4-FFF2-40B4-BE49-F238E27FC236}">
              <a16:creationId xmlns:a16="http://schemas.microsoft.com/office/drawing/2014/main" id="{0A76E603-3634-42E2-A004-3D25730319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41875" y="198438"/>
          <a:ext cx="2095500" cy="929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158750</xdr:colOff>
      <xdr:row>0</xdr:row>
      <xdr:rowOff>210345</xdr:rowOff>
    </xdr:from>
    <xdr:to>
      <xdr:col>19</xdr:col>
      <xdr:colOff>46098</xdr:colOff>
      <xdr:row>4</xdr:row>
      <xdr:rowOff>187309</xdr:rowOff>
    </xdr:to>
    <xdr:pic>
      <xdr:nvPicPr>
        <xdr:cNvPr id="2" name="Picture 1">
          <a:extLst>
            <a:ext uri="{FF2B5EF4-FFF2-40B4-BE49-F238E27FC236}">
              <a16:creationId xmlns:a16="http://schemas.microsoft.com/office/drawing/2014/main" id="{76A330E4-9538-4893-A4F4-218708A1AF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70625" y="210345"/>
          <a:ext cx="2046348" cy="929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127948</xdr:colOff>
      <xdr:row>0</xdr:row>
      <xdr:rowOff>261227</xdr:rowOff>
    </xdr:from>
    <xdr:to>
      <xdr:col>18</xdr:col>
      <xdr:colOff>1018099</xdr:colOff>
      <xdr:row>5</xdr:row>
      <xdr:rowOff>29637</xdr:rowOff>
    </xdr:to>
    <xdr:pic>
      <xdr:nvPicPr>
        <xdr:cNvPr id="2" name="Picture 1">
          <a:extLst>
            <a:ext uri="{FF2B5EF4-FFF2-40B4-BE49-F238E27FC236}">
              <a16:creationId xmlns:a16="http://schemas.microsoft.com/office/drawing/2014/main" id="{F0519228-B6C6-42E5-AAB3-656D4D6FB6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43545" y="261227"/>
          <a:ext cx="1942166" cy="905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17</xdr:col>
      <xdr:colOff>63500</xdr:colOff>
      <xdr:row>0</xdr:row>
      <xdr:rowOff>170656</xdr:rowOff>
    </xdr:from>
    <xdr:to>
      <xdr:col>18</xdr:col>
      <xdr:colOff>977108</xdr:colOff>
      <xdr:row>4</xdr:row>
      <xdr:rowOff>141270</xdr:rowOff>
    </xdr:to>
    <xdr:pic>
      <xdr:nvPicPr>
        <xdr:cNvPr id="2" name="Picture 1">
          <a:extLst>
            <a:ext uri="{FF2B5EF4-FFF2-40B4-BE49-F238E27FC236}">
              <a16:creationId xmlns:a16="http://schemas.microsoft.com/office/drawing/2014/main" id="{CB8B6E33-A19F-4FDE-9B05-EAB0935E9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0" y="170656"/>
          <a:ext cx="1929608" cy="923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68036</xdr:colOff>
      <xdr:row>0</xdr:row>
      <xdr:rowOff>110559</xdr:rowOff>
    </xdr:from>
    <xdr:to>
      <xdr:col>18</xdr:col>
      <xdr:colOff>1006701</xdr:colOff>
      <xdr:row>4</xdr:row>
      <xdr:rowOff>77998</xdr:rowOff>
    </xdr:to>
    <xdr:pic>
      <xdr:nvPicPr>
        <xdr:cNvPr id="2" name="Picture 1">
          <a:extLst>
            <a:ext uri="{FF2B5EF4-FFF2-40B4-BE49-F238E27FC236}">
              <a16:creationId xmlns:a16="http://schemas.microsoft.com/office/drawing/2014/main" id="{A1C0AFFA-9D40-4099-84A2-FCB0EDCF9C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99429" y="110559"/>
          <a:ext cx="1945593" cy="933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27214</xdr:colOff>
      <xdr:row>0</xdr:row>
      <xdr:rowOff>175192</xdr:rowOff>
    </xdr:from>
    <xdr:to>
      <xdr:col>18</xdr:col>
      <xdr:colOff>983344</xdr:colOff>
      <xdr:row>4</xdr:row>
      <xdr:rowOff>145806</xdr:rowOff>
    </xdr:to>
    <xdr:pic>
      <xdr:nvPicPr>
        <xdr:cNvPr id="2" name="Picture 1">
          <a:extLst>
            <a:ext uri="{FF2B5EF4-FFF2-40B4-BE49-F238E27FC236}">
              <a16:creationId xmlns:a16="http://schemas.microsoft.com/office/drawing/2014/main" id="{58907A06-5FC7-4CD0-BDE9-2674C23867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26643" y="175192"/>
          <a:ext cx="1963058" cy="936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riveShare1.Resolution.Online\Informatics\Informatics\Public%20Share\PolicyStrategy\Dianna_Prosser\SAS_ARS%202223\NHSR%20Supplementary%20Account%20Stats%202022-23%20-%20SAS%20Tables%20%20(Snapshot)%20-%20working%20copy.xlsx" TargetMode="External"/><Relationship Id="rId1" Type="http://schemas.openxmlformats.org/officeDocument/2006/relationships/externalLinkPath" Target="file:///\\DriveShare1.Resolution.Online\Informatics\Informatics\Public%20Share\PolicyStrategy\Dianna_Prosser\SAS_ARS%202223\NHSR%20Supplementary%20Account%20Stats%202022-23%20-%20SAS%20Tables%20%20(Snapshot)%20-%20working%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Explanatory Notes"/>
      <sheetName val="Definition of Schemes"/>
      <sheetName val="Reconcile"/>
      <sheetName val="Ctrl"/>
      <sheetName val="PaymentsbyDamages"/>
      <sheetName val="PaymentsBySpecialty"/>
      <sheetName val="Data_DHSC"/>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s>
    <sheetDataSet>
      <sheetData sheetId="0"/>
      <sheetData sheetId="1"/>
      <sheetData sheetId="2"/>
      <sheetData sheetId="3"/>
      <sheetData sheetId="4"/>
      <sheetData sheetId="5"/>
      <sheetData sheetId="6"/>
      <sheetData sheetId="7"/>
      <sheetData sheetId="8"/>
      <sheetData sheetId="9"/>
      <sheetData sheetId="10">
        <row r="8">
          <cell r="C8" t="str">
            <v>Table 3.A.1: All schemes - excluding PIDR</v>
          </cell>
        </row>
        <row r="24">
          <cell r="C24" t="str">
            <v>Table 3.A.2: All schemes - PIDR change from 2.5%</v>
          </cell>
        </row>
        <row r="40">
          <cell r="C40" t="str">
            <v>Table 3.A.3: All schemes - Total</v>
          </cell>
        </row>
        <row r="58">
          <cell r="C58" t="str">
            <v>Table 3.B.1: CNST payments - excluding PIDR</v>
          </cell>
        </row>
        <row r="74">
          <cell r="C74" t="str">
            <v>Table 3.B.2: CNST payments -  PIDR change from 2.5%</v>
          </cell>
        </row>
        <row r="90">
          <cell r="C90" t="str">
            <v>Table 3.B.3: CNST payments - Total</v>
          </cell>
        </row>
        <row r="158">
          <cell r="C158" t="str">
            <v>Table 3.D.1: ELS payments - excluding PIDR</v>
          </cell>
        </row>
        <row r="174">
          <cell r="C174" t="str">
            <v>Table 3.D.2: ELS payments -  PIDR change from 2.5%</v>
          </cell>
        </row>
        <row r="190">
          <cell r="C190" t="str">
            <v>Table 3.D.3: ELS payments - Total</v>
          </cell>
        </row>
        <row r="208">
          <cell r="C208" t="str">
            <v>Table 3.E.1: DH Clinical payments - excluding PIDR</v>
          </cell>
        </row>
        <row r="224">
          <cell r="C224" t="str">
            <v>Table 3.E.2: DH Clinical payments -  PIDR change from 2.5%</v>
          </cell>
        </row>
        <row r="240">
          <cell r="C240" t="str">
            <v>Table 3.E.3: DH Clinical payments - Total</v>
          </cell>
        </row>
        <row r="258">
          <cell r="C258" t="str">
            <v>Table 3.F.1: CNSGP payments - excluding PIDR</v>
          </cell>
        </row>
        <row r="274">
          <cell r="C274" t="str">
            <v>Table 3.F.2: CNSGP payments -  PIDR change from 2.5%</v>
          </cell>
        </row>
        <row r="290">
          <cell r="C290" t="str">
            <v>Table 3.F.3: CNSGP payments - Total</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hyperlink" Target="https://resolution.nhs.uk/wp-content/uploads/2023/07/NHS-Resolution-Annual-report-and-accounts-2022_23-3.pdf" TargetMode="External"/><Relationship Id="rId2" Type="http://schemas.openxmlformats.org/officeDocument/2006/relationships/hyperlink" Target="https://resolution.nhs.uk/corporate-reports/," TargetMode="External"/><Relationship Id="rId1" Type="http://schemas.openxmlformats.org/officeDocument/2006/relationships/hyperlink" Target="https://www.gov.uk/government/organisations/nhs-litigation-authority"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3754F-E41D-41F1-AB58-5F9589EDFC20}">
  <sheetPr codeName="Sheet1"/>
  <dimension ref="B3:K249"/>
  <sheetViews>
    <sheetView showGridLines="0" tabSelected="1" zoomScaleNormal="100" workbookViewId="0">
      <selection activeCell="F15" sqref="F15"/>
    </sheetView>
  </sheetViews>
  <sheetFormatPr defaultColWidth="8.77734375" defaultRowHeight="13.2" x14ac:dyDescent="0.25"/>
  <cols>
    <col min="1" max="8" width="8.77734375" style="1"/>
    <col min="9" max="9" width="8.5546875" style="1" customWidth="1"/>
    <col min="10" max="16384" width="8.77734375" style="1"/>
  </cols>
  <sheetData>
    <row r="3" spans="2:11" ht="23.25" customHeight="1" x14ac:dyDescent="0.25">
      <c r="B3" s="110" t="s">
        <v>390</v>
      </c>
      <c r="C3" s="110"/>
      <c r="D3" s="110"/>
      <c r="E3" s="110"/>
      <c r="F3" s="110"/>
      <c r="G3" s="110"/>
      <c r="H3" s="110"/>
      <c r="I3" s="110"/>
      <c r="J3" s="110"/>
      <c r="K3" s="110"/>
    </row>
    <row r="4" spans="2:11" ht="25.5" customHeight="1" x14ac:dyDescent="0.25">
      <c r="B4" s="111" t="s">
        <v>0</v>
      </c>
      <c r="C4" s="111"/>
      <c r="D4" s="111"/>
      <c r="E4" s="111"/>
      <c r="F4" s="111"/>
      <c r="G4" s="111"/>
      <c r="H4" s="111"/>
    </row>
    <row r="5" spans="2:11" ht="12.75" customHeight="1" x14ac:dyDescent="0.25">
      <c r="B5" s="2"/>
      <c r="C5" s="2"/>
      <c r="D5" s="2"/>
      <c r="E5" s="2"/>
      <c r="F5" s="2"/>
      <c r="G5" s="2"/>
      <c r="H5" s="2"/>
    </row>
    <row r="6" spans="2:11" ht="17.25" customHeight="1" x14ac:dyDescent="0.25">
      <c r="B6" s="112" t="s">
        <v>1</v>
      </c>
      <c r="C6" s="112"/>
      <c r="D6" s="112"/>
      <c r="E6" s="2"/>
      <c r="F6" s="2"/>
      <c r="G6" s="2"/>
      <c r="H6" s="2"/>
    </row>
    <row r="7" spans="2:11" ht="17.25" customHeight="1" x14ac:dyDescent="0.25">
      <c r="B7" s="3"/>
      <c r="C7" s="3"/>
      <c r="D7" s="3"/>
      <c r="E7" s="2"/>
      <c r="F7" s="2"/>
      <c r="G7" s="2"/>
      <c r="H7" s="2"/>
    </row>
    <row r="8" spans="2:11" ht="17.25" customHeight="1" x14ac:dyDescent="0.25">
      <c r="B8" s="112" t="str">
        <f>'Definition of Schemes'!B2:H2</f>
        <v>Definition of schemes</v>
      </c>
      <c r="C8" s="112"/>
      <c r="D8" s="112"/>
      <c r="E8" s="2"/>
      <c r="F8" s="2"/>
      <c r="G8" s="2"/>
      <c r="H8" s="2"/>
    </row>
    <row r="10" spans="2:11" x14ac:dyDescent="0.25">
      <c r="C10" s="4"/>
    </row>
    <row r="11" spans="2:11" x14ac:dyDescent="0.25">
      <c r="B11" s="4" t="str">
        <f>'1'!B1 &amp; "  (By Damages Band)"</f>
        <v>Sheet 1 Payment Totals (damages, claimant legal costs and NHS legal costs), in year, 2006/07 - 2022/23  (By Damages Band)</v>
      </c>
      <c r="C11" s="4"/>
    </row>
    <row r="12" spans="2:11" x14ac:dyDescent="0.25">
      <c r="C12" s="4" t="str">
        <f>'1'!B8</f>
        <v>Table 1.A: All schemes</v>
      </c>
    </row>
    <row r="13" spans="2:11" x14ac:dyDescent="0.25">
      <c r="C13" s="4" t="str">
        <f>'1'!B26</f>
        <v>Table 1.B: CNST payments</v>
      </c>
    </row>
    <row r="14" spans="2:11" x14ac:dyDescent="0.25">
      <c r="C14" s="4" t="str">
        <f>'1'!B45</f>
        <v>Table 1.C: ExRHA payments</v>
      </c>
    </row>
    <row r="15" spans="2:11" x14ac:dyDescent="0.25">
      <c r="C15" s="4" t="str">
        <f>'1'!B64</f>
        <v>Table 1.D: ELS payments</v>
      </c>
    </row>
    <row r="16" spans="2:11" x14ac:dyDescent="0.25">
      <c r="C16" s="4" t="str">
        <f>'1'!B83</f>
        <v>Table 1.E: DH Clinical payments</v>
      </c>
    </row>
    <row r="17" spans="2:3" x14ac:dyDescent="0.25">
      <c r="C17" s="4" t="str">
        <f>'1'!B102</f>
        <v>Table 1.F: CNSGP payments</v>
      </c>
    </row>
    <row r="18" spans="2:3" x14ac:dyDescent="0.25">
      <c r="C18" s="4" t="str">
        <f>'1'!B121</f>
        <v>Table 1.G: ELSGP payments</v>
      </c>
    </row>
    <row r="19" spans="2:3" x14ac:dyDescent="0.25">
      <c r="C19" s="4" t="str">
        <f>'1'!B140</f>
        <v>Table 1.H: CNSC payments</v>
      </c>
    </row>
    <row r="20" spans="2:3" x14ac:dyDescent="0.25">
      <c r="C20" s="4"/>
    </row>
    <row r="21" spans="2:3" x14ac:dyDescent="0.25">
      <c r="B21" s="5" t="str">
        <f>'2'!B1 &amp; "  (By Specialty)"</f>
        <v>Sheet 2 Payment Totals (damages, claimant legal costs and NHS legal costs), in year, 2006/07 - 2022/23  (By Specialty)</v>
      </c>
      <c r="C21" s="4"/>
    </row>
    <row r="22" spans="2:3" x14ac:dyDescent="0.25">
      <c r="C22" s="5" t="str">
        <f>'2'!B8</f>
        <v>Table 2.A: All schemes</v>
      </c>
    </row>
    <row r="23" spans="2:3" x14ac:dyDescent="0.25">
      <c r="C23" s="5" t="str">
        <f>'2'!B33</f>
        <v>Table 2.B: CNST Payments</v>
      </c>
    </row>
    <row r="24" spans="2:3" x14ac:dyDescent="0.25">
      <c r="C24" s="5" t="str">
        <f>'2'!B59</f>
        <v>Table 2.C: ExRHA Payments</v>
      </c>
    </row>
    <row r="25" spans="2:3" x14ac:dyDescent="0.25">
      <c r="C25" s="5" t="str">
        <f>'2'!B85</f>
        <v>Table 2.D: ELS Payments</v>
      </c>
    </row>
    <row r="26" spans="2:3" x14ac:dyDescent="0.25">
      <c r="C26" s="5" t="str">
        <f>'2'!B111</f>
        <v>Table 2.E: DH Clinical Payments</v>
      </c>
    </row>
    <row r="27" spans="2:3" x14ac:dyDescent="0.25">
      <c r="C27" s="5" t="str">
        <f>'2'!B137</f>
        <v>Table 2.F: CNSGP Payments</v>
      </c>
    </row>
    <row r="28" spans="2:3" x14ac:dyDescent="0.25">
      <c r="C28" s="5" t="str">
        <f>'2'!B163</f>
        <v>Table 2.G: ELSGP Payments</v>
      </c>
    </row>
    <row r="29" spans="2:3" x14ac:dyDescent="0.25">
      <c r="C29" s="5" t="str">
        <f>'2'!B189</f>
        <v>Table 2.H: CNSC Payments</v>
      </c>
    </row>
    <row r="30" spans="2:3" ht="14.4" x14ac:dyDescent="0.3">
      <c r="C30" s="6"/>
    </row>
    <row r="31" spans="2:3" x14ac:dyDescent="0.25">
      <c r="B31" s="4" t="str">
        <f>'3'!B1 &amp; "  (by Damages Band)"</f>
        <v>Sheet 3 Payment for Damages, in year, 2006/07 - 2022/23  (by Damages Band)</v>
      </c>
    </row>
    <row r="32" spans="2:3" x14ac:dyDescent="0.25">
      <c r="C32" s="4" t="str">
        <f>Table7A1</f>
        <v>Table 3.A.1: All schemes - excluding PIDR</v>
      </c>
    </row>
    <row r="33" spans="3:3" x14ac:dyDescent="0.25">
      <c r="C33" s="4" t="str">
        <f>Table7A2</f>
        <v>Table 3.A.2: All schemes - PIDR change from 2.5%</v>
      </c>
    </row>
    <row r="34" spans="3:3" x14ac:dyDescent="0.25">
      <c r="C34" s="4" t="str">
        <f>Table7A3</f>
        <v>Table 3.A.3: All schemes - Total</v>
      </c>
    </row>
    <row r="35" spans="3:3" x14ac:dyDescent="0.25">
      <c r="C35" s="4" t="str">
        <f>Table7B1</f>
        <v>Table 3.B.1: CNST payments - excluding PIDR</v>
      </c>
    </row>
    <row r="36" spans="3:3" x14ac:dyDescent="0.25">
      <c r="C36" s="4" t="str">
        <f>Table7B2</f>
        <v>Table 3.B.2: CNST payments -  PIDR change from 2.5%</v>
      </c>
    </row>
    <row r="37" spans="3:3" x14ac:dyDescent="0.25">
      <c r="C37" s="4" t="str">
        <f>Table7B3</f>
        <v>Table 3.B.3: CNST payments - Total</v>
      </c>
    </row>
    <row r="38" spans="3:3" x14ac:dyDescent="0.25">
      <c r="C38" s="4" t="str">
        <f>'3'!B108</f>
        <v>Table 3.C.1: ExRHA payments - excluding PIDR</v>
      </c>
    </row>
    <row r="39" spans="3:3" x14ac:dyDescent="0.25">
      <c r="C39" s="4" t="str">
        <f>'3'!B124</f>
        <v>Table 3.C.2: ExRHA payments -  PIDR change from 2.5%</v>
      </c>
    </row>
    <row r="40" spans="3:3" x14ac:dyDescent="0.25">
      <c r="C40" s="4" t="str">
        <f>'3'!B140</f>
        <v>Table 3.C.3: ExRHA payments - Total</v>
      </c>
    </row>
    <row r="41" spans="3:3" x14ac:dyDescent="0.25">
      <c r="C41" s="4" t="str">
        <f>Table7D1</f>
        <v>Table 3.D.1: ELS payments - excluding PIDR</v>
      </c>
    </row>
    <row r="42" spans="3:3" x14ac:dyDescent="0.25">
      <c r="C42" s="4" t="str">
        <f>Table7D2</f>
        <v>Table 3.D.2: ELS payments -  PIDR change from 2.5%</v>
      </c>
    </row>
    <row r="43" spans="3:3" x14ac:dyDescent="0.25">
      <c r="C43" s="4" t="str">
        <f>Table7D3</f>
        <v>Table 3.D.3: ELS payments - Total</v>
      </c>
    </row>
    <row r="44" spans="3:3" x14ac:dyDescent="0.25">
      <c r="C44" s="4" t="str">
        <f>Table7E1</f>
        <v>Table 3.E.1: DH Clinical payments - excluding PIDR</v>
      </c>
    </row>
    <row r="45" spans="3:3" x14ac:dyDescent="0.25">
      <c r="C45" s="4" t="str">
        <f>Table7E2</f>
        <v>Table 3.E.2: DH Clinical payments -  PIDR change from 2.5%</v>
      </c>
    </row>
    <row r="46" spans="3:3" x14ac:dyDescent="0.25">
      <c r="C46" s="4" t="str">
        <f>Table7E3</f>
        <v>Table 3.E.3: DH Clinical payments - Total</v>
      </c>
    </row>
    <row r="47" spans="3:3" x14ac:dyDescent="0.25">
      <c r="C47" s="4" t="str">
        <f>Table7F1</f>
        <v>Table 3.F.1: CNSGP payments - excluding PIDR</v>
      </c>
    </row>
    <row r="48" spans="3:3" x14ac:dyDescent="0.25">
      <c r="C48" s="4" t="str">
        <f>Table7F2</f>
        <v>Table 3.F.2: CNSGP payments -  PIDR change from 2.5%</v>
      </c>
    </row>
    <row r="49" spans="2:3" x14ac:dyDescent="0.25">
      <c r="C49" s="4" t="str">
        <f>Table7F3</f>
        <v>Table 3.F.3: CNSGP payments - Total</v>
      </c>
    </row>
    <row r="50" spans="2:3" x14ac:dyDescent="0.25">
      <c r="C50" s="4" t="str">
        <f>'3'!B308</f>
        <v>Table 3.G.1: ELSGP payments - excluding PIDR</v>
      </c>
    </row>
    <row r="51" spans="2:3" x14ac:dyDescent="0.25">
      <c r="C51" s="4" t="str">
        <f>'3'!B324</f>
        <v>Table 3.G.2: ELSGP payments -  PIDR change from 2.5%</v>
      </c>
    </row>
    <row r="52" spans="2:3" x14ac:dyDescent="0.25">
      <c r="C52" s="4" t="str">
        <f>'3'!B340</f>
        <v>Table 3.G.3: ELSGP payments - Total</v>
      </c>
    </row>
    <row r="53" spans="2:3" x14ac:dyDescent="0.25">
      <c r="C53" s="4" t="str">
        <f>'3'!B358</f>
        <v>Table 3.H.1: CNSC payments - excluding PIDR</v>
      </c>
    </row>
    <row r="54" spans="2:3" x14ac:dyDescent="0.25">
      <c r="C54" s="4" t="str">
        <f>'3'!B374</f>
        <v>Table 3.H.2: CNSC payments -  PIDR change from 2.5%</v>
      </c>
    </row>
    <row r="55" spans="2:3" x14ac:dyDescent="0.25">
      <c r="C55" s="4" t="str">
        <f>'3'!B390</f>
        <v>Table 3.H.3: CNSC payments - Total</v>
      </c>
    </row>
    <row r="56" spans="2:3" x14ac:dyDescent="0.25">
      <c r="C56" s="4"/>
    </row>
    <row r="57" spans="2:3" x14ac:dyDescent="0.25">
      <c r="B57" s="4" t="str">
        <f>'4'!B1 &amp; "  (By Specialty)"</f>
        <v>Sheet 4 Payment for Damages, in year, 2006/07 - 2022/23  (By Specialty)</v>
      </c>
      <c r="C57" s="7"/>
    </row>
    <row r="58" spans="2:3" x14ac:dyDescent="0.25">
      <c r="C58" s="4" t="str">
        <f>'4'!B6</f>
        <v>Table 4.A.1: All schemes - excluding PIDR</v>
      </c>
    </row>
    <row r="59" spans="2:3" x14ac:dyDescent="0.25">
      <c r="C59" s="4" t="str">
        <f>'4'!B29</f>
        <v>Table 4.A.2: All schemes -  PIDR change from 2.5%</v>
      </c>
    </row>
    <row r="60" spans="2:3" x14ac:dyDescent="0.25">
      <c r="C60" s="4" t="str">
        <f>'4'!B52</f>
        <v>Table 4.A.3: All schemes - Total</v>
      </c>
    </row>
    <row r="61" spans="2:3" x14ac:dyDescent="0.25">
      <c r="C61" s="4" t="str">
        <f>'4'!B77</f>
        <v>Table 4.B.1: CNST payments - excluding PIDR</v>
      </c>
    </row>
    <row r="62" spans="2:3" x14ac:dyDescent="0.25">
      <c r="C62" s="4" t="str">
        <f>'4'!B100</f>
        <v>Table 4.B.2: CNST payments -  PIDR change from 2.5%</v>
      </c>
    </row>
    <row r="63" spans="2:3" x14ac:dyDescent="0.25">
      <c r="C63" s="4" t="str">
        <f>'4'!B123</f>
        <v>Table 4.B.3: CNST payments - Total</v>
      </c>
    </row>
    <row r="64" spans="2:3" x14ac:dyDescent="0.25">
      <c r="C64" s="4" t="str">
        <f>'4'!B148</f>
        <v>Table 4.C.1: ExRHA payments - excluding PIDR</v>
      </c>
    </row>
    <row r="65" spans="3:3" x14ac:dyDescent="0.25">
      <c r="C65" s="4" t="str">
        <f>'4'!B171</f>
        <v>Table 4.C.2: ExRHA payments -  PIDR change from 2.5%</v>
      </c>
    </row>
    <row r="66" spans="3:3" x14ac:dyDescent="0.25">
      <c r="C66" s="4" t="str">
        <f>'4'!B194</f>
        <v>Table 4.C.3: ExRHA payments - Total</v>
      </c>
    </row>
    <row r="67" spans="3:3" x14ac:dyDescent="0.25">
      <c r="C67" s="4" t="str">
        <f>'4'!B219</f>
        <v>Table 4.D.1: ELS payments - excluding PIDR</v>
      </c>
    </row>
    <row r="68" spans="3:3" x14ac:dyDescent="0.25">
      <c r="C68" s="4" t="str">
        <f>'4'!B242</f>
        <v>Table 4.D.2: ELS payments -  PIDR change from 2.5%</v>
      </c>
    </row>
    <row r="69" spans="3:3" x14ac:dyDescent="0.25">
      <c r="C69" s="4" t="str">
        <f>'4'!B265</f>
        <v>Table 4.D.3: ELS payments - Total</v>
      </c>
    </row>
    <row r="70" spans="3:3" x14ac:dyDescent="0.25">
      <c r="C70" s="4" t="str">
        <f>'4'!B290</f>
        <v>Table 4.E.1: DH Clinical payments - excluding PIDR</v>
      </c>
    </row>
    <row r="71" spans="3:3" x14ac:dyDescent="0.25">
      <c r="C71" s="4" t="str">
        <f>'4'!B313</f>
        <v>Table 4.E.2: DH Clinical payments -  PIDR change from 2.5%</v>
      </c>
    </row>
    <row r="72" spans="3:3" x14ac:dyDescent="0.25">
      <c r="C72" s="4" t="str">
        <f>'4'!B336</f>
        <v>Table 4.E.3: DH Clinical payments - Total</v>
      </c>
    </row>
    <row r="73" spans="3:3" x14ac:dyDescent="0.25">
      <c r="C73" s="4" t="str">
        <f>'4'!B361</f>
        <v>Table 4.F.1: CNSGP payments - excluding PIDR</v>
      </c>
    </row>
    <row r="74" spans="3:3" x14ac:dyDescent="0.25">
      <c r="C74" s="4" t="str">
        <f>'4'!B384</f>
        <v>Table 4.F.2: CNSGP payments -  PIDR change from 2.5%</v>
      </c>
    </row>
    <row r="75" spans="3:3" x14ac:dyDescent="0.25">
      <c r="C75" s="4" t="str">
        <f>'4'!B407</f>
        <v>Table 4.F.3: CNSGP payments - Total</v>
      </c>
    </row>
    <row r="76" spans="3:3" x14ac:dyDescent="0.25">
      <c r="C76" s="4" t="str">
        <f>'4'!B432</f>
        <v>Table 4.G.1: ELSGP payments - excluding PIDR</v>
      </c>
    </row>
    <row r="77" spans="3:3" x14ac:dyDescent="0.25">
      <c r="C77" s="4" t="str">
        <f>'4'!B455</f>
        <v>Table 4.G.2: ELSGP payments -  PIDR change from 2.5%</v>
      </c>
    </row>
    <row r="78" spans="3:3" x14ac:dyDescent="0.25">
      <c r="C78" s="4" t="str">
        <f>'4'!B478</f>
        <v>Table 4.G.3: ELSGP payments - Total</v>
      </c>
    </row>
    <row r="79" spans="3:3" x14ac:dyDescent="0.25">
      <c r="C79" s="4" t="str">
        <f>'4'!B503</f>
        <v>Table 4.H.1: CNSC payments - excluding PIDR</v>
      </c>
    </row>
    <row r="80" spans="3:3" x14ac:dyDescent="0.25">
      <c r="C80" s="4" t="str">
        <f>'4'!B526</f>
        <v>Table 4.H.2: CNSC payments -  PIDR change from 2.5%</v>
      </c>
    </row>
    <row r="81" spans="2:3" x14ac:dyDescent="0.25">
      <c r="C81" s="4" t="str">
        <f>'4'!B549</f>
        <v>Table 4.H.3: CNSC payments - Total</v>
      </c>
    </row>
    <row r="83" spans="2:3" x14ac:dyDescent="0.25">
      <c r="B83" s="4" t="str">
        <f>'5'!B1 &amp; "  (By Damages Band)"</f>
        <v>Sheet 5 Payment for Claimant Legal Costs, in year, 2006/07 - 2022/23  (By Damages Band)</v>
      </c>
    </row>
    <row r="84" spans="2:3" x14ac:dyDescent="0.25">
      <c r="C84" s="4" t="str">
        <f>'5'!B8</f>
        <v>Table 5.A: All schemes</v>
      </c>
    </row>
    <row r="85" spans="2:3" x14ac:dyDescent="0.25">
      <c r="C85" s="4" t="str">
        <f>'5'!B25</f>
        <v>Table 5.B: CNST payments</v>
      </c>
    </row>
    <row r="86" spans="2:3" x14ac:dyDescent="0.25">
      <c r="C86" s="4" t="str">
        <f>'5'!B44</f>
        <v>Table 5.C: ExRHA payments</v>
      </c>
    </row>
    <row r="87" spans="2:3" x14ac:dyDescent="0.25">
      <c r="C87" s="4" t="str">
        <f>'5'!B63</f>
        <v>Table 5.D: ELS payments</v>
      </c>
    </row>
    <row r="88" spans="2:3" x14ac:dyDescent="0.25">
      <c r="C88" s="4" t="str">
        <f>'5'!B82</f>
        <v>Table 5.E: DH Clinical payments</v>
      </c>
    </row>
    <row r="89" spans="2:3" x14ac:dyDescent="0.25">
      <c r="C89" s="4" t="str">
        <f>'5'!B101</f>
        <v>Table 5.F: CNSGP payments</v>
      </c>
    </row>
    <row r="90" spans="2:3" x14ac:dyDescent="0.25">
      <c r="C90" s="4" t="str">
        <f>'5'!B120</f>
        <v>Table 5.G: ELSGP payments</v>
      </c>
    </row>
    <row r="91" spans="2:3" x14ac:dyDescent="0.25">
      <c r="C91" s="4" t="str">
        <f>'5'!B139</f>
        <v>Table 5.H: CNSC payments</v>
      </c>
    </row>
    <row r="93" spans="2:3" x14ac:dyDescent="0.25">
      <c r="B93" s="4" t="str">
        <f>'6'!B1 &amp; "  (By Specialty)"</f>
        <v>Sheet 6 Payment for Claimant Legal costs, in year, 2006/07 - 2022/23  (By Specialty)</v>
      </c>
    </row>
    <row r="94" spans="2:3" x14ac:dyDescent="0.25">
      <c r="C94" s="4" t="str">
        <f>'6'!B8</f>
        <v>Table 6.A: All schemes</v>
      </c>
    </row>
    <row r="95" spans="2:3" x14ac:dyDescent="0.25">
      <c r="C95" s="4" t="str">
        <f>'6'!B33</f>
        <v>Table 6.B: CNST payments</v>
      </c>
    </row>
    <row r="96" spans="2:3" x14ac:dyDescent="0.25">
      <c r="C96" s="4" t="str">
        <f>'6'!B59</f>
        <v>Table 6.C: ExRHA payments</v>
      </c>
    </row>
    <row r="97" spans="2:3" x14ac:dyDescent="0.25">
      <c r="C97" s="4" t="str">
        <f>'6'!B85</f>
        <v>Table 6.D: ELS payments</v>
      </c>
    </row>
    <row r="98" spans="2:3" x14ac:dyDescent="0.25">
      <c r="C98" s="4" t="str">
        <f>'6'!B111</f>
        <v>Table 6.E: DH Clinical payments</v>
      </c>
    </row>
    <row r="99" spans="2:3" x14ac:dyDescent="0.25">
      <c r="C99" s="4" t="str">
        <f>'6'!B137</f>
        <v>Table 6.F: CNSGP payments</v>
      </c>
    </row>
    <row r="100" spans="2:3" x14ac:dyDescent="0.25">
      <c r="C100" s="4" t="str">
        <f>'6'!B163</f>
        <v>Table 6.G: ELSGP payments</v>
      </c>
    </row>
    <row r="101" spans="2:3" x14ac:dyDescent="0.25">
      <c r="C101" s="4" t="str">
        <f>'6'!B189</f>
        <v>Table 6.H: CNSC payments</v>
      </c>
    </row>
    <row r="103" spans="2:3" x14ac:dyDescent="0.25">
      <c r="B103" s="4" t="str">
        <f>'7'!B1 &amp; "  (By Damages Band)"</f>
        <v>Sheet 7 Payment for NHS Legal Costs, 2006/07 - 2022/23  (By Damages Band)</v>
      </c>
    </row>
    <row r="104" spans="2:3" x14ac:dyDescent="0.25">
      <c r="C104" s="4" t="str">
        <f>'7'!B8</f>
        <v>Table 7.A: All schemes</v>
      </c>
    </row>
    <row r="105" spans="2:3" x14ac:dyDescent="0.25">
      <c r="C105" s="4" t="str">
        <f>'7'!B25</f>
        <v>Table 7.B: CNST payments</v>
      </c>
    </row>
    <row r="106" spans="2:3" x14ac:dyDescent="0.25">
      <c r="C106" s="4" t="str">
        <f>'7'!B44</f>
        <v>Table 7.C: ExRHA payments</v>
      </c>
    </row>
    <row r="107" spans="2:3" x14ac:dyDescent="0.25">
      <c r="C107" s="4" t="str">
        <f>'7'!B63</f>
        <v>Table 7.D: ELS payments</v>
      </c>
    </row>
    <row r="108" spans="2:3" x14ac:dyDescent="0.25">
      <c r="C108" s="4" t="str">
        <f>'7'!B82</f>
        <v>Table 7.E: DH Clinical payments</v>
      </c>
    </row>
    <row r="109" spans="2:3" x14ac:dyDescent="0.25">
      <c r="C109" s="4" t="str">
        <f>'7'!B101</f>
        <v>Table 7.F: CNSGP payments</v>
      </c>
    </row>
    <row r="110" spans="2:3" x14ac:dyDescent="0.25">
      <c r="C110" s="4" t="str">
        <f>'7'!B120</f>
        <v>Table 7.G: ELSGP payments</v>
      </c>
    </row>
    <row r="111" spans="2:3" x14ac:dyDescent="0.25">
      <c r="C111" s="4" t="str">
        <f>'7'!B139</f>
        <v>Table 7.H: CNSC payments</v>
      </c>
    </row>
    <row r="113" spans="2:4" x14ac:dyDescent="0.25">
      <c r="B113" s="4" t="str">
        <f>'8'!B1 &amp; "  (By Specialty)"</f>
        <v>Sheet 8 Payment for NHS Legal Costs, 2006/07 - 2022/23  (By Specialty)</v>
      </c>
    </row>
    <row r="114" spans="2:4" x14ac:dyDescent="0.25">
      <c r="C114" s="4" t="str">
        <f>'8'!B8</f>
        <v>Table 8.A: All schemes</v>
      </c>
    </row>
    <row r="115" spans="2:4" x14ac:dyDescent="0.25">
      <c r="C115" s="4" t="str">
        <f>'8'!B33</f>
        <v>Table 8.B: CNST payments</v>
      </c>
    </row>
    <row r="116" spans="2:4" x14ac:dyDescent="0.25">
      <c r="C116" s="4" t="str">
        <f>'8'!B59</f>
        <v>Table 8.C: ExRHA payments</v>
      </c>
    </row>
    <row r="117" spans="2:4" x14ac:dyDescent="0.25">
      <c r="C117" s="4" t="str">
        <f>'8'!B85</f>
        <v>Table 8.D: ELS payments</v>
      </c>
    </row>
    <row r="118" spans="2:4" x14ac:dyDescent="0.25">
      <c r="C118" s="4" t="str">
        <f>'8'!B111</f>
        <v>Table 8.E: DH Clinical payments</v>
      </c>
    </row>
    <row r="119" spans="2:4" x14ac:dyDescent="0.25">
      <c r="C119" s="4" t="str">
        <f>'8'!B137</f>
        <v>Table 8.F: CNSGP payments</v>
      </c>
      <c r="D119" s="4"/>
    </row>
    <row r="120" spans="2:4" x14ac:dyDescent="0.25">
      <c r="C120" s="4" t="str">
        <f>'8'!B163</f>
        <v>Table 8.G: ELSGP payments</v>
      </c>
      <c r="D120" s="4"/>
    </row>
    <row r="121" spans="2:4" x14ac:dyDescent="0.25">
      <c r="C121" s="4" t="str">
        <f>'8'!B189</f>
        <v>Table 8.H: CNSC payments</v>
      </c>
      <c r="D121" s="4"/>
    </row>
    <row r="123" spans="2:4" x14ac:dyDescent="0.25">
      <c r="B123" s="5" t="str">
        <f>'9'!B1 &amp; " (By Damages Band)"</f>
        <v>Sheet 9 Average Damages Value, for clinical claims settled with damages paid, 2006/07 - 2022/23 (By Damages Band)</v>
      </c>
    </row>
    <row r="124" spans="2:4" x14ac:dyDescent="0.25">
      <c r="C124" s="5" t="str">
        <f>'9'!B8</f>
        <v xml:space="preserve">Table 9.A All Schemes </v>
      </c>
    </row>
    <row r="125" spans="2:4" x14ac:dyDescent="0.25">
      <c r="C125" s="5" t="str">
        <f>'9'!B25</f>
        <v xml:space="preserve">Table 9.B: CNST </v>
      </c>
    </row>
    <row r="126" spans="2:4" x14ac:dyDescent="0.25">
      <c r="C126" s="5" t="str">
        <f>'9'!B42</f>
        <v xml:space="preserve">Table 9.C: Ex-RHA </v>
      </c>
    </row>
    <row r="127" spans="2:4" x14ac:dyDescent="0.25">
      <c r="C127" s="5" t="str">
        <f>'9'!B59</f>
        <v xml:space="preserve">Table 9.D: ELS </v>
      </c>
    </row>
    <row r="128" spans="2:4" x14ac:dyDescent="0.25">
      <c r="C128" s="5" t="str">
        <f>'9'!B76</f>
        <v>Table 9.E: DH Clinical</v>
      </c>
    </row>
    <row r="129" spans="2:3" x14ac:dyDescent="0.25">
      <c r="C129" s="5" t="str">
        <f>'9'!B93</f>
        <v xml:space="preserve">Table 9.F: CNSGP </v>
      </c>
    </row>
    <row r="130" spans="2:3" x14ac:dyDescent="0.25">
      <c r="C130" s="5" t="str">
        <f>'9'!B110</f>
        <v xml:space="preserve">Table 9.G: ELSGP </v>
      </c>
    </row>
    <row r="131" spans="2:3" x14ac:dyDescent="0.25">
      <c r="C131" s="5" t="str">
        <f>'9'!B127</f>
        <v xml:space="preserve">Table 9.H: CNSC </v>
      </c>
    </row>
    <row r="133" spans="2:3" x14ac:dyDescent="0.25">
      <c r="B133" s="5" t="str">
        <f>'10'!B1 &amp; "  (By Specialty)"</f>
        <v>Sheet 10 Average Damages Value, for clinical claims settled with damages, 2006/07 - 2022/23  (By Specialty)</v>
      </c>
    </row>
    <row r="134" spans="2:3" x14ac:dyDescent="0.25">
      <c r="C134" s="5" t="str">
        <f>'10'!B8</f>
        <v xml:space="preserve">Table 10.A: All schemes </v>
      </c>
    </row>
    <row r="135" spans="2:3" x14ac:dyDescent="0.25">
      <c r="C135" s="5" t="str">
        <f>'10'!B33</f>
        <v xml:space="preserve">Table 10.B: CNST </v>
      </c>
    </row>
    <row r="136" spans="2:3" x14ac:dyDescent="0.25">
      <c r="C136" s="5" t="str">
        <f>'10'!B58</f>
        <v xml:space="preserve">Table 10.C: Ex-RHA </v>
      </c>
    </row>
    <row r="137" spans="2:3" x14ac:dyDescent="0.25">
      <c r="C137" s="5" t="str">
        <f>'10'!B83</f>
        <v xml:space="preserve">Table 10.D: ELS </v>
      </c>
    </row>
    <row r="138" spans="2:3" x14ac:dyDescent="0.25">
      <c r="C138" s="5" t="str">
        <f>'10'!B108</f>
        <v xml:space="preserve">Table 10.E: DH Clinical </v>
      </c>
    </row>
    <row r="139" spans="2:3" x14ac:dyDescent="0.25">
      <c r="C139" s="5" t="str">
        <f>'10'!B133</f>
        <v>Table 10.F: CNSGP</v>
      </c>
    </row>
    <row r="140" spans="2:3" x14ac:dyDescent="0.25">
      <c r="C140" s="5" t="str">
        <f>'10'!B159</f>
        <v>Table 10.G: ELSGP</v>
      </c>
    </row>
    <row r="141" spans="2:3" x14ac:dyDescent="0.25">
      <c r="C141" s="5" t="str">
        <f>'10'!B184</f>
        <v>Table 10.H: CNSC</v>
      </c>
    </row>
    <row r="143" spans="2:3" x14ac:dyDescent="0.25">
      <c r="B143" s="5" t="str">
        <f>'11'!B1 &amp; "  (By Damages Band)"</f>
        <v>Sheet 11 Average Claimant Legal Costs Value, for Closed non PPO claims / Settled PPO claims, in year, 2006/07 - 2022/23  (By Damages Band)</v>
      </c>
    </row>
    <row r="144" spans="2:3" x14ac:dyDescent="0.25">
      <c r="C144" s="5" t="str">
        <f>'11'!B8</f>
        <v>Table 11.A.1: All Schemes, claims with damages paid</v>
      </c>
    </row>
    <row r="145" spans="3:3" x14ac:dyDescent="0.25">
      <c r="C145" s="5" t="str">
        <f>'11'!B24</f>
        <v>Table 11.A.2: All Schemes, claims with no damages paid</v>
      </c>
    </row>
    <row r="146" spans="3:3" x14ac:dyDescent="0.25">
      <c r="C146" s="5" t="str">
        <f>'11'!B42</f>
        <v>Table 11.B.1: CNST -  claims with damages paid</v>
      </c>
    </row>
    <row r="147" spans="3:3" x14ac:dyDescent="0.25">
      <c r="C147" s="5" t="str">
        <f>'11'!B57</f>
        <v>Table 11.B.2: CNST -  claims with no damages paid</v>
      </c>
    </row>
    <row r="148" spans="3:3" x14ac:dyDescent="0.25">
      <c r="C148" s="5" t="str">
        <f>'11'!B75</f>
        <v>Table 11.C.1: Ex-RHA claims with damages paid</v>
      </c>
    </row>
    <row r="149" spans="3:3" x14ac:dyDescent="0.25">
      <c r="C149" s="5" t="str">
        <f>'11'!B91</f>
        <v>Table 11.C.2: Ex-RHA claims with no damages paid</v>
      </c>
    </row>
    <row r="150" spans="3:3" x14ac:dyDescent="0.25">
      <c r="C150" s="5" t="str">
        <f>'11'!B109</f>
        <v>Table 11.D.1: ELS - claims with damages paid</v>
      </c>
    </row>
    <row r="151" spans="3:3" x14ac:dyDescent="0.25">
      <c r="C151" s="5" t="str">
        <f>'11'!B125</f>
        <v>Table 11.D.2: ELS - claims with no damages paid</v>
      </c>
    </row>
    <row r="152" spans="3:3" x14ac:dyDescent="0.25">
      <c r="C152" s="5" t="str">
        <f>'11'!B143</f>
        <v>Table 11.E.1: DH Clinical - claims with damages paid</v>
      </c>
    </row>
    <row r="153" spans="3:3" x14ac:dyDescent="0.25">
      <c r="C153" s="5" t="str">
        <f>'11'!B159</f>
        <v>Table 11.E.2: DH Clinical - claims with no damages paid</v>
      </c>
    </row>
    <row r="154" spans="3:3" x14ac:dyDescent="0.25">
      <c r="C154" s="5" t="str">
        <f>'11'!B177</f>
        <v>Table 11.F.1: CNSGP - claims with damages paid</v>
      </c>
    </row>
    <row r="155" spans="3:3" x14ac:dyDescent="0.25">
      <c r="C155" s="5" t="str">
        <f>'11'!B193</f>
        <v>Table 11.F.2: CNSGP - claims with no damages paid</v>
      </c>
    </row>
    <row r="156" spans="3:3" x14ac:dyDescent="0.25">
      <c r="C156" s="5" t="str">
        <f>'11'!B210</f>
        <v>Table 11.G.1: ELSGP - claims with damages paid</v>
      </c>
    </row>
    <row r="157" spans="3:3" x14ac:dyDescent="0.25">
      <c r="C157" s="5" t="str">
        <f>'11'!B227</f>
        <v>Table 11.G.2: ELSGP - claims with no damages paid</v>
      </c>
    </row>
    <row r="158" spans="3:3" x14ac:dyDescent="0.25">
      <c r="C158" s="5" t="str">
        <f>'11'!B245</f>
        <v>Table 11.H.1: CNSC - claims with damages paid</v>
      </c>
    </row>
    <row r="159" spans="3:3" x14ac:dyDescent="0.25">
      <c r="C159" s="5" t="str">
        <f>'11'!B261</f>
        <v>Table 11.H.2: CNSC - claims with no damages paid</v>
      </c>
    </row>
    <row r="161" spans="2:3" x14ac:dyDescent="0.25">
      <c r="B161" s="5" t="str">
        <f>'12'!B1 &amp; "  (By Specialty)"</f>
        <v>Sheet 12 Average Claimant Legal Costs Value, for Closed non PPO claims / Settled PPO claims, 2006/07 - 2022/23  (By Specialty)</v>
      </c>
    </row>
    <row r="162" spans="2:3" x14ac:dyDescent="0.25">
      <c r="C162" s="5" t="str">
        <f>'12'!B8</f>
        <v>Table 12.A.1: All schemes - claims with damages paid</v>
      </c>
    </row>
    <row r="163" spans="2:3" x14ac:dyDescent="0.25">
      <c r="C163" s="5" t="str">
        <f>'12'!B32</f>
        <v>Table 12.A.2: All schemes- claims with no damages paid</v>
      </c>
    </row>
    <row r="164" spans="2:3" x14ac:dyDescent="0.25">
      <c r="C164" s="4" t="str">
        <f>'12'!B57</f>
        <v>Table 12.B.1: CNST -  claims with damages paid</v>
      </c>
    </row>
    <row r="165" spans="2:3" x14ac:dyDescent="0.25">
      <c r="C165" s="5" t="str">
        <f>'12'!B81</f>
        <v>Table 12.B.2: CNST- claims with no damages paid</v>
      </c>
    </row>
    <row r="166" spans="2:3" x14ac:dyDescent="0.25">
      <c r="C166" s="4" t="str">
        <f>'12'!B106</f>
        <v>Table 12.C.1: Ex-RHA - claims with damages paid</v>
      </c>
    </row>
    <row r="167" spans="2:3" x14ac:dyDescent="0.25">
      <c r="C167" s="5" t="str">
        <f>'12'!B130</f>
        <v>Table 12.C.2: Ex-RHA- claims with no damages paid</v>
      </c>
    </row>
    <row r="168" spans="2:3" x14ac:dyDescent="0.25">
      <c r="C168" s="5" t="str">
        <f>'12'!B155</f>
        <v>Table 12.D.1: ELS - claims with damages paid</v>
      </c>
    </row>
    <row r="169" spans="2:3" x14ac:dyDescent="0.25">
      <c r="C169" s="5" t="str">
        <f>'12'!B179</f>
        <v>Table 12.D.2: ELS- claims with no damages paid</v>
      </c>
    </row>
    <row r="170" spans="2:3" x14ac:dyDescent="0.25">
      <c r="C170" s="5" t="str">
        <f>'12'!B204</f>
        <v>Table 12.E.1: DH Clinical - claims with damages paid</v>
      </c>
    </row>
    <row r="171" spans="2:3" x14ac:dyDescent="0.25">
      <c r="C171" s="5" t="str">
        <f>'12'!B228</f>
        <v>Table 12.E.2: DH Clinical - claims with no damages paid</v>
      </c>
    </row>
    <row r="172" spans="2:3" x14ac:dyDescent="0.25">
      <c r="C172" s="5" t="str">
        <f>'12'!B253</f>
        <v>Table 12.F.1: CNSGP - claims with damages paid</v>
      </c>
    </row>
    <row r="173" spans="2:3" x14ac:dyDescent="0.25">
      <c r="C173" s="5" t="str">
        <f>'12'!B277</f>
        <v>Table 12.F.2: CNSGP- claims with no damages paid</v>
      </c>
    </row>
    <row r="174" spans="2:3" x14ac:dyDescent="0.25">
      <c r="C174" s="5" t="str">
        <f>'12'!B302</f>
        <v>Table 12.G.1: ELSGP - claims with damages paid</v>
      </c>
    </row>
    <row r="175" spans="2:3" x14ac:dyDescent="0.25">
      <c r="C175" s="5" t="str">
        <f>'12'!B326</f>
        <v>Table 12.G.2: ELSGP- claims with no damages paid</v>
      </c>
    </row>
    <row r="176" spans="2:3" x14ac:dyDescent="0.25">
      <c r="C176" s="5" t="str">
        <f>'12'!B351</f>
        <v>Table 12.H.1: CNSC - claims with damages paid</v>
      </c>
    </row>
    <row r="177" spans="2:3" x14ac:dyDescent="0.25">
      <c r="C177" s="5" t="str">
        <f>'12'!B375</f>
        <v>Table 12.H.2: CNSC- claims with no damages paid</v>
      </c>
    </row>
    <row r="179" spans="2:3" x14ac:dyDescent="0.25">
      <c r="B179" s="5" t="str">
        <f>'13'!B1 &amp; "  (By Damages Band)"</f>
        <v>Sheet 13 Average NHS Legal Costs value, for Closed non PPO claims / Settled PPO claims, 2006/07 - 2022/23  (By Damages Band)</v>
      </c>
    </row>
    <row r="180" spans="2:3" x14ac:dyDescent="0.25">
      <c r="C180" s="8" t="str">
        <f>'13'!B8</f>
        <v>Table 13.A.1: All Schemes- claims with damages paid</v>
      </c>
    </row>
    <row r="181" spans="2:3" x14ac:dyDescent="0.25">
      <c r="C181" s="5" t="str">
        <f>'13'!B24</f>
        <v>Table 13.A.2: All Schemes - claims with no damages paid</v>
      </c>
    </row>
    <row r="182" spans="2:3" x14ac:dyDescent="0.25">
      <c r="C182" s="5" t="str">
        <f>'13'!B42</f>
        <v>Table 13.B.1: CNST -  claims with damages paid</v>
      </c>
    </row>
    <row r="183" spans="2:3" x14ac:dyDescent="0.25">
      <c r="C183" s="5" t="str">
        <f>'13'!B58</f>
        <v>Table 13.B.2: CNST - claims with no damages paid</v>
      </c>
    </row>
    <row r="184" spans="2:3" x14ac:dyDescent="0.25">
      <c r="C184" s="5" t="str">
        <f>'13'!B76</f>
        <v>Table 13.C.1: Ex-RHA - claims with damages paid</v>
      </c>
    </row>
    <row r="185" spans="2:3" x14ac:dyDescent="0.25">
      <c r="C185" s="5" t="str">
        <f>'13'!B92</f>
        <v>Table 13.C.2: Ex-RHA - claims with no damages paid</v>
      </c>
    </row>
    <row r="186" spans="2:3" x14ac:dyDescent="0.25">
      <c r="C186" s="5" t="str">
        <f>'13'!B110</f>
        <v>Table 13.D.1: ELS - claims with damages paid</v>
      </c>
    </row>
    <row r="187" spans="2:3" x14ac:dyDescent="0.25">
      <c r="C187" s="5" t="str">
        <f>'13'!B126</f>
        <v>Table 13.D.2: ELS - claims with no damages paid</v>
      </c>
    </row>
    <row r="188" spans="2:3" x14ac:dyDescent="0.25">
      <c r="C188" s="5" t="str">
        <f>'13'!B144</f>
        <v>Table 13.E.1: DH Clinical - claims with damages paid</v>
      </c>
    </row>
    <row r="189" spans="2:3" x14ac:dyDescent="0.25">
      <c r="C189" s="5" t="str">
        <f>'13'!B160</f>
        <v>Table 13.E.2: DH Clinical - claims with no damages paid</v>
      </c>
    </row>
    <row r="190" spans="2:3" x14ac:dyDescent="0.25">
      <c r="C190" s="8" t="str">
        <f>'13'!B178</f>
        <v>Table 13.F.1: CNSGP - claims with damages paid</v>
      </c>
    </row>
    <row r="191" spans="2:3" x14ac:dyDescent="0.25">
      <c r="C191" s="5" t="str">
        <f>'13'!B194</f>
        <v>Table 13.F.2: CNSGP - claims with no damages paid</v>
      </c>
    </row>
    <row r="192" spans="2:3" x14ac:dyDescent="0.25">
      <c r="C192" s="5" t="str">
        <f>'13'!B212</f>
        <v>Table 13.G.1: ELSGP - claims with damages paid</v>
      </c>
    </row>
    <row r="193" spans="2:11" x14ac:dyDescent="0.25">
      <c r="C193" s="5" t="str">
        <f>'13'!B228</f>
        <v>Table 13.G.2: ELSGP - claims with no damages paid</v>
      </c>
    </row>
    <row r="194" spans="2:11" x14ac:dyDescent="0.25">
      <c r="C194" s="5" t="str">
        <f>'13'!B246</f>
        <v>Table 13.H.1: CNSC - claims with damages paid</v>
      </c>
    </row>
    <row r="195" spans="2:11" x14ac:dyDescent="0.25">
      <c r="C195" s="5" t="str">
        <f>'13'!B262</f>
        <v>Table 13.H.2: CNSC - claims with no damages paid</v>
      </c>
    </row>
    <row r="197" spans="2:11" x14ac:dyDescent="0.25">
      <c r="B197" s="4" t="str">
        <f>'14'!B1 &amp; "  (By Specialty)"</f>
        <v>Sheet 14 Average NHS Legal Costs Value, for Closed non PPO claims / Settled PPO claims, in year, 2006/07 - 2022/23  (By Specialty)</v>
      </c>
    </row>
    <row r="198" spans="2:11" ht="14.4" x14ac:dyDescent="0.3">
      <c r="B198" s="6"/>
      <c r="C198" s="4" t="str">
        <f>'14'!B8</f>
        <v>Table 14.A.1: All schemes- claims with damages paid</v>
      </c>
    </row>
    <row r="199" spans="2:11" ht="14.4" x14ac:dyDescent="0.3">
      <c r="B199" s="6"/>
      <c r="C199" s="4" t="str">
        <f>'14'!B32</f>
        <v>Table 14.A.2: All schemes- claims with no damages paid</v>
      </c>
    </row>
    <row r="200" spans="2:11" ht="14.4" x14ac:dyDescent="0.3">
      <c r="B200" s="6"/>
      <c r="C200" s="4" t="str">
        <f>'14'!B57</f>
        <v>Table 14.B.1: CNST- claims with damages paid</v>
      </c>
    </row>
    <row r="201" spans="2:11" ht="14.4" x14ac:dyDescent="0.3">
      <c r="B201" s="6"/>
      <c r="C201" s="4" t="str">
        <f>'14'!B81</f>
        <v>Table 14.B.2: CNST- claims with no damages paid</v>
      </c>
    </row>
    <row r="202" spans="2:11" ht="14.4" x14ac:dyDescent="0.3">
      <c r="B202" s="6"/>
      <c r="C202" s="4" t="str">
        <f>'14'!B106</f>
        <v>Table 14.C.1: Ex-RHA- claims with damages paid</v>
      </c>
    </row>
    <row r="203" spans="2:11" ht="14.4" x14ac:dyDescent="0.3">
      <c r="B203" s="6"/>
      <c r="C203" s="4" t="str">
        <f>'14'!B130</f>
        <v>Table 14.C.2: Ex-RHA- claims with no damages paid</v>
      </c>
      <c r="K203" s="1" t="s">
        <v>2</v>
      </c>
    </row>
    <row r="204" spans="2:11" ht="14.4" x14ac:dyDescent="0.3">
      <c r="B204" s="6"/>
      <c r="C204" s="4" t="str">
        <f>'14'!B155</f>
        <v>Table 14.D.1: ELS- claims with damages paid</v>
      </c>
    </row>
    <row r="205" spans="2:11" ht="14.4" x14ac:dyDescent="0.3">
      <c r="B205" s="6"/>
      <c r="C205" s="4" t="str">
        <f>'14'!B179</f>
        <v>Table 14.D.2: ELS- claims with no damages paid</v>
      </c>
    </row>
    <row r="206" spans="2:11" ht="14.4" x14ac:dyDescent="0.3">
      <c r="B206" s="6"/>
      <c r="C206" s="4" t="str">
        <f>'14'!B204</f>
        <v>Table 14.E.1: DH Clinical - claims with damages paid</v>
      </c>
    </row>
    <row r="207" spans="2:11" ht="14.4" x14ac:dyDescent="0.3">
      <c r="B207" s="6"/>
      <c r="C207" s="4" t="str">
        <f>'14'!B228</f>
        <v>Table 14.E.2: DH Clinical - claims with no damages paid</v>
      </c>
    </row>
    <row r="208" spans="2:11" ht="14.4" x14ac:dyDescent="0.3">
      <c r="B208" s="6"/>
      <c r="C208" s="4" t="str">
        <f>'14'!B253</f>
        <v>Table 14.F.1: CNSGP- claims with damages paid</v>
      </c>
    </row>
    <row r="209" spans="2:3" ht="14.4" x14ac:dyDescent="0.3">
      <c r="B209" s="6"/>
      <c r="C209" s="4" t="str">
        <f>'14'!B277</f>
        <v>Table 14.F.2: CNSGP- claims with no damages paid</v>
      </c>
    </row>
    <row r="210" spans="2:3" ht="14.4" x14ac:dyDescent="0.3">
      <c r="B210" s="6"/>
      <c r="C210" s="4" t="str">
        <f>'14'!B302</f>
        <v>Table 14.G.1: ELSGP- claims with damages paid</v>
      </c>
    </row>
    <row r="211" spans="2:3" ht="14.4" x14ac:dyDescent="0.3">
      <c r="B211" s="6"/>
      <c r="C211" s="4" t="str">
        <f>'14'!B326</f>
        <v>Table 14.G.2: ELSGP- claims with no damages paid</v>
      </c>
    </row>
    <row r="212" spans="2:3" ht="14.4" x14ac:dyDescent="0.3">
      <c r="B212" s="6"/>
      <c r="C212" s="4" t="str">
        <f>'14'!B351</f>
        <v>Table 14.H.1: CNSC- claims with damages paid</v>
      </c>
    </row>
    <row r="213" spans="2:3" ht="14.4" x14ac:dyDescent="0.3">
      <c r="B213" s="6"/>
      <c r="C213" s="4" t="str">
        <f>'14'!B375</f>
        <v>Table 14.H.2: CNSC- claims with no damages paid</v>
      </c>
    </row>
    <row r="215" spans="2:3" x14ac:dyDescent="0.25">
      <c r="B215" s="8" t="str">
        <f>'15'!B1 &amp; "  (By Damages Band)"</f>
        <v>Sheet 15 Average Incident to Notification Years, 2006/07 - 2022/23  (By Damages Band)</v>
      </c>
    </row>
    <row r="216" spans="2:3" x14ac:dyDescent="0.25">
      <c r="C216" s="4" t="str">
        <f>'15'!B8</f>
        <v>Table 15.A: All schemes (Excludes ELSGP)</v>
      </c>
    </row>
    <row r="217" spans="2:3" x14ac:dyDescent="0.25">
      <c r="C217" s="4" t="str">
        <f>'15'!B25</f>
        <v>Table 15.B: CNST</v>
      </c>
    </row>
    <row r="218" spans="2:3" x14ac:dyDescent="0.25">
      <c r="C218" s="4" t="str">
        <f>'15'!B42</f>
        <v>Table 15.C: Ex-RHA</v>
      </c>
    </row>
    <row r="219" spans="2:3" x14ac:dyDescent="0.25">
      <c r="C219" s="4" t="str">
        <f>'15'!B59</f>
        <v>Table 15.D: ELS</v>
      </c>
    </row>
    <row r="220" spans="2:3" x14ac:dyDescent="0.25">
      <c r="C220" s="4" t="str">
        <f>'15'!B76</f>
        <v>Table 15.E: DHSC Clinical</v>
      </c>
    </row>
    <row r="221" spans="2:3" x14ac:dyDescent="0.25">
      <c r="C221" s="4" t="str">
        <f>'15'!B93</f>
        <v>Table 15.F: CNSGP</v>
      </c>
    </row>
    <row r="222" spans="2:3" x14ac:dyDescent="0.25">
      <c r="C222" s="4" t="str">
        <f>'15'!B110</f>
        <v>Table 15.H: CNSC</v>
      </c>
    </row>
    <row r="224" spans="2:3" x14ac:dyDescent="0.25">
      <c r="B224" s="8" t="str">
        <f>'16'!B1 &amp; "  (By Specialty)"</f>
        <v>Sheet 16 Average Incident to Notification Years, 2006/07 - 2022/23  (By Specialty)</v>
      </c>
    </row>
    <row r="225" spans="2:3" x14ac:dyDescent="0.25">
      <c r="C225" s="4" t="str">
        <f>'16'!B8</f>
        <v>Table 16.A: All schemes (Excludes ELSGP)</v>
      </c>
    </row>
    <row r="226" spans="2:3" x14ac:dyDescent="0.25">
      <c r="C226" s="4" t="str">
        <f>'16'!B32</f>
        <v>Table 16.B: CNST</v>
      </c>
    </row>
    <row r="227" spans="2:3" x14ac:dyDescent="0.25">
      <c r="C227" s="4" t="str">
        <f>'16'!B56</f>
        <v>Table 16.C: Ex-RHA</v>
      </c>
    </row>
    <row r="228" spans="2:3" x14ac:dyDescent="0.25">
      <c r="C228" s="4" t="str">
        <f>'16'!B80</f>
        <v>Table 16.D: ELS</v>
      </c>
    </row>
    <row r="229" spans="2:3" x14ac:dyDescent="0.25">
      <c r="C229" s="4" t="str">
        <f>'16'!B104</f>
        <v>Table 16.E: DHSC Clinical</v>
      </c>
    </row>
    <row r="230" spans="2:3" x14ac:dyDescent="0.25">
      <c r="C230" s="4" t="str">
        <f>'16'!B128</f>
        <v>Table 16.F: CNSGP</v>
      </c>
    </row>
    <row r="231" spans="2:3" x14ac:dyDescent="0.25">
      <c r="C231" s="4" t="str">
        <f>'16'!B152</f>
        <v>Table 16.H: CNSC</v>
      </c>
    </row>
    <row r="233" spans="2:3" x14ac:dyDescent="0.25">
      <c r="B233" s="8" t="str">
        <f>'17'!B1 &amp; "  (By Damages Band)"</f>
        <v>Sheet 17 Average Notification to Settlement Years, 2006/07 - 2022/23  (By Damages Band)</v>
      </c>
    </row>
    <row r="234" spans="2:3" x14ac:dyDescent="0.25">
      <c r="C234" s="4" t="str">
        <f>'17'!B8</f>
        <v>Table 17.A: All schemes (Excludes ELSGP)</v>
      </c>
    </row>
    <row r="235" spans="2:3" x14ac:dyDescent="0.25">
      <c r="C235" s="4" t="str">
        <f>'17'!B25</f>
        <v>Table 17.B: CNST</v>
      </c>
    </row>
    <row r="236" spans="2:3" x14ac:dyDescent="0.25">
      <c r="C236" s="4" t="str">
        <f>'17'!B42</f>
        <v>Table 17.C: Ex-RHA</v>
      </c>
    </row>
    <row r="237" spans="2:3" x14ac:dyDescent="0.25">
      <c r="C237" s="4" t="str">
        <f>'17'!B59</f>
        <v>Table 17.D: ELS</v>
      </c>
    </row>
    <row r="238" spans="2:3" x14ac:dyDescent="0.25">
      <c r="C238" s="4" t="str">
        <f>'17'!B76</f>
        <v>Table 17.E: DHSC Clinical</v>
      </c>
    </row>
    <row r="239" spans="2:3" x14ac:dyDescent="0.25">
      <c r="C239" s="4" t="str">
        <f>'17'!B93</f>
        <v>Table 17.F: CNSGP</v>
      </c>
    </row>
    <row r="240" spans="2:3" x14ac:dyDescent="0.25">
      <c r="C240" s="4" t="str">
        <f>'17'!B110</f>
        <v>Table 17.H: CNSC</v>
      </c>
    </row>
    <row r="242" spans="2:3" x14ac:dyDescent="0.25">
      <c r="B242" s="8" t="str">
        <f>'18'!B1 &amp; " (By Specialty)"</f>
        <v>Sheet 18 Average Notification to Settlement Years, 2006/07 - 2022/23 (By Specialty)</v>
      </c>
    </row>
    <row r="243" spans="2:3" x14ac:dyDescent="0.25">
      <c r="C243" s="4" t="str">
        <f>'18'!B8</f>
        <v>Table 18.A: All schemes (Excludes ELSGP)</v>
      </c>
    </row>
    <row r="244" spans="2:3" x14ac:dyDescent="0.25">
      <c r="C244" s="4" t="str">
        <f>'18'!B32</f>
        <v>Table 18.B: CNST</v>
      </c>
    </row>
    <row r="245" spans="2:3" x14ac:dyDescent="0.25">
      <c r="C245" s="4" t="str">
        <f>'18'!B56</f>
        <v>Table 18.C: Ex-RHA</v>
      </c>
    </row>
    <row r="246" spans="2:3" x14ac:dyDescent="0.25">
      <c r="C246" s="4" t="str">
        <f>'18'!B80</f>
        <v>Table 18.D: ELS</v>
      </c>
    </row>
    <row r="247" spans="2:3" x14ac:dyDescent="0.25">
      <c r="C247" s="4" t="str">
        <f>'18'!B104</f>
        <v>Table 18.E: DHSC Clinical</v>
      </c>
    </row>
    <row r="248" spans="2:3" x14ac:dyDescent="0.25">
      <c r="C248" s="4" t="str">
        <f>'18'!B128</f>
        <v>Table 18.F: CNSGP</v>
      </c>
    </row>
    <row r="249" spans="2:3" x14ac:dyDescent="0.25">
      <c r="C249" s="4" t="str">
        <f>'18'!B152</f>
        <v>Table 18.H CNSC</v>
      </c>
    </row>
  </sheetData>
  <mergeCells count="4">
    <mergeCell ref="B3:K3"/>
    <mergeCell ref="B4:H4"/>
    <mergeCell ref="B6:D6"/>
    <mergeCell ref="B8:D8"/>
  </mergeCells>
  <hyperlinks>
    <hyperlink ref="B31" location="'3'!A1" display="'3'!A1" xr:uid="{E0CFF90F-5340-43A5-8D80-B00B40C85AE9}"/>
    <hyperlink ref="C32" location="Table7A1" display="Table 7.A.1: All payments - excluding PIDR" xr:uid="{C7EFFAD0-F236-4C66-8DEF-A078942DD6FF}"/>
    <hyperlink ref="C33" location="Table7A2" display="Table 7.A.2: All payments - including PIDR change from 2.5%" xr:uid="{A94737DB-9BDD-49B2-9EB5-DF9FAC14CC7D}"/>
    <hyperlink ref="B6" location="'Supporting Information'!A1" display="Supporting Information" xr:uid="{1ED5FEE2-01E2-481A-84C1-9A8068A431A1}"/>
    <hyperlink ref="C34" location="Table7A3" display="Table 7.A.3: All payments - Total" xr:uid="{4DC3D654-F6C9-400C-9510-4B08FAF10E4E}"/>
    <hyperlink ref="C35" location="Table7B1" display="Table 7.B.1: CNST payments - excluding PIDR" xr:uid="{6E25A51D-1969-4C9E-B4C1-E251F5C70F83}"/>
    <hyperlink ref="C36" location="Table7B2" display="Table 7.B.2: CNST payments - including PIDR change from 2.5%" xr:uid="{FF77A120-AAA9-405A-8431-56622AB9BEA4}"/>
    <hyperlink ref="C37" location="Table7B3" display="Table 7.B.3: CNST payments - Total" xr:uid="{BD2C60D5-E993-472A-86E5-ED6AB4747CE3}"/>
    <hyperlink ref="C38" location="Table7C1" display="Table 7.C.1: Ex-RHA payments - excluding PIDR" xr:uid="{8472B486-EF20-48A0-BACC-9DB91BE9B9F9}"/>
    <hyperlink ref="C39" location="Table7C2" display="Table 7.C.2: Ex-RHA payments - including PIDR change from 2.5%" xr:uid="{35104DD5-2402-429C-9511-DD0C9152FA54}"/>
    <hyperlink ref="C40" location="Table7C3" display="Table 7.C.3: Ex-RHA payments - Total" xr:uid="{D9671E39-5E8F-45CE-9C5C-63B615171B3D}"/>
    <hyperlink ref="C41" location="Table7D1" display="Table 7.D.1: ELS payments - excluding PIDR" xr:uid="{CC1A8C8E-CE86-4D6C-8E06-6B2EB7503262}"/>
    <hyperlink ref="C42" location="Table7D2" display="Table 7.D.2: ELS payments - including PIDR change from 2.5%" xr:uid="{DA1C6921-5ECE-4143-97E2-AEDD332016CC}"/>
    <hyperlink ref="C43" location="Table7D3" display="Table 7.D.3: ELS payments - Total" xr:uid="{ABE1A23E-C5E0-4941-B74E-10C1F0D331EA}"/>
    <hyperlink ref="C44" location="Table7E1" display="Table 7.E.1: DH Clinical payments - excluding PIDR" xr:uid="{0CA83A16-3EDC-4DE3-936C-D37501FF2010}"/>
    <hyperlink ref="C45" location="Table7E2" display="Table 7.E.2: DH Clinical payments - including PIDR change from 2.5%" xr:uid="{1475C863-D45B-4F0C-ADC1-B8227A085782}"/>
    <hyperlink ref="C46" location="Table7E3" display="Table 7.E.3: DH Clinical payments - Total" xr:uid="{DF391ADB-F89C-4AF6-9842-CC7BBAB79486}"/>
    <hyperlink ref="C47" location="Table7F1" display="Table 7.F.1: CNSGP payments - excluding PIDR" xr:uid="{210AB6E8-A999-405D-B85D-EF29E53B7F7D}"/>
    <hyperlink ref="C48" location="Table7F2" display="Table 7.F.2: CNSGP payments - including PIDR change from 2.5%" xr:uid="{6E0AF528-E971-4CFD-82E7-9A725E9B4108}"/>
    <hyperlink ref="C49" location="Table7F3" display="Table 7.F.3: CNSGP payments - Total" xr:uid="{320228C5-E4E2-4747-8E8F-6CBC7F597DE8}"/>
    <hyperlink ref="B57" location="'4'!A1" display="'4'!A1" xr:uid="{F5300C45-C3B6-499D-909E-A166F1EBF7FD}"/>
    <hyperlink ref="B11" location="'1'!A1" display="'1'!A1" xr:uid="{0C4E127E-EFB9-4F5F-81B1-34B74BBE51C4}"/>
    <hyperlink ref="C12" location="Table5A" display="Table 1.A: All payments" xr:uid="{A45638FD-C6A1-47CD-BD61-EA7473FAD2BE}"/>
    <hyperlink ref="C13" location="Table5B" display="Table 5.B: CNST payments" xr:uid="{641E8529-9872-4B26-A9F0-413A3A0A56C5}"/>
    <hyperlink ref="C14" location="Table5C" display="Table 5.C: Ex-RHA payments" xr:uid="{7A0CB6F3-137E-4549-BACD-01BA9AAD4DDD}"/>
    <hyperlink ref="C15" location="Table5D" display="Table 5.D: ELS payments" xr:uid="{81AB19B1-7ACE-4BF7-8836-FD42B983632A}"/>
    <hyperlink ref="C16" location="Table5E" display="Table 5.E: DH Clinical payments" xr:uid="{2061C049-C6CD-46AA-9375-1FC9FF1A64C6}"/>
    <hyperlink ref="C17" location="Table5F" display="Table 5.F: CNSGP payments" xr:uid="{2BD9A27A-0F2F-4999-9A48-51340FF6C019}"/>
    <hyperlink ref="C58" location="Table8A1" display="Table 8.A.1: All payments - excluding PIDR" xr:uid="{298A93CE-0907-48BC-9376-3ED141F7EE97}"/>
    <hyperlink ref="C59" location="Table8A2" display="Table 8.A.2: All payments - including PIDR change from 2.5%" xr:uid="{A9737351-83B5-46C6-8068-D8435C29E43C}"/>
    <hyperlink ref="C60" location="Table8A3" display="Table 8.A.3: All payments - Total" xr:uid="{034686B1-9E41-4FE3-90DF-7F9CA52C6AE5}"/>
    <hyperlink ref="C61" location="table8B1" display="Table 8.B.1: CNST payments - excluding PIDR" xr:uid="{34A2C590-6590-44E1-AA52-B1A4FA13E2F4}"/>
    <hyperlink ref="C62" location="Table8b2" display="Table 8.B.2: CNST payments - including PIDR change from 2.5%" xr:uid="{05E445C0-0BA2-47CB-9120-F9256F3F1AC9}"/>
    <hyperlink ref="C63" location="Table8B3" display="Table 8.B.3: CNST payments - Total" xr:uid="{7108FF49-E1F8-4BCB-90BE-CA483EB79FF8}"/>
    <hyperlink ref="C64" location="Table8C1" display="Table 8.C.1: Ex-RHA payments - excluding PIDR" xr:uid="{DCB2C4FE-DEBC-419E-8EB6-F835B4AF6306}"/>
    <hyperlink ref="C65" location="Table8C2" display="Table 8.C.2: Ex-RHA payments - including PIDR change from 2.5%" xr:uid="{A0545261-C6BB-4D62-8472-FEDA7C1A2DFC}"/>
    <hyperlink ref="C66" location="Table8C3" display="Table 8.C.3: Ex-RHA payments - Total" xr:uid="{1F5CE2EE-1266-4B9D-939A-8FDBD9627D36}"/>
    <hyperlink ref="C67" location="Table8D1" display="Table 8.D.1: ELS payments - excluding PIDR" xr:uid="{744EBE16-B956-4000-80B9-544A59C851CA}"/>
    <hyperlink ref="C68" location="Table8D2" display="Table 8.D.2: ELS payments - including PIDR change from 2.5%" xr:uid="{5A1A1803-4332-40E8-9ADC-5516327BC227}"/>
    <hyperlink ref="C69" location="Table8D3" display="Table 8.D.3: ELS payments - Total" xr:uid="{FCBA3D0A-B572-4333-B886-3A1530D00880}"/>
    <hyperlink ref="C70" location="Table8E1" display="Table 8.E.1: DH Clinical payments - excluding PIDR" xr:uid="{A767CE73-AF6F-47F0-9531-15BDB8EBA2C9}"/>
    <hyperlink ref="C71" location="Table8E2" display="Table 8.E.2: DH Clinical payments - including PIDR change from 2.5%" xr:uid="{B15BE05F-F845-4E4C-9328-DC26B87F6B4E}"/>
    <hyperlink ref="C72" location="Table8E3" display="Table 8.E.3: DH Clinical payments - Total" xr:uid="{6CA4D6EA-256A-40DC-9C0C-5EA133CBBCBB}"/>
    <hyperlink ref="C73" location="Table8F1" display="Table 8.F.1: CNSGP payments - excluding PIDR" xr:uid="{E228265D-083B-4EE9-ABC3-4783D3FF3ED1}"/>
    <hyperlink ref="C74" location="Table8F2" display="Table 8.F.2: CNSGP payments - including PIDR change from 2.5%" xr:uid="{873D551E-0813-46FE-9173-9E6EA85B4167}"/>
    <hyperlink ref="C75" location="Table8F3" display="Table 8.F.3: CNSGP payments - Total" xr:uid="{462B9018-EAF3-4E87-AC66-5DA42AC48BD3}"/>
    <hyperlink ref="B83" location="'5'!A1" display="'5'!A1" xr:uid="{9018563A-4887-4A1E-9C4E-C7D9995010E8}"/>
    <hyperlink ref="C84" location="Table9A" display="Table 9.A: All payments" xr:uid="{05CB0A44-2D1F-4603-A0E7-2E579786794B}"/>
    <hyperlink ref="C85" location="Table9B" display="Table 9.B: CNST payments" xr:uid="{4AE21DBC-26C7-4F5A-95E8-F238C1D6E40A}"/>
    <hyperlink ref="C86" location="Table9C" display="Table 9.C: Ex-RHA payments" xr:uid="{22980040-CCBE-4019-A98E-5CD6D5E1FB4F}"/>
    <hyperlink ref="C87" location="Table9D" display="Table 9.D: ELS payments" xr:uid="{7A7ACD73-678B-4453-A1D4-768A63654AA7}"/>
    <hyperlink ref="C88" location="Table9E" display="Table 9.E: DH Clinical payments" xr:uid="{BB835DC7-3BB2-4CA9-8C7F-2C9636B70B71}"/>
    <hyperlink ref="C89" location="Table9F" display="Table 9.F: CNSGP payments" xr:uid="{AE88677B-578D-46D8-9FF7-1FA08BF378D4}"/>
    <hyperlink ref="B93" location="'6'!A1" display="'6'!A1" xr:uid="{D99F8564-42EE-496F-A7B1-FB92A88458BF}"/>
    <hyperlink ref="C94" location="Table10A" display="Table 10.A: All payments" xr:uid="{632FBF04-CBD8-430D-880D-3F7E5B2EB7EA}"/>
    <hyperlink ref="C95" location="Table10B" display="Table 10.B: CNST payments" xr:uid="{1D50F73A-7CFD-4FC4-B31C-7DAC59883211}"/>
    <hyperlink ref="C96" location="Table10C" display="Table 10.C: Ex-RHA payments" xr:uid="{AC3DB7ED-E290-4EA2-83CD-1ABD31775FE9}"/>
    <hyperlink ref="C97" location="Table10D" display="Table 10.D: ELS payments" xr:uid="{F9F3FEC9-B311-465B-A5BB-C77826AA0A15}"/>
    <hyperlink ref="C98" location="Table10E" display="Table 10.E: DH Clinical payments" xr:uid="{681E1CC6-223D-4147-A509-5AE3958CE834}"/>
    <hyperlink ref="C99" location="Table10F" display="Table 10.F: CNSGP payments" xr:uid="{C097CB59-5231-4DFD-BC76-48F442DC114F}"/>
    <hyperlink ref="B103" location="'7'!A1" display="'7'!A1" xr:uid="{A201D977-BA25-4F1E-9E7B-21E1023A1A04}"/>
    <hyperlink ref="C104" location="Table11A" display="Table 11.A: All payments" xr:uid="{129D9B2E-E9E8-492B-ABD2-4698A6335099}"/>
    <hyperlink ref="C105" location="Table11B" display="Table 11.B: CNST payments" xr:uid="{7A0211B7-5EB5-4208-B7FA-4B0F05D92548}"/>
    <hyperlink ref="C106" location="Table11C" display="Table 11.C: Ex-RHA payments" xr:uid="{6C5264A7-3B5D-473D-9D4C-F43A042A5A10}"/>
    <hyperlink ref="C107" location="Table11D" display="Table 11.D: ELS payments" xr:uid="{876E257E-BAA0-4A30-9AF5-E0746DFA67FA}"/>
    <hyperlink ref="C108" location="Table11E" display="Table 11.E: DH Clinical payments" xr:uid="{557FC2BD-ECE6-48BA-8E0A-210D663E7BE7}"/>
    <hyperlink ref="C109" location="Table11E" display="Table 11.F: CNSGP payments" xr:uid="{01B4B7AF-86AC-40A1-B46C-96E9F362FD47}"/>
    <hyperlink ref="B113" location="'8'!A1" display="'8'!A1" xr:uid="{D08D0101-825A-45E4-B468-F5E3E61BEED1}"/>
    <hyperlink ref="C114" location="Table12A" display="Table 12.A: All payments" xr:uid="{64E9F80D-ED82-4BED-8011-C919E4B999DA}"/>
    <hyperlink ref="C115" location="Table12B" display="Table 12.B: CNST payments" xr:uid="{B03971AB-D5FD-4ED4-A7B8-033D305E4404}"/>
    <hyperlink ref="C116" location="Table12C" display="Table12C" xr:uid="{52FB6C50-54B3-499C-AC35-BB878C6010A8}"/>
    <hyperlink ref="C117" location="Table12D" display="Table 12.D: ELS payments" xr:uid="{BF1267AB-BFBA-41F2-A350-3B0EB3E2E775}"/>
    <hyperlink ref="C118" location="Table12E" display="Table 12.E: DH Clinical payments" xr:uid="{C64FFD29-1768-495D-8EA2-52952B732236}"/>
    <hyperlink ref="B123" location="'9'!A1" display="'9'!A1" xr:uid="{4E6A6EC6-BD89-4191-B228-55B1D6C7D7BD}"/>
    <hyperlink ref="C124" location="Table13A" display="Table 13.A All Schemes - including/excluding PIDR" xr:uid="{765D966C-FD39-4E3C-87DF-E181FA7A7E75}"/>
    <hyperlink ref="C125" location="Table13B" display="Table 13.B: CNST - including/excluding PIDR" xr:uid="{E0340338-1E3F-4B1E-8873-27D8DBC75B81}"/>
    <hyperlink ref="C126" location="Table13C" display="Table 13.C: Ex-RHA - including/excluding PIDR" xr:uid="{B814ADB7-7E73-4496-A052-22D43DC79417}"/>
    <hyperlink ref="C127" location="Table13D" display="Table 13.D: ELS - including/excluding PIDR" xr:uid="{62306448-C16D-42D0-A923-7C5E4DE76186}"/>
    <hyperlink ref="C128" location="Table13E" display="Table 13.E: DH Clinical - including\excluding PIDR" xr:uid="{4D6B2992-C640-4B7B-B0DF-DF46094125FA}"/>
    <hyperlink ref="C129" location="Table13F" display="Table 13.F: CNSGP - including\excluding PIDR" xr:uid="{3B8E81AA-6F08-445F-85AC-FB45DD55655B}"/>
    <hyperlink ref="B133" location="'10'!A1" display="'10'!A1" xr:uid="{E26602EE-1529-4309-B3B2-CA8B2424AA65}"/>
    <hyperlink ref="C134" location="Table14A" display="Table 14.A: All schemes - including/excluding PIDR" xr:uid="{59229672-B9B0-4C43-A8C5-F91722EBDB64}"/>
    <hyperlink ref="C135" location="Table14B" display="Table 14.B: CNST - including/excluding PIDR" xr:uid="{09B4553F-63B6-4DD1-8766-3B2DA16AB470}"/>
    <hyperlink ref="C136" location="Table14C" display="Table 14.C: Ex-RHA - including/excluding PIDR" xr:uid="{F43EED8F-9D19-459B-870E-DAE78107120C}"/>
    <hyperlink ref="C137" location="Table14D" display="Table 14.D ELS - including/excluding PIDR" xr:uid="{962B7D56-8F98-4F95-82E4-1C0EBAE39773}"/>
    <hyperlink ref="C138" location="Table14E" display="Table 14.E DH Clinical - including/excluding PIDR" xr:uid="{03AEA84F-0F66-4E35-9617-8C184813EA60}"/>
    <hyperlink ref="C139" location="Table14F" display="Table 14.F CNSGP - including/excluding PIDR" xr:uid="{3413F8D6-9C20-40D1-827D-36F243294DD2}"/>
    <hyperlink ref="C119" location="Table12F" display="Table 12.F: CNSGP payments" xr:uid="{D7D8C954-DF40-47E9-8027-BE0E672FC806}"/>
    <hyperlink ref="B143" location="'11'!A1" display="'11'!A1" xr:uid="{0A7E55D4-D04E-475E-A444-54B7FE43BA64}"/>
    <hyperlink ref="C144" location="Table15A1" display="Table 15.A.1 All Schemes, Successful claims" xr:uid="{9EC81581-F147-4BF9-AB0A-FFE2415F0DF4}"/>
    <hyperlink ref="C145" location="Table15A2" display="Table 15.A.2 All Schemes, Unsuccessful claims" xr:uid="{1CBAA7B5-44D2-4EC0-9E90-DC0DBB57BDFC}"/>
    <hyperlink ref="C146" location="Table15B1" display="Table 15.B.1: CNST -  Successful claims" xr:uid="{B6631680-3F68-4E91-B466-ED2ED6E6F4C4}"/>
    <hyperlink ref="C147" location="Table15B2" display="Table 15.B.2: CNST -  Unsuccessful claims" xr:uid="{DAF637BD-17F0-4876-A064-31F42838B8AC}"/>
    <hyperlink ref="C148" location="Table15C1" display="Table 15.C:.1 Ex-RHA Successful Claims" xr:uid="{CB6C563E-F396-41D7-B93E-9B63EE219415}"/>
    <hyperlink ref="C149" location="Table15C2" display="Table 15.C:.2 Ex-RHA Unsuccessful Claims" xr:uid="{FDAC334E-C8D4-4922-AC0D-CB8FAD17FB52}"/>
    <hyperlink ref="C150" location="Table15D1" display="Table 15.D.1: ELS - Successful Claims" xr:uid="{DE03F1FF-6164-4CE5-9BBD-966F87A86CAA}"/>
    <hyperlink ref="C151" location="Table15D2" display="Table 15.D.2: ELS - Unsuccessful Claims" xr:uid="{53A84A1B-D37A-4866-84FC-DB20FA78EFAF}"/>
    <hyperlink ref="C152" location="Table15E1" display="Table 15.E.1 DH Clinical - Successful Claims" xr:uid="{1C015122-727D-4B87-B807-6B5B6529BB0F}"/>
    <hyperlink ref="C153" location="Table15E2" display="Table 15.E.2 DH Clinical - Unsuccessful Claims" xr:uid="{37BCACDB-26A8-478C-BE66-4CA9B653BB7F}"/>
    <hyperlink ref="C154" location="Table15F1" display="Table 15.F.1: CNSGP - Successful Claims" xr:uid="{75F8CA70-81D5-4B95-806D-D947AFDEA154}"/>
    <hyperlink ref="C155" location="Table15F2" display="Table 15.F.2: CNSGP - Unsuccessful Claims" xr:uid="{E79766AD-B85C-48BE-A0A2-AE6D5778A994}"/>
    <hyperlink ref="B161" location="'12'!A1" display="'12'!A1" xr:uid="{79DFDD8D-D4DC-4344-8D4D-7FD594F9254F}"/>
    <hyperlink ref="C162" location="Table16A1" display="Table 16.A.1: All schemes - Successful Claims" xr:uid="{5BC6AF4D-74E3-419E-9A89-8A007828E732}"/>
    <hyperlink ref="C163" location="Table16A2" display="Table 16.A.2: All schemes - Unsuccessful Claims" xr:uid="{ED5DBB69-2647-489A-AD8D-42B6B3A63F0B}"/>
    <hyperlink ref="C165" location="Table16B1" display="Table 16.B.2 CNST - Unsuccessful Claims" xr:uid="{D6EF58CD-60BD-40C2-9365-C224809B912C}"/>
    <hyperlink ref="C164" location="Table16B1" display="Table 16.B.1 CNST - Successful Claims" xr:uid="{4AC1457E-3837-49E5-90A9-A20968CD6FE9}"/>
    <hyperlink ref="C166" location="Table16C1" display="Table 16.C.1: Ex-RHA - Successful Claims" xr:uid="{34D7454C-E257-4185-B7FE-651AAD342043}"/>
    <hyperlink ref="C167" location="Table16C2" display="Table 16.C.2: Ex-RHA - Unsuccessful Claims" xr:uid="{EB85CD91-FAE5-4DB1-92EA-71A4017D011C}"/>
    <hyperlink ref="C168" location="Table16D1" display="Table 16.D.1 ELS - Successful Claims" xr:uid="{285F2960-62A8-40A3-BC3E-426648D2075F}"/>
    <hyperlink ref="C169" location="Table16D2" display="Table 16.D.2 ELS - Unsuccessful Claims" xr:uid="{B66B94BD-1D04-4F8E-8DA2-4BCEB9808BB1}"/>
    <hyperlink ref="C170" location="Table16E1" display="Table 16.E.1 DH Clinical - Succesful Claims" xr:uid="{1CF69609-BD53-4B11-9EA3-9B2E8D9BB1F5}"/>
    <hyperlink ref="C171" location="Table16E2" display="Table 16.E.2 DH Clinical - Unsuccesful Claims" xr:uid="{C4F84255-8541-42AD-BA6A-34CBA8889F75}"/>
    <hyperlink ref="C172" location="Table16F1" display="Table 16.F.1 CNSGP - Successful Claims" xr:uid="{D21B08EA-6F23-4958-A5EB-FE3E304D8A9B}"/>
    <hyperlink ref="C173" location="Table16F2" display="Table 16.F.2 CNSGP - Unsuccessful Claims" xr:uid="{E934EFA0-053B-49DC-AEAD-7F3EDA4C8410}"/>
    <hyperlink ref="B179" location="'13'!A1" display="'13'!A1" xr:uid="{E81B956D-D741-4597-BC48-7AD08D704065}"/>
    <hyperlink ref="C180" location="Table17A1" display="Table 17.A.1 All Schemes, Successful claims" xr:uid="{E75E112F-F236-4D3C-AF1A-9C95773B9092}"/>
    <hyperlink ref="C181" location="Table17A2" display="Table 17.A.2 All Schemes, Unsuccessful claims" xr:uid="{76CBF7A4-C317-4054-825C-6B87F311EC6E}"/>
    <hyperlink ref="C182" location="Table17B1" display="Table 17.B.1 CNST -  Successful claims" xr:uid="{DE85EDB9-B86B-476E-8297-5E35843B6038}"/>
    <hyperlink ref="C183" location="Table17B2" display="Table 17.B.2 CNST -  Unsuccessful claims" xr:uid="{535AD571-F0C5-4266-8C30-6CF06569A3B2}"/>
    <hyperlink ref="C184" location="Table17C1" display="Table 17.C.1 Ex-RHA Successful Claims" xr:uid="{57E5C223-5647-4CCF-AB26-9C927A62E15E}"/>
    <hyperlink ref="C185" location="Table17C2" display="Table 17.C.2 Ex-RHA Unsuccessful Claims" xr:uid="{BD98B91E-D2BF-4E2A-8E8F-E037F7E1C088}"/>
    <hyperlink ref="C186" location="Table17D1" display="Table 17.D.1 ELS - Successful Claims" xr:uid="{B565561B-4A72-4273-B1B4-E7397169C3FA}"/>
    <hyperlink ref="C187" location="Table17D2" display="Table 17.D.2 ELS - Unsuccessful Claims" xr:uid="{7C02E064-1B87-49BF-AE52-C83B07775332}"/>
    <hyperlink ref="C188" location="Table17E1" display="Table 17.E.1 DH Clinical - Successful Claims" xr:uid="{DD3CB05D-7E37-46D3-B4F4-2416D019E7D9}"/>
    <hyperlink ref="C189" location="Table17E2" display="Table 17.E.2 DH Clinical - Unsuccessful Claims" xr:uid="{CDB06C0E-EBED-4302-A94B-0E0DCA257861}"/>
    <hyperlink ref="C190" location="Table17F1" display="Table 17.F.1 CNSGP - Successful Claims" xr:uid="{C686BB91-D449-40F4-961F-29C41234143D}"/>
    <hyperlink ref="C191" location="Table17F2" display="Table 17.F.2 CNSGP - Unsuccessful Claims" xr:uid="{F044C8D0-3724-4944-A005-D725E1ABF13D}"/>
    <hyperlink ref="B197" location="'14'!A1" display="'14'!A1" xr:uid="{28A1D166-3F8D-4022-9BC9-EA57009510C1}"/>
    <hyperlink ref="C198" location="Table18A1" display="Table 18.A.1: All schemes - Successful Claims" xr:uid="{FD290EC4-11D0-4F5C-A908-528F76D0D50C}"/>
    <hyperlink ref="C199" location="Table18A2" display="Table 18.A.2: All schemes - Unsuccessful Claims" xr:uid="{D5C6A586-E732-401C-A996-10E1FB35855A}"/>
    <hyperlink ref="C200" location="Table18B1" display="Table 18.B.1 CNST - Successful Claims" xr:uid="{FDA1AE4F-22E6-4A06-BDBA-083CCC27CF9E}"/>
    <hyperlink ref="C201" location="Table18B2" display="Table 18.B.2 CNST - Unsuccessful Claims" xr:uid="{FB711228-89D3-47A7-B798-DFC82E36B9CA}"/>
    <hyperlink ref="C202" location="Table18C1" display="Table 18.C.1: Ex-RHA - Successful Claims" xr:uid="{1C4C5DC2-99FD-4487-AD86-1403CF74934F}"/>
    <hyperlink ref="C203" location="Table18C2" display="Table 18.C.2: Ex-RHA - Unsuccessful Claims" xr:uid="{031AC48A-8E81-4B34-9C5C-29FF968F0FFC}"/>
    <hyperlink ref="C204" location="Table18D1" display="Table 18.D.1 ELS - Successful Claims" xr:uid="{67F59FD7-3B22-45D8-8573-E1F7781A653A}"/>
    <hyperlink ref="C205" location="Table18D2" display="Table 18.D.2 ELS - Unsuccessful Claims" xr:uid="{316BEE1D-DFF1-412A-8A01-2F319A0D602D}"/>
    <hyperlink ref="C206" location="Table18E1" display="Table 14.D.2 ELS - claims with no damages paid" xr:uid="{9CB1F214-DCB4-40B2-91F7-8A8E55944C32}"/>
    <hyperlink ref="C207" location="Table18E2" display="Table 14.E.1 DH Clinical - claims with damages paid" xr:uid="{98E7F459-8B93-4B96-80AC-11AA9729BA1D}"/>
    <hyperlink ref="C208" location="Table18F1" display="Table 18.F.1 CNSGP - Successful Claims" xr:uid="{5F2899D4-75EA-4E08-9C92-59267D1A9B35}"/>
    <hyperlink ref="C209" location="Table18F2" display="Table 18.F.2 CNSGP - Unsuccessful Claims" xr:uid="{C0CACB40-13F1-4E6E-BED6-1A47C596D352}"/>
    <hyperlink ref="B21" location="'2'!A1" display="'2'!A1" xr:uid="{843CEFEC-DEFA-4093-B315-1FE1249EF713}"/>
    <hyperlink ref="C22" location="Table6A" display="Table 6.A: All payments" xr:uid="{A07CB94E-546F-43C8-BBD9-A673CE39EB12}"/>
    <hyperlink ref="C23" location="Table6B" display="Table 6.B: CNST payments" xr:uid="{3B743FC8-2DBF-49B6-BBE5-5597648EB03F}"/>
    <hyperlink ref="C24" location="Table6C" display="Table 6.C: Ex-RHA payments" xr:uid="{EEED7177-FF8D-4A60-AB38-56D222E9D272}"/>
    <hyperlink ref="C25" location="Table6D" display="Table 6.D: ELS payments" xr:uid="{C6596822-0456-4CDE-B650-4D200214508B}"/>
    <hyperlink ref="C26" location="Table6E" display="Table 6.E: DH Clinical payments" xr:uid="{B2A45568-610B-4916-9136-2B65701CF438}"/>
    <hyperlink ref="C27" location="Table6F" display="Table 6.F: CNSGP payments" xr:uid="{A7310166-6420-4A80-B3A2-3F7F9CB4E189}"/>
    <hyperlink ref="C18" location="Table5G" display="Table5G" xr:uid="{5D7046D7-859D-4068-803A-5A0231A686C6}"/>
    <hyperlink ref="C28" location="Table6G" display="Table6G" xr:uid="{DB87D636-C382-4FA5-8D18-1175886B9E89}"/>
    <hyperlink ref="C29" location="TAble6H" display="TAble6H" xr:uid="{2C78F97E-3976-4328-B1F7-3FCC4B0D882A}"/>
    <hyperlink ref="C50" location="Table7G1" display="Table7G1" xr:uid="{42575F76-3907-4D6E-A19D-533D8C0AEFAD}"/>
    <hyperlink ref="C51" location="Table7G2" display="Table7G2" xr:uid="{CD89092B-38E5-4424-861F-FA686777CE77}"/>
    <hyperlink ref="C52" location="Table7G3" display="Table7G3" xr:uid="{1F08CDC3-B8CF-4975-8549-9C8B71882A5E}"/>
    <hyperlink ref="C53" location="Table7H1" display="Table7H1" xr:uid="{2A9D8F27-F4CA-4920-93BF-2BEAD24FEC65}"/>
    <hyperlink ref="C54" location="Table7H2" display="Table7H2" xr:uid="{B0E98EB9-EE2B-4A9E-A7D3-63FDB0C60D14}"/>
    <hyperlink ref="C55" location="Table7H3" display="Table7H3" xr:uid="{5FA33C2B-C3A4-4B57-BC88-472C8B0B5BE0}"/>
    <hyperlink ref="C76" location="Table8G1" display="Table8G1" xr:uid="{67E55504-3C58-48D5-838C-5ADE3E7ABDDC}"/>
    <hyperlink ref="C77" location="Table8G2" display="Table8G2" xr:uid="{7FAFD38F-584F-410D-B254-0855E64AC89A}"/>
    <hyperlink ref="C78" location="Table8G3" display="Table8G3" xr:uid="{78D70C80-294A-41F6-A5E8-642F61977CDD}"/>
    <hyperlink ref="C79" location="table8H1" display="table8H1" xr:uid="{7846415F-8C71-4468-89DF-DF6086C63D64}"/>
    <hyperlink ref="C80" location="Table8H2" display="Table8H2" xr:uid="{1C1A0B33-A96A-4CFA-934E-E5E192BAF877}"/>
    <hyperlink ref="C81" location="Table8H3" display="Table8H3" xr:uid="{F0F6B54E-C5CE-4E4E-B9BD-55D0045BD170}"/>
    <hyperlink ref="C90" location="Table9G" display="Table9G" xr:uid="{BB86E530-1DC1-4BD7-B440-6BDFB5F8DD23}"/>
    <hyperlink ref="C91" location="table9H" display="table9H" xr:uid="{F3272228-3044-4429-B4B7-5D30A8CE908E}"/>
    <hyperlink ref="C100" location="Table10G" display="Table10G" xr:uid="{A9CFAF42-2B59-4870-BE1D-DACB1C3EC446}"/>
    <hyperlink ref="C101" location="Table10H" display="Table10H" xr:uid="{7D068E40-79B7-4454-A0AF-59C466CA5650}"/>
    <hyperlink ref="C110" location="Table11G" display="Table11G" xr:uid="{1D86E245-77B0-487A-BC49-CAFDC00209D8}"/>
    <hyperlink ref="C111" location="Table11H" display="Table11H" xr:uid="{628B4AC4-2138-4C3A-AA6F-D2869BC044D6}"/>
    <hyperlink ref="C120" location="Table12G" display="Table12G" xr:uid="{CF4D90C5-FE76-41CE-8305-C72B0C42E09E}"/>
    <hyperlink ref="C121" location="Table12H" display="Table12H" xr:uid="{427D5A7C-3671-4DE9-B92F-357F0F5F771D}"/>
    <hyperlink ref="C130" location="Table13G" display="Table13G" xr:uid="{72A47A3D-2E67-4FAE-8D4B-5E1498472109}"/>
    <hyperlink ref="C131" location="Table13H" display="Table13H" xr:uid="{E5BFBDB4-D2D4-4AB6-8C37-BD1ABC64F84A}"/>
    <hyperlink ref="C140" location="Table14G" display="Table14G" xr:uid="{5C386BED-FD52-4585-AE77-E001FEEC5E9D}"/>
    <hyperlink ref="C141" location="Table14H" display="Table14H" xr:uid="{87897113-4BCD-412E-8C27-E227599375D3}"/>
    <hyperlink ref="C156" location="Table15G1" display="Table15G1" xr:uid="{F7FE79F8-50C3-4950-AA20-82D5AEEE34CF}"/>
    <hyperlink ref="C157" location="Table15G2" display="Table15G2" xr:uid="{806CFEDA-37B2-4DA6-A887-8424814D5E26}"/>
    <hyperlink ref="C158" location="Table15h1" display="Table15h1" xr:uid="{4D199181-AF9F-4364-B8DE-05910493DF64}"/>
    <hyperlink ref="C159" location="Table15H2" display="Table15H2" xr:uid="{18F6D883-25FA-40AC-ABFB-EA58890F6CB7}"/>
    <hyperlink ref="C174" location="Table16G1" display="Table16G1" xr:uid="{5D4CA17A-6DDF-4DC1-AFF6-4D5AB09609C2}"/>
    <hyperlink ref="C175" location="Table16G2" display="Table16G2" xr:uid="{127CAEE2-AD88-417D-9561-CDF8583535CF}"/>
    <hyperlink ref="C176" location="Table16H1" display="Table16H1" xr:uid="{1D81EE01-613F-48A8-9787-502C2323455E}"/>
    <hyperlink ref="C177" location="Table16H2" display="Table16H2" xr:uid="{7CC09427-47D6-4698-94AF-D8C82055EE6F}"/>
    <hyperlink ref="C192" location="Table17G1" display="Table17G1" xr:uid="{9C8B8FA5-C386-4254-9EC9-B9888B35FB22}"/>
    <hyperlink ref="C193" location="Table17G2" display="Table17G2" xr:uid="{98994F2A-B478-4DD1-BB6F-22B42C705B3C}"/>
    <hyperlink ref="C194" location="Table17H1" display="Table17H1" xr:uid="{F27C5DA6-BA58-460B-8B7D-7C30E7ED650C}"/>
    <hyperlink ref="C195" location="Table17H2" display="Table17H2" xr:uid="{DAAA54DE-C3D4-4B99-82DF-EB73EFC8757C}"/>
    <hyperlink ref="C210" location="Table18G1" display="Table18G1" xr:uid="{BCFBF64D-9622-4936-B652-083343CDBCD5}"/>
    <hyperlink ref="C211" location="Table18G2" display="Table18G2" xr:uid="{6BD7B722-41B2-415A-B516-91708E5DE458}"/>
    <hyperlink ref="C212" location="Table18H1" display="Table18H1" xr:uid="{6BAF874E-6E0B-4E73-935E-00ED618701CD}"/>
    <hyperlink ref="C213" location="Table18H2" display="Table18H2" xr:uid="{828BD56A-8338-4DA7-9C17-B201976431DA}"/>
    <hyperlink ref="B242" location="'18'!A1" display="'18'!A1" xr:uid="{799459D2-6BE7-4474-A068-571A9B633A37}"/>
    <hyperlink ref="B233" location="'17'!A1" display="'17'!A1" xr:uid="{9BA54F6B-7174-4338-9B73-BED2395DEE0F}"/>
    <hyperlink ref="B224" location="'16'!A1" display="'16'!A1" xr:uid="{3F08E317-C777-4441-B254-F86901EFDE12}"/>
    <hyperlink ref="B215" location="'15'!A1" display="'15'!A1" xr:uid="{566E7B2B-0731-4B82-ACAC-EEADA49E477A}"/>
    <hyperlink ref="C216" location="Table21A" display="Table21A" xr:uid="{47C7D356-7604-413B-9E04-EAF60BCA9A06}"/>
    <hyperlink ref="C217" location="Table21B" display="Table21B" xr:uid="{8DD4FCFE-C014-4A55-A42A-47BA63CD3BDF}"/>
    <hyperlink ref="C218" location="Table21C" display="Table21C" xr:uid="{C9770D57-5D13-4529-B0F3-A053FAB788DE}"/>
    <hyperlink ref="C219" location="Table21D" display="Table21D" xr:uid="{8A12866E-3493-4276-BA7F-17B74AD6CD97}"/>
    <hyperlink ref="C220" location="Table21E" display="Table21E" xr:uid="{9B4024E6-C158-4CC5-934C-AC40AEC5CB62}"/>
    <hyperlink ref="C222" location="Table21H" display="Table21H" xr:uid="{73C817D4-457F-406F-9B6F-BCF2C24BA63E}"/>
    <hyperlink ref="C225" location="Table22A" display="Table22A" xr:uid="{B60D92B9-36FE-40BF-BF01-395B35978034}"/>
    <hyperlink ref="C226" location="Table22B" display="Table22B" xr:uid="{D9AEEF4F-6340-477D-8A9C-CE386CD7B59C}"/>
    <hyperlink ref="C227" location="Table22C" display="Table22C" xr:uid="{169493B2-C013-4760-AC3B-D80BA93C3F60}"/>
    <hyperlink ref="C228" location="TAble22D" display="TAble22D" xr:uid="{9908B1B6-0F7C-441E-A49C-0F3CFDD2EB4B}"/>
    <hyperlink ref="C229" location="Table22E" display="Table22E" xr:uid="{BF0DCF05-FF88-4EAE-8A88-B9DBA92CB282}"/>
    <hyperlink ref="C230" location="Table22F" display="Table22F" xr:uid="{648F000B-9CC8-419E-B7EB-F1D3C7995875}"/>
    <hyperlink ref="C231" location="Table22H" display="Table22H" xr:uid="{13386BBD-E570-4DD7-BF0D-5E58FA237793}"/>
    <hyperlink ref="C234" location="Table23A" display="Table23A" xr:uid="{6BAB5A0B-2202-428A-A970-7801E69128EF}"/>
    <hyperlink ref="C235" location="TAble23B" display="TAble23B" xr:uid="{9ED4A208-7610-4B32-B15E-F3ADF13F8EF5}"/>
    <hyperlink ref="C236" location="Table22C" display="Table22C" xr:uid="{795785F8-EF30-4AC9-8EBC-0E9973AFC0F0}"/>
    <hyperlink ref="C237" location="Table23D" display="Table23D" xr:uid="{09B7523B-A021-4683-8F19-B3035B67F135}"/>
    <hyperlink ref="C238" location="Table23E" display="Table23E" xr:uid="{75BB2338-2127-4626-8A10-B1D2E44BA8A2}"/>
    <hyperlink ref="C239" location="Table23F" display="Table23F" xr:uid="{B830AD42-0D15-405C-93E2-8DA2D10C1F08}"/>
    <hyperlink ref="C240" location="Table23H" display="Table23H" xr:uid="{04D8D246-44E6-4830-B43A-FFEF80AE8BF8}"/>
    <hyperlink ref="C243" location="Table24A" display="Table24A" xr:uid="{BDE75C9E-3798-43ED-B5EC-7AF386D2C055}"/>
    <hyperlink ref="C244" location="Table24B" display="Table24B" xr:uid="{1851DA84-082C-4BF2-9B0C-3C0A584A6209}"/>
    <hyperlink ref="C245" location="Table24C" display="Table24C" xr:uid="{4F404AE6-0E17-4B32-B5EA-0C80F1E6D5A5}"/>
    <hyperlink ref="C246" location="Table24D" display="Table24D" xr:uid="{A36BAA54-8A74-40EE-B850-9AD8F68B1616}"/>
    <hyperlink ref="C247" location="Table24E" display="Table24E" xr:uid="{18A70E2B-9858-46EA-90D3-CA4309F3D59D}"/>
    <hyperlink ref="C248" location="Table24F" display="Table24F" xr:uid="{B8E27902-8976-467D-BF1A-4209335F43FA}"/>
    <hyperlink ref="C249" location="Table24H" display="Table24H" xr:uid="{01E31421-651B-43A0-AE24-D991DD3C9787}"/>
    <hyperlink ref="C221" location="Table21F" display="Table21F" xr:uid="{D6C62E5C-3DE0-4AF4-A1A7-35AF51A012D8}"/>
    <hyperlink ref="B8:D8" location="'Definition of Schemes'!A1" display="'Definition of Schemes'!A1" xr:uid="{3F6381FB-F74A-4F16-A989-1FA3525E4874}"/>
    <hyperlink ref="B6:D6" location="'Explanatory Notes'!A1" display="Explanatory Notes" xr:uid="{C44E83F2-1CD9-4B96-A38F-886F492FB31A}"/>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E3590-2A61-4B22-B497-A2ACB97C8116}">
  <sheetPr codeName="Sheet10">
    <tabColor theme="9" tint="0.59999389629810485"/>
    <pageSetUpPr autoPageBreaks="0"/>
  </sheetPr>
  <dimension ref="B1:AC154"/>
  <sheetViews>
    <sheetView zoomScale="75" zoomScaleNormal="75" workbookViewId="0"/>
  </sheetViews>
  <sheetFormatPr defaultColWidth="9.21875" defaultRowHeight="13.2" x14ac:dyDescent="0.25"/>
  <cols>
    <col min="1" max="1" width="9.21875" style="14"/>
    <col min="2" max="2" width="25.77734375" style="14" customWidth="1"/>
    <col min="3" max="3" width="16.5546875" style="14" customWidth="1"/>
    <col min="4" max="19" width="15.21875" style="14" customWidth="1"/>
    <col min="20" max="20" width="12.5546875" style="14" bestFit="1" customWidth="1"/>
    <col min="21" max="16384" width="9.21875" style="14"/>
  </cols>
  <sheetData>
    <row r="1" spans="2:29" ht="24.6" x14ac:dyDescent="0.4">
      <c r="B1" s="15" t="s">
        <v>378</v>
      </c>
      <c r="C1" s="15"/>
    </row>
    <row r="2" spans="2:29" ht="18" thickBot="1" x14ac:dyDescent="0.3">
      <c r="B2" s="131" t="s">
        <v>196</v>
      </c>
      <c r="C2" s="131"/>
      <c r="D2" s="131"/>
      <c r="E2" s="131"/>
      <c r="F2" s="131"/>
      <c r="G2" s="131"/>
      <c r="H2" s="131"/>
      <c r="I2" s="131"/>
      <c r="J2" s="131"/>
      <c r="K2" s="131"/>
      <c r="L2" s="131"/>
      <c r="M2" s="131"/>
    </row>
    <row r="3" spans="2:29" ht="13.8" thickTop="1" x14ac:dyDescent="0.25"/>
    <row r="4" spans="2:29" ht="15.6" x14ac:dyDescent="0.3">
      <c r="B4" s="16" t="s">
        <v>59</v>
      </c>
      <c r="C4" s="16"/>
    </row>
    <row r="5" spans="2:29" ht="15.6" x14ac:dyDescent="0.3">
      <c r="B5" s="16"/>
      <c r="C5" s="16"/>
    </row>
    <row r="6" spans="2:29" ht="15.6" x14ac:dyDescent="0.3">
      <c r="B6" s="16"/>
      <c r="C6" s="16"/>
    </row>
    <row r="8" spans="2:29" ht="23.4" thickBot="1" x14ac:dyDescent="0.3">
      <c r="B8" s="17" t="s">
        <v>197</v>
      </c>
      <c r="C8" s="17"/>
      <c r="D8" s="17"/>
      <c r="E8" s="17"/>
      <c r="F8" s="17"/>
      <c r="G8" s="17"/>
      <c r="H8" s="17"/>
      <c r="I8" s="17"/>
      <c r="J8" s="17"/>
      <c r="K8" s="17"/>
      <c r="L8" s="17"/>
      <c r="M8" s="17"/>
    </row>
    <row r="9" spans="2:29" ht="13.5" customHeight="1" thickBot="1" x14ac:dyDescent="0.35">
      <c r="B9" s="18"/>
      <c r="C9" s="128" t="s">
        <v>61</v>
      </c>
      <c r="D9" s="129"/>
      <c r="E9" s="129"/>
      <c r="F9" s="129"/>
      <c r="G9" s="129"/>
      <c r="H9" s="129"/>
      <c r="I9" s="129"/>
      <c r="J9" s="129"/>
      <c r="K9" s="129"/>
      <c r="L9" s="129"/>
      <c r="M9" s="129"/>
      <c r="N9" s="129"/>
      <c r="O9" s="129"/>
      <c r="P9" s="129"/>
      <c r="Q9" s="129"/>
      <c r="R9" s="129"/>
      <c r="S9" s="130"/>
      <c r="U9" s="6"/>
      <c r="V9" s="6"/>
      <c r="W9" s="6"/>
      <c r="X9" s="6"/>
      <c r="Y9" s="6"/>
      <c r="Z9" s="6"/>
      <c r="AA9" s="6"/>
      <c r="AB9" s="6"/>
      <c r="AC9" s="6"/>
    </row>
    <row r="10" spans="2:29" ht="15" thickBot="1" x14ac:dyDescent="0.35">
      <c r="B10" s="19" t="s">
        <v>62</v>
      </c>
      <c r="C10" s="20" t="s">
        <v>63</v>
      </c>
      <c r="D10" s="20" t="s">
        <v>64</v>
      </c>
      <c r="E10" s="20" t="s">
        <v>65</v>
      </c>
      <c r="F10" s="20" t="s">
        <v>66</v>
      </c>
      <c r="G10" s="20" t="s">
        <v>67</v>
      </c>
      <c r="H10" s="20" t="s">
        <v>68</v>
      </c>
      <c r="I10" s="20" t="s">
        <v>69</v>
      </c>
      <c r="J10" s="20" t="s">
        <v>70</v>
      </c>
      <c r="K10" s="20" t="s">
        <v>71</v>
      </c>
      <c r="L10" s="20" t="s">
        <v>72</v>
      </c>
      <c r="M10" s="20" t="s">
        <v>73</v>
      </c>
      <c r="N10" s="20" t="s">
        <v>74</v>
      </c>
      <c r="O10" s="20" t="s">
        <v>75</v>
      </c>
      <c r="P10" s="20" t="s">
        <v>76</v>
      </c>
      <c r="Q10" s="20" t="s">
        <v>77</v>
      </c>
      <c r="R10" s="20" t="s">
        <v>78</v>
      </c>
      <c r="S10" s="21" t="s">
        <v>79</v>
      </c>
      <c r="U10" s="6"/>
      <c r="V10" s="6"/>
      <c r="W10" s="6"/>
      <c r="X10" s="6"/>
      <c r="Y10" s="6"/>
      <c r="Z10" s="6"/>
      <c r="AA10" s="6"/>
      <c r="AB10" s="6"/>
      <c r="AC10" s="6"/>
    </row>
    <row r="11" spans="2:29" ht="14.4" x14ac:dyDescent="0.3">
      <c r="B11" s="38" t="s">
        <v>80</v>
      </c>
      <c r="C11" s="24">
        <v>7623331.9500000011</v>
      </c>
      <c r="D11" s="24">
        <v>6490178.0100000007</v>
      </c>
      <c r="E11" s="24">
        <v>7140265.1699999999</v>
      </c>
      <c r="F11" s="24">
        <v>6100057.6299999999</v>
      </c>
      <c r="G11" s="24">
        <v>6419726.9199999999</v>
      </c>
      <c r="H11" s="24">
        <v>9465047.8900000006</v>
      </c>
      <c r="I11" s="24">
        <v>9663461.9382999986</v>
      </c>
      <c r="J11" s="24">
        <v>12405574.48</v>
      </c>
      <c r="K11" s="24">
        <v>15424492.0766</v>
      </c>
      <c r="L11" s="24">
        <v>17057917.165099997</v>
      </c>
      <c r="M11" s="24">
        <v>15581848.295</v>
      </c>
      <c r="N11" s="24">
        <v>16012695.25</v>
      </c>
      <c r="O11" s="24">
        <v>18653593.851299997</v>
      </c>
      <c r="P11" s="24">
        <v>20885099.525199998</v>
      </c>
      <c r="Q11" s="24">
        <v>21663303.817599997</v>
      </c>
      <c r="R11" s="24">
        <v>18470575.7478</v>
      </c>
      <c r="S11" s="25">
        <v>9683391.5167000014</v>
      </c>
      <c r="T11" s="26"/>
      <c r="U11" s="6"/>
      <c r="V11" s="6"/>
      <c r="W11" s="6"/>
      <c r="X11" s="6"/>
      <c r="Y11" s="6"/>
      <c r="Z11" s="6"/>
      <c r="AA11" s="6"/>
      <c r="AB11" s="6"/>
      <c r="AC11" s="6"/>
    </row>
    <row r="12" spans="2:29" ht="14.4" x14ac:dyDescent="0.3">
      <c r="B12" s="38" t="s">
        <v>81</v>
      </c>
      <c r="C12" s="24">
        <v>231840.09</v>
      </c>
      <c r="D12" s="24">
        <v>76839.19</v>
      </c>
      <c r="E12" s="24">
        <v>112940.53</v>
      </c>
      <c r="F12" s="24">
        <v>159805.39000000001</v>
      </c>
      <c r="G12" s="24">
        <v>251681.53080000001</v>
      </c>
      <c r="H12" s="24">
        <v>198133.11</v>
      </c>
      <c r="I12" s="24">
        <v>302662.03000000003</v>
      </c>
      <c r="J12" s="24">
        <v>414254.36</v>
      </c>
      <c r="K12" s="24">
        <v>688700.21750000003</v>
      </c>
      <c r="L12" s="24">
        <v>757219.83999999997</v>
      </c>
      <c r="M12" s="24">
        <v>705718.48</v>
      </c>
      <c r="N12" s="24">
        <v>854110.71999999997</v>
      </c>
      <c r="O12" s="24">
        <v>438171.67</v>
      </c>
      <c r="P12" s="24">
        <v>468016.22000000003</v>
      </c>
      <c r="Q12" s="24">
        <v>480906.27</v>
      </c>
      <c r="R12" s="24">
        <v>558514.61</v>
      </c>
      <c r="S12" s="25">
        <v>389902.05669999996</v>
      </c>
      <c r="T12" s="26"/>
      <c r="U12" s="6"/>
      <c r="V12" s="6"/>
      <c r="W12" s="6"/>
      <c r="X12" s="6"/>
      <c r="Y12" s="6"/>
      <c r="Z12" s="6"/>
      <c r="AA12" s="6"/>
      <c r="AB12" s="6"/>
      <c r="AC12" s="6"/>
    </row>
    <row r="13" spans="2:29" ht="14.4" x14ac:dyDescent="0.3">
      <c r="B13" s="38" t="s">
        <v>82</v>
      </c>
      <c r="C13" s="24">
        <v>6892551.5899999999</v>
      </c>
      <c r="D13" s="24">
        <v>7396154.6399999997</v>
      </c>
      <c r="E13" s="24">
        <v>7314979.1999999993</v>
      </c>
      <c r="F13" s="24">
        <v>7473053.2599999998</v>
      </c>
      <c r="G13" s="24">
        <v>7757074.0895999996</v>
      </c>
      <c r="H13" s="24">
        <v>9891506</v>
      </c>
      <c r="I13" s="24">
        <v>9242095.3599999994</v>
      </c>
      <c r="J13" s="24">
        <v>10985299.48</v>
      </c>
      <c r="K13" s="24">
        <v>15190282.305</v>
      </c>
      <c r="L13" s="24">
        <v>17687546.2403</v>
      </c>
      <c r="M13" s="24">
        <v>18222278.509300001</v>
      </c>
      <c r="N13" s="24">
        <v>19570484.502000004</v>
      </c>
      <c r="O13" s="24">
        <v>16253341.703000002</v>
      </c>
      <c r="P13" s="24">
        <v>17160051.847599998</v>
      </c>
      <c r="Q13" s="24">
        <v>16598769.9871</v>
      </c>
      <c r="R13" s="24">
        <v>16987869.4659</v>
      </c>
      <c r="S13" s="25">
        <v>14203259.157400001</v>
      </c>
      <c r="T13" s="26"/>
      <c r="U13" s="6"/>
      <c r="V13" s="6"/>
      <c r="W13" s="6"/>
      <c r="X13" s="6"/>
      <c r="Y13" s="6"/>
      <c r="Z13" s="6"/>
      <c r="AA13" s="6"/>
      <c r="AB13" s="6"/>
      <c r="AC13" s="6"/>
    </row>
    <row r="14" spans="2:29" ht="14.4" x14ac:dyDescent="0.3">
      <c r="B14" s="38" t="s">
        <v>83</v>
      </c>
      <c r="C14" s="24">
        <v>5083547.91</v>
      </c>
      <c r="D14" s="24">
        <v>5366223.1500000004</v>
      </c>
      <c r="E14" s="24">
        <v>4898350.54</v>
      </c>
      <c r="F14" s="24">
        <v>5413264.4400000004</v>
      </c>
      <c r="G14" s="24">
        <v>5226293.0027999999</v>
      </c>
      <c r="H14" s="24">
        <v>6311869.4500000002</v>
      </c>
      <c r="I14" s="24">
        <v>5630800.29</v>
      </c>
      <c r="J14" s="24">
        <v>6285753.1358999992</v>
      </c>
      <c r="K14" s="24">
        <v>7988867.375</v>
      </c>
      <c r="L14" s="24">
        <v>9899715.8666000012</v>
      </c>
      <c r="M14" s="24">
        <v>10196283.5966</v>
      </c>
      <c r="N14" s="24">
        <v>11022190.344999999</v>
      </c>
      <c r="O14" s="24">
        <v>10498193.871299999</v>
      </c>
      <c r="P14" s="24">
        <v>10831654.8983</v>
      </c>
      <c r="Q14" s="24">
        <v>10339957.033599999</v>
      </c>
      <c r="R14" s="24">
        <v>11807843.350899998</v>
      </c>
      <c r="S14" s="25">
        <v>13191043.680899998</v>
      </c>
      <c r="T14" s="26"/>
      <c r="U14" s="6"/>
      <c r="V14" s="6"/>
      <c r="W14" s="6"/>
      <c r="X14" s="6"/>
      <c r="Y14" s="6"/>
      <c r="Z14" s="6"/>
      <c r="AA14" s="6"/>
      <c r="AB14" s="6"/>
      <c r="AC14" s="6"/>
    </row>
    <row r="15" spans="2:29" ht="14.4" x14ac:dyDescent="0.3">
      <c r="B15" s="38" t="s">
        <v>84</v>
      </c>
      <c r="C15" s="24">
        <v>4668300.87</v>
      </c>
      <c r="D15" s="24">
        <v>5361063.3600000003</v>
      </c>
      <c r="E15" s="24">
        <v>5092433.7200000007</v>
      </c>
      <c r="F15" s="24">
        <v>5721931.96</v>
      </c>
      <c r="G15" s="24">
        <v>5541238.3527999995</v>
      </c>
      <c r="H15" s="24">
        <v>6784133</v>
      </c>
      <c r="I15" s="24">
        <v>6615708.6399999997</v>
      </c>
      <c r="J15" s="24">
        <v>7763515.4699999988</v>
      </c>
      <c r="K15" s="24">
        <v>9124491.3299999982</v>
      </c>
      <c r="L15" s="24">
        <v>11820566.664999999</v>
      </c>
      <c r="M15" s="24">
        <v>12269783.768299999</v>
      </c>
      <c r="N15" s="24">
        <v>11213904.7706</v>
      </c>
      <c r="O15" s="24">
        <v>11651551.6446</v>
      </c>
      <c r="P15" s="24">
        <v>12643214.436799999</v>
      </c>
      <c r="Q15" s="24">
        <v>13455377.1423</v>
      </c>
      <c r="R15" s="24">
        <v>13887917.521</v>
      </c>
      <c r="S15" s="25">
        <v>13639924.3595</v>
      </c>
      <c r="T15" s="26"/>
      <c r="U15" s="6"/>
      <c r="V15" s="6"/>
      <c r="W15" s="6"/>
      <c r="X15" s="6"/>
      <c r="Y15" s="6"/>
      <c r="Z15" s="6"/>
      <c r="AA15" s="6"/>
      <c r="AB15" s="6"/>
      <c r="AC15" s="6"/>
    </row>
    <row r="16" spans="2:29" ht="14.4" x14ac:dyDescent="0.3">
      <c r="B16" s="38" t="s">
        <v>85</v>
      </c>
      <c r="C16" s="24">
        <v>6254330.9800000004</v>
      </c>
      <c r="D16" s="24">
        <v>7442356.5500000007</v>
      </c>
      <c r="E16" s="24">
        <v>7256885.1500000004</v>
      </c>
      <c r="F16" s="24">
        <v>8207981.9900000002</v>
      </c>
      <c r="G16" s="24">
        <v>7628991.3079000004</v>
      </c>
      <c r="H16" s="24">
        <v>9386317.129999999</v>
      </c>
      <c r="I16" s="24">
        <v>9393736.4700000007</v>
      </c>
      <c r="J16" s="24">
        <v>10257901.299999999</v>
      </c>
      <c r="K16" s="24">
        <v>12537140.008299999</v>
      </c>
      <c r="L16" s="24">
        <v>15689730.833400002</v>
      </c>
      <c r="M16" s="24">
        <v>16440252.795</v>
      </c>
      <c r="N16" s="24">
        <v>14876725.605</v>
      </c>
      <c r="O16" s="24">
        <v>15019474.9757</v>
      </c>
      <c r="P16" s="24">
        <v>16902531.6358</v>
      </c>
      <c r="Q16" s="24">
        <v>16727420.2906</v>
      </c>
      <c r="R16" s="24">
        <v>18234052.987</v>
      </c>
      <c r="S16" s="25">
        <v>20653150.706700001</v>
      </c>
      <c r="T16" s="26"/>
      <c r="U16" s="6"/>
      <c r="V16" s="6"/>
      <c r="W16" s="6"/>
      <c r="X16" s="6"/>
      <c r="Y16" s="6"/>
      <c r="Z16" s="6"/>
      <c r="AA16" s="6"/>
      <c r="AB16" s="6"/>
      <c r="AC16" s="6"/>
    </row>
    <row r="17" spans="2:29" ht="14.4" x14ac:dyDescent="0.3">
      <c r="B17" s="38" t="s">
        <v>86</v>
      </c>
      <c r="C17" s="24">
        <v>3652065.8000000003</v>
      </c>
      <c r="D17" s="24">
        <v>4616485.2</v>
      </c>
      <c r="E17" s="24">
        <v>5652005.0199999996</v>
      </c>
      <c r="F17" s="24">
        <v>5948070.0599999996</v>
      </c>
      <c r="G17" s="24">
        <v>6056269.6978999991</v>
      </c>
      <c r="H17" s="24">
        <v>7763310.0999999996</v>
      </c>
      <c r="I17" s="24">
        <v>6809713</v>
      </c>
      <c r="J17" s="24">
        <v>7071856.3600000003</v>
      </c>
      <c r="K17" s="24">
        <v>8967465.8099999987</v>
      </c>
      <c r="L17" s="24">
        <v>10025268.959999999</v>
      </c>
      <c r="M17" s="24">
        <v>10863364.83</v>
      </c>
      <c r="N17" s="24">
        <v>10191276.74</v>
      </c>
      <c r="O17" s="24">
        <v>12446701.0494</v>
      </c>
      <c r="P17" s="24">
        <v>13905315.599799998</v>
      </c>
      <c r="Q17" s="24">
        <v>14782867.190000001</v>
      </c>
      <c r="R17" s="24">
        <v>16287568.519500002</v>
      </c>
      <c r="S17" s="25">
        <v>16981274.75</v>
      </c>
      <c r="T17" s="26"/>
      <c r="U17" s="6"/>
      <c r="V17" s="6"/>
      <c r="W17" s="6"/>
      <c r="X17" s="6"/>
      <c r="Y17" s="6"/>
      <c r="Z17" s="6"/>
      <c r="AA17" s="6"/>
      <c r="AB17" s="6"/>
      <c r="AC17" s="6"/>
    </row>
    <row r="18" spans="2:29" ht="14.4" x14ac:dyDescent="0.3">
      <c r="B18" s="38" t="s">
        <v>87</v>
      </c>
      <c r="C18" s="24">
        <v>3682845.1500000004</v>
      </c>
      <c r="D18" s="24">
        <v>3933563.43</v>
      </c>
      <c r="E18" s="24">
        <v>4105872.3</v>
      </c>
      <c r="F18" s="24">
        <v>4726043.43</v>
      </c>
      <c r="G18" s="24">
        <v>4869087.1570000006</v>
      </c>
      <c r="H18" s="24">
        <v>5875148.1799999997</v>
      </c>
      <c r="I18" s="24">
        <v>5624603.6299999999</v>
      </c>
      <c r="J18" s="24">
        <v>6044239.0599999987</v>
      </c>
      <c r="K18" s="24">
        <v>7198416.7700000005</v>
      </c>
      <c r="L18" s="24">
        <v>7864815.6200000001</v>
      </c>
      <c r="M18" s="24">
        <v>8333153.1699999999</v>
      </c>
      <c r="N18" s="24">
        <v>10395958.572999999</v>
      </c>
      <c r="O18" s="24">
        <v>10861280.6877</v>
      </c>
      <c r="P18" s="24">
        <v>10739829.109700002</v>
      </c>
      <c r="Q18" s="24">
        <v>11435055.665999999</v>
      </c>
      <c r="R18" s="24">
        <v>13812204.839199997</v>
      </c>
      <c r="S18" s="25">
        <v>15611426.1699</v>
      </c>
      <c r="T18" s="26"/>
      <c r="U18" s="6"/>
      <c r="V18" s="6"/>
      <c r="W18" s="6"/>
      <c r="X18" s="6"/>
      <c r="Y18" s="6"/>
      <c r="Z18" s="6"/>
      <c r="AA18" s="6"/>
      <c r="AB18" s="6"/>
      <c r="AC18" s="6"/>
    </row>
    <row r="19" spans="2:29" ht="14.4" x14ac:dyDescent="0.3">
      <c r="B19" s="38" t="s">
        <v>88</v>
      </c>
      <c r="C19" s="24">
        <v>3254931.59</v>
      </c>
      <c r="D19" s="24">
        <v>3968124.23</v>
      </c>
      <c r="E19" s="24">
        <v>3822324.08</v>
      </c>
      <c r="F19" s="24">
        <v>4016954.05</v>
      </c>
      <c r="G19" s="24">
        <v>3519272.42</v>
      </c>
      <c r="H19" s="24">
        <v>4026523.28</v>
      </c>
      <c r="I19" s="24">
        <v>3677170.2349999999</v>
      </c>
      <c r="J19" s="24">
        <v>4138337.23</v>
      </c>
      <c r="K19" s="24">
        <v>5297761.12</v>
      </c>
      <c r="L19" s="24">
        <v>6066897.4899999993</v>
      </c>
      <c r="M19" s="24">
        <v>6525816.7199999997</v>
      </c>
      <c r="N19" s="24">
        <v>6856835.1899999995</v>
      </c>
      <c r="O19" s="24">
        <v>9766085.5362999998</v>
      </c>
      <c r="P19" s="24">
        <v>8195905.0298000006</v>
      </c>
      <c r="Q19" s="24">
        <v>8159736.0100000007</v>
      </c>
      <c r="R19" s="24">
        <v>8951618.8499999996</v>
      </c>
      <c r="S19" s="25">
        <v>10012135.449999999</v>
      </c>
      <c r="T19" s="26"/>
      <c r="U19" s="6"/>
      <c r="V19" s="6"/>
      <c r="W19" s="6"/>
      <c r="X19" s="6"/>
      <c r="Y19" s="6"/>
      <c r="Z19" s="6"/>
      <c r="AA19" s="6"/>
      <c r="AB19" s="6"/>
      <c r="AC19" s="6"/>
    </row>
    <row r="20" spans="2:29" ht="14.4" x14ac:dyDescent="0.3">
      <c r="B20" s="38" t="s">
        <v>89</v>
      </c>
      <c r="C20" s="24">
        <v>6707509.1899999995</v>
      </c>
      <c r="D20" s="24">
        <v>5905397.1299999999</v>
      </c>
      <c r="E20" s="24">
        <v>5579926.46</v>
      </c>
      <c r="F20" s="24">
        <v>5657027.96</v>
      </c>
      <c r="G20" s="24">
        <v>5179871.6100000003</v>
      </c>
      <c r="H20" s="24">
        <v>7243667.8200000003</v>
      </c>
      <c r="I20" s="24">
        <v>6544293.9199999999</v>
      </c>
      <c r="J20" s="24">
        <v>6171215.1499999994</v>
      </c>
      <c r="K20" s="24">
        <v>7174809.7299999995</v>
      </c>
      <c r="L20" s="24">
        <v>6747523.6950000003</v>
      </c>
      <c r="M20" s="24">
        <v>6127668.9199999999</v>
      </c>
      <c r="N20" s="24">
        <v>6864482.0499999989</v>
      </c>
      <c r="O20" s="24">
        <v>7488982.4649999999</v>
      </c>
      <c r="P20" s="24">
        <v>6504129.4200000009</v>
      </c>
      <c r="Q20" s="24">
        <v>6651185.0700000003</v>
      </c>
      <c r="R20" s="24">
        <v>7432566.0040000007</v>
      </c>
      <c r="S20" s="25">
        <v>7172922.0899999999</v>
      </c>
      <c r="T20" s="26"/>
      <c r="U20" s="6"/>
      <c r="V20" s="6"/>
      <c r="W20" s="6"/>
      <c r="X20" s="6"/>
      <c r="Y20" s="6"/>
      <c r="Z20" s="6"/>
      <c r="AA20" s="6"/>
      <c r="AB20" s="6"/>
      <c r="AC20" s="6"/>
    </row>
    <row r="21" spans="2:29" ht="15" thickBot="1" x14ac:dyDescent="0.35">
      <c r="B21" s="38" t="s">
        <v>90</v>
      </c>
      <c r="C21" s="28">
        <v>6449453.5900000008</v>
      </c>
      <c r="D21" s="28">
        <v>8856790.7999999989</v>
      </c>
      <c r="E21" s="28">
        <v>9188581.0399999991</v>
      </c>
      <c r="F21" s="28">
        <v>9901432.1899999995</v>
      </c>
      <c r="G21" s="28">
        <v>10572089.159399999</v>
      </c>
      <c r="H21" s="28">
        <v>14589840.229999999</v>
      </c>
      <c r="I21" s="28">
        <v>12743623.880000001</v>
      </c>
      <c r="J21" s="28">
        <v>13753249.109999999</v>
      </c>
      <c r="K21" s="28">
        <v>16485376.205000002</v>
      </c>
      <c r="L21" s="28">
        <v>16810028.124900002</v>
      </c>
      <c r="M21" s="28">
        <v>21504349.1501</v>
      </c>
      <c r="N21" s="28">
        <v>23649169.225000001</v>
      </c>
      <c r="O21" s="28">
        <v>25584758.6149</v>
      </c>
      <c r="P21" s="28">
        <v>26215299.783300001</v>
      </c>
      <c r="Q21" s="28">
        <v>29059208.5273</v>
      </c>
      <c r="R21" s="28">
        <v>30160827.700000003</v>
      </c>
      <c r="S21" s="29">
        <v>37136517.510000005</v>
      </c>
      <c r="T21" s="26"/>
      <c r="U21" s="6"/>
      <c r="V21" s="6"/>
      <c r="W21" s="6"/>
      <c r="X21" s="6"/>
      <c r="Y21" s="6"/>
      <c r="Z21" s="6"/>
      <c r="AA21" s="6"/>
      <c r="AB21" s="6"/>
      <c r="AC21" s="6"/>
    </row>
    <row r="22" spans="2:29" ht="15" thickBot="1" x14ac:dyDescent="0.35">
      <c r="B22" s="39" t="s">
        <v>91</v>
      </c>
      <c r="C22" s="32">
        <v>54500708.709999993</v>
      </c>
      <c r="D22" s="32">
        <v>59413175.689999998</v>
      </c>
      <c r="E22" s="32">
        <v>60164563.209999993</v>
      </c>
      <c r="F22" s="32">
        <v>63325622.359999999</v>
      </c>
      <c r="G22" s="32">
        <v>63021595.248199999</v>
      </c>
      <c r="H22" s="32">
        <v>81535496.189999998</v>
      </c>
      <c r="I22" s="32">
        <v>76247869.393299997</v>
      </c>
      <c r="J22" s="32">
        <v>85291195.135899991</v>
      </c>
      <c r="K22" s="32">
        <v>106077802.9474</v>
      </c>
      <c r="L22" s="32">
        <v>120427230.50029998</v>
      </c>
      <c r="M22" s="32">
        <v>126770518.23429999</v>
      </c>
      <c r="N22" s="32">
        <v>131507832.97059998</v>
      </c>
      <c r="O22" s="32">
        <v>138662136.06920001</v>
      </c>
      <c r="P22" s="32">
        <v>144451047.50629997</v>
      </c>
      <c r="Q22" s="32">
        <v>149353787.0045</v>
      </c>
      <c r="R22" s="32">
        <v>156591559.59530002</v>
      </c>
      <c r="S22" s="33">
        <v>158674947.44780001</v>
      </c>
      <c r="T22" s="26"/>
      <c r="U22" s="6"/>
      <c r="V22" s="6"/>
      <c r="W22" s="6"/>
      <c r="X22" s="6"/>
      <c r="Y22" s="6"/>
      <c r="Z22" s="6"/>
      <c r="AA22" s="6"/>
      <c r="AB22" s="6"/>
      <c r="AC22" s="6"/>
    </row>
    <row r="23" spans="2:29" ht="14.4" x14ac:dyDescent="0.3">
      <c r="U23" s="6"/>
      <c r="V23" s="6"/>
      <c r="W23" s="6"/>
      <c r="X23" s="6"/>
      <c r="Y23" s="6"/>
      <c r="Z23" s="6"/>
      <c r="AA23" s="6"/>
      <c r="AB23" s="6"/>
      <c r="AC23" s="6"/>
    </row>
    <row r="24" spans="2:29" ht="14.4" x14ac:dyDescent="0.3">
      <c r="U24" s="6"/>
      <c r="V24" s="6"/>
      <c r="W24" s="6"/>
      <c r="X24" s="6"/>
      <c r="Y24" s="6"/>
      <c r="Z24" s="6"/>
      <c r="AA24" s="6"/>
      <c r="AB24" s="6"/>
      <c r="AC24" s="6"/>
    </row>
    <row r="25" spans="2:29" ht="22.8" x14ac:dyDescent="0.3">
      <c r="B25" s="17" t="s">
        <v>198</v>
      </c>
      <c r="C25" s="17"/>
      <c r="D25" s="17"/>
      <c r="E25" s="17"/>
      <c r="F25" s="17"/>
      <c r="G25" s="17"/>
      <c r="H25" s="17"/>
      <c r="I25" s="17"/>
      <c r="J25" s="17"/>
      <c r="K25" s="17"/>
      <c r="L25" s="17"/>
      <c r="M25" s="17"/>
      <c r="U25" s="6"/>
      <c r="V25" s="6"/>
      <c r="W25" s="6"/>
      <c r="X25" s="6"/>
      <c r="Y25" s="6"/>
      <c r="Z25" s="6"/>
      <c r="AA25" s="6"/>
      <c r="AB25" s="6"/>
      <c r="AC25" s="6"/>
    </row>
    <row r="26" spans="2:29" ht="23.4" thickBot="1" x14ac:dyDescent="0.35">
      <c r="B26" s="17"/>
      <c r="C26" s="17"/>
      <c r="D26" s="17"/>
      <c r="E26" s="17"/>
      <c r="F26" s="17"/>
      <c r="G26" s="17"/>
      <c r="H26" s="17"/>
      <c r="I26" s="17"/>
      <c r="J26" s="17"/>
      <c r="K26" s="17"/>
      <c r="L26" s="17"/>
      <c r="M26" s="17"/>
      <c r="U26" s="6"/>
      <c r="V26" s="6"/>
      <c r="W26" s="6"/>
      <c r="X26" s="6"/>
      <c r="Y26" s="6"/>
      <c r="Z26" s="6"/>
      <c r="AA26" s="6"/>
      <c r="AB26" s="6"/>
      <c r="AC26" s="6"/>
    </row>
    <row r="27" spans="2:29" ht="15" thickBot="1" x14ac:dyDescent="0.35">
      <c r="B27" s="18"/>
      <c r="C27" s="128" t="s">
        <v>61</v>
      </c>
      <c r="D27" s="129"/>
      <c r="E27" s="129"/>
      <c r="F27" s="129"/>
      <c r="G27" s="129"/>
      <c r="H27" s="129"/>
      <c r="I27" s="129"/>
      <c r="J27" s="129"/>
      <c r="K27" s="129"/>
      <c r="L27" s="129"/>
      <c r="M27" s="129"/>
      <c r="N27" s="129"/>
      <c r="O27" s="129"/>
      <c r="P27" s="129"/>
      <c r="Q27" s="129"/>
      <c r="R27" s="129"/>
      <c r="S27" s="130"/>
      <c r="U27" s="6"/>
      <c r="V27" s="6"/>
      <c r="W27" s="6"/>
      <c r="X27" s="6"/>
      <c r="Y27" s="6"/>
      <c r="Z27" s="6"/>
      <c r="AA27" s="6"/>
      <c r="AB27" s="6"/>
      <c r="AC27" s="6"/>
    </row>
    <row r="28" spans="2:29" ht="15" thickBot="1" x14ac:dyDescent="0.35">
      <c r="B28" s="19" t="s">
        <v>62</v>
      </c>
      <c r="C28" s="20" t="s">
        <v>63</v>
      </c>
      <c r="D28" s="20" t="s">
        <v>64</v>
      </c>
      <c r="E28" s="20" t="s">
        <v>65</v>
      </c>
      <c r="F28" s="20" t="s">
        <v>66</v>
      </c>
      <c r="G28" s="20" t="s">
        <v>67</v>
      </c>
      <c r="H28" s="20" t="s">
        <v>68</v>
      </c>
      <c r="I28" s="20" t="s">
        <v>69</v>
      </c>
      <c r="J28" s="20" t="s">
        <v>70</v>
      </c>
      <c r="K28" s="20" t="s">
        <v>71</v>
      </c>
      <c r="L28" s="20" t="s">
        <v>72</v>
      </c>
      <c r="M28" s="20" t="s">
        <v>73</v>
      </c>
      <c r="N28" s="20" t="s">
        <v>74</v>
      </c>
      <c r="O28" s="20" t="s">
        <v>75</v>
      </c>
      <c r="P28" s="20" t="s">
        <v>76</v>
      </c>
      <c r="Q28" s="20" t="s">
        <v>77</v>
      </c>
      <c r="R28" s="20" t="s">
        <v>78</v>
      </c>
      <c r="S28" s="21" t="s">
        <v>79</v>
      </c>
      <c r="U28" s="6"/>
      <c r="V28" s="6"/>
      <c r="W28" s="6"/>
      <c r="X28" s="6"/>
      <c r="Y28" s="6"/>
      <c r="Z28" s="6"/>
      <c r="AA28" s="6"/>
      <c r="AB28" s="6"/>
      <c r="AC28" s="6"/>
    </row>
    <row r="29" spans="2:29" ht="14.4" x14ac:dyDescent="0.3">
      <c r="B29" s="38" t="s">
        <v>80</v>
      </c>
      <c r="C29" s="24">
        <v>5851562.4800000004</v>
      </c>
      <c r="D29" s="24">
        <v>5119613.1500000004</v>
      </c>
      <c r="E29" s="24">
        <v>5981702.7800000003</v>
      </c>
      <c r="F29" s="24">
        <v>5197267.78</v>
      </c>
      <c r="G29" s="24">
        <v>5587495.1399999997</v>
      </c>
      <c r="H29" s="24">
        <v>8585044.4800000004</v>
      </c>
      <c r="I29" s="24">
        <v>8991091.1682999991</v>
      </c>
      <c r="J29" s="24">
        <v>11752506.535</v>
      </c>
      <c r="K29" s="24">
        <v>14622549.6066</v>
      </c>
      <c r="L29" s="24">
        <v>16191109.5451</v>
      </c>
      <c r="M29" s="24">
        <v>14905599.465</v>
      </c>
      <c r="N29" s="24">
        <v>15534365.18</v>
      </c>
      <c r="O29" s="24">
        <v>18322312.561299998</v>
      </c>
      <c r="P29" s="24">
        <v>20834617.5152</v>
      </c>
      <c r="Q29" s="24">
        <v>20066080.1976</v>
      </c>
      <c r="R29" s="24">
        <v>15717855.1634</v>
      </c>
      <c r="S29" s="25">
        <v>8074149.8435000004</v>
      </c>
      <c r="U29" s="6"/>
      <c r="V29" s="6"/>
      <c r="W29" s="6"/>
      <c r="X29" s="6"/>
      <c r="Y29" s="6"/>
      <c r="Z29" s="6"/>
      <c r="AA29" s="6"/>
      <c r="AB29" s="6"/>
      <c r="AC29" s="6"/>
    </row>
    <row r="30" spans="2:29" ht="14.4" x14ac:dyDescent="0.3">
      <c r="B30" s="38" t="s">
        <v>81</v>
      </c>
      <c r="C30" s="24">
        <v>193154</v>
      </c>
      <c r="D30" s="24">
        <v>81023.72</v>
      </c>
      <c r="E30" s="24">
        <v>108828.22</v>
      </c>
      <c r="F30" s="24">
        <v>157179.39000000001</v>
      </c>
      <c r="G30" s="24">
        <v>251781.53080000001</v>
      </c>
      <c r="H30" s="24">
        <v>195551.86</v>
      </c>
      <c r="I30" s="24">
        <v>291231.82</v>
      </c>
      <c r="J30" s="24">
        <v>409657.62</v>
      </c>
      <c r="K30" s="24">
        <v>683017.10750000004</v>
      </c>
      <c r="L30" s="24">
        <v>754934.14</v>
      </c>
      <c r="M30" s="24">
        <v>703370.4</v>
      </c>
      <c r="N30" s="24">
        <v>850675.59</v>
      </c>
      <c r="O30" s="24">
        <v>438171.67</v>
      </c>
      <c r="P30" s="24">
        <v>462379.02</v>
      </c>
      <c r="Q30" s="24">
        <v>394011.29</v>
      </c>
      <c r="R30" s="24">
        <v>396009.89</v>
      </c>
      <c r="S30" s="25">
        <v>273262.14</v>
      </c>
      <c r="U30" s="6"/>
      <c r="V30" s="6"/>
      <c r="W30" s="6"/>
      <c r="X30" s="6"/>
      <c r="Y30" s="6"/>
      <c r="Z30" s="6"/>
      <c r="AA30" s="6"/>
      <c r="AB30" s="6"/>
      <c r="AC30" s="6"/>
    </row>
    <row r="31" spans="2:29" ht="14.4" x14ac:dyDescent="0.3">
      <c r="B31" s="38" t="s">
        <v>82</v>
      </c>
      <c r="C31" s="24">
        <v>6549592.4699999997</v>
      </c>
      <c r="D31" s="24">
        <v>7082126.04</v>
      </c>
      <c r="E31" s="24">
        <v>7147744.9299999997</v>
      </c>
      <c r="F31" s="24">
        <v>7374902.9500000002</v>
      </c>
      <c r="G31" s="24">
        <v>7590187.5395999998</v>
      </c>
      <c r="H31" s="24">
        <v>9663413.1999999993</v>
      </c>
      <c r="I31" s="24">
        <v>8911606.1099999994</v>
      </c>
      <c r="J31" s="24">
        <v>10634575.1</v>
      </c>
      <c r="K31" s="24">
        <v>14827860.380000001</v>
      </c>
      <c r="L31" s="24">
        <v>17429187.8303</v>
      </c>
      <c r="M31" s="24">
        <v>17889646.719300002</v>
      </c>
      <c r="N31" s="24">
        <v>19392739.712000001</v>
      </c>
      <c r="O31" s="24">
        <v>16110395.183</v>
      </c>
      <c r="P31" s="24">
        <v>16973965.6976</v>
      </c>
      <c r="Q31" s="24">
        <v>15389653.2171</v>
      </c>
      <c r="R31" s="24">
        <v>14266869.4836</v>
      </c>
      <c r="S31" s="25">
        <v>12121940.274</v>
      </c>
      <c r="U31" s="6"/>
      <c r="V31" s="6"/>
      <c r="W31" s="6"/>
      <c r="X31" s="6"/>
      <c r="Y31" s="6"/>
      <c r="Z31" s="6"/>
      <c r="AA31" s="6"/>
      <c r="AB31" s="6"/>
      <c r="AC31" s="6"/>
    </row>
    <row r="32" spans="2:29" ht="14.4" x14ac:dyDescent="0.3">
      <c r="B32" s="38" t="s">
        <v>83</v>
      </c>
      <c r="C32" s="24">
        <v>4811387.21</v>
      </c>
      <c r="D32" s="24">
        <v>5180502.53</v>
      </c>
      <c r="E32" s="24">
        <v>4732433.3499999996</v>
      </c>
      <c r="F32" s="24">
        <v>5280692.1900000004</v>
      </c>
      <c r="G32" s="24">
        <v>5114004.3528000005</v>
      </c>
      <c r="H32" s="24">
        <v>6055789.8200000003</v>
      </c>
      <c r="I32" s="24">
        <v>5382352.9000000004</v>
      </c>
      <c r="J32" s="24">
        <v>6059847.9358999999</v>
      </c>
      <c r="K32" s="24">
        <v>7786178.5449999999</v>
      </c>
      <c r="L32" s="24">
        <v>9708355.6566000003</v>
      </c>
      <c r="M32" s="24">
        <v>10012417.4366</v>
      </c>
      <c r="N32" s="24">
        <v>10858129.654999999</v>
      </c>
      <c r="O32" s="24">
        <v>10430263.431299999</v>
      </c>
      <c r="P32" s="24">
        <v>10725659.908299999</v>
      </c>
      <c r="Q32" s="24">
        <v>9875675.0935999993</v>
      </c>
      <c r="R32" s="24">
        <v>10627125.078299999</v>
      </c>
      <c r="S32" s="25">
        <v>11843598.210999999</v>
      </c>
      <c r="U32" s="6"/>
      <c r="V32" s="6"/>
      <c r="W32" s="6"/>
      <c r="X32" s="6"/>
      <c r="Y32" s="6"/>
      <c r="Z32" s="6"/>
      <c r="AA32" s="6"/>
      <c r="AB32" s="6"/>
      <c r="AC32" s="6"/>
    </row>
    <row r="33" spans="2:29" ht="14.4" x14ac:dyDescent="0.3">
      <c r="B33" s="38" t="s">
        <v>84</v>
      </c>
      <c r="C33" s="24">
        <v>4243671.99</v>
      </c>
      <c r="D33" s="24">
        <v>4962294</v>
      </c>
      <c r="E33" s="24">
        <v>4772154.57</v>
      </c>
      <c r="F33" s="24">
        <v>5400751.1500000004</v>
      </c>
      <c r="G33" s="24">
        <v>5252485.6228</v>
      </c>
      <c r="H33" s="24">
        <v>6461729.75</v>
      </c>
      <c r="I33" s="24">
        <v>6331963.2699999996</v>
      </c>
      <c r="J33" s="24">
        <v>7594255.7699999996</v>
      </c>
      <c r="K33" s="24">
        <v>8825488.8699999992</v>
      </c>
      <c r="L33" s="24">
        <v>11399126.164999999</v>
      </c>
      <c r="M33" s="24">
        <v>11862307.6483</v>
      </c>
      <c r="N33" s="24">
        <v>11005296.3806</v>
      </c>
      <c r="O33" s="24">
        <v>11479274.374600001</v>
      </c>
      <c r="P33" s="24">
        <v>12538229.3268</v>
      </c>
      <c r="Q33" s="24">
        <v>13028612.6073</v>
      </c>
      <c r="R33" s="24">
        <v>12685941.931</v>
      </c>
      <c r="S33" s="25">
        <v>12268589.5362</v>
      </c>
      <c r="U33" s="6"/>
      <c r="V33" s="6"/>
      <c r="W33" s="6"/>
      <c r="X33" s="6"/>
      <c r="Y33" s="6"/>
      <c r="Z33" s="6"/>
      <c r="AA33" s="6"/>
      <c r="AB33" s="6"/>
      <c r="AC33" s="6"/>
    </row>
    <row r="34" spans="2:29" ht="14.4" x14ac:dyDescent="0.3">
      <c r="B34" s="38" t="s">
        <v>85</v>
      </c>
      <c r="C34" s="24">
        <v>5634959.1600000001</v>
      </c>
      <c r="D34" s="24">
        <v>6935648.8399999999</v>
      </c>
      <c r="E34" s="24">
        <v>6809578.6299999999</v>
      </c>
      <c r="F34" s="24">
        <v>7767549.1399999997</v>
      </c>
      <c r="G34" s="24">
        <v>7348709.2578999996</v>
      </c>
      <c r="H34" s="24">
        <v>8945681.5600000005</v>
      </c>
      <c r="I34" s="24">
        <v>8797039.6799999997</v>
      </c>
      <c r="J34" s="24">
        <v>9738523.7799999993</v>
      </c>
      <c r="K34" s="24">
        <v>12200642.5483</v>
      </c>
      <c r="L34" s="24">
        <v>15253183.4734</v>
      </c>
      <c r="M34" s="24">
        <v>16077442.975</v>
      </c>
      <c r="N34" s="24">
        <v>14481708.635</v>
      </c>
      <c r="O34" s="24">
        <v>14790739.295700001</v>
      </c>
      <c r="P34" s="24">
        <v>16721926.515799999</v>
      </c>
      <c r="Q34" s="24">
        <v>16086337.4706</v>
      </c>
      <c r="R34" s="24">
        <v>16225467.738299999</v>
      </c>
      <c r="S34" s="25">
        <v>18417404.850000001</v>
      </c>
      <c r="U34" s="6"/>
      <c r="V34" s="6"/>
      <c r="W34" s="6"/>
      <c r="X34" s="6"/>
      <c r="Y34" s="6"/>
      <c r="Z34" s="6"/>
      <c r="AA34" s="6"/>
      <c r="AB34" s="6"/>
      <c r="AC34" s="6"/>
    </row>
    <row r="35" spans="2:29" ht="14.4" x14ac:dyDescent="0.3">
      <c r="B35" s="38" t="s">
        <v>86</v>
      </c>
      <c r="C35" s="24">
        <v>3129948.89</v>
      </c>
      <c r="D35" s="24">
        <v>4031467.43</v>
      </c>
      <c r="E35" s="24">
        <v>5083592.57</v>
      </c>
      <c r="F35" s="24">
        <v>5479077.2199999997</v>
      </c>
      <c r="G35" s="24">
        <v>5470942.5778999999</v>
      </c>
      <c r="H35" s="24">
        <v>6911095.3799999999</v>
      </c>
      <c r="I35" s="24">
        <v>6260306.2599999998</v>
      </c>
      <c r="J35" s="24">
        <v>6660800.9100000001</v>
      </c>
      <c r="K35" s="24">
        <v>8530053.75</v>
      </c>
      <c r="L35" s="24">
        <v>9557820.1199999992</v>
      </c>
      <c r="M35" s="24">
        <v>10346878.140000001</v>
      </c>
      <c r="N35" s="24">
        <v>9946511.1899999995</v>
      </c>
      <c r="O35" s="24">
        <v>12284734.349400001</v>
      </c>
      <c r="P35" s="24">
        <v>13783062.759099999</v>
      </c>
      <c r="Q35" s="24">
        <v>14351478.83</v>
      </c>
      <c r="R35" s="24">
        <v>14922627.0975</v>
      </c>
      <c r="S35" s="25">
        <v>15525983.02</v>
      </c>
      <c r="U35" s="6"/>
      <c r="V35" s="6"/>
      <c r="W35" s="6"/>
      <c r="X35" s="6"/>
      <c r="Y35" s="6"/>
      <c r="Z35" s="6"/>
      <c r="AA35" s="6"/>
      <c r="AB35" s="6"/>
      <c r="AC35" s="6"/>
    </row>
    <row r="36" spans="2:29" ht="14.4" x14ac:dyDescent="0.3">
      <c r="B36" s="38" t="s">
        <v>87</v>
      </c>
      <c r="C36" s="24">
        <v>2974386.23</v>
      </c>
      <c r="D36" s="24">
        <v>3051647.33</v>
      </c>
      <c r="E36" s="24">
        <v>3518512.11</v>
      </c>
      <c r="F36" s="24">
        <v>3959259.13</v>
      </c>
      <c r="G36" s="24">
        <v>4393949.5870000003</v>
      </c>
      <c r="H36" s="24">
        <v>5455561.25</v>
      </c>
      <c r="I36" s="24">
        <v>5344873.13</v>
      </c>
      <c r="J36" s="24">
        <v>5721507.5199999996</v>
      </c>
      <c r="K36" s="24">
        <v>6713129.3799999999</v>
      </c>
      <c r="L36" s="24">
        <v>7310765.6900000004</v>
      </c>
      <c r="M36" s="24">
        <v>8033654.1699999999</v>
      </c>
      <c r="N36" s="24">
        <v>10093454.953</v>
      </c>
      <c r="O36" s="24">
        <v>10684180.727700001</v>
      </c>
      <c r="P36" s="24">
        <v>10581410.5997</v>
      </c>
      <c r="Q36" s="24">
        <v>11030596.876</v>
      </c>
      <c r="R36" s="24">
        <v>12963258.063999999</v>
      </c>
      <c r="S36" s="25">
        <v>14360407.07</v>
      </c>
      <c r="U36" s="6"/>
      <c r="V36" s="6"/>
      <c r="W36" s="6"/>
      <c r="X36" s="6"/>
      <c r="Y36" s="6"/>
      <c r="Z36" s="6"/>
      <c r="AA36" s="6"/>
      <c r="AB36" s="6"/>
      <c r="AC36" s="6"/>
    </row>
    <row r="37" spans="2:29" ht="14.4" x14ac:dyDescent="0.3">
      <c r="B37" s="38" t="s">
        <v>88</v>
      </c>
      <c r="C37" s="24">
        <v>2177568.62</v>
      </c>
      <c r="D37" s="24">
        <v>2905827.22</v>
      </c>
      <c r="E37" s="24">
        <v>2993949.38</v>
      </c>
      <c r="F37" s="24">
        <v>3108555.98</v>
      </c>
      <c r="G37" s="24">
        <v>2877274.13</v>
      </c>
      <c r="H37" s="24">
        <v>3547448.06</v>
      </c>
      <c r="I37" s="24">
        <v>3426360.645</v>
      </c>
      <c r="J37" s="24">
        <v>3832721.76</v>
      </c>
      <c r="K37" s="24">
        <v>5028512.6100000003</v>
      </c>
      <c r="L37" s="24">
        <v>5762092.3899999997</v>
      </c>
      <c r="M37" s="24">
        <v>6374889.9699999997</v>
      </c>
      <c r="N37" s="24">
        <v>6665091.8799999999</v>
      </c>
      <c r="O37" s="24">
        <v>9667982.6162999999</v>
      </c>
      <c r="P37" s="24">
        <v>8098340.0498000002</v>
      </c>
      <c r="Q37" s="24">
        <v>7862189.6500000004</v>
      </c>
      <c r="R37" s="24">
        <v>8234062.5899999999</v>
      </c>
      <c r="S37" s="25">
        <v>8979838.5899999999</v>
      </c>
      <c r="U37" s="6"/>
      <c r="V37" s="6"/>
      <c r="W37" s="6"/>
      <c r="X37" s="6"/>
      <c r="Y37" s="6"/>
      <c r="Z37" s="6"/>
      <c r="AA37" s="6"/>
      <c r="AB37" s="6"/>
      <c r="AC37" s="6"/>
    </row>
    <row r="38" spans="2:29" ht="14.4" x14ac:dyDescent="0.3">
      <c r="B38" s="38" t="s">
        <v>89</v>
      </c>
      <c r="C38" s="24">
        <v>3792289.81</v>
      </c>
      <c r="D38" s="24">
        <v>4001403.58</v>
      </c>
      <c r="E38" s="24">
        <v>3888058.03</v>
      </c>
      <c r="F38" s="24">
        <v>4261226.37</v>
      </c>
      <c r="G38" s="24">
        <v>3986544.38</v>
      </c>
      <c r="H38" s="24">
        <v>5956430.54</v>
      </c>
      <c r="I38" s="24">
        <v>5446224.6399999997</v>
      </c>
      <c r="J38" s="24">
        <v>5507618.2699999996</v>
      </c>
      <c r="K38" s="24">
        <v>6451510.71</v>
      </c>
      <c r="L38" s="24">
        <v>6390066.4749999996</v>
      </c>
      <c r="M38" s="24">
        <v>5705445.8399999999</v>
      </c>
      <c r="N38" s="24">
        <v>6553288.7699999996</v>
      </c>
      <c r="O38" s="24">
        <v>7226875.8849999998</v>
      </c>
      <c r="P38" s="24">
        <v>6407569.8200000003</v>
      </c>
      <c r="Q38" s="24">
        <v>6496100.3200000003</v>
      </c>
      <c r="R38" s="24">
        <v>6934719.5140000004</v>
      </c>
      <c r="S38" s="25">
        <v>6694235.29</v>
      </c>
      <c r="U38" s="6"/>
      <c r="V38" s="6"/>
      <c r="W38" s="6"/>
      <c r="X38" s="6"/>
      <c r="Y38" s="6"/>
      <c r="Z38" s="6"/>
      <c r="AA38" s="6"/>
      <c r="AB38" s="6"/>
      <c r="AC38" s="6"/>
    </row>
    <row r="39" spans="2:29" ht="15" thickBot="1" x14ac:dyDescent="0.35">
      <c r="B39" s="38" t="s">
        <v>90</v>
      </c>
      <c r="C39" s="28">
        <v>3611929.74</v>
      </c>
      <c r="D39" s="28">
        <v>5711019.0599999996</v>
      </c>
      <c r="E39" s="28">
        <v>6394948.75</v>
      </c>
      <c r="F39" s="28">
        <v>7533177.4199999999</v>
      </c>
      <c r="G39" s="28">
        <v>8799410.9494000003</v>
      </c>
      <c r="H39" s="28">
        <v>12365850.869999999</v>
      </c>
      <c r="I39" s="28">
        <v>11115700.050000001</v>
      </c>
      <c r="J39" s="28">
        <v>12498783.529999999</v>
      </c>
      <c r="K39" s="28">
        <v>15093825.175000001</v>
      </c>
      <c r="L39" s="28">
        <v>15757806.094900001</v>
      </c>
      <c r="M39" s="28">
        <v>20168668.5801</v>
      </c>
      <c r="N39" s="28">
        <v>22242487.315000001</v>
      </c>
      <c r="O39" s="28">
        <v>24446329.9399</v>
      </c>
      <c r="P39" s="28">
        <v>25532528.7533</v>
      </c>
      <c r="Q39" s="28">
        <v>28301052.127300002</v>
      </c>
      <c r="R39" s="28">
        <v>28922732.789999999</v>
      </c>
      <c r="S39" s="29">
        <v>35417149.200000003</v>
      </c>
      <c r="U39" s="6"/>
      <c r="V39" s="6"/>
      <c r="W39" s="6"/>
      <c r="X39" s="6"/>
      <c r="Y39" s="6"/>
      <c r="Z39" s="6"/>
      <c r="AA39" s="6"/>
      <c r="AB39" s="6"/>
      <c r="AC39" s="6"/>
    </row>
    <row r="40" spans="2:29" ht="15" thickBot="1" x14ac:dyDescent="0.35">
      <c r="B40" s="39" t="s">
        <v>91</v>
      </c>
      <c r="C40" s="32">
        <v>42970450.600000001</v>
      </c>
      <c r="D40" s="32">
        <v>49062572.899999999</v>
      </c>
      <c r="E40" s="32">
        <v>51431503.32</v>
      </c>
      <c r="F40" s="32">
        <v>55519638.719999999</v>
      </c>
      <c r="G40" s="32">
        <v>56672785.0682</v>
      </c>
      <c r="H40" s="32">
        <v>74143596.770000011</v>
      </c>
      <c r="I40" s="32">
        <v>70298749.673300013</v>
      </c>
      <c r="J40" s="32">
        <v>80410798.73089999</v>
      </c>
      <c r="K40" s="32">
        <v>100762768.68239997</v>
      </c>
      <c r="L40" s="32">
        <v>115514447.58029999</v>
      </c>
      <c r="M40" s="32">
        <v>122080321.3443</v>
      </c>
      <c r="N40" s="32">
        <v>127623749.26059999</v>
      </c>
      <c r="O40" s="32">
        <v>135881260.03420001</v>
      </c>
      <c r="P40" s="32">
        <v>142659689.96560001</v>
      </c>
      <c r="Q40" s="32">
        <v>142881787.67949998</v>
      </c>
      <c r="R40" s="32">
        <v>141896669.34009999</v>
      </c>
      <c r="S40" s="33">
        <v>143976558.02470002</v>
      </c>
      <c r="U40" s="6"/>
      <c r="V40" s="6"/>
      <c r="W40" s="6"/>
      <c r="X40" s="6"/>
      <c r="Y40" s="6"/>
      <c r="Z40" s="6"/>
      <c r="AA40" s="6"/>
      <c r="AB40" s="6"/>
      <c r="AC40" s="6"/>
    </row>
    <row r="41" spans="2:29" ht="14.4" x14ac:dyDescent="0.3">
      <c r="U41" s="6"/>
      <c r="V41" s="6"/>
      <c r="W41" s="6"/>
      <c r="X41" s="6"/>
      <c r="Y41" s="6"/>
      <c r="Z41" s="6"/>
      <c r="AA41" s="6"/>
      <c r="AB41" s="6"/>
      <c r="AC41" s="6"/>
    </row>
    <row r="42" spans="2:29" ht="14.4" x14ac:dyDescent="0.3">
      <c r="U42" s="6"/>
      <c r="V42" s="6"/>
      <c r="W42" s="6"/>
      <c r="X42" s="6"/>
      <c r="Y42" s="6"/>
      <c r="Z42" s="6"/>
      <c r="AA42" s="6"/>
      <c r="AB42" s="6"/>
      <c r="AC42" s="6"/>
    </row>
    <row r="43" spans="2:29" ht="14.4" x14ac:dyDescent="0.3">
      <c r="U43" s="6"/>
      <c r="V43" s="6"/>
      <c r="W43" s="6"/>
      <c r="X43" s="6"/>
      <c r="Y43" s="6"/>
      <c r="Z43" s="6"/>
      <c r="AA43" s="6"/>
      <c r="AB43" s="6"/>
      <c r="AC43" s="6"/>
    </row>
    <row r="44" spans="2:29" ht="22.8" x14ac:dyDescent="0.3">
      <c r="B44" s="17" t="s">
        <v>199</v>
      </c>
      <c r="C44" s="17"/>
      <c r="D44" s="17"/>
      <c r="E44" s="17"/>
      <c r="F44" s="17"/>
      <c r="G44" s="17"/>
      <c r="H44" s="17"/>
      <c r="I44" s="17"/>
      <c r="J44" s="17"/>
      <c r="K44" s="17"/>
      <c r="M44" s="17"/>
      <c r="U44" s="6"/>
      <c r="V44" s="6"/>
      <c r="W44" s="6"/>
      <c r="X44" s="6"/>
      <c r="Y44" s="6"/>
      <c r="Z44" s="6"/>
      <c r="AA44" s="6"/>
      <c r="AB44" s="6"/>
      <c r="AC44" s="6"/>
    </row>
    <row r="45" spans="2:29" ht="23.4" thickBot="1" x14ac:dyDescent="0.35">
      <c r="B45" s="17"/>
      <c r="C45" s="17"/>
      <c r="D45" s="17"/>
      <c r="E45" s="17"/>
      <c r="F45" s="17"/>
      <c r="G45" s="17"/>
      <c r="H45" s="17"/>
      <c r="I45" s="17"/>
      <c r="J45" s="17"/>
      <c r="K45" s="17"/>
      <c r="L45" s="17"/>
      <c r="M45" s="17"/>
      <c r="U45" s="6"/>
      <c r="V45" s="6"/>
      <c r="W45" s="6"/>
      <c r="X45" s="6"/>
      <c r="Y45" s="6"/>
      <c r="Z45" s="6"/>
      <c r="AA45" s="6"/>
      <c r="AB45" s="6"/>
      <c r="AC45" s="6"/>
    </row>
    <row r="46" spans="2:29" ht="15" thickBot="1" x14ac:dyDescent="0.35">
      <c r="B46" s="18"/>
      <c r="C46" s="128" t="s">
        <v>61</v>
      </c>
      <c r="D46" s="129"/>
      <c r="E46" s="129"/>
      <c r="F46" s="129"/>
      <c r="G46" s="129"/>
      <c r="H46" s="129"/>
      <c r="I46" s="129"/>
      <c r="J46" s="129"/>
      <c r="K46" s="129"/>
      <c r="L46" s="129"/>
      <c r="M46" s="129"/>
      <c r="N46" s="129"/>
      <c r="O46" s="129"/>
      <c r="P46" s="129"/>
      <c r="Q46" s="129"/>
      <c r="R46" s="129"/>
      <c r="S46" s="130"/>
      <c r="U46" s="6"/>
      <c r="V46" s="6"/>
      <c r="W46" s="6"/>
      <c r="X46" s="6"/>
      <c r="Y46" s="6"/>
      <c r="Z46" s="6"/>
      <c r="AA46" s="6"/>
      <c r="AB46" s="6"/>
      <c r="AC46" s="6"/>
    </row>
    <row r="47" spans="2:29" ht="15" thickBot="1" x14ac:dyDescent="0.35">
      <c r="B47" s="19" t="s">
        <v>62</v>
      </c>
      <c r="C47" s="20" t="s">
        <v>63</v>
      </c>
      <c r="D47" s="20" t="s">
        <v>64</v>
      </c>
      <c r="E47" s="20" t="s">
        <v>65</v>
      </c>
      <c r="F47" s="20" t="s">
        <v>66</v>
      </c>
      <c r="G47" s="20" t="s">
        <v>67</v>
      </c>
      <c r="H47" s="20" t="s">
        <v>68</v>
      </c>
      <c r="I47" s="20" t="s">
        <v>69</v>
      </c>
      <c r="J47" s="20" t="s">
        <v>70</v>
      </c>
      <c r="K47" s="20" t="s">
        <v>71</v>
      </c>
      <c r="L47" s="20" t="s">
        <v>72</v>
      </c>
      <c r="M47" s="20" t="s">
        <v>73</v>
      </c>
      <c r="N47" s="20" t="s">
        <v>74</v>
      </c>
      <c r="O47" s="20" t="s">
        <v>75</v>
      </c>
      <c r="P47" s="20" t="s">
        <v>76</v>
      </c>
      <c r="Q47" s="20" t="s">
        <v>77</v>
      </c>
      <c r="R47" s="20" t="s">
        <v>78</v>
      </c>
      <c r="S47" s="21" t="s">
        <v>79</v>
      </c>
      <c r="U47" s="6"/>
      <c r="V47" s="6"/>
      <c r="W47" s="6"/>
      <c r="X47" s="6"/>
      <c r="Y47" s="6"/>
      <c r="Z47" s="6"/>
      <c r="AA47" s="6"/>
      <c r="AB47" s="6"/>
      <c r="AC47" s="6"/>
    </row>
    <row r="48" spans="2:29" ht="14.4" x14ac:dyDescent="0.3">
      <c r="B48" s="38" t="s">
        <v>80</v>
      </c>
      <c r="C48" s="24">
        <v>43451.11</v>
      </c>
      <c r="D48" s="24" t="s">
        <v>391</v>
      </c>
      <c r="E48" s="24">
        <v>17487</v>
      </c>
      <c r="F48" s="24" t="s">
        <v>391</v>
      </c>
      <c r="G48" s="24">
        <v>0</v>
      </c>
      <c r="H48" s="24">
        <v>0</v>
      </c>
      <c r="I48" s="24">
        <v>0</v>
      </c>
      <c r="J48" s="24">
        <v>0</v>
      </c>
      <c r="K48" s="24">
        <v>0</v>
      </c>
      <c r="L48" s="24">
        <v>15208.45</v>
      </c>
      <c r="M48" s="24">
        <v>40947.32</v>
      </c>
      <c r="N48" s="24">
        <v>11838.49</v>
      </c>
      <c r="O48" s="24" t="s">
        <v>391</v>
      </c>
      <c r="P48" s="24">
        <v>0</v>
      </c>
      <c r="Q48" s="24">
        <v>0</v>
      </c>
      <c r="R48" s="24">
        <v>0</v>
      </c>
      <c r="S48" s="25">
        <v>0</v>
      </c>
      <c r="U48" s="6"/>
      <c r="V48" s="6"/>
      <c r="W48" s="6"/>
      <c r="X48" s="6"/>
      <c r="Y48" s="6"/>
      <c r="Z48" s="6"/>
      <c r="AA48" s="6"/>
      <c r="AB48" s="6"/>
      <c r="AC48" s="6"/>
    </row>
    <row r="49" spans="2:29" ht="14.4" x14ac:dyDescent="0.3">
      <c r="B49" s="38" t="s">
        <v>81</v>
      </c>
      <c r="C49" s="24">
        <v>0</v>
      </c>
      <c r="D49" s="24">
        <v>0</v>
      </c>
      <c r="E49" s="24">
        <v>0</v>
      </c>
      <c r="F49" s="24">
        <v>0</v>
      </c>
      <c r="G49" s="24">
        <v>0</v>
      </c>
      <c r="H49" s="24">
        <v>0</v>
      </c>
      <c r="I49" s="24">
        <v>0</v>
      </c>
      <c r="J49" s="24">
        <v>0</v>
      </c>
      <c r="K49" s="24">
        <v>0</v>
      </c>
      <c r="L49" s="24">
        <v>0</v>
      </c>
      <c r="M49" s="24">
        <v>0</v>
      </c>
      <c r="N49" s="24">
        <v>0</v>
      </c>
      <c r="O49" s="24">
        <v>0</v>
      </c>
      <c r="P49" s="24">
        <v>0</v>
      </c>
      <c r="Q49" s="24">
        <v>0</v>
      </c>
      <c r="R49" s="24">
        <v>0</v>
      </c>
      <c r="S49" s="25">
        <v>0</v>
      </c>
      <c r="U49" s="6"/>
      <c r="V49" s="6"/>
      <c r="W49" s="6"/>
      <c r="X49" s="6"/>
      <c r="Y49" s="6"/>
      <c r="Z49" s="6"/>
      <c r="AA49" s="6"/>
      <c r="AB49" s="6"/>
      <c r="AC49" s="6"/>
    </row>
    <row r="50" spans="2:29" ht="14.4" x14ac:dyDescent="0.3">
      <c r="B50" s="38" t="s">
        <v>82</v>
      </c>
      <c r="C50" s="24">
        <v>0</v>
      </c>
      <c r="D50" s="24">
        <v>0</v>
      </c>
      <c r="E50" s="24">
        <v>0</v>
      </c>
      <c r="F50" s="24" t="s">
        <v>391</v>
      </c>
      <c r="G50" s="24">
        <v>0</v>
      </c>
      <c r="H50" s="24">
        <v>0</v>
      </c>
      <c r="I50" s="24">
        <v>0</v>
      </c>
      <c r="J50" s="24">
        <v>10547.33</v>
      </c>
      <c r="K50" s="24" t="s">
        <v>391</v>
      </c>
      <c r="L50" s="24">
        <v>7042.16</v>
      </c>
      <c r="M50" s="24">
        <v>11678.42</v>
      </c>
      <c r="N50" s="24">
        <v>10051.14</v>
      </c>
      <c r="O50" s="24" t="s">
        <v>391</v>
      </c>
      <c r="P50" s="24" t="s">
        <v>391</v>
      </c>
      <c r="Q50" s="24">
        <v>0</v>
      </c>
      <c r="R50" s="24">
        <v>0</v>
      </c>
      <c r="S50" s="25">
        <v>0</v>
      </c>
      <c r="U50" s="6"/>
      <c r="V50" s="6"/>
      <c r="W50" s="6"/>
      <c r="X50" s="6"/>
      <c r="Y50" s="6"/>
      <c r="Z50" s="6"/>
      <c r="AA50" s="6"/>
      <c r="AB50" s="6"/>
      <c r="AC50" s="6"/>
    </row>
    <row r="51" spans="2:29" ht="14.4" x14ac:dyDescent="0.3">
      <c r="B51" s="38" t="s">
        <v>83</v>
      </c>
      <c r="C51" s="24">
        <v>0</v>
      </c>
      <c r="D51" s="24">
        <v>0</v>
      </c>
      <c r="E51" s="24">
        <v>0</v>
      </c>
      <c r="F51" s="24">
        <v>0</v>
      </c>
      <c r="G51" s="24">
        <v>0</v>
      </c>
      <c r="H51" s="24">
        <v>0</v>
      </c>
      <c r="I51" s="24">
        <v>0</v>
      </c>
      <c r="J51" s="24">
        <v>0</v>
      </c>
      <c r="K51" s="24">
        <v>0</v>
      </c>
      <c r="L51" s="24">
        <v>0</v>
      </c>
      <c r="M51" s="24">
        <v>0</v>
      </c>
      <c r="N51" s="24">
        <v>0</v>
      </c>
      <c r="O51" s="24">
        <v>0</v>
      </c>
      <c r="P51" s="24">
        <v>0</v>
      </c>
      <c r="Q51" s="24">
        <v>0</v>
      </c>
      <c r="R51" s="24">
        <v>0</v>
      </c>
      <c r="S51" s="25">
        <v>0</v>
      </c>
      <c r="U51" s="6"/>
      <c r="V51" s="6"/>
      <c r="W51" s="6"/>
      <c r="X51" s="6"/>
      <c r="Y51" s="6"/>
      <c r="Z51" s="6"/>
      <c r="AA51" s="6"/>
      <c r="AB51" s="6"/>
      <c r="AC51" s="6"/>
    </row>
    <row r="52" spans="2:29" ht="14.4" x14ac:dyDescent="0.3">
      <c r="B52" s="38" t="s">
        <v>84</v>
      </c>
      <c r="C52" s="24">
        <v>0</v>
      </c>
      <c r="D52" s="24">
        <v>0</v>
      </c>
      <c r="E52" s="24">
        <v>0</v>
      </c>
      <c r="F52" s="24">
        <v>0</v>
      </c>
      <c r="G52" s="24">
        <v>0</v>
      </c>
      <c r="H52" s="24">
        <v>0</v>
      </c>
      <c r="I52" s="24">
        <v>0</v>
      </c>
      <c r="J52" s="24">
        <v>0</v>
      </c>
      <c r="K52" s="24">
        <v>0</v>
      </c>
      <c r="L52" s="24">
        <v>0</v>
      </c>
      <c r="M52" s="24">
        <v>0</v>
      </c>
      <c r="N52" s="24">
        <v>0</v>
      </c>
      <c r="O52" s="24">
        <v>0</v>
      </c>
      <c r="P52" s="24">
        <v>0</v>
      </c>
      <c r="Q52" s="24">
        <v>0</v>
      </c>
      <c r="R52" s="24">
        <v>0</v>
      </c>
      <c r="S52" s="25">
        <v>0</v>
      </c>
      <c r="U52" s="6"/>
      <c r="V52" s="6"/>
      <c r="W52" s="6"/>
      <c r="X52" s="6"/>
      <c r="Y52" s="6"/>
      <c r="Z52" s="6"/>
      <c r="AA52" s="6"/>
      <c r="AB52" s="6"/>
      <c r="AC52" s="6"/>
    </row>
    <row r="53" spans="2:29" ht="14.4" x14ac:dyDescent="0.3">
      <c r="B53" s="38" t="s">
        <v>85</v>
      </c>
      <c r="C53" s="24">
        <v>21573.5</v>
      </c>
      <c r="D53" s="24">
        <v>14397.28</v>
      </c>
      <c r="E53" s="24" t="s">
        <v>391</v>
      </c>
      <c r="F53" s="24" t="s">
        <v>391</v>
      </c>
      <c r="G53" s="24">
        <v>0</v>
      </c>
      <c r="H53" s="24">
        <v>0</v>
      </c>
      <c r="I53" s="24">
        <v>0</v>
      </c>
      <c r="J53" s="24">
        <v>0</v>
      </c>
      <c r="K53" s="24">
        <v>0</v>
      </c>
      <c r="L53" s="24">
        <v>0</v>
      </c>
      <c r="M53" s="24">
        <v>0</v>
      </c>
      <c r="N53" s="24">
        <v>0</v>
      </c>
      <c r="O53" s="24">
        <v>0</v>
      </c>
      <c r="P53" s="24">
        <v>0</v>
      </c>
      <c r="Q53" s="24">
        <v>0</v>
      </c>
      <c r="R53" s="24">
        <v>0</v>
      </c>
      <c r="S53" s="25">
        <v>0</v>
      </c>
      <c r="U53" s="6"/>
      <c r="V53" s="6"/>
      <c r="W53" s="6"/>
      <c r="X53" s="6"/>
      <c r="Y53" s="6"/>
      <c r="Z53" s="6"/>
      <c r="AA53" s="6"/>
      <c r="AB53" s="6"/>
      <c r="AC53" s="6"/>
    </row>
    <row r="54" spans="2:29" ht="14.4" x14ac:dyDescent="0.3">
      <c r="B54" s="38" t="s">
        <v>86</v>
      </c>
      <c r="C54" s="24">
        <v>8762.5</v>
      </c>
      <c r="D54" s="24" t="s">
        <v>391</v>
      </c>
      <c r="E54" s="24" t="s">
        <v>391</v>
      </c>
      <c r="F54" s="24">
        <v>5855</v>
      </c>
      <c r="G54" s="24" t="s">
        <v>391</v>
      </c>
      <c r="H54" s="24" t="s">
        <v>391</v>
      </c>
      <c r="I54" s="24">
        <v>0</v>
      </c>
      <c r="J54" s="24">
        <v>0</v>
      </c>
      <c r="K54" s="24">
        <v>0</v>
      </c>
      <c r="L54" s="24">
        <v>0</v>
      </c>
      <c r="M54" s="24">
        <v>0</v>
      </c>
      <c r="N54" s="24">
        <v>0</v>
      </c>
      <c r="O54" s="24">
        <v>0</v>
      </c>
      <c r="P54" s="24">
        <v>0</v>
      </c>
      <c r="Q54" s="24">
        <v>0</v>
      </c>
      <c r="R54" s="24">
        <v>0</v>
      </c>
      <c r="S54" s="25">
        <v>0</v>
      </c>
      <c r="U54" s="6"/>
      <c r="V54" s="6"/>
      <c r="W54" s="6"/>
      <c r="X54" s="6"/>
      <c r="Y54" s="6"/>
      <c r="Z54" s="6"/>
      <c r="AA54" s="6"/>
      <c r="AB54" s="6"/>
      <c r="AC54" s="6"/>
    </row>
    <row r="55" spans="2:29" ht="14.4" x14ac:dyDescent="0.3">
      <c r="B55" s="38" t="s">
        <v>87</v>
      </c>
      <c r="C55" s="24">
        <v>29818.62</v>
      </c>
      <c r="D55" s="24">
        <v>41857.43</v>
      </c>
      <c r="E55" s="24">
        <v>15141.61</v>
      </c>
      <c r="F55" s="24">
        <v>17414.79</v>
      </c>
      <c r="G55" s="24">
        <v>17381.04</v>
      </c>
      <c r="H55" s="24" t="s">
        <v>391</v>
      </c>
      <c r="I55" s="24">
        <v>0</v>
      </c>
      <c r="J55" s="24" t="s">
        <v>391</v>
      </c>
      <c r="K55" s="24" t="s">
        <v>391</v>
      </c>
      <c r="L55" s="24">
        <v>0</v>
      </c>
      <c r="M55" s="24">
        <v>0</v>
      </c>
      <c r="N55" s="24">
        <v>0</v>
      </c>
      <c r="O55" s="24">
        <v>0</v>
      </c>
      <c r="P55" s="24">
        <v>0</v>
      </c>
      <c r="Q55" s="24">
        <v>0</v>
      </c>
      <c r="R55" s="24">
        <v>0</v>
      </c>
      <c r="S55" s="25">
        <v>0</v>
      </c>
      <c r="U55" s="6"/>
      <c r="V55" s="6"/>
      <c r="W55" s="6"/>
      <c r="X55" s="6"/>
      <c r="Y55" s="6"/>
      <c r="Z55" s="6"/>
      <c r="AA55" s="6"/>
      <c r="AB55" s="6"/>
      <c r="AC55" s="6"/>
    </row>
    <row r="56" spans="2:29" ht="14.4" x14ac:dyDescent="0.3">
      <c r="B56" s="38" t="s">
        <v>88</v>
      </c>
      <c r="C56" s="24">
        <v>55639.34</v>
      </c>
      <c r="D56" s="24">
        <v>49586.05</v>
      </c>
      <c r="E56" s="24">
        <v>15707.68</v>
      </c>
      <c r="F56" s="24" t="s">
        <v>391</v>
      </c>
      <c r="G56" s="24">
        <v>0</v>
      </c>
      <c r="H56" s="24">
        <v>0</v>
      </c>
      <c r="I56" s="24">
        <v>0</v>
      </c>
      <c r="J56" s="24">
        <v>0</v>
      </c>
      <c r="K56" s="24">
        <v>0</v>
      </c>
      <c r="L56" s="24">
        <v>0</v>
      </c>
      <c r="M56" s="24">
        <v>0</v>
      </c>
      <c r="N56" s="24">
        <v>0</v>
      </c>
      <c r="O56" s="24">
        <v>0</v>
      </c>
      <c r="P56" s="24">
        <v>0</v>
      </c>
      <c r="Q56" s="24">
        <v>0</v>
      </c>
      <c r="R56" s="24">
        <v>0</v>
      </c>
      <c r="S56" s="25">
        <v>0</v>
      </c>
      <c r="U56" s="6"/>
      <c r="V56" s="6"/>
      <c r="W56" s="6"/>
      <c r="X56" s="6"/>
      <c r="Y56" s="6"/>
      <c r="Z56" s="6"/>
      <c r="AA56" s="6"/>
      <c r="AB56" s="6"/>
      <c r="AC56" s="6"/>
    </row>
    <row r="57" spans="2:29" ht="14.4" x14ac:dyDescent="0.3">
      <c r="B57" s="38" t="s">
        <v>89</v>
      </c>
      <c r="C57" s="24">
        <v>56914.42</v>
      </c>
      <c r="D57" s="24">
        <v>14340.07</v>
      </c>
      <c r="E57" s="24">
        <v>36254.53</v>
      </c>
      <c r="F57" s="24" t="s">
        <v>391</v>
      </c>
      <c r="G57" s="24">
        <v>0</v>
      </c>
      <c r="H57" s="24">
        <v>0</v>
      </c>
      <c r="I57" s="24">
        <v>0</v>
      </c>
      <c r="J57" s="24">
        <v>0</v>
      </c>
      <c r="K57" s="24">
        <v>0</v>
      </c>
      <c r="L57" s="24">
        <v>0</v>
      </c>
      <c r="M57" s="24">
        <v>0</v>
      </c>
      <c r="N57" s="24">
        <v>0</v>
      </c>
      <c r="O57" s="24">
        <v>0</v>
      </c>
      <c r="P57" s="24">
        <v>0</v>
      </c>
      <c r="Q57" s="24">
        <v>0</v>
      </c>
      <c r="R57" s="24">
        <v>0</v>
      </c>
      <c r="S57" s="25">
        <v>0</v>
      </c>
      <c r="U57" s="6"/>
      <c r="V57" s="6"/>
      <c r="W57" s="6"/>
      <c r="X57" s="6"/>
      <c r="Y57" s="6"/>
      <c r="Z57" s="6"/>
      <c r="AA57" s="6"/>
      <c r="AB57" s="6"/>
      <c r="AC57" s="6"/>
    </row>
    <row r="58" spans="2:29" ht="15" thickBot="1" x14ac:dyDescent="0.35">
      <c r="B58" s="38" t="s">
        <v>90</v>
      </c>
      <c r="C58" s="28">
        <v>16585.669999999998</v>
      </c>
      <c r="D58" s="28">
        <v>73260.490000000005</v>
      </c>
      <c r="E58" s="28">
        <v>78017.100000000006</v>
      </c>
      <c r="F58" s="28">
        <v>26758.5</v>
      </c>
      <c r="G58" s="28">
        <v>17978.45</v>
      </c>
      <c r="H58" s="28">
        <v>66168.759999999995</v>
      </c>
      <c r="I58" s="28">
        <v>18919.669999999998</v>
      </c>
      <c r="J58" s="28">
        <v>33721.910000000003</v>
      </c>
      <c r="K58" s="28">
        <v>5620.14</v>
      </c>
      <c r="L58" s="28" t="s">
        <v>391</v>
      </c>
      <c r="M58" s="28">
        <v>0</v>
      </c>
      <c r="N58" s="28" t="s">
        <v>391</v>
      </c>
      <c r="O58" s="28" t="s">
        <v>391</v>
      </c>
      <c r="P58" s="28">
        <v>0</v>
      </c>
      <c r="Q58" s="28">
        <v>0</v>
      </c>
      <c r="R58" s="28">
        <v>0</v>
      </c>
      <c r="S58" s="29">
        <v>0</v>
      </c>
      <c r="U58" s="6"/>
      <c r="V58" s="6"/>
      <c r="W58" s="6"/>
      <c r="X58" s="6"/>
      <c r="Y58" s="6"/>
      <c r="Z58" s="6"/>
      <c r="AA58" s="6"/>
      <c r="AB58" s="6"/>
      <c r="AC58" s="6"/>
    </row>
    <row r="59" spans="2:29" ht="15" thickBot="1" x14ac:dyDescent="0.35">
      <c r="B59" s="39" t="s">
        <v>91</v>
      </c>
      <c r="C59" s="32">
        <v>232745.15999999997</v>
      </c>
      <c r="D59" s="32">
        <v>201483.44</v>
      </c>
      <c r="E59" s="32">
        <v>166151.92000000001</v>
      </c>
      <c r="F59" s="32">
        <v>54140.100000000006</v>
      </c>
      <c r="G59" s="32" t="s">
        <v>391</v>
      </c>
      <c r="H59" s="32">
        <v>68593.849999999991</v>
      </c>
      <c r="I59" s="32">
        <v>18919.669999999998</v>
      </c>
      <c r="J59" s="32" t="s">
        <v>391</v>
      </c>
      <c r="K59" s="32">
        <v>11314.96</v>
      </c>
      <c r="L59" s="32">
        <v>25077.03</v>
      </c>
      <c r="M59" s="32">
        <v>52625.74</v>
      </c>
      <c r="N59" s="32" t="s">
        <v>391</v>
      </c>
      <c r="O59" s="32">
        <v>8930.2999999999993</v>
      </c>
      <c r="P59" s="32" t="s">
        <v>391</v>
      </c>
      <c r="Q59" s="32">
        <v>0</v>
      </c>
      <c r="R59" s="32">
        <v>0</v>
      </c>
      <c r="S59" s="33">
        <v>0</v>
      </c>
      <c r="U59" s="6"/>
      <c r="V59" s="6"/>
      <c r="W59" s="6"/>
      <c r="X59" s="6"/>
      <c r="Y59" s="6"/>
      <c r="Z59" s="6"/>
      <c r="AA59" s="6"/>
      <c r="AB59" s="6"/>
      <c r="AC59" s="6"/>
    </row>
    <row r="60" spans="2:29" ht="14.4" x14ac:dyDescent="0.3">
      <c r="U60" s="6"/>
      <c r="V60" s="6"/>
      <c r="W60" s="6"/>
      <c r="X60" s="6"/>
      <c r="Y60" s="6"/>
      <c r="Z60" s="6"/>
      <c r="AA60" s="6"/>
      <c r="AB60" s="6"/>
      <c r="AC60" s="6"/>
    </row>
    <row r="61" spans="2:29" ht="14.4" x14ac:dyDescent="0.3">
      <c r="U61" s="6"/>
      <c r="V61" s="6"/>
      <c r="W61" s="6"/>
      <c r="X61" s="6"/>
      <c r="Y61" s="6"/>
      <c r="Z61" s="6"/>
      <c r="AA61" s="6"/>
      <c r="AB61" s="6"/>
      <c r="AC61" s="6"/>
    </row>
    <row r="62" spans="2:29" ht="14.4" x14ac:dyDescent="0.3">
      <c r="U62" s="6"/>
      <c r="V62" s="6"/>
      <c r="W62" s="6"/>
      <c r="X62" s="6"/>
      <c r="Y62" s="6"/>
      <c r="Z62" s="6"/>
      <c r="AA62" s="6"/>
      <c r="AB62" s="6"/>
      <c r="AC62" s="6"/>
    </row>
    <row r="63" spans="2:29" ht="22.8" x14ac:dyDescent="0.3">
      <c r="B63" s="17" t="s">
        <v>200</v>
      </c>
      <c r="C63" s="17"/>
      <c r="D63" s="17"/>
      <c r="E63" s="17"/>
      <c r="F63" s="17"/>
      <c r="G63" s="17"/>
      <c r="H63" s="17"/>
      <c r="I63" s="17"/>
      <c r="J63" s="17"/>
      <c r="K63" s="17"/>
      <c r="L63" s="17"/>
      <c r="M63" s="17"/>
      <c r="U63" s="6"/>
      <c r="V63" s="6"/>
      <c r="W63" s="6"/>
      <c r="X63" s="6"/>
      <c r="Y63" s="6"/>
      <c r="Z63" s="6"/>
      <c r="AA63" s="6"/>
      <c r="AB63" s="6"/>
      <c r="AC63" s="6"/>
    </row>
    <row r="64" spans="2:29" ht="23.4" thickBot="1" x14ac:dyDescent="0.35">
      <c r="B64" s="17"/>
      <c r="C64" s="17"/>
      <c r="D64" s="17"/>
      <c r="E64" s="17"/>
      <c r="F64" s="17"/>
      <c r="G64" s="17"/>
      <c r="H64" s="17"/>
      <c r="I64" s="17"/>
      <c r="J64" s="17"/>
      <c r="K64" s="17"/>
      <c r="L64" s="17"/>
      <c r="M64" s="17"/>
      <c r="U64" s="6"/>
      <c r="V64" s="6"/>
      <c r="W64" s="6"/>
      <c r="X64" s="6"/>
      <c r="Y64" s="6"/>
      <c r="Z64" s="6"/>
      <c r="AA64" s="6"/>
      <c r="AB64" s="6"/>
      <c r="AC64" s="6"/>
    </row>
    <row r="65" spans="2:29" ht="15" thickBot="1" x14ac:dyDescent="0.35">
      <c r="B65" s="18"/>
      <c r="C65" s="128" t="s">
        <v>61</v>
      </c>
      <c r="D65" s="129"/>
      <c r="E65" s="129"/>
      <c r="F65" s="129"/>
      <c r="G65" s="129"/>
      <c r="H65" s="129"/>
      <c r="I65" s="129"/>
      <c r="J65" s="129"/>
      <c r="K65" s="129"/>
      <c r="L65" s="129"/>
      <c r="M65" s="129"/>
      <c r="N65" s="129"/>
      <c r="O65" s="129"/>
      <c r="P65" s="129"/>
      <c r="Q65" s="129"/>
      <c r="R65" s="129"/>
      <c r="S65" s="130"/>
      <c r="U65" s="6"/>
      <c r="V65" s="6"/>
      <c r="W65" s="6"/>
      <c r="X65" s="6"/>
      <c r="Y65" s="6"/>
      <c r="Z65" s="6"/>
      <c r="AA65" s="6"/>
      <c r="AB65" s="6"/>
      <c r="AC65" s="6"/>
    </row>
    <row r="66" spans="2:29" ht="15" thickBot="1" x14ac:dyDescent="0.35">
      <c r="B66" s="19" t="s">
        <v>62</v>
      </c>
      <c r="C66" s="20" t="s">
        <v>63</v>
      </c>
      <c r="D66" s="20" t="s">
        <v>64</v>
      </c>
      <c r="E66" s="20" t="s">
        <v>65</v>
      </c>
      <c r="F66" s="20" t="s">
        <v>66</v>
      </c>
      <c r="G66" s="20" t="s">
        <v>67</v>
      </c>
      <c r="H66" s="20" t="s">
        <v>68</v>
      </c>
      <c r="I66" s="20" t="s">
        <v>69</v>
      </c>
      <c r="J66" s="20" t="s">
        <v>70</v>
      </c>
      <c r="K66" s="20" t="s">
        <v>71</v>
      </c>
      <c r="L66" s="20" t="s">
        <v>72</v>
      </c>
      <c r="M66" s="20" t="s">
        <v>73</v>
      </c>
      <c r="N66" s="20" t="s">
        <v>74</v>
      </c>
      <c r="O66" s="20" t="s">
        <v>75</v>
      </c>
      <c r="P66" s="20" t="s">
        <v>76</v>
      </c>
      <c r="Q66" s="20" t="s">
        <v>77</v>
      </c>
      <c r="R66" s="20" t="s">
        <v>78</v>
      </c>
      <c r="S66" s="21" t="s">
        <v>79</v>
      </c>
      <c r="U66" s="6"/>
      <c r="V66" s="6"/>
      <c r="W66" s="6"/>
      <c r="X66" s="6"/>
      <c r="Y66" s="6"/>
      <c r="Z66" s="6"/>
      <c r="AA66" s="6"/>
      <c r="AB66" s="6"/>
      <c r="AC66" s="6"/>
    </row>
    <row r="67" spans="2:29" ht="14.4" x14ac:dyDescent="0.3">
      <c r="B67" s="38" t="s">
        <v>80</v>
      </c>
      <c r="C67" s="24">
        <v>1717487.36</v>
      </c>
      <c r="D67" s="24">
        <v>1348721.45</v>
      </c>
      <c r="E67" s="24">
        <v>1119308.19</v>
      </c>
      <c r="F67" s="24">
        <v>833961.71</v>
      </c>
      <c r="G67" s="24">
        <v>699890.02</v>
      </c>
      <c r="H67" s="24">
        <v>485674.58</v>
      </c>
      <c r="I67" s="24">
        <v>113050.68</v>
      </c>
      <c r="J67" s="24">
        <v>114419.66</v>
      </c>
      <c r="K67" s="24">
        <v>137028.34</v>
      </c>
      <c r="L67" s="24">
        <v>96282.15</v>
      </c>
      <c r="M67" s="24">
        <v>92101.43</v>
      </c>
      <c r="N67" s="24">
        <v>133439.26</v>
      </c>
      <c r="O67" s="24">
        <v>157757.16</v>
      </c>
      <c r="P67" s="24">
        <v>51750.81</v>
      </c>
      <c r="Q67" s="24">
        <v>30515.95</v>
      </c>
      <c r="R67" s="24">
        <v>15550.28</v>
      </c>
      <c r="S67" s="25">
        <v>11500.36</v>
      </c>
      <c r="U67" s="6"/>
      <c r="V67" s="6"/>
      <c r="W67" s="6"/>
      <c r="X67" s="6"/>
      <c r="Y67" s="6"/>
      <c r="Z67" s="6"/>
      <c r="AA67" s="6"/>
      <c r="AB67" s="6"/>
      <c r="AC67" s="6"/>
    </row>
    <row r="68" spans="2:29" ht="14.4" x14ac:dyDescent="0.3">
      <c r="B68" s="38" t="s">
        <v>81</v>
      </c>
      <c r="C68" s="24">
        <v>38686.089999999997</v>
      </c>
      <c r="D68" s="24" t="s">
        <v>391</v>
      </c>
      <c r="E68" s="24" t="s">
        <v>391</v>
      </c>
      <c r="F68" s="24" t="s">
        <v>391</v>
      </c>
      <c r="G68" s="24" t="s">
        <v>391</v>
      </c>
      <c r="H68" s="24" t="s">
        <v>391</v>
      </c>
      <c r="I68" s="24">
        <v>0</v>
      </c>
      <c r="J68" s="24">
        <v>0</v>
      </c>
      <c r="K68" s="24" t="s">
        <v>391</v>
      </c>
      <c r="L68" s="24" t="s">
        <v>391</v>
      </c>
      <c r="M68" s="24" t="s">
        <v>391</v>
      </c>
      <c r="N68" s="24" t="s">
        <v>391</v>
      </c>
      <c r="O68" s="24">
        <v>0</v>
      </c>
      <c r="P68" s="24">
        <v>0</v>
      </c>
      <c r="Q68" s="24">
        <v>0</v>
      </c>
      <c r="R68" s="24">
        <v>0</v>
      </c>
      <c r="S68" s="25">
        <v>0</v>
      </c>
      <c r="U68" s="6"/>
      <c r="V68" s="6"/>
      <c r="W68" s="6"/>
      <c r="X68" s="6"/>
      <c r="Y68" s="6"/>
      <c r="Z68" s="6"/>
      <c r="AA68" s="6"/>
      <c r="AB68" s="6"/>
      <c r="AC68" s="6"/>
    </row>
    <row r="69" spans="2:29" ht="14.4" x14ac:dyDescent="0.3">
      <c r="B69" s="38" t="s">
        <v>82</v>
      </c>
      <c r="C69" s="24">
        <v>342959.12</v>
      </c>
      <c r="D69" s="24">
        <v>314028.59999999998</v>
      </c>
      <c r="E69" s="24">
        <v>167234.26999999999</v>
      </c>
      <c r="F69" s="24">
        <v>93083.67</v>
      </c>
      <c r="G69" s="24">
        <v>134475.25</v>
      </c>
      <c r="H69" s="24">
        <v>112923.07</v>
      </c>
      <c r="I69" s="24">
        <v>52321.2</v>
      </c>
      <c r="J69" s="24">
        <v>37075.06</v>
      </c>
      <c r="K69" s="24">
        <v>24953.95</v>
      </c>
      <c r="L69" s="24">
        <v>40470.449999999997</v>
      </c>
      <c r="M69" s="24">
        <v>39332.15</v>
      </c>
      <c r="N69" s="24">
        <v>36601.870000000003</v>
      </c>
      <c r="O69" s="24">
        <v>5359.31</v>
      </c>
      <c r="P69" s="24">
        <v>22818.32</v>
      </c>
      <c r="Q69" s="24">
        <v>29471.759999999998</v>
      </c>
      <c r="R69" s="24" t="s">
        <v>391</v>
      </c>
      <c r="S69" s="25">
        <v>5520.5</v>
      </c>
      <c r="U69" s="6"/>
      <c r="V69" s="6"/>
      <c r="W69" s="6"/>
      <c r="X69" s="6"/>
      <c r="Y69" s="6"/>
      <c r="Z69" s="6"/>
      <c r="AA69" s="6"/>
      <c r="AB69" s="6"/>
      <c r="AC69" s="6"/>
    </row>
    <row r="70" spans="2:29" ht="14.4" x14ac:dyDescent="0.3">
      <c r="B70" s="38" t="s">
        <v>83</v>
      </c>
      <c r="C70" s="24">
        <v>272160.7</v>
      </c>
      <c r="D70" s="24">
        <v>185720.62</v>
      </c>
      <c r="E70" s="24">
        <v>165003.66</v>
      </c>
      <c r="F70" s="24">
        <v>132365.67000000001</v>
      </c>
      <c r="G70" s="24">
        <v>74894.179999999993</v>
      </c>
      <c r="H70" s="24">
        <v>123215.46</v>
      </c>
      <c r="I70" s="24">
        <v>19246.47</v>
      </c>
      <c r="J70" s="24">
        <v>28345.56</v>
      </c>
      <c r="K70" s="24">
        <v>23726.79</v>
      </c>
      <c r="L70" s="24">
        <v>15530.81</v>
      </c>
      <c r="M70" s="24">
        <v>9195.2800000000007</v>
      </c>
      <c r="N70" s="24">
        <v>35555.339999999997</v>
      </c>
      <c r="O70" s="24">
        <v>11253.83</v>
      </c>
      <c r="P70" s="24">
        <v>28768.28</v>
      </c>
      <c r="Q70" s="24">
        <v>34272.32</v>
      </c>
      <c r="R70" s="24">
        <v>8838.7000000000007</v>
      </c>
      <c r="S70" s="25">
        <v>12563.1</v>
      </c>
      <c r="U70" s="6"/>
      <c r="V70" s="6"/>
      <c r="W70" s="6"/>
      <c r="X70" s="6"/>
      <c r="Y70" s="6"/>
      <c r="Z70" s="6"/>
      <c r="AA70" s="6"/>
      <c r="AB70" s="6"/>
      <c r="AC70" s="6"/>
    </row>
    <row r="71" spans="2:29" ht="14.4" x14ac:dyDescent="0.3">
      <c r="B71" s="38" t="s">
        <v>84</v>
      </c>
      <c r="C71" s="24">
        <v>416005.71</v>
      </c>
      <c r="D71" s="24">
        <v>378965.03</v>
      </c>
      <c r="E71" s="24">
        <v>310975.5</v>
      </c>
      <c r="F71" s="24">
        <v>308444.34000000003</v>
      </c>
      <c r="G71" s="24">
        <v>246575.13</v>
      </c>
      <c r="H71" s="24">
        <v>197914.96</v>
      </c>
      <c r="I71" s="24">
        <v>53459.92</v>
      </c>
      <c r="J71" s="24">
        <v>19509.18</v>
      </c>
      <c r="K71" s="24">
        <v>37992.449999999997</v>
      </c>
      <c r="L71" s="24" t="s">
        <v>391</v>
      </c>
      <c r="M71" s="24">
        <v>17696.689999999999</v>
      </c>
      <c r="N71" s="24">
        <v>45281.05</v>
      </c>
      <c r="O71" s="24">
        <v>50402.7</v>
      </c>
      <c r="P71" s="24">
        <v>9244.51</v>
      </c>
      <c r="Q71" s="24">
        <v>8411.66</v>
      </c>
      <c r="R71" s="24">
        <v>0</v>
      </c>
      <c r="S71" s="25" t="s">
        <v>391</v>
      </c>
      <c r="U71" s="6"/>
      <c r="V71" s="6"/>
      <c r="W71" s="6"/>
      <c r="X71" s="6"/>
      <c r="Y71" s="6"/>
      <c r="Z71" s="6"/>
      <c r="AA71" s="6"/>
      <c r="AB71" s="6"/>
      <c r="AC71" s="6"/>
    </row>
    <row r="72" spans="2:29" ht="14.4" x14ac:dyDescent="0.3">
      <c r="B72" s="38" t="s">
        <v>85</v>
      </c>
      <c r="C72" s="24">
        <v>593974.42000000004</v>
      </c>
      <c r="D72" s="24">
        <v>481796.78</v>
      </c>
      <c r="E72" s="24">
        <v>421933.23</v>
      </c>
      <c r="F72" s="24">
        <v>384157.27</v>
      </c>
      <c r="G72" s="24">
        <v>228013.19</v>
      </c>
      <c r="H72" s="24">
        <v>257686.87</v>
      </c>
      <c r="I72" s="24">
        <v>185320.72</v>
      </c>
      <c r="J72" s="24">
        <v>132682.73000000001</v>
      </c>
      <c r="K72" s="24">
        <v>98720.77</v>
      </c>
      <c r="L72" s="24">
        <v>48729.13</v>
      </c>
      <c r="M72" s="24">
        <v>30591.49</v>
      </c>
      <c r="N72" s="24" t="s">
        <v>391</v>
      </c>
      <c r="O72" s="24" t="s">
        <v>391</v>
      </c>
      <c r="P72" s="24">
        <v>24561.91</v>
      </c>
      <c r="Q72" s="24">
        <v>7725.5</v>
      </c>
      <c r="R72" s="24">
        <v>13280.85</v>
      </c>
      <c r="S72" s="25">
        <v>23300.07</v>
      </c>
      <c r="U72" s="6"/>
      <c r="V72" s="6"/>
      <c r="W72" s="6"/>
      <c r="X72" s="6"/>
      <c r="Y72" s="6"/>
      <c r="Z72" s="6"/>
      <c r="AA72" s="6"/>
      <c r="AB72" s="6"/>
      <c r="AC72" s="6"/>
    </row>
    <row r="73" spans="2:29" ht="14.4" x14ac:dyDescent="0.3">
      <c r="B73" s="38" t="s">
        <v>86</v>
      </c>
      <c r="C73" s="24">
        <v>490939.62</v>
      </c>
      <c r="D73" s="24">
        <v>543056.23</v>
      </c>
      <c r="E73" s="24">
        <v>518061.93</v>
      </c>
      <c r="F73" s="24">
        <v>402880.58</v>
      </c>
      <c r="G73" s="24">
        <v>424616.51</v>
      </c>
      <c r="H73" s="24">
        <v>449603.17</v>
      </c>
      <c r="I73" s="24">
        <v>124834.23</v>
      </c>
      <c r="J73" s="24">
        <v>91375.75</v>
      </c>
      <c r="K73" s="24">
        <v>105829.61</v>
      </c>
      <c r="L73" s="24">
        <v>48710.55</v>
      </c>
      <c r="M73" s="24">
        <v>70280.59</v>
      </c>
      <c r="N73" s="24">
        <v>34558.81</v>
      </c>
      <c r="O73" s="24">
        <v>11468.04</v>
      </c>
      <c r="P73" s="24">
        <v>46359.7</v>
      </c>
      <c r="Q73" s="24">
        <v>29456.880000000001</v>
      </c>
      <c r="R73" s="24">
        <v>44362.720000000001</v>
      </c>
      <c r="S73" s="25">
        <v>28939.95</v>
      </c>
      <c r="U73" s="6"/>
      <c r="V73" s="6"/>
      <c r="W73" s="6"/>
      <c r="X73" s="6"/>
      <c r="Y73" s="6"/>
      <c r="Z73" s="6"/>
      <c r="AA73" s="6"/>
      <c r="AB73" s="6"/>
      <c r="AC73" s="6"/>
    </row>
    <row r="74" spans="2:29" ht="14.4" x14ac:dyDescent="0.3">
      <c r="B74" s="38" t="s">
        <v>87</v>
      </c>
      <c r="C74" s="24">
        <v>649259.91</v>
      </c>
      <c r="D74" s="24">
        <v>720909.8</v>
      </c>
      <c r="E74" s="24">
        <v>537487.54</v>
      </c>
      <c r="F74" s="24">
        <v>703834.19</v>
      </c>
      <c r="G74" s="24">
        <v>395004.02</v>
      </c>
      <c r="H74" s="24">
        <v>207045.06</v>
      </c>
      <c r="I74" s="24">
        <v>116404.71</v>
      </c>
      <c r="J74" s="24">
        <v>113117.93</v>
      </c>
      <c r="K74" s="24">
        <v>59833.95</v>
      </c>
      <c r="L74" s="24">
        <v>72036.08</v>
      </c>
      <c r="M74" s="24">
        <v>57707.79</v>
      </c>
      <c r="N74" s="24">
        <v>61940.27</v>
      </c>
      <c r="O74" s="24">
        <v>71137.62</v>
      </c>
      <c r="P74" s="24">
        <v>100300.46</v>
      </c>
      <c r="Q74" s="24">
        <v>44211.02</v>
      </c>
      <c r="R74" s="24">
        <v>6440.7</v>
      </c>
      <c r="S74" s="25">
        <v>22019</v>
      </c>
      <c r="U74" s="6"/>
      <c r="V74" s="6"/>
      <c r="W74" s="6"/>
      <c r="X74" s="6"/>
      <c r="Y74" s="6"/>
      <c r="Z74" s="6"/>
      <c r="AA74" s="6"/>
      <c r="AB74" s="6"/>
      <c r="AC74" s="6"/>
    </row>
    <row r="75" spans="2:29" ht="14.4" x14ac:dyDescent="0.3">
      <c r="B75" s="38" t="s">
        <v>88</v>
      </c>
      <c r="C75" s="24">
        <v>829956.09</v>
      </c>
      <c r="D75" s="24">
        <v>774122.59</v>
      </c>
      <c r="E75" s="24">
        <v>475576.7</v>
      </c>
      <c r="F75" s="24">
        <v>442319.94</v>
      </c>
      <c r="G75" s="24">
        <v>272018.78999999998</v>
      </c>
      <c r="H75" s="24">
        <v>129154.57</v>
      </c>
      <c r="I75" s="24" t="s">
        <v>391</v>
      </c>
      <c r="J75" s="24">
        <v>10261.89</v>
      </c>
      <c r="K75" s="24">
        <v>26694.63</v>
      </c>
      <c r="L75" s="24">
        <v>58585.13</v>
      </c>
      <c r="M75" s="24">
        <v>57889.67</v>
      </c>
      <c r="N75" s="24">
        <v>50889.31</v>
      </c>
      <c r="O75" s="24" t="s">
        <v>391</v>
      </c>
      <c r="P75" s="24">
        <v>0</v>
      </c>
      <c r="Q75" s="24" t="s">
        <v>391</v>
      </c>
      <c r="R75" s="24" t="s">
        <v>391</v>
      </c>
      <c r="S75" s="25" t="s">
        <v>391</v>
      </c>
      <c r="U75" s="6"/>
      <c r="V75" s="6"/>
      <c r="W75" s="6"/>
      <c r="X75" s="6"/>
      <c r="Y75" s="6"/>
      <c r="Z75" s="6"/>
      <c r="AA75" s="6"/>
      <c r="AB75" s="6"/>
      <c r="AC75" s="6"/>
    </row>
    <row r="76" spans="2:29" ht="14.4" x14ac:dyDescent="0.3">
      <c r="B76" s="38" t="s">
        <v>89</v>
      </c>
      <c r="C76" s="24">
        <v>1523223.08</v>
      </c>
      <c r="D76" s="24">
        <v>853992.8</v>
      </c>
      <c r="E76" s="24">
        <v>607511.25</v>
      </c>
      <c r="F76" s="24">
        <v>429717.24</v>
      </c>
      <c r="G76" s="24">
        <v>498611.45</v>
      </c>
      <c r="H76" s="24">
        <v>400277.42</v>
      </c>
      <c r="I76" s="24">
        <v>473475.41</v>
      </c>
      <c r="J76" s="24">
        <v>131650.12</v>
      </c>
      <c r="K76" s="24">
        <v>119042.88</v>
      </c>
      <c r="L76" s="24">
        <v>169741.23</v>
      </c>
      <c r="M76" s="24">
        <v>166965.34</v>
      </c>
      <c r="N76" s="24">
        <v>118199.67999999999</v>
      </c>
      <c r="O76" s="24">
        <v>80121.17</v>
      </c>
      <c r="P76" s="24">
        <v>32897.15</v>
      </c>
      <c r="Q76" s="24">
        <v>5000</v>
      </c>
      <c r="R76" s="24" t="s">
        <v>391</v>
      </c>
      <c r="S76" s="25">
        <v>12720.73</v>
      </c>
      <c r="U76" s="6"/>
      <c r="V76" s="6"/>
      <c r="W76" s="6"/>
      <c r="X76" s="6"/>
      <c r="Y76" s="6"/>
      <c r="Z76" s="6"/>
      <c r="AA76" s="6"/>
      <c r="AB76" s="6"/>
      <c r="AC76" s="6"/>
    </row>
    <row r="77" spans="2:29" ht="15" thickBot="1" x14ac:dyDescent="0.35">
      <c r="B77" s="38" t="s">
        <v>90</v>
      </c>
      <c r="C77" s="28">
        <v>797516.87</v>
      </c>
      <c r="D77" s="28">
        <v>979170.83</v>
      </c>
      <c r="E77" s="28">
        <v>775015.68</v>
      </c>
      <c r="F77" s="28">
        <v>504279.02</v>
      </c>
      <c r="G77" s="28">
        <v>352139.76</v>
      </c>
      <c r="H77" s="28">
        <v>624802.77</v>
      </c>
      <c r="I77" s="28">
        <v>483106.43</v>
      </c>
      <c r="J77" s="28">
        <v>314965.21000000002</v>
      </c>
      <c r="K77" s="28">
        <v>283396.42</v>
      </c>
      <c r="L77" s="28">
        <v>319982.01</v>
      </c>
      <c r="M77" s="28">
        <v>428139.94</v>
      </c>
      <c r="N77" s="28">
        <v>470365.27</v>
      </c>
      <c r="O77" s="28">
        <v>445878.88</v>
      </c>
      <c r="P77" s="28">
        <v>357947.44</v>
      </c>
      <c r="Q77" s="28">
        <v>123126.45</v>
      </c>
      <c r="R77" s="28">
        <v>116144.03</v>
      </c>
      <c r="S77" s="29">
        <v>133941.09</v>
      </c>
      <c r="U77" s="6"/>
      <c r="V77" s="6"/>
      <c r="W77" s="6"/>
      <c r="X77" s="6"/>
      <c r="Y77" s="6"/>
      <c r="Z77" s="6"/>
      <c r="AA77" s="6"/>
      <c r="AB77" s="6"/>
      <c r="AC77" s="6"/>
    </row>
    <row r="78" spans="2:29" ht="15" thickBot="1" x14ac:dyDescent="0.35">
      <c r="B78" s="39" t="s">
        <v>91</v>
      </c>
      <c r="C78" s="32">
        <v>7672168.9700000007</v>
      </c>
      <c r="D78" s="32" t="s">
        <v>391</v>
      </c>
      <c r="E78" s="32" t="s">
        <v>391</v>
      </c>
      <c r="F78" s="32" t="s">
        <v>391</v>
      </c>
      <c r="G78" s="32" t="s">
        <v>391</v>
      </c>
      <c r="H78" s="32" t="s">
        <v>391</v>
      </c>
      <c r="I78" s="32" t="s">
        <v>391</v>
      </c>
      <c r="J78" s="32">
        <v>993403.09000000008</v>
      </c>
      <c r="K78" s="32" t="s">
        <v>391</v>
      </c>
      <c r="L78" s="32">
        <v>875726.70000000007</v>
      </c>
      <c r="M78" s="32" t="s">
        <v>391</v>
      </c>
      <c r="N78" s="32">
        <v>991763.23</v>
      </c>
      <c r="O78" s="32">
        <v>839566.40999999992</v>
      </c>
      <c r="P78" s="32">
        <v>674648.58000000007</v>
      </c>
      <c r="Q78" s="32" t="s">
        <v>391</v>
      </c>
      <c r="R78" s="32">
        <v>206907.75</v>
      </c>
      <c r="S78" s="33">
        <v>251808.8</v>
      </c>
      <c r="U78" s="6"/>
      <c r="V78" s="6"/>
      <c r="W78" s="6"/>
      <c r="X78" s="6"/>
      <c r="Y78" s="6"/>
      <c r="Z78" s="6"/>
      <c r="AA78" s="6"/>
      <c r="AB78" s="6"/>
      <c r="AC78" s="6"/>
    </row>
    <row r="79" spans="2:29" ht="14.4" x14ac:dyDescent="0.3">
      <c r="U79" s="6"/>
      <c r="V79" s="6"/>
      <c r="W79" s="6"/>
      <c r="X79" s="6"/>
      <c r="Y79" s="6"/>
      <c r="Z79" s="6"/>
      <c r="AA79" s="6"/>
      <c r="AB79" s="6"/>
      <c r="AC79" s="6"/>
    </row>
    <row r="80" spans="2:29" ht="14.4" x14ac:dyDescent="0.3">
      <c r="U80" s="6"/>
      <c r="V80" s="6"/>
      <c r="W80" s="6"/>
      <c r="X80" s="6"/>
      <c r="Y80" s="6"/>
      <c r="Z80" s="6"/>
      <c r="AA80" s="6"/>
      <c r="AB80" s="6"/>
      <c r="AC80" s="6"/>
    </row>
    <row r="81" spans="2:29" ht="14.4" x14ac:dyDescent="0.3">
      <c r="U81" s="6"/>
      <c r="V81" s="6"/>
      <c r="W81" s="6"/>
      <c r="X81" s="6"/>
      <c r="Y81" s="6"/>
      <c r="Z81" s="6"/>
      <c r="AA81" s="6"/>
      <c r="AB81" s="6"/>
      <c r="AC81" s="6"/>
    </row>
    <row r="82" spans="2:29" ht="22.8" x14ac:dyDescent="0.3">
      <c r="B82" s="17" t="s">
        <v>201</v>
      </c>
      <c r="C82" s="17"/>
      <c r="D82" s="17"/>
      <c r="E82" s="17"/>
      <c r="F82" s="17"/>
      <c r="G82" s="17"/>
      <c r="H82" s="17"/>
      <c r="I82" s="17"/>
      <c r="J82" s="17"/>
      <c r="K82" s="17"/>
      <c r="L82" s="17"/>
      <c r="M82" s="17"/>
      <c r="U82" s="6"/>
      <c r="V82" s="6"/>
      <c r="W82" s="6"/>
      <c r="X82" s="6"/>
      <c r="Y82" s="6"/>
      <c r="Z82" s="6"/>
      <c r="AA82" s="6"/>
      <c r="AB82" s="6"/>
      <c r="AC82" s="6"/>
    </row>
    <row r="83" spans="2:29" ht="23.4" thickBot="1" x14ac:dyDescent="0.35">
      <c r="B83" s="17"/>
      <c r="C83" s="17"/>
      <c r="D83" s="17"/>
      <c r="E83" s="17"/>
      <c r="F83" s="17"/>
      <c r="G83" s="17"/>
      <c r="H83" s="17"/>
      <c r="I83" s="17"/>
      <c r="J83" s="17"/>
      <c r="K83" s="17"/>
      <c r="L83" s="17"/>
      <c r="M83" s="17"/>
      <c r="U83" s="6"/>
      <c r="V83" s="6"/>
      <c r="W83" s="6"/>
      <c r="X83" s="6"/>
      <c r="Y83" s="6"/>
      <c r="Z83" s="6"/>
      <c r="AA83" s="6"/>
      <c r="AB83" s="6"/>
      <c r="AC83" s="6"/>
    </row>
    <row r="84" spans="2:29" ht="15" thickBot="1" x14ac:dyDescent="0.35">
      <c r="B84" s="18"/>
      <c r="C84" s="128" t="s">
        <v>61</v>
      </c>
      <c r="D84" s="129"/>
      <c r="E84" s="129"/>
      <c r="F84" s="129"/>
      <c r="G84" s="129"/>
      <c r="H84" s="129"/>
      <c r="I84" s="129"/>
      <c r="J84" s="129"/>
      <c r="K84" s="129"/>
      <c r="L84" s="129"/>
      <c r="M84" s="129"/>
      <c r="N84" s="129"/>
      <c r="O84" s="129"/>
      <c r="P84" s="129"/>
      <c r="Q84" s="129"/>
      <c r="R84" s="129"/>
      <c r="S84" s="130"/>
      <c r="U84" s="6"/>
      <c r="V84" s="6"/>
      <c r="W84" s="6"/>
      <c r="X84" s="6"/>
      <c r="Y84" s="6"/>
      <c r="Z84" s="6"/>
      <c r="AA84" s="6"/>
      <c r="AB84" s="6"/>
      <c r="AC84" s="6"/>
    </row>
    <row r="85" spans="2:29" ht="15" thickBot="1" x14ac:dyDescent="0.35">
      <c r="B85" s="19" t="s">
        <v>62</v>
      </c>
      <c r="C85" s="20" t="s">
        <v>63</v>
      </c>
      <c r="D85" s="20" t="s">
        <v>64</v>
      </c>
      <c r="E85" s="20" t="s">
        <v>65</v>
      </c>
      <c r="F85" s="20" t="s">
        <v>66</v>
      </c>
      <c r="G85" s="20" t="s">
        <v>67</v>
      </c>
      <c r="H85" s="20" t="s">
        <v>68</v>
      </c>
      <c r="I85" s="20" t="s">
        <v>69</v>
      </c>
      <c r="J85" s="20" t="s">
        <v>70</v>
      </c>
      <c r="K85" s="20" t="s">
        <v>71</v>
      </c>
      <c r="L85" s="20" t="s">
        <v>72</v>
      </c>
      <c r="M85" s="20" t="s">
        <v>73</v>
      </c>
      <c r="N85" s="20" t="s">
        <v>74</v>
      </c>
      <c r="O85" s="20" t="s">
        <v>75</v>
      </c>
      <c r="P85" s="20" t="s">
        <v>76</v>
      </c>
      <c r="Q85" s="20" t="s">
        <v>77</v>
      </c>
      <c r="R85" s="20" t="s">
        <v>78</v>
      </c>
      <c r="S85" s="21" t="s">
        <v>79</v>
      </c>
      <c r="U85" s="6"/>
      <c r="V85" s="6"/>
      <c r="W85" s="6"/>
      <c r="X85" s="6"/>
      <c r="Y85" s="6"/>
      <c r="Z85" s="6"/>
      <c r="AA85" s="6"/>
      <c r="AB85" s="6"/>
      <c r="AC85" s="6"/>
    </row>
    <row r="86" spans="2:29" ht="14.4" x14ac:dyDescent="0.3">
      <c r="B86" s="38" t="s">
        <v>80</v>
      </c>
      <c r="C86" s="24">
        <v>10831</v>
      </c>
      <c r="D86" s="24">
        <v>17036.29</v>
      </c>
      <c r="E86" s="24">
        <v>21767.200000000001</v>
      </c>
      <c r="F86" s="24">
        <v>68101.14</v>
      </c>
      <c r="G86" s="24">
        <v>132341.76000000001</v>
      </c>
      <c r="H86" s="24">
        <v>394328.83</v>
      </c>
      <c r="I86" s="24">
        <v>559320.09</v>
      </c>
      <c r="J86" s="24">
        <v>538648.28500000003</v>
      </c>
      <c r="K86" s="24">
        <v>664914.13</v>
      </c>
      <c r="L86" s="24">
        <v>755317.02</v>
      </c>
      <c r="M86" s="24">
        <v>543200.07999999996</v>
      </c>
      <c r="N86" s="24">
        <v>333052.32</v>
      </c>
      <c r="O86" s="24">
        <v>169505.73</v>
      </c>
      <c r="P86" s="24">
        <v>-26653.5</v>
      </c>
      <c r="Q86" s="24">
        <v>92857.58</v>
      </c>
      <c r="R86" s="24">
        <v>67341.460000000006</v>
      </c>
      <c r="S86" s="25">
        <v>29868.22</v>
      </c>
      <c r="U86" s="6"/>
      <c r="V86" s="6"/>
      <c r="W86" s="6"/>
      <c r="X86" s="6"/>
      <c r="Y86" s="6"/>
      <c r="Z86" s="6"/>
      <c r="AA86" s="6"/>
      <c r="AB86" s="6"/>
      <c r="AC86" s="6"/>
    </row>
    <row r="87" spans="2:29" ht="14.4" x14ac:dyDescent="0.3">
      <c r="B87" s="38" t="s">
        <v>81</v>
      </c>
      <c r="C87" s="24">
        <v>0</v>
      </c>
      <c r="D87" s="24">
        <v>0</v>
      </c>
      <c r="E87" s="24">
        <v>0</v>
      </c>
      <c r="F87" s="24">
        <v>0</v>
      </c>
      <c r="G87" s="24">
        <v>0</v>
      </c>
      <c r="H87" s="24" t="s">
        <v>391</v>
      </c>
      <c r="I87" s="24">
        <v>11430.21</v>
      </c>
      <c r="J87" s="24" t="s">
        <v>391</v>
      </c>
      <c r="K87" s="24" t="s">
        <v>391</v>
      </c>
      <c r="L87" s="24" t="s">
        <v>391</v>
      </c>
      <c r="M87" s="24" t="s">
        <v>391</v>
      </c>
      <c r="N87" s="24">
        <v>0</v>
      </c>
      <c r="O87" s="24">
        <v>0</v>
      </c>
      <c r="P87" s="24">
        <v>0</v>
      </c>
      <c r="Q87" s="24">
        <v>0</v>
      </c>
      <c r="R87" s="24">
        <v>0</v>
      </c>
      <c r="S87" s="25">
        <v>0</v>
      </c>
      <c r="U87" s="6"/>
      <c r="V87" s="6"/>
      <c r="W87" s="6"/>
      <c r="X87" s="6"/>
      <c r="Y87" s="6"/>
      <c r="Z87" s="6"/>
      <c r="AA87" s="6"/>
      <c r="AB87" s="6"/>
      <c r="AC87" s="6"/>
    </row>
    <row r="88" spans="2:29" ht="14.4" x14ac:dyDescent="0.3">
      <c r="B88" s="38" t="s">
        <v>82</v>
      </c>
      <c r="C88" s="24">
        <v>0</v>
      </c>
      <c r="D88" s="24">
        <v>0</v>
      </c>
      <c r="E88" s="24">
        <v>0</v>
      </c>
      <c r="F88" s="24">
        <v>5118.13</v>
      </c>
      <c r="G88" s="24">
        <v>32411.3</v>
      </c>
      <c r="H88" s="24">
        <v>115169.73</v>
      </c>
      <c r="I88" s="24">
        <v>278168.05</v>
      </c>
      <c r="J88" s="24">
        <v>303101.99</v>
      </c>
      <c r="K88" s="24">
        <v>332937.15500000003</v>
      </c>
      <c r="L88" s="24">
        <v>210845.8</v>
      </c>
      <c r="M88" s="24">
        <v>281621.21999999997</v>
      </c>
      <c r="N88" s="24">
        <v>131091.78</v>
      </c>
      <c r="O88" s="24">
        <v>132693.31</v>
      </c>
      <c r="P88" s="24">
        <v>155626.87</v>
      </c>
      <c r="Q88" s="24">
        <v>61457.35</v>
      </c>
      <c r="R88" s="24">
        <v>23156.43</v>
      </c>
      <c r="S88" s="25">
        <v>10740.8</v>
      </c>
      <c r="U88" s="6"/>
      <c r="V88" s="6"/>
      <c r="W88" s="6"/>
      <c r="X88" s="6"/>
      <c r="Y88" s="6"/>
      <c r="Z88" s="6"/>
      <c r="AA88" s="6"/>
      <c r="AB88" s="6"/>
      <c r="AC88" s="6"/>
    </row>
    <row r="89" spans="2:29" ht="14.4" x14ac:dyDescent="0.3">
      <c r="B89" s="38" t="s">
        <v>83</v>
      </c>
      <c r="C89" s="24">
        <v>0</v>
      </c>
      <c r="D89" s="24">
        <v>0</v>
      </c>
      <c r="E89" s="24" t="s">
        <v>391</v>
      </c>
      <c r="F89" s="24" t="s">
        <v>391</v>
      </c>
      <c r="G89" s="24">
        <v>37394.47</v>
      </c>
      <c r="H89" s="24">
        <v>132864.17000000001</v>
      </c>
      <c r="I89" s="24">
        <v>229200.92</v>
      </c>
      <c r="J89" s="24">
        <v>197559.64</v>
      </c>
      <c r="K89" s="24">
        <v>178962.04</v>
      </c>
      <c r="L89" s="24">
        <v>175829.4</v>
      </c>
      <c r="M89" s="24">
        <v>174670.88</v>
      </c>
      <c r="N89" s="24">
        <v>128505.35</v>
      </c>
      <c r="O89" s="24">
        <v>56676.61</v>
      </c>
      <c r="P89" s="24">
        <v>74879.210000000006</v>
      </c>
      <c r="Q89" s="24">
        <v>87261.18</v>
      </c>
      <c r="R89" s="24">
        <v>24251.05</v>
      </c>
      <c r="S89" s="25">
        <v>17862.82</v>
      </c>
      <c r="U89" s="6"/>
      <c r="V89" s="6"/>
      <c r="W89" s="6"/>
      <c r="X89" s="6"/>
      <c r="Y89" s="6"/>
      <c r="Z89" s="6"/>
      <c r="AA89" s="6"/>
      <c r="AB89" s="6"/>
      <c r="AC89" s="6"/>
    </row>
    <row r="90" spans="2:29" ht="14.4" x14ac:dyDescent="0.3">
      <c r="B90" s="38" t="s">
        <v>84</v>
      </c>
      <c r="C90" s="24">
        <v>8623.17</v>
      </c>
      <c r="D90" s="24">
        <v>19804.330000000002</v>
      </c>
      <c r="E90" s="24">
        <v>9303.65</v>
      </c>
      <c r="F90" s="24">
        <v>12736.47</v>
      </c>
      <c r="G90" s="24">
        <v>42177.599999999999</v>
      </c>
      <c r="H90" s="24">
        <v>124488.29</v>
      </c>
      <c r="I90" s="24">
        <v>230285.45</v>
      </c>
      <c r="J90" s="24">
        <v>149750.51999999999</v>
      </c>
      <c r="K90" s="24">
        <v>261010.01</v>
      </c>
      <c r="L90" s="24">
        <v>417117.04</v>
      </c>
      <c r="M90" s="24">
        <v>389779.43</v>
      </c>
      <c r="N90" s="24">
        <v>163327.34</v>
      </c>
      <c r="O90" s="24">
        <v>121874.57</v>
      </c>
      <c r="P90" s="24">
        <v>93191.4</v>
      </c>
      <c r="Q90" s="24">
        <v>27926.02</v>
      </c>
      <c r="R90" s="24">
        <v>25542.43</v>
      </c>
      <c r="S90" s="25">
        <v>47859.23</v>
      </c>
      <c r="U90" s="6"/>
      <c r="V90" s="6"/>
      <c r="W90" s="6"/>
      <c r="X90" s="6"/>
      <c r="Y90" s="6"/>
      <c r="Z90" s="6"/>
      <c r="AA90" s="6"/>
      <c r="AB90" s="6"/>
      <c r="AC90" s="6"/>
    </row>
    <row r="91" spans="2:29" ht="14.4" x14ac:dyDescent="0.3">
      <c r="B91" s="38" t="s">
        <v>85</v>
      </c>
      <c r="C91" s="24" t="s">
        <v>391</v>
      </c>
      <c r="D91" s="24">
        <v>10513.65</v>
      </c>
      <c r="E91" s="24">
        <v>23173.29</v>
      </c>
      <c r="F91" s="24">
        <v>57025.58</v>
      </c>
      <c r="G91" s="24">
        <v>52268.86</v>
      </c>
      <c r="H91" s="24">
        <v>182948.7</v>
      </c>
      <c r="I91" s="24">
        <v>411376.07</v>
      </c>
      <c r="J91" s="24">
        <v>386694.79</v>
      </c>
      <c r="K91" s="24">
        <v>237776.69</v>
      </c>
      <c r="L91" s="24">
        <v>387818.23</v>
      </c>
      <c r="M91" s="24">
        <v>332218.33</v>
      </c>
      <c r="N91" s="24">
        <v>393519.73</v>
      </c>
      <c r="O91" s="24">
        <v>224137.48</v>
      </c>
      <c r="P91" s="24">
        <v>156043.21</v>
      </c>
      <c r="Q91" s="24">
        <v>134237.93</v>
      </c>
      <c r="R91" s="24">
        <v>20268.36</v>
      </c>
      <c r="S91" s="25">
        <v>83839.98</v>
      </c>
      <c r="U91" s="6"/>
      <c r="V91" s="6"/>
      <c r="W91" s="6"/>
      <c r="X91" s="6"/>
      <c r="Y91" s="6"/>
      <c r="Z91" s="6"/>
      <c r="AA91" s="6"/>
      <c r="AB91" s="6"/>
      <c r="AC91" s="6"/>
    </row>
    <row r="92" spans="2:29" ht="14.4" x14ac:dyDescent="0.3">
      <c r="B92" s="38" t="s">
        <v>86</v>
      </c>
      <c r="C92" s="24">
        <v>22414.79</v>
      </c>
      <c r="D92" s="24">
        <v>38726.54</v>
      </c>
      <c r="E92" s="24">
        <v>49006.52</v>
      </c>
      <c r="F92" s="24">
        <v>60257.26</v>
      </c>
      <c r="G92" s="24">
        <v>155827.51</v>
      </c>
      <c r="H92" s="24">
        <v>401324.46</v>
      </c>
      <c r="I92" s="24">
        <v>424572.51</v>
      </c>
      <c r="J92" s="24">
        <v>319679.7</v>
      </c>
      <c r="K92" s="24">
        <v>331582.45</v>
      </c>
      <c r="L92" s="24">
        <v>418738.29</v>
      </c>
      <c r="M92" s="24">
        <v>446206.1</v>
      </c>
      <c r="N92" s="24">
        <v>210206.74</v>
      </c>
      <c r="O92" s="24">
        <v>150498.66</v>
      </c>
      <c r="P92" s="24">
        <v>75893.140700000004</v>
      </c>
      <c r="Q92" s="24">
        <v>116424.9</v>
      </c>
      <c r="R92" s="24">
        <v>92914.1</v>
      </c>
      <c r="S92" s="25">
        <v>76405</v>
      </c>
      <c r="U92" s="6"/>
      <c r="V92" s="6"/>
      <c r="W92" s="6"/>
      <c r="X92" s="6"/>
      <c r="Y92" s="6"/>
      <c r="Z92" s="6"/>
      <c r="AA92" s="6"/>
      <c r="AB92" s="6"/>
      <c r="AC92" s="6"/>
    </row>
    <row r="93" spans="2:29" ht="14.4" x14ac:dyDescent="0.3">
      <c r="B93" s="38" t="s">
        <v>87</v>
      </c>
      <c r="C93" s="24">
        <v>29380.39</v>
      </c>
      <c r="D93" s="24">
        <v>119148.87</v>
      </c>
      <c r="E93" s="24">
        <v>34731.040000000001</v>
      </c>
      <c r="F93" s="24">
        <v>45535.32</v>
      </c>
      <c r="G93" s="24">
        <v>62752.51</v>
      </c>
      <c r="H93" s="24">
        <v>211403.87</v>
      </c>
      <c r="I93" s="24">
        <v>163325.79</v>
      </c>
      <c r="J93" s="24">
        <v>208566.01</v>
      </c>
      <c r="K93" s="24">
        <v>424289.44</v>
      </c>
      <c r="L93" s="24">
        <v>482013.85</v>
      </c>
      <c r="M93" s="24">
        <v>241791.21</v>
      </c>
      <c r="N93" s="24">
        <v>240563.35</v>
      </c>
      <c r="O93" s="24">
        <v>105962.34</v>
      </c>
      <c r="P93" s="24">
        <v>58118.05</v>
      </c>
      <c r="Q93" s="24">
        <v>113660.54</v>
      </c>
      <c r="R93" s="24">
        <v>120872.34</v>
      </c>
      <c r="S93" s="25">
        <v>98509.65</v>
      </c>
      <c r="U93" s="6"/>
      <c r="V93" s="6"/>
      <c r="W93" s="6"/>
      <c r="X93" s="6"/>
      <c r="Y93" s="6"/>
      <c r="Z93" s="6"/>
      <c r="AA93" s="6"/>
      <c r="AB93" s="6"/>
      <c r="AC93" s="6"/>
    </row>
    <row r="94" spans="2:29" ht="14.4" x14ac:dyDescent="0.3">
      <c r="B94" s="38" t="s">
        <v>88</v>
      </c>
      <c r="C94" s="24">
        <v>191767.54</v>
      </c>
      <c r="D94" s="24">
        <v>238588.37</v>
      </c>
      <c r="E94" s="24">
        <v>337090.32</v>
      </c>
      <c r="F94" s="24">
        <v>464180.13</v>
      </c>
      <c r="G94" s="24">
        <v>369979.5</v>
      </c>
      <c r="H94" s="24">
        <v>349920.65</v>
      </c>
      <c r="I94" s="24">
        <v>246436.59</v>
      </c>
      <c r="J94" s="24">
        <v>295353.58</v>
      </c>
      <c r="K94" s="24">
        <v>242553.88</v>
      </c>
      <c r="L94" s="24">
        <v>246219.97</v>
      </c>
      <c r="M94" s="24">
        <v>93037.08</v>
      </c>
      <c r="N94" s="24">
        <v>140854</v>
      </c>
      <c r="O94" s="24">
        <v>96513.42</v>
      </c>
      <c r="P94" s="24">
        <v>97564.98</v>
      </c>
      <c r="Q94" s="24">
        <v>142292.26999999999</v>
      </c>
      <c r="R94" s="24">
        <v>67920.86</v>
      </c>
      <c r="S94" s="25">
        <v>166802.73000000001</v>
      </c>
      <c r="U94" s="6"/>
      <c r="V94" s="6"/>
      <c r="W94" s="6"/>
      <c r="X94" s="6"/>
      <c r="Y94" s="6"/>
      <c r="Z94" s="6"/>
      <c r="AA94" s="6"/>
      <c r="AB94" s="6"/>
      <c r="AC94" s="6"/>
    </row>
    <row r="95" spans="2:29" ht="14.4" x14ac:dyDescent="0.3">
      <c r="B95" s="38" t="s">
        <v>89</v>
      </c>
      <c r="C95" s="24">
        <v>1335081.8799999999</v>
      </c>
      <c r="D95" s="24">
        <v>1035660.68</v>
      </c>
      <c r="E95" s="24">
        <v>1048102.65</v>
      </c>
      <c r="F95" s="24">
        <v>963796.05</v>
      </c>
      <c r="G95" s="24">
        <v>694715.78</v>
      </c>
      <c r="H95" s="24">
        <v>886959.86</v>
      </c>
      <c r="I95" s="24">
        <v>624593.87</v>
      </c>
      <c r="J95" s="24">
        <v>531946.76</v>
      </c>
      <c r="K95" s="24">
        <v>604256.14</v>
      </c>
      <c r="L95" s="24">
        <v>187715.99</v>
      </c>
      <c r="M95" s="24">
        <v>255257.74</v>
      </c>
      <c r="N95" s="24">
        <v>192993.6</v>
      </c>
      <c r="O95" s="24">
        <v>181985.41</v>
      </c>
      <c r="P95" s="24">
        <v>63662.45</v>
      </c>
      <c r="Q95" s="24">
        <v>114618.97</v>
      </c>
      <c r="R95" s="24">
        <v>155324.24</v>
      </c>
      <c r="S95" s="25">
        <v>106989.1</v>
      </c>
      <c r="U95" s="6"/>
      <c r="V95" s="6"/>
      <c r="W95" s="6"/>
      <c r="X95" s="6"/>
      <c r="Y95" s="6"/>
      <c r="Z95" s="6"/>
      <c r="AA95" s="6"/>
      <c r="AB95" s="6"/>
      <c r="AC95" s="6"/>
    </row>
    <row r="96" spans="2:29" ht="15" thickBot="1" x14ac:dyDescent="0.35">
      <c r="B96" s="38" t="s">
        <v>90</v>
      </c>
      <c r="C96" s="28">
        <v>2023421.31</v>
      </c>
      <c r="D96" s="28">
        <v>2093340.42</v>
      </c>
      <c r="E96" s="28">
        <v>1940599.51</v>
      </c>
      <c r="F96" s="28">
        <v>1837217.25</v>
      </c>
      <c r="G96" s="28">
        <v>1402560</v>
      </c>
      <c r="H96" s="28">
        <v>1533017.83</v>
      </c>
      <c r="I96" s="28">
        <v>1125897.73</v>
      </c>
      <c r="J96" s="28">
        <v>905778.46</v>
      </c>
      <c r="K96" s="28">
        <v>1102534.47</v>
      </c>
      <c r="L96" s="28">
        <v>729413.6</v>
      </c>
      <c r="M96" s="28">
        <v>907540.63</v>
      </c>
      <c r="N96" s="28">
        <v>935657.84</v>
      </c>
      <c r="O96" s="28">
        <v>692531.79500000004</v>
      </c>
      <c r="P96" s="28">
        <v>324823.59000000003</v>
      </c>
      <c r="Q96" s="28">
        <v>552317.37</v>
      </c>
      <c r="R96" s="28">
        <v>706719.61</v>
      </c>
      <c r="S96" s="29">
        <v>1044384.36</v>
      </c>
      <c r="U96" s="6"/>
      <c r="V96" s="6"/>
      <c r="W96" s="6"/>
      <c r="X96" s="6"/>
      <c r="Y96" s="6"/>
      <c r="Z96" s="6"/>
      <c r="AA96" s="6"/>
      <c r="AB96" s="6"/>
      <c r="AC96" s="6"/>
    </row>
    <row r="97" spans="2:29" ht="15" thickBot="1" x14ac:dyDescent="0.35">
      <c r="B97" s="39" t="s">
        <v>91</v>
      </c>
      <c r="C97" s="32" t="s">
        <v>391</v>
      </c>
      <c r="D97" s="32">
        <v>3572819.15</v>
      </c>
      <c r="E97" s="32" t="s">
        <v>391</v>
      </c>
      <c r="F97" s="32" t="s">
        <v>391</v>
      </c>
      <c r="G97" s="32">
        <v>2982429.29</v>
      </c>
      <c r="H97" s="32" t="s">
        <v>391</v>
      </c>
      <c r="I97" s="32">
        <v>4304607.2799999993</v>
      </c>
      <c r="J97" s="32" t="s">
        <v>391</v>
      </c>
      <c r="K97" s="32" t="s">
        <v>391</v>
      </c>
      <c r="L97" s="32" t="s">
        <v>391</v>
      </c>
      <c r="M97" s="32" t="s">
        <v>391</v>
      </c>
      <c r="N97" s="32">
        <v>2869772.0500000003</v>
      </c>
      <c r="O97" s="32">
        <v>1932379.3250000002</v>
      </c>
      <c r="P97" s="32">
        <v>1073149.4006999999</v>
      </c>
      <c r="Q97" s="32">
        <v>1443054.1099999999</v>
      </c>
      <c r="R97" s="32">
        <v>1304310.8799999999</v>
      </c>
      <c r="S97" s="33">
        <v>1683261.89</v>
      </c>
      <c r="U97" s="6"/>
      <c r="V97" s="6"/>
      <c r="W97" s="6"/>
      <c r="X97" s="6"/>
      <c r="Y97" s="6"/>
      <c r="Z97" s="6"/>
      <c r="AA97" s="6"/>
      <c r="AB97" s="6"/>
      <c r="AC97" s="6"/>
    </row>
    <row r="98" spans="2:29" ht="14.4" x14ac:dyDescent="0.3">
      <c r="U98" s="6"/>
      <c r="V98" s="6"/>
      <c r="W98" s="6"/>
      <c r="X98" s="6"/>
      <c r="Y98" s="6"/>
      <c r="Z98" s="6"/>
      <c r="AA98" s="6"/>
      <c r="AB98" s="6"/>
      <c r="AC98" s="6"/>
    </row>
    <row r="99" spans="2:29" ht="14.4" x14ac:dyDescent="0.3">
      <c r="U99" s="6"/>
      <c r="V99" s="6"/>
      <c r="W99" s="6"/>
      <c r="X99" s="6"/>
      <c r="Y99" s="6"/>
      <c r="Z99" s="6"/>
      <c r="AA99" s="6"/>
      <c r="AB99" s="6"/>
      <c r="AC99" s="6"/>
    </row>
    <row r="100" spans="2:29" ht="14.4" x14ac:dyDescent="0.3">
      <c r="U100" s="6"/>
      <c r="V100" s="6"/>
      <c r="W100" s="6"/>
      <c r="X100" s="6"/>
      <c r="Y100" s="6"/>
      <c r="Z100" s="6"/>
      <c r="AA100" s="6"/>
      <c r="AB100" s="6"/>
      <c r="AC100" s="6"/>
    </row>
    <row r="101" spans="2:29" ht="22.8" x14ac:dyDescent="0.3">
      <c r="B101" s="17" t="s">
        <v>202</v>
      </c>
      <c r="C101" s="17"/>
      <c r="D101" s="17"/>
      <c r="E101" s="17"/>
      <c r="F101" s="17"/>
      <c r="G101" s="17"/>
      <c r="H101" s="17"/>
      <c r="I101" s="17"/>
      <c r="J101" s="17"/>
      <c r="K101" s="17"/>
      <c r="L101" s="17"/>
      <c r="M101" s="17"/>
      <c r="U101" s="6"/>
      <c r="V101" s="6"/>
      <c r="W101" s="6"/>
      <c r="X101" s="6"/>
      <c r="Y101" s="6"/>
      <c r="Z101" s="6"/>
      <c r="AA101" s="6"/>
      <c r="AB101" s="6"/>
      <c r="AC101" s="6"/>
    </row>
    <row r="102" spans="2:29" ht="23.4" thickBot="1" x14ac:dyDescent="0.35">
      <c r="B102" s="17"/>
      <c r="C102" s="17"/>
      <c r="D102" s="17"/>
      <c r="E102" s="17"/>
      <c r="F102" s="17"/>
      <c r="G102" s="17"/>
      <c r="H102" s="17"/>
      <c r="I102" s="17"/>
      <c r="J102" s="17"/>
      <c r="K102" s="17"/>
      <c r="L102" s="17"/>
      <c r="M102" s="17"/>
      <c r="U102" s="6"/>
      <c r="V102" s="6"/>
      <c r="W102" s="6"/>
      <c r="X102" s="6"/>
      <c r="Y102" s="6"/>
      <c r="Z102" s="6"/>
      <c r="AA102" s="6"/>
      <c r="AB102" s="6"/>
      <c r="AC102" s="6"/>
    </row>
    <row r="103" spans="2:29" ht="15" thickBot="1" x14ac:dyDescent="0.35">
      <c r="B103" s="18"/>
      <c r="C103" s="128" t="s">
        <v>61</v>
      </c>
      <c r="D103" s="129"/>
      <c r="E103" s="129"/>
      <c r="F103" s="129"/>
      <c r="G103" s="129"/>
      <c r="H103" s="129"/>
      <c r="I103" s="129"/>
      <c r="J103" s="129"/>
      <c r="K103" s="129"/>
      <c r="L103" s="129"/>
      <c r="M103" s="129"/>
      <c r="N103" s="129"/>
      <c r="O103" s="129"/>
      <c r="P103" s="129"/>
      <c r="Q103" s="129"/>
      <c r="R103" s="129"/>
      <c r="S103" s="130"/>
      <c r="U103" s="6"/>
      <c r="V103" s="6"/>
      <c r="W103" s="6"/>
      <c r="X103" s="6"/>
      <c r="Y103" s="6"/>
      <c r="Z103" s="6"/>
      <c r="AA103" s="6"/>
      <c r="AB103" s="6"/>
      <c r="AC103" s="6"/>
    </row>
    <row r="104" spans="2:29" ht="15" thickBot="1" x14ac:dyDescent="0.35">
      <c r="B104" s="19" t="s">
        <v>62</v>
      </c>
      <c r="C104" s="20" t="s">
        <v>63</v>
      </c>
      <c r="D104" s="20" t="s">
        <v>64</v>
      </c>
      <c r="E104" s="20" t="s">
        <v>65</v>
      </c>
      <c r="F104" s="20" t="s">
        <v>66</v>
      </c>
      <c r="G104" s="20" t="s">
        <v>67</v>
      </c>
      <c r="H104" s="20" t="s">
        <v>68</v>
      </c>
      <c r="I104" s="20" t="s">
        <v>69</v>
      </c>
      <c r="J104" s="20" t="s">
        <v>70</v>
      </c>
      <c r="K104" s="20" t="s">
        <v>71</v>
      </c>
      <c r="L104" s="20" t="s">
        <v>72</v>
      </c>
      <c r="M104" s="20" t="s">
        <v>73</v>
      </c>
      <c r="N104" s="20" t="s">
        <v>74</v>
      </c>
      <c r="O104" s="20" t="s">
        <v>75</v>
      </c>
      <c r="P104" s="20" t="s">
        <v>76</v>
      </c>
      <c r="Q104" s="20" t="s">
        <v>77</v>
      </c>
      <c r="R104" s="20" t="s">
        <v>78</v>
      </c>
      <c r="S104" s="21" t="s">
        <v>79</v>
      </c>
      <c r="U104" s="6"/>
      <c r="V104" s="6"/>
      <c r="W104" s="6"/>
      <c r="X104" s="6"/>
      <c r="Y104" s="6"/>
      <c r="Z104" s="6"/>
      <c r="AA104" s="6"/>
      <c r="AB104" s="6"/>
      <c r="AC104" s="6"/>
    </row>
    <row r="105" spans="2:29" ht="14.4" x14ac:dyDescent="0.3">
      <c r="B105" s="38" t="s">
        <v>80</v>
      </c>
      <c r="C105" s="24">
        <v>0</v>
      </c>
      <c r="D105" s="24">
        <v>0</v>
      </c>
      <c r="E105" s="24">
        <v>0</v>
      </c>
      <c r="F105" s="24">
        <v>0</v>
      </c>
      <c r="G105" s="24">
        <v>0</v>
      </c>
      <c r="H105" s="24">
        <v>0</v>
      </c>
      <c r="I105" s="24">
        <v>0</v>
      </c>
      <c r="J105" s="24">
        <v>0</v>
      </c>
      <c r="K105" s="24">
        <v>0</v>
      </c>
      <c r="L105" s="24">
        <v>0</v>
      </c>
      <c r="M105" s="24">
        <v>0</v>
      </c>
      <c r="N105" s="24">
        <v>0</v>
      </c>
      <c r="O105" s="24">
        <v>0</v>
      </c>
      <c r="P105" s="24">
        <v>24984.2</v>
      </c>
      <c r="Q105" s="24">
        <v>206281.58</v>
      </c>
      <c r="R105" s="24">
        <v>516581.60649999999</v>
      </c>
      <c r="S105" s="25">
        <v>473715.05</v>
      </c>
      <c r="U105" s="6"/>
      <c r="V105" s="6"/>
      <c r="W105" s="6"/>
      <c r="X105" s="6"/>
      <c r="Y105" s="6"/>
      <c r="Z105" s="6"/>
      <c r="AA105" s="6"/>
      <c r="AB105" s="6"/>
      <c r="AC105" s="6"/>
    </row>
    <row r="106" spans="2:29" ht="14.4" x14ac:dyDescent="0.3">
      <c r="B106" s="38" t="s">
        <v>81</v>
      </c>
      <c r="C106" s="24">
        <v>0</v>
      </c>
      <c r="D106" s="24">
        <v>0</v>
      </c>
      <c r="E106" s="24">
        <v>0</v>
      </c>
      <c r="F106" s="24">
        <v>0</v>
      </c>
      <c r="G106" s="24">
        <v>0</v>
      </c>
      <c r="H106" s="24">
        <v>0</v>
      </c>
      <c r="I106" s="24">
        <v>0</v>
      </c>
      <c r="J106" s="24">
        <v>0</v>
      </c>
      <c r="K106" s="24">
        <v>0</v>
      </c>
      <c r="L106" s="24">
        <v>0</v>
      </c>
      <c r="M106" s="24">
        <v>0</v>
      </c>
      <c r="N106" s="24">
        <v>0</v>
      </c>
      <c r="O106" s="24">
        <v>0</v>
      </c>
      <c r="P106" s="24">
        <v>5637.2</v>
      </c>
      <c r="Q106" s="24">
        <v>20720.7</v>
      </c>
      <c r="R106" s="24">
        <v>36472.199999999997</v>
      </c>
      <c r="S106" s="25">
        <v>41364.22</v>
      </c>
      <c r="U106" s="6"/>
      <c r="V106" s="6"/>
      <c r="W106" s="6"/>
      <c r="X106" s="6"/>
      <c r="Y106" s="6"/>
      <c r="Z106" s="6"/>
      <c r="AA106" s="6"/>
      <c r="AB106" s="6"/>
      <c r="AC106" s="6"/>
    </row>
    <row r="107" spans="2:29" ht="14.4" x14ac:dyDescent="0.3">
      <c r="B107" s="38" t="s">
        <v>82</v>
      </c>
      <c r="C107" s="24">
        <v>0</v>
      </c>
      <c r="D107" s="24">
        <v>0</v>
      </c>
      <c r="E107" s="24">
        <v>0</v>
      </c>
      <c r="F107" s="24">
        <v>0</v>
      </c>
      <c r="G107" s="24">
        <v>0</v>
      </c>
      <c r="H107" s="24">
        <v>0</v>
      </c>
      <c r="I107" s="24">
        <v>0</v>
      </c>
      <c r="J107" s="24">
        <v>0</v>
      </c>
      <c r="K107" s="24">
        <v>0</v>
      </c>
      <c r="L107" s="24">
        <v>0</v>
      </c>
      <c r="M107" s="24">
        <v>0</v>
      </c>
      <c r="N107" s="24">
        <v>0</v>
      </c>
      <c r="O107" s="24">
        <v>0</v>
      </c>
      <c r="P107" s="24">
        <v>6351.63</v>
      </c>
      <c r="Q107" s="24">
        <v>87129.39</v>
      </c>
      <c r="R107" s="24">
        <v>407340.19900000002</v>
      </c>
      <c r="S107" s="25">
        <v>702969.22</v>
      </c>
      <c r="U107" s="6"/>
      <c r="V107" s="6"/>
      <c r="W107" s="6"/>
      <c r="X107" s="6"/>
      <c r="Y107" s="6"/>
      <c r="Z107" s="6"/>
      <c r="AA107" s="6"/>
      <c r="AB107" s="6"/>
      <c r="AC107" s="6"/>
    </row>
    <row r="108" spans="2:29" ht="14.4" x14ac:dyDescent="0.3">
      <c r="B108" s="38" t="s">
        <v>83</v>
      </c>
      <c r="C108" s="24">
        <v>0</v>
      </c>
      <c r="D108" s="24">
        <v>0</v>
      </c>
      <c r="E108" s="24">
        <v>0</v>
      </c>
      <c r="F108" s="24">
        <v>0</v>
      </c>
      <c r="G108" s="24">
        <v>0</v>
      </c>
      <c r="H108" s="24">
        <v>0</v>
      </c>
      <c r="I108" s="24">
        <v>0</v>
      </c>
      <c r="J108" s="24">
        <v>0</v>
      </c>
      <c r="K108" s="24">
        <v>0</v>
      </c>
      <c r="L108" s="24">
        <v>0</v>
      </c>
      <c r="M108" s="24">
        <v>0</v>
      </c>
      <c r="N108" s="24">
        <v>0</v>
      </c>
      <c r="O108" s="24">
        <v>0</v>
      </c>
      <c r="P108" s="24" t="s">
        <v>391</v>
      </c>
      <c r="Q108" s="24">
        <v>41434.65</v>
      </c>
      <c r="R108" s="24">
        <v>91966.1</v>
      </c>
      <c r="S108" s="25">
        <v>401671.51990000001</v>
      </c>
      <c r="U108" s="6"/>
      <c r="V108" s="6"/>
      <c r="W108" s="6"/>
      <c r="X108" s="6"/>
      <c r="Y108" s="6"/>
      <c r="Z108" s="6"/>
      <c r="AA108" s="6"/>
      <c r="AB108" s="6"/>
      <c r="AC108" s="6"/>
    </row>
    <row r="109" spans="2:29" ht="14.4" x14ac:dyDescent="0.3">
      <c r="B109" s="38" t="s">
        <v>84</v>
      </c>
      <c r="C109" s="24">
        <v>0</v>
      </c>
      <c r="D109" s="24">
        <v>0</v>
      </c>
      <c r="E109" s="24">
        <v>0</v>
      </c>
      <c r="F109" s="24">
        <v>0</v>
      </c>
      <c r="G109" s="24">
        <v>0</v>
      </c>
      <c r="H109" s="24">
        <v>0</v>
      </c>
      <c r="I109" s="24">
        <v>0</v>
      </c>
      <c r="J109" s="24">
        <v>0</v>
      </c>
      <c r="K109" s="24">
        <v>0</v>
      </c>
      <c r="L109" s="24">
        <v>0</v>
      </c>
      <c r="M109" s="24">
        <v>0</v>
      </c>
      <c r="N109" s="24">
        <v>0</v>
      </c>
      <c r="O109" s="24">
        <v>0</v>
      </c>
      <c r="P109" s="24" t="s">
        <v>391</v>
      </c>
      <c r="Q109" s="24">
        <v>11523.1</v>
      </c>
      <c r="R109" s="24">
        <v>123699.57</v>
      </c>
      <c r="S109" s="25">
        <v>285913.3333</v>
      </c>
      <c r="U109" s="6"/>
      <c r="V109" s="6"/>
      <c r="W109" s="6"/>
      <c r="X109" s="6"/>
      <c r="Y109" s="6"/>
      <c r="Z109" s="6"/>
      <c r="AA109" s="6"/>
      <c r="AB109" s="6"/>
      <c r="AC109" s="6"/>
    </row>
    <row r="110" spans="2:29" ht="14.4" x14ac:dyDescent="0.3">
      <c r="B110" s="38" t="s">
        <v>85</v>
      </c>
      <c r="C110" s="24">
        <v>0</v>
      </c>
      <c r="D110" s="24">
        <v>0</v>
      </c>
      <c r="E110" s="24">
        <v>0</v>
      </c>
      <c r="F110" s="24">
        <v>0</v>
      </c>
      <c r="G110" s="24">
        <v>0</v>
      </c>
      <c r="H110" s="24">
        <v>0</v>
      </c>
      <c r="I110" s="24">
        <v>0</v>
      </c>
      <c r="J110" s="24">
        <v>0</v>
      </c>
      <c r="K110" s="24">
        <v>0</v>
      </c>
      <c r="L110" s="24">
        <v>0</v>
      </c>
      <c r="M110" s="24">
        <v>0</v>
      </c>
      <c r="N110" s="24">
        <v>0</v>
      </c>
      <c r="O110" s="24">
        <v>0</v>
      </c>
      <c r="P110" s="24">
        <v>0</v>
      </c>
      <c r="Q110" s="24">
        <v>28457.9</v>
      </c>
      <c r="R110" s="24">
        <v>98302.59</v>
      </c>
      <c r="S110" s="25">
        <v>376449.97</v>
      </c>
      <c r="U110" s="6"/>
      <c r="V110" s="6"/>
      <c r="W110" s="6"/>
      <c r="X110" s="6"/>
      <c r="Y110" s="6"/>
      <c r="Z110" s="6"/>
      <c r="AA110" s="6"/>
      <c r="AB110" s="6"/>
      <c r="AC110" s="6"/>
    </row>
    <row r="111" spans="2:29" ht="14.4" x14ac:dyDescent="0.3">
      <c r="B111" s="38" t="s">
        <v>86</v>
      </c>
      <c r="C111" s="24">
        <v>0</v>
      </c>
      <c r="D111" s="24">
        <v>0</v>
      </c>
      <c r="E111" s="24">
        <v>0</v>
      </c>
      <c r="F111" s="24">
        <v>0</v>
      </c>
      <c r="G111" s="24">
        <v>0</v>
      </c>
      <c r="H111" s="24">
        <v>0</v>
      </c>
      <c r="I111" s="24">
        <v>0</v>
      </c>
      <c r="J111" s="24">
        <v>0</v>
      </c>
      <c r="K111" s="24">
        <v>0</v>
      </c>
      <c r="L111" s="24">
        <v>0</v>
      </c>
      <c r="M111" s="24">
        <v>0</v>
      </c>
      <c r="N111" s="24">
        <v>0</v>
      </c>
      <c r="O111" s="24">
        <v>0</v>
      </c>
      <c r="P111" s="24">
        <v>0</v>
      </c>
      <c r="Q111" s="24">
        <v>22892.400000000001</v>
      </c>
      <c r="R111" s="24">
        <v>101682.06200000001</v>
      </c>
      <c r="S111" s="25">
        <v>293751.92</v>
      </c>
      <c r="U111" s="6"/>
      <c r="V111" s="6"/>
      <c r="W111" s="6"/>
      <c r="X111" s="6"/>
      <c r="Y111" s="6"/>
      <c r="Z111" s="6"/>
      <c r="AA111" s="6"/>
      <c r="AB111" s="6"/>
      <c r="AC111" s="6"/>
    </row>
    <row r="112" spans="2:29" ht="14.4" x14ac:dyDescent="0.3">
      <c r="B112" s="38" t="s">
        <v>87</v>
      </c>
      <c r="C112" s="24">
        <v>0</v>
      </c>
      <c r="D112" s="24">
        <v>0</v>
      </c>
      <c r="E112" s="24">
        <v>0</v>
      </c>
      <c r="F112" s="24">
        <v>0</v>
      </c>
      <c r="G112" s="24">
        <v>0</v>
      </c>
      <c r="H112" s="24">
        <v>0</v>
      </c>
      <c r="I112" s="24">
        <v>0</v>
      </c>
      <c r="J112" s="24">
        <v>0</v>
      </c>
      <c r="K112" s="24">
        <v>0</v>
      </c>
      <c r="L112" s="24">
        <v>0</v>
      </c>
      <c r="M112" s="24">
        <v>0</v>
      </c>
      <c r="N112" s="24">
        <v>0</v>
      </c>
      <c r="O112" s="24">
        <v>0</v>
      </c>
      <c r="P112" s="24">
        <v>0</v>
      </c>
      <c r="Q112" s="24">
        <v>0</v>
      </c>
      <c r="R112" s="24">
        <v>22336.445299999999</v>
      </c>
      <c r="S112" s="25">
        <v>146384.70000000001</v>
      </c>
      <c r="U112" s="6"/>
      <c r="V112" s="6"/>
      <c r="W112" s="6"/>
      <c r="X112" s="6"/>
      <c r="Y112" s="6"/>
      <c r="Z112" s="6"/>
      <c r="AA112" s="6"/>
      <c r="AB112" s="6"/>
      <c r="AC112" s="6"/>
    </row>
    <row r="113" spans="2:29" ht="14.4" x14ac:dyDescent="0.3">
      <c r="B113" s="38" t="s">
        <v>88</v>
      </c>
      <c r="C113" s="24">
        <v>0</v>
      </c>
      <c r="D113" s="24">
        <v>0</v>
      </c>
      <c r="E113" s="24">
        <v>0</v>
      </c>
      <c r="F113" s="24">
        <v>0</v>
      </c>
      <c r="G113" s="24">
        <v>0</v>
      </c>
      <c r="H113" s="24">
        <v>0</v>
      </c>
      <c r="I113" s="24">
        <v>0</v>
      </c>
      <c r="J113" s="24">
        <v>0</v>
      </c>
      <c r="K113" s="24">
        <v>0</v>
      </c>
      <c r="L113" s="24">
        <v>0</v>
      </c>
      <c r="M113" s="24">
        <v>0</v>
      </c>
      <c r="N113" s="24">
        <v>0</v>
      </c>
      <c r="O113" s="24">
        <v>0</v>
      </c>
      <c r="P113" s="24">
        <v>0</v>
      </c>
      <c r="Q113" s="24">
        <v>0</v>
      </c>
      <c r="R113" s="24">
        <v>8970.92</v>
      </c>
      <c r="S113" s="25">
        <v>43355.6</v>
      </c>
      <c r="U113" s="6"/>
      <c r="V113" s="6"/>
      <c r="W113" s="6"/>
      <c r="X113" s="6"/>
      <c r="Y113" s="6"/>
      <c r="Z113" s="6"/>
      <c r="AA113" s="6"/>
      <c r="AB113" s="6"/>
      <c r="AC113" s="6"/>
    </row>
    <row r="114" spans="2:29" ht="14.4" x14ac:dyDescent="0.3">
      <c r="B114" s="38" t="s">
        <v>89</v>
      </c>
      <c r="C114" s="24">
        <v>0</v>
      </c>
      <c r="D114" s="24">
        <v>0</v>
      </c>
      <c r="E114" s="24">
        <v>0</v>
      </c>
      <c r="F114" s="24">
        <v>0</v>
      </c>
      <c r="G114" s="24">
        <v>0</v>
      </c>
      <c r="H114" s="24">
        <v>0</v>
      </c>
      <c r="I114" s="24">
        <v>0</v>
      </c>
      <c r="J114" s="24">
        <v>0</v>
      </c>
      <c r="K114" s="24">
        <v>0</v>
      </c>
      <c r="L114" s="24">
        <v>0</v>
      </c>
      <c r="M114" s="24">
        <v>0</v>
      </c>
      <c r="N114" s="24">
        <v>0</v>
      </c>
      <c r="O114" s="24">
        <v>0</v>
      </c>
      <c r="P114" s="24">
        <v>0</v>
      </c>
      <c r="Q114" s="24" t="s">
        <v>391</v>
      </c>
      <c r="R114" s="24">
        <v>18122.29</v>
      </c>
      <c r="S114" s="25">
        <v>42016</v>
      </c>
      <c r="U114" s="6"/>
      <c r="V114" s="6"/>
      <c r="W114" s="6"/>
      <c r="X114" s="6"/>
      <c r="Y114" s="6"/>
      <c r="Z114" s="6"/>
      <c r="AA114" s="6"/>
      <c r="AB114" s="6"/>
      <c r="AC114" s="6"/>
    </row>
    <row r="115" spans="2:29" ht="15" thickBot="1" x14ac:dyDescent="0.35">
      <c r="B115" s="38" t="s">
        <v>90</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10771.1</v>
      </c>
      <c r="S115" s="29">
        <v>31920.5</v>
      </c>
      <c r="U115" s="6"/>
      <c r="V115" s="6"/>
      <c r="W115" s="6"/>
      <c r="X115" s="6"/>
      <c r="Y115" s="6"/>
      <c r="Z115" s="6"/>
      <c r="AA115" s="6"/>
      <c r="AB115" s="6"/>
      <c r="AC115" s="6"/>
    </row>
    <row r="116" spans="2:29" ht="15" thickBot="1" x14ac:dyDescent="0.35">
      <c r="B116" s="39" t="s">
        <v>91</v>
      </c>
      <c r="C116" s="32">
        <v>0</v>
      </c>
      <c r="D116" s="32">
        <v>0</v>
      </c>
      <c r="E116" s="32">
        <v>0</v>
      </c>
      <c r="F116" s="32">
        <v>0</v>
      </c>
      <c r="G116" s="32">
        <v>0</v>
      </c>
      <c r="H116" s="32">
        <v>0</v>
      </c>
      <c r="I116" s="32">
        <v>0</v>
      </c>
      <c r="J116" s="32">
        <v>0</v>
      </c>
      <c r="K116" s="32">
        <v>0</v>
      </c>
      <c r="L116" s="32">
        <v>0</v>
      </c>
      <c r="M116" s="32">
        <v>0</v>
      </c>
      <c r="N116" s="32">
        <v>0</v>
      </c>
      <c r="O116" s="32">
        <v>0</v>
      </c>
      <c r="P116" s="32">
        <v>41373.829999999994</v>
      </c>
      <c r="Q116" s="32" t="s">
        <v>391</v>
      </c>
      <c r="R116" s="32">
        <v>1436245.0828000002</v>
      </c>
      <c r="S116" s="33">
        <v>2839512.0331999999</v>
      </c>
      <c r="U116" s="6"/>
      <c r="V116" s="6"/>
      <c r="W116" s="6"/>
      <c r="X116" s="6"/>
      <c r="Y116" s="6"/>
      <c r="Z116" s="6"/>
      <c r="AA116" s="6"/>
      <c r="AB116" s="6"/>
      <c r="AC116" s="6"/>
    </row>
    <row r="117" spans="2:29" ht="14.4" x14ac:dyDescent="0.3">
      <c r="U117" s="6"/>
      <c r="V117" s="6"/>
      <c r="W117" s="6"/>
      <c r="X117" s="6"/>
      <c r="Y117" s="6"/>
      <c r="Z117" s="6"/>
      <c r="AA117" s="6"/>
      <c r="AB117" s="6"/>
      <c r="AC117" s="6"/>
    </row>
    <row r="120" spans="2:29" ht="22.8" x14ac:dyDescent="0.25">
      <c r="B120" s="17" t="s">
        <v>203</v>
      </c>
      <c r="C120" s="17"/>
      <c r="D120" s="17"/>
      <c r="E120" s="17"/>
      <c r="F120" s="17"/>
      <c r="G120" s="17"/>
      <c r="H120" s="17"/>
      <c r="I120" s="17"/>
      <c r="J120" s="17"/>
      <c r="K120" s="17"/>
      <c r="L120" s="17"/>
      <c r="M120" s="17"/>
    </row>
    <row r="121" spans="2:29" ht="23.4" thickBot="1" x14ac:dyDescent="0.3">
      <c r="B121" s="17"/>
      <c r="C121" s="17"/>
      <c r="D121" s="17"/>
      <c r="E121" s="17"/>
      <c r="F121" s="17"/>
      <c r="G121" s="17"/>
      <c r="H121" s="17"/>
      <c r="I121" s="17"/>
      <c r="J121" s="17"/>
      <c r="K121" s="17"/>
      <c r="L121" s="17"/>
      <c r="M121" s="17"/>
    </row>
    <row r="122" spans="2:29" ht="14.4" thickBot="1" x14ac:dyDescent="0.3">
      <c r="B122" s="18"/>
      <c r="C122" s="128" t="s">
        <v>61</v>
      </c>
      <c r="D122" s="129"/>
      <c r="E122" s="129"/>
      <c r="F122" s="129"/>
      <c r="G122" s="129"/>
      <c r="H122" s="129"/>
      <c r="I122" s="129"/>
      <c r="J122" s="129"/>
      <c r="K122" s="129"/>
      <c r="L122" s="129"/>
      <c r="M122" s="129"/>
      <c r="N122" s="129"/>
      <c r="O122" s="129"/>
      <c r="P122" s="129"/>
      <c r="Q122" s="129"/>
      <c r="R122" s="129"/>
      <c r="S122" s="130"/>
    </row>
    <row r="123" spans="2:29" ht="14.4" thickBot="1" x14ac:dyDescent="0.3">
      <c r="B123" s="19" t="s">
        <v>62</v>
      </c>
      <c r="C123" s="20" t="s">
        <v>63</v>
      </c>
      <c r="D123" s="20" t="s">
        <v>64</v>
      </c>
      <c r="E123" s="20" t="s">
        <v>65</v>
      </c>
      <c r="F123" s="20" t="s">
        <v>66</v>
      </c>
      <c r="G123" s="20" t="s">
        <v>67</v>
      </c>
      <c r="H123" s="20" t="s">
        <v>68</v>
      </c>
      <c r="I123" s="20" t="s">
        <v>69</v>
      </c>
      <c r="J123" s="20" t="s">
        <v>70</v>
      </c>
      <c r="K123" s="20" t="s">
        <v>71</v>
      </c>
      <c r="L123" s="20" t="s">
        <v>72</v>
      </c>
      <c r="M123" s="20" t="s">
        <v>73</v>
      </c>
      <c r="N123" s="20" t="s">
        <v>74</v>
      </c>
      <c r="O123" s="20" t="s">
        <v>75</v>
      </c>
      <c r="P123" s="20" t="s">
        <v>76</v>
      </c>
      <c r="Q123" s="20" t="s">
        <v>77</v>
      </c>
      <c r="R123" s="20" t="s">
        <v>78</v>
      </c>
      <c r="S123" s="21" t="s">
        <v>79</v>
      </c>
    </row>
    <row r="124" spans="2:29" ht="13.8" x14ac:dyDescent="0.25">
      <c r="B124" s="38" t="s">
        <v>80</v>
      </c>
      <c r="C124" s="24">
        <v>0</v>
      </c>
      <c r="D124" s="24">
        <v>0</v>
      </c>
      <c r="E124" s="24">
        <v>0</v>
      </c>
      <c r="F124" s="24">
        <v>0</v>
      </c>
      <c r="G124" s="24">
        <v>0</v>
      </c>
      <c r="H124" s="24">
        <v>0</v>
      </c>
      <c r="I124" s="24">
        <v>0</v>
      </c>
      <c r="J124" s="24">
        <v>0</v>
      </c>
      <c r="K124" s="24">
        <v>0</v>
      </c>
      <c r="L124" s="24">
        <v>0</v>
      </c>
      <c r="M124" s="24">
        <v>0</v>
      </c>
      <c r="N124" s="24">
        <v>0</v>
      </c>
      <c r="O124" s="24">
        <v>0</v>
      </c>
      <c r="P124" s="24" t="s">
        <v>391</v>
      </c>
      <c r="Q124" s="24">
        <v>1267568.51</v>
      </c>
      <c r="R124" s="24">
        <v>2150247.1678999998</v>
      </c>
      <c r="S124" s="25">
        <v>1087962.1432</v>
      </c>
    </row>
    <row r="125" spans="2:29" ht="13.8" x14ac:dyDescent="0.25">
      <c r="B125" s="38" t="s">
        <v>81</v>
      </c>
      <c r="C125" s="24">
        <v>0</v>
      </c>
      <c r="D125" s="24">
        <v>0</v>
      </c>
      <c r="E125" s="24">
        <v>0</v>
      </c>
      <c r="F125" s="24">
        <v>0</v>
      </c>
      <c r="G125" s="24">
        <v>0</v>
      </c>
      <c r="H125" s="24">
        <v>0</v>
      </c>
      <c r="I125" s="24">
        <v>0</v>
      </c>
      <c r="J125" s="24">
        <v>0</v>
      </c>
      <c r="K125" s="24">
        <v>0</v>
      </c>
      <c r="L125" s="24">
        <v>0</v>
      </c>
      <c r="M125" s="24">
        <v>0</v>
      </c>
      <c r="N125" s="24">
        <v>0</v>
      </c>
      <c r="O125" s="24">
        <v>0</v>
      </c>
      <c r="P125" s="24">
        <v>0</v>
      </c>
      <c r="Q125" s="24">
        <v>66174.28</v>
      </c>
      <c r="R125" s="24">
        <v>126032.52</v>
      </c>
      <c r="S125" s="25">
        <v>75275.6967</v>
      </c>
    </row>
    <row r="126" spans="2:29" ht="13.8" x14ac:dyDescent="0.25">
      <c r="B126" s="38" t="s">
        <v>82</v>
      </c>
      <c r="C126" s="24">
        <v>0</v>
      </c>
      <c r="D126" s="24">
        <v>0</v>
      </c>
      <c r="E126" s="24">
        <v>0</v>
      </c>
      <c r="F126" s="24">
        <v>0</v>
      </c>
      <c r="G126" s="24">
        <v>0</v>
      </c>
      <c r="H126" s="24">
        <v>0</v>
      </c>
      <c r="I126" s="24">
        <v>0</v>
      </c>
      <c r="J126" s="24">
        <v>0</v>
      </c>
      <c r="K126" s="24">
        <v>0</v>
      </c>
      <c r="L126" s="24">
        <v>0</v>
      </c>
      <c r="M126" s="24">
        <v>0</v>
      </c>
      <c r="N126" s="24">
        <v>0</v>
      </c>
      <c r="O126" s="24">
        <v>0</v>
      </c>
      <c r="P126" s="24">
        <v>0</v>
      </c>
      <c r="Q126" s="24">
        <v>1031058.27</v>
      </c>
      <c r="R126" s="24">
        <v>2281215.7433000002</v>
      </c>
      <c r="S126" s="25">
        <v>1339647.9934</v>
      </c>
    </row>
    <row r="127" spans="2:29" ht="13.8" x14ac:dyDescent="0.25">
      <c r="B127" s="38" t="s">
        <v>83</v>
      </c>
      <c r="C127" s="24">
        <v>0</v>
      </c>
      <c r="D127" s="24">
        <v>0</v>
      </c>
      <c r="E127" s="24">
        <v>0</v>
      </c>
      <c r="F127" s="24">
        <v>0</v>
      </c>
      <c r="G127" s="24">
        <v>0</v>
      </c>
      <c r="H127" s="24">
        <v>0</v>
      </c>
      <c r="I127" s="24">
        <v>0</v>
      </c>
      <c r="J127" s="24">
        <v>0</v>
      </c>
      <c r="K127" s="24">
        <v>0</v>
      </c>
      <c r="L127" s="24">
        <v>0</v>
      </c>
      <c r="M127" s="24">
        <v>0</v>
      </c>
      <c r="N127" s="24">
        <v>0</v>
      </c>
      <c r="O127" s="24">
        <v>0</v>
      </c>
      <c r="P127" s="24" t="s">
        <v>391</v>
      </c>
      <c r="Q127" s="24">
        <v>301313.78999999998</v>
      </c>
      <c r="R127" s="24">
        <v>1054777.4225999999</v>
      </c>
      <c r="S127" s="25">
        <v>913090.03</v>
      </c>
    </row>
    <row r="128" spans="2:29" ht="13.8" x14ac:dyDescent="0.25">
      <c r="B128" s="38" t="s">
        <v>84</v>
      </c>
      <c r="C128" s="24">
        <v>0</v>
      </c>
      <c r="D128" s="24">
        <v>0</v>
      </c>
      <c r="E128" s="24">
        <v>0</v>
      </c>
      <c r="F128" s="24">
        <v>0</v>
      </c>
      <c r="G128" s="24">
        <v>0</v>
      </c>
      <c r="H128" s="24">
        <v>0</v>
      </c>
      <c r="I128" s="24">
        <v>0</v>
      </c>
      <c r="J128" s="24">
        <v>0</v>
      </c>
      <c r="K128" s="24">
        <v>0</v>
      </c>
      <c r="L128" s="24">
        <v>0</v>
      </c>
      <c r="M128" s="24">
        <v>0</v>
      </c>
      <c r="N128" s="24">
        <v>0</v>
      </c>
      <c r="O128" s="24">
        <v>0</v>
      </c>
      <c r="P128" s="24">
        <v>0</v>
      </c>
      <c r="Q128" s="24">
        <v>378903.755</v>
      </c>
      <c r="R128" s="24">
        <v>1052733.5900000001</v>
      </c>
      <c r="S128" s="25">
        <v>1022663.26</v>
      </c>
    </row>
    <row r="129" spans="2:19" ht="13.8" x14ac:dyDescent="0.25">
      <c r="B129" s="38" t="s">
        <v>85</v>
      </c>
      <c r="C129" s="24">
        <v>0</v>
      </c>
      <c r="D129" s="24">
        <v>0</v>
      </c>
      <c r="E129" s="24">
        <v>0</v>
      </c>
      <c r="F129" s="24">
        <v>0</v>
      </c>
      <c r="G129" s="24">
        <v>0</v>
      </c>
      <c r="H129" s="24">
        <v>0</v>
      </c>
      <c r="I129" s="24">
        <v>0</v>
      </c>
      <c r="J129" s="24">
        <v>0</v>
      </c>
      <c r="K129" s="24">
        <v>0</v>
      </c>
      <c r="L129" s="24">
        <v>0</v>
      </c>
      <c r="M129" s="24">
        <v>0</v>
      </c>
      <c r="N129" s="24">
        <v>0</v>
      </c>
      <c r="O129" s="24">
        <v>0</v>
      </c>
      <c r="P129" s="24">
        <v>0</v>
      </c>
      <c r="Q129" s="24">
        <v>470661.49</v>
      </c>
      <c r="R129" s="24">
        <v>1876733.4487000001</v>
      </c>
      <c r="S129" s="25">
        <v>1752155.8367000001</v>
      </c>
    </row>
    <row r="130" spans="2:19" ht="13.8" x14ac:dyDescent="0.25">
      <c r="B130" s="38" t="s">
        <v>86</v>
      </c>
      <c r="C130" s="24">
        <v>0</v>
      </c>
      <c r="D130" s="24">
        <v>0</v>
      </c>
      <c r="E130" s="24">
        <v>0</v>
      </c>
      <c r="F130" s="24">
        <v>0</v>
      </c>
      <c r="G130" s="24">
        <v>0</v>
      </c>
      <c r="H130" s="24">
        <v>0</v>
      </c>
      <c r="I130" s="24">
        <v>0</v>
      </c>
      <c r="J130" s="24">
        <v>0</v>
      </c>
      <c r="K130" s="24">
        <v>0</v>
      </c>
      <c r="L130" s="24">
        <v>0</v>
      </c>
      <c r="M130" s="24">
        <v>0</v>
      </c>
      <c r="N130" s="24">
        <v>0</v>
      </c>
      <c r="O130" s="24">
        <v>0</v>
      </c>
      <c r="P130" s="24">
        <v>0</v>
      </c>
      <c r="Q130" s="24">
        <v>262614.18</v>
      </c>
      <c r="R130" s="24">
        <v>1125982.54</v>
      </c>
      <c r="S130" s="25">
        <v>1054591.8600000001</v>
      </c>
    </row>
    <row r="131" spans="2:19" ht="13.8" x14ac:dyDescent="0.25">
      <c r="B131" s="38" t="s">
        <v>87</v>
      </c>
      <c r="C131" s="24">
        <v>0</v>
      </c>
      <c r="D131" s="24">
        <v>0</v>
      </c>
      <c r="E131" s="24">
        <v>0</v>
      </c>
      <c r="F131" s="24">
        <v>0</v>
      </c>
      <c r="G131" s="24">
        <v>0</v>
      </c>
      <c r="H131" s="24">
        <v>0</v>
      </c>
      <c r="I131" s="24">
        <v>0</v>
      </c>
      <c r="J131" s="24">
        <v>0</v>
      </c>
      <c r="K131" s="24">
        <v>0</v>
      </c>
      <c r="L131" s="24">
        <v>0</v>
      </c>
      <c r="M131" s="24">
        <v>0</v>
      </c>
      <c r="N131" s="24">
        <v>0</v>
      </c>
      <c r="O131" s="24">
        <v>0</v>
      </c>
      <c r="P131" s="24">
        <v>0</v>
      </c>
      <c r="Q131" s="24">
        <v>246587.23</v>
      </c>
      <c r="R131" s="24">
        <v>699297.28989999997</v>
      </c>
      <c r="S131" s="25">
        <v>984105.74990000005</v>
      </c>
    </row>
    <row r="132" spans="2:19" ht="13.8" x14ac:dyDescent="0.25">
      <c r="B132" s="38" t="s">
        <v>88</v>
      </c>
      <c r="C132" s="24">
        <v>0</v>
      </c>
      <c r="D132" s="24">
        <v>0</v>
      </c>
      <c r="E132" s="24">
        <v>0</v>
      </c>
      <c r="F132" s="24">
        <v>0</v>
      </c>
      <c r="G132" s="24">
        <v>0</v>
      </c>
      <c r="H132" s="24">
        <v>0</v>
      </c>
      <c r="I132" s="24">
        <v>0</v>
      </c>
      <c r="J132" s="24">
        <v>0</v>
      </c>
      <c r="K132" s="24">
        <v>0</v>
      </c>
      <c r="L132" s="24">
        <v>0</v>
      </c>
      <c r="M132" s="24">
        <v>0</v>
      </c>
      <c r="N132" s="24">
        <v>0</v>
      </c>
      <c r="O132" s="24">
        <v>0</v>
      </c>
      <c r="P132" s="24">
        <v>0</v>
      </c>
      <c r="Q132" s="24">
        <v>154901.15</v>
      </c>
      <c r="R132" s="24">
        <v>640273.01</v>
      </c>
      <c r="S132" s="25">
        <v>821818.53</v>
      </c>
    </row>
    <row r="133" spans="2:19" ht="13.8" x14ac:dyDescent="0.25">
      <c r="B133" s="38" t="s">
        <v>89</v>
      </c>
      <c r="C133" s="24">
        <v>0</v>
      </c>
      <c r="D133" s="24">
        <v>0</v>
      </c>
      <c r="E133" s="24">
        <v>0</v>
      </c>
      <c r="F133" s="24">
        <v>0</v>
      </c>
      <c r="G133" s="24">
        <v>0</v>
      </c>
      <c r="H133" s="24">
        <v>0</v>
      </c>
      <c r="I133" s="24">
        <v>0</v>
      </c>
      <c r="J133" s="24">
        <v>0</v>
      </c>
      <c r="K133" s="24">
        <v>0</v>
      </c>
      <c r="L133" s="24">
        <v>0</v>
      </c>
      <c r="M133" s="24">
        <v>0</v>
      </c>
      <c r="N133" s="24">
        <v>0</v>
      </c>
      <c r="O133" s="24">
        <v>0</v>
      </c>
      <c r="P133" s="24">
        <v>0</v>
      </c>
      <c r="Q133" s="24">
        <v>33107.03</v>
      </c>
      <c r="R133" s="24">
        <v>324345.96000000002</v>
      </c>
      <c r="S133" s="25">
        <v>316960.96999999997</v>
      </c>
    </row>
    <row r="134" spans="2:19" ht="14.4" thickBot="1" x14ac:dyDescent="0.3">
      <c r="B134" s="38" t="s">
        <v>90</v>
      </c>
      <c r="C134" s="28">
        <v>0</v>
      </c>
      <c r="D134" s="28">
        <v>0</v>
      </c>
      <c r="E134" s="28">
        <v>0</v>
      </c>
      <c r="F134" s="28">
        <v>0</v>
      </c>
      <c r="G134" s="28">
        <v>0</v>
      </c>
      <c r="H134" s="28">
        <v>0</v>
      </c>
      <c r="I134" s="28">
        <v>0</v>
      </c>
      <c r="J134" s="28">
        <v>0</v>
      </c>
      <c r="K134" s="28">
        <v>0</v>
      </c>
      <c r="L134" s="28">
        <v>0</v>
      </c>
      <c r="M134" s="28">
        <v>0</v>
      </c>
      <c r="N134" s="28">
        <v>0</v>
      </c>
      <c r="O134" s="28">
        <v>0</v>
      </c>
      <c r="P134" s="28">
        <v>0</v>
      </c>
      <c r="Q134" s="28">
        <v>82712.58</v>
      </c>
      <c r="R134" s="28">
        <v>404460.17</v>
      </c>
      <c r="S134" s="29">
        <v>509122.36</v>
      </c>
    </row>
    <row r="135" spans="2:19" ht="14.4" thickBot="1" x14ac:dyDescent="0.3">
      <c r="B135" s="39" t="s">
        <v>91</v>
      </c>
      <c r="C135" s="32">
        <v>0</v>
      </c>
      <c r="D135" s="32">
        <v>0</v>
      </c>
      <c r="E135" s="32">
        <v>0</v>
      </c>
      <c r="F135" s="32">
        <v>0</v>
      </c>
      <c r="G135" s="32">
        <v>0</v>
      </c>
      <c r="H135" s="32">
        <v>0</v>
      </c>
      <c r="I135" s="32">
        <v>0</v>
      </c>
      <c r="J135" s="32">
        <v>0</v>
      </c>
      <c r="K135" s="32">
        <v>0</v>
      </c>
      <c r="L135" s="32">
        <v>0</v>
      </c>
      <c r="M135" s="32">
        <v>0</v>
      </c>
      <c r="N135" s="32">
        <v>0</v>
      </c>
      <c r="O135" s="32">
        <v>0</v>
      </c>
      <c r="P135" s="32" t="s">
        <v>391</v>
      </c>
      <c r="Q135" s="32">
        <v>4295602.2649999997</v>
      </c>
      <c r="R135" s="32">
        <v>11736098.862400001</v>
      </c>
      <c r="S135" s="33">
        <v>9877394.4298999999</v>
      </c>
    </row>
    <row r="139" spans="2:19" ht="22.8" x14ac:dyDescent="0.25">
      <c r="B139" s="17" t="s">
        <v>204</v>
      </c>
      <c r="C139" s="17"/>
      <c r="D139" s="17"/>
      <c r="E139" s="17"/>
      <c r="F139" s="17"/>
      <c r="G139" s="17"/>
      <c r="H139" s="17"/>
      <c r="I139" s="17"/>
      <c r="J139" s="17"/>
      <c r="K139" s="17"/>
      <c r="L139" s="17"/>
      <c r="M139" s="17"/>
    </row>
    <row r="140" spans="2:19" ht="23.4" thickBot="1" x14ac:dyDescent="0.3">
      <c r="B140" s="17"/>
      <c r="C140" s="17"/>
      <c r="D140" s="17"/>
      <c r="E140" s="17"/>
      <c r="F140" s="17"/>
      <c r="G140" s="17"/>
      <c r="H140" s="17"/>
      <c r="I140" s="17"/>
      <c r="J140" s="17"/>
      <c r="K140" s="17"/>
      <c r="L140" s="17"/>
      <c r="M140" s="17"/>
    </row>
    <row r="141" spans="2:19" ht="14.4" thickBot="1" x14ac:dyDescent="0.3">
      <c r="B141" s="18"/>
      <c r="C141" s="128" t="s">
        <v>61</v>
      </c>
      <c r="D141" s="129"/>
      <c r="E141" s="129"/>
      <c r="F141" s="129"/>
      <c r="G141" s="129"/>
      <c r="H141" s="129"/>
      <c r="I141" s="129"/>
      <c r="J141" s="129"/>
      <c r="K141" s="129"/>
      <c r="L141" s="129"/>
      <c r="M141" s="129"/>
      <c r="N141" s="129"/>
      <c r="O141" s="129"/>
      <c r="P141" s="129"/>
      <c r="Q141" s="129"/>
      <c r="R141" s="129"/>
      <c r="S141" s="130"/>
    </row>
    <row r="142" spans="2:19" ht="14.4" thickBot="1" x14ac:dyDescent="0.3">
      <c r="B142" s="19" t="s">
        <v>62</v>
      </c>
      <c r="C142" s="20" t="s">
        <v>63</v>
      </c>
      <c r="D142" s="20" t="s">
        <v>64</v>
      </c>
      <c r="E142" s="20" t="s">
        <v>65</v>
      </c>
      <c r="F142" s="20" t="s">
        <v>66</v>
      </c>
      <c r="G142" s="20" t="s">
        <v>67</v>
      </c>
      <c r="H142" s="20" t="s">
        <v>68</v>
      </c>
      <c r="I142" s="20" t="s">
        <v>69</v>
      </c>
      <c r="J142" s="20" t="s">
        <v>70</v>
      </c>
      <c r="K142" s="20" t="s">
        <v>71</v>
      </c>
      <c r="L142" s="20" t="s">
        <v>72</v>
      </c>
      <c r="M142" s="20" t="s">
        <v>73</v>
      </c>
      <c r="N142" s="20" t="s">
        <v>74</v>
      </c>
      <c r="O142" s="20" t="s">
        <v>75</v>
      </c>
      <c r="P142" s="20" t="s">
        <v>76</v>
      </c>
      <c r="Q142" s="20" t="s">
        <v>77</v>
      </c>
      <c r="R142" s="20" t="s">
        <v>78</v>
      </c>
      <c r="S142" s="21" t="s">
        <v>79</v>
      </c>
    </row>
    <row r="143" spans="2:19" ht="13.8" x14ac:dyDescent="0.25">
      <c r="B143" s="38" t="s">
        <v>80</v>
      </c>
      <c r="C143" s="24">
        <v>0</v>
      </c>
      <c r="D143" s="24">
        <v>0</v>
      </c>
      <c r="E143" s="24">
        <v>0</v>
      </c>
      <c r="F143" s="24">
        <v>0</v>
      </c>
      <c r="G143" s="24">
        <v>0</v>
      </c>
      <c r="H143" s="24">
        <v>0</v>
      </c>
      <c r="I143" s="24">
        <v>0</v>
      </c>
      <c r="J143" s="24">
        <v>0</v>
      </c>
      <c r="K143" s="24">
        <v>0</v>
      </c>
      <c r="L143" s="24">
        <v>0</v>
      </c>
      <c r="M143" s="24">
        <v>0</v>
      </c>
      <c r="N143" s="24">
        <v>0</v>
      </c>
      <c r="O143" s="24">
        <v>0</v>
      </c>
      <c r="P143" s="24">
        <v>0</v>
      </c>
      <c r="Q143" s="24">
        <v>0</v>
      </c>
      <c r="R143" s="24" t="s">
        <v>391</v>
      </c>
      <c r="S143" s="25">
        <v>6195.9</v>
      </c>
    </row>
    <row r="144" spans="2:19" ht="13.8" x14ac:dyDescent="0.25">
      <c r="B144" s="38" t="s">
        <v>81</v>
      </c>
      <c r="C144" s="24">
        <v>0</v>
      </c>
      <c r="D144" s="24">
        <v>0</v>
      </c>
      <c r="E144" s="24">
        <v>0</v>
      </c>
      <c r="F144" s="24">
        <v>0</v>
      </c>
      <c r="G144" s="24">
        <v>0</v>
      </c>
      <c r="H144" s="24">
        <v>0</v>
      </c>
      <c r="I144" s="24">
        <v>0</v>
      </c>
      <c r="J144" s="24">
        <v>0</v>
      </c>
      <c r="K144" s="24">
        <v>0</v>
      </c>
      <c r="L144" s="24">
        <v>0</v>
      </c>
      <c r="M144" s="24">
        <v>0</v>
      </c>
      <c r="N144" s="24">
        <v>0</v>
      </c>
      <c r="O144" s="24">
        <v>0</v>
      </c>
      <c r="P144" s="24">
        <v>0</v>
      </c>
      <c r="Q144" s="24">
        <v>0</v>
      </c>
      <c r="R144" s="24">
        <v>0</v>
      </c>
      <c r="S144" s="25">
        <v>0</v>
      </c>
    </row>
    <row r="145" spans="2:19" ht="13.8" x14ac:dyDescent="0.25">
      <c r="B145" s="38" t="s">
        <v>82</v>
      </c>
      <c r="C145" s="24">
        <v>0</v>
      </c>
      <c r="D145" s="24">
        <v>0</v>
      </c>
      <c r="E145" s="24">
        <v>0</v>
      </c>
      <c r="F145" s="24">
        <v>0</v>
      </c>
      <c r="G145" s="24">
        <v>0</v>
      </c>
      <c r="H145" s="24">
        <v>0</v>
      </c>
      <c r="I145" s="24">
        <v>0</v>
      </c>
      <c r="J145" s="24">
        <v>0</v>
      </c>
      <c r="K145" s="24">
        <v>0</v>
      </c>
      <c r="L145" s="24">
        <v>0</v>
      </c>
      <c r="M145" s="24">
        <v>0</v>
      </c>
      <c r="N145" s="24">
        <v>0</v>
      </c>
      <c r="O145" s="24">
        <v>0</v>
      </c>
      <c r="P145" s="24">
        <v>0</v>
      </c>
      <c r="Q145" s="24">
        <v>0</v>
      </c>
      <c r="R145" s="24">
        <v>7442.61</v>
      </c>
      <c r="S145" s="25">
        <v>22440.37</v>
      </c>
    </row>
    <row r="146" spans="2:19" ht="13.8" x14ac:dyDescent="0.25">
      <c r="B146" s="38" t="s">
        <v>83</v>
      </c>
      <c r="C146" s="24">
        <v>0</v>
      </c>
      <c r="D146" s="24">
        <v>0</v>
      </c>
      <c r="E146" s="24">
        <v>0</v>
      </c>
      <c r="F146" s="24">
        <v>0</v>
      </c>
      <c r="G146" s="24">
        <v>0</v>
      </c>
      <c r="H146" s="24">
        <v>0</v>
      </c>
      <c r="I146" s="24">
        <v>0</v>
      </c>
      <c r="J146" s="24">
        <v>0</v>
      </c>
      <c r="K146" s="24">
        <v>0</v>
      </c>
      <c r="L146" s="24">
        <v>0</v>
      </c>
      <c r="M146" s="24">
        <v>0</v>
      </c>
      <c r="N146" s="24">
        <v>0</v>
      </c>
      <c r="O146" s="24">
        <v>0</v>
      </c>
      <c r="P146" s="24">
        <v>0</v>
      </c>
      <c r="Q146" s="24">
        <v>0</v>
      </c>
      <c r="R146" s="24" t="s">
        <v>391</v>
      </c>
      <c r="S146" s="25" t="s">
        <v>391</v>
      </c>
    </row>
    <row r="147" spans="2:19" ht="13.8" x14ac:dyDescent="0.25">
      <c r="B147" s="38" t="s">
        <v>84</v>
      </c>
      <c r="C147" s="24">
        <v>0</v>
      </c>
      <c r="D147" s="24">
        <v>0</v>
      </c>
      <c r="E147" s="24">
        <v>0</v>
      </c>
      <c r="F147" s="24">
        <v>0</v>
      </c>
      <c r="G147" s="24">
        <v>0</v>
      </c>
      <c r="H147" s="24">
        <v>0</v>
      </c>
      <c r="I147" s="24">
        <v>0</v>
      </c>
      <c r="J147" s="24">
        <v>0</v>
      </c>
      <c r="K147" s="24">
        <v>0</v>
      </c>
      <c r="L147" s="24">
        <v>0</v>
      </c>
      <c r="M147" s="24">
        <v>0</v>
      </c>
      <c r="N147" s="24">
        <v>0</v>
      </c>
      <c r="O147" s="24">
        <v>0</v>
      </c>
      <c r="P147" s="24">
        <v>0</v>
      </c>
      <c r="Q147" s="24">
        <v>0</v>
      </c>
      <c r="R147" s="24">
        <v>0</v>
      </c>
      <c r="S147" s="25">
        <v>13915</v>
      </c>
    </row>
    <row r="148" spans="2:19" ht="13.8" x14ac:dyDescent="0.25">
      <c r="B148" s="38" t="s">
        <v>85</v>
      </c>
      <c r="C148" s="24">
        <v>0</v>
      </c>
      <c r="D148" s="24">
        <v>0</v>
      </c>
      <c r="E148" s="24">
        <v>0</v>
      </c>
      <c r="F148" s="24">
        <v>0</v>
      </c>
      <c r="G148" s="24">
        <v>0</v>
      </c>
      <c r="H148" s="24">
        <v>0</v>
      </c>
      <c r="I148" s="24">
        <v>0</v>
      </c>
      <c r="J148" s="24">
        <v>0</v>
      </c>
      <c r="K148" s="24">
        <v>0</v>
      </c>
      <c r="L148" s="24">
        <v>0</v>
      </c>
      <c r="M148" s="24">
        <v>0</v>
      </c>
      <c r="N148" s="24">
        <v>0</v>
      </c>
      <c r="O148" s="24">
        <v>0</v>
      </c>
      <c r="P148" s="24">
        <v>0</v>
      </c>
      <c r="Q148" s="24">
        <v>0</v>
      </c>
      <c r="R148" s="24">
        <v>0</v>
      </c>
      <c r="S148" s="25">
        <v>0</v>
      </c>
    </row>
    <row r="149" spans="2:19" ht="13.8" x14ac:dyDescent="0.25">
      <c r="B149" s="38" t="s">
        <v>86</v>
      </c>
      <c r="C149" s="24">
        <v>0</v>
      </c>
      <c r="D149" s="24">
        <v>0</v>
      </c>
      <c r="E149" s="24">
        <v>0</v>
      </c>
      <c r="F149" s="24">
        <v>0</v>
      </c>
      <c r="G149" s="24">
        <v>0</v>
      </c>
      <c r="H149" s="24">
        <v>0</v>
      </c>
      <c r="I149" s="24">
        <v>0</v>
      </c>
      <c r="J149" s="24">
        <v>0</v>
      </c>
      <c r="K149" s="24">
        <v>0</v>
      </c>
      <c r="L149" s="24">
        <v>0</v>
      </c>
      <c r="M149" s="24">
        <v>0</v>
      </c>
      <c r="N149" s="24">
        <v>0</v>
      </c>
      <c r="O149" s="24">
        <v>0</v>
      </c>
      <c r="P149" s="24">
        <v>0</v>
      </c>
      <c r="Q149" s="24">
        <v>0</v>
      </c>
      <c r="R149" s="24">
        <v>0</v>
      </c>
      <c r="S149" s="25" t="s">
        <v>391</v>
      </c>
    </row>
    <row r="150" spans="2:19" ht="13.8" x14ac:dyDescent="0.25">
      <c r="B150" s="38" t="s">
        <v>87</v>
      </c>
      <c r="C150" s="24">
        <v>0</v>
      </c>
      <c r="D150" s="24">
        <v>0</v>
      </c>
      <c r="E150" s="24">
        <v>0</v>
      </c>
      <c r="F150" s="24">
        <v>0</v>
      </c>
      <c r="G150" s="24">
        <v>0</v>
      </c>
      <c r="H150" s="24">
        <v>0</v>
      </c>
      <c r="I150" s="24">
        <v>0</v>
      </c>
      <c r="J150" s="24">
        <v>0</v>
      </c>
      <c r="K150" s="24">
        <v>0</v>
      </c>
      <c r="L150" s="24">
        <v>0</v>
      </c>
      <c r="M150" s="24">
        <v>0</v>
      </c>
      <c r="N150" s="24">
        <v>0</v>
      </c>
      <c r="O150" s="24">
        <v>0</v>
      </c>
      <c r="P150" s="24">
        <v>0</v>
      </c>
      <c r="Q150" s="24">
        <v>0</v>
      </c>
      <c r="R150" s="24">
        <v>0</v>
      </c>
      <c r="S150" s="25">
        <v>0</v>
      </c>
    </row>
    <row r="151" spans="2:19" ht="13.8" x14ac:dyDescent="0.25">
      <c r="B151" s="38" t="s">
        <v>88</v>
      </c>
      <c r="C151" s="24">
        <v>0</v>
      </c>
      <c r="D151" s="24">
        <v>0</v>
      </c>
      <c r="E151" s="24">
        <v>0</v>
      </c>
      <c r="F151" s="24">
        <v>0</v>
      </c>
      <c r="G151" s="24">
        <v>0</v>
      </c>
      <c r="H151" s="24">
        <v>0</v>
      </c>
      <c r="I151" s="24">
        <v>0</v>
      </c>
      <c r="J151" s="24">
        <v>0</v>
      </c>
      <c r="K151" s="24">
        <v>0</v>
      </c>
      <c r="L151" s="24">
        <v>0</v>
      </c>
      <c r="M151" s="24">
        <v>0</v>
      </c>
      <c r="N151" s="24">
        <v>0</v>
      </c>
      <c r="O151" s="24">
        <v>0</v>
      </c>
      <c r="P151" s="24">
        <v>0</v>
      </c>
      <c r="Q151" s="24">
        <v>0</v>
      </c>
      <c r="R151" s="24">
        <v>0</v>
      </c>
      <c r="S151" s="25">
        <v>0</v>
      </c>
    </row>
    <row r="152" spans="2:19" ht="13.8" x14ac:dyDescent="0.25">
      <c r="B152" s="38" t="s">
        <v>89</v>
      </c>
      <c r="C152" s="24">
        <v>0</v>
      </c>
      <c r="D152" s="24">
        <v>0</v>
      </c>
      <c r="E152" s="24">
        <v>0</v>
      </c>
      <c r="F152" s="24">
        <v>0</v>
      </c>
      <c r="G152" s="24">
        <v>0</v>
      </c>
      <c r="H152" s="24">
        <v>0</v>
      </c>
      <c r="I152" s="24">
        <v>0</v>
      </c>
      <c r="J152" s="24">
        <v>0</v>
      </c>
      <c r="K152" s="24">
        <v>0</v>
      </c>
      <c r="L152" s="24">
        <v>0</v>
      </c>
      <c r="M152" s="24">
        <v>0</v>
      </c>
      <c r="N152" s="24">
        <v>0</v>
      </c>
      <c r="O152" s="24">
        <v>0</v>
      </c>
      <c r="P152" s="24">
        <v>0</v>
      </c>
      <c r="Q152" s="24">
        <v>0</v>
      </c>
      <c r="R152" s="24">
        <v>0</v>
      </c>
      <c r="S152" s="25">
        <v>0</v>
      </c>
    </row>
    <row r="153" spans="2:19" ht="14.4" thickBot="1" x14ac:dyDescent="0.3">
      <c r="B153" s="38" t="s">
        <v>90</v>
      </c>
      <c r="C153" s="28">
        <v>0</v>
      </c>
      <c r="D153" s="28">
        <v>0</v>
      </c>
      <c r="E153" s="28">
        <v>0</v>
      </c>
      <c r="F153" s="28">
        <v>0</v>
      </c>
      <c r="G153" s="28">
        <v>0</v>
      </c>
      <c r="H153" s="28">
        <v>0</v>
      </c>
      <c r="I153" s="28">
        <v>0</v>
      </c>
      <c r="J153" s="28">
        <v>0</v>
      </c>
      <c r="K153" s="28">
        <v>0</v>
      </c>
      <c r="L153" s="28">
        <v>0</v>
      </c>
      <c r="M153" s="28">
        <v>0</v>
      </c>
      <c r="N153" s="28">
        <v>0</v>
      </c>
      <c r="O153" s="28">
        <v>0</v>
      </c>
      <c r="P153" s="28">
        <v>0</v>
      </c>
      <c r="Q153" s="28">
        <v>0</v>
      </c>
      <c r="R153" s="28">
        <v>0</v>
      </c>
      <c r="S153" s="29">
        <v>0</v>
      </c>
    </row>
    <row r="154" spans="2:19" ht="14.4" thickBot="1" x14ac:dyDescent="0.3">
      <c r="B154" s="39" t="s">
        <v>91</v>
      </c>
      <c r="C154" s="32">
        <v>0</v>
      </c>
      <c r="D154" s="32">
        <v>0</v>
      </c>
      <c r="E154" s="32">
        <v>0</v>
      </c>
      <c r="F154" s="32">
        <v>0</v>
      </c>
      <c r="G154" s="32">
        <v>0</v>
      </c>
      <c r="H154" s="32">
        <v>0</v>
      </c>
      <c r="I154" s="32">
        <v>0</v>
      </c>
      <c r="J154" s="32">
        <v>0</v>
      </c>
      <c r="K154" s="32">
        <v>0</v>
      </c>
      <c r="L154" s="32">
        <v>0</v>
      </c>
      <c r="M154" s="32">
        <v>0</v>
      </c>
      <c r="N154" s="32">
        <v>0</v>
      </c>
      <c r="O154" s="32">
        <v>0</v>
      </c>
      <c r="P154" s="32">
        <v>0</v>
      </c>
      <c r="Q154" s="32">
        <v>0</v>
      </c>
      <c r="R154" s="32">
        <v>11327.68</v>
      </c>
      <c r="S154" s="33">
        <v>46412.27</v>
      </c>
    </row>
  </sheetData>
  <mergeCells count="9">
    <mergeCell ref="C103:S103"/>
    <mergeCell ref="C122:S122"/>
    <mergeCell ref="C141:S141"/>
    <mergeCell ref="B2:M2"/>
    <mergeCell ref="C9:S9"/>
    <mergeCell ref="C27:S27"/>
    <mergeCell ref="C46:S46"/>
    <mergeCell ref="C65:S65"/>
    <mergeCell ref="C84:S8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CF40D-B67D-4508-AE41-027A60FA7A11}">
  <sheetPr codeName="Sheet11">
    <tabColor theme="9" tint="0.59999389629810485"/>
    <pageSetUpPr autoPageBreaks="0"/>
  </sheetPr>
  <dimension ref="B1:AC211"/>
  <sheetViews>
    <sheetView zoomScale="75" zoomScaleNormal="75" workbookViewId="0"/>
  </sheetViews>
  <sheetFormatPr defaultColWidth="9.21875" defaultRowHeight="13.2" x14ac:dyDescent="0.25"/>
  <cols>
    <col min="1" max="1" width="9.21875" style="14"/>
    <col min="2" max="2" width="25.77734375" style="14" customWidth="1"/>
    <col min="3" max="3" width="11.77734375" style="14" bestFit="1" customWidth="1"/>
    <col min="4" max="19" width="15.21875" style="14" customWidth="1"/>
    <col min="20" max="20" width="12.5546875" style="14" bestFit="1" customWidth="1"/>
    <col min="21" max="21" width="9.21875" style="14"/>
    <col min="22" max="22" width="13.5546875" style="14" bestFit="1" customWidth="1"/>
    <col min="23" max="16384" width="9.21875" style="14"/>
  </cols>
  <sheetData>
    <row r="1" spans="2:29" ht="24.6" x14ac:dyDescent="0.4">
      <c r="B1" s="15" t="s">
        <v>379</v>
      </c>
      <c r="C1" s="15"/>
    </row>
    <row r="2" spans="2:29" ht="18" thickBot="1" x14ac:dyDescent="0.3">
      <c r="B2" s="131" t="s">
        <v>205</v>
      </c>
      <c r="C2" s="131"/>
      <c r="D2" s="131"/>
      <c r="E2" s="131"/>
      <c r="F2" s="131"/>
      <c r="G2" s="131"/>
      <c r="H2" s="131"/>
      <c r="I2" s="131"/>
      <c r="J2" s="131"/>
      <c r="K2" s="131"/>
      <c r="L2" s="131"/>
      <c r="M2" s="131"/>
    </row>
    <row r="3" spans="2:29" ht="13.8" thickTop="1" x14ac:dyDescent="0.25"/>
    <row r="4" spans="2:29" ht="15.6" x14ac:dyDescent="0.3">
      <c r="B4" s="16" t="s">
        <v>59</v>
      </c>
      <c r="C4" s="16"/>
    </row>
    <row r="8" spans="2:29" ht="23.4" thickBot="1" x14ac:dyDescent="0.3">
      <c r="B8" s="17" t="s">
        <v>206</v>
      </c>
      <c r="C8" s="17"/>
      <c r="D8" s="17"/>
      <c r="E8" s="17"/>
      <c r="F8" s="17"/>
      <c r="G8" s="17"/>
      <c r="H8" s="17"/>
      <c r="I8" s="17"/>
      <c r="J8" s="17"/>
      <c r="K8" s="17"/>
      <c r="L8" s="17"/>
      <c r="M8" s="17"/>
    </row>
    <row r="9" spans="2:29" ht="13.5" customHeight="1" thickBot="1" x14ac:dyDescent="0.35">
      <c r="B9" s="18"/>
      <c r="C9" s="128" t="s">
        <v>61</v>
      </c>
      <c r="D9" s="129"/>
      <c r="E9" s="129"/>
      <c r="F9" s="129"/>
      <c r="G9" s="129"/>
      <c r="H9" s="129"/>
      <c r="I9" s="129"/>
      <c r="J9" s="129"/>
      <c r="K9" s="129"/>
      <c r="L9" s="129"/>
      <c r="M9" s="129"/>
      <c r="N9" s="129"/>
      <c r="O9" s="129"/>
      <c r="P9" s="129"/>
      <c r="Q9" s="129"/>
      <c r="R9" s="129"/>
      <c r="S9" s="130"/>
      <c r="U9" s="6"/>
      <c r="W9" s="6"/>
      <c r="X9" s="6"/>
      <c r="Y9" s="6"/>
      <c r="Z9" s="6"/>
      <c r="AA9" s="6"/>
      <c r="AB9" s="6"/>
      <c r="AC9" s="6"/>
    </row>
    <row r="10" spans="2:29" ht="15" thickBot="1" x14ac:dyDescent="0.35">
      <c r="B10" s="19" t="s">
        <v>101</v>
      </c>
      <c r="C10" s="20" t="s">
        <v>63</v>
      </c>
      <c r="D10" s="20" t="s">
        <v>64</v>
      </c>
      <c r="E10" s="20" t="s">
        <v>65</v>
      </c>
      <c r="F10" s="20" t="s">
        <v>66</v>
      </c>
      <c r="G10" s="20" t="s">
        <v>67</v>
      </c>
      <c r="H10" s="20" t="s">
        <v>68</v>
      </c>
      <c r="I10" s="20" t="s">
        <v>69</v>
      </c>
      <c r="J10" s="20" t="s">
        <v>70</v>
      </c>
      <c r="K10" s="20" t="s">
        <v>71</v>
      </c>
      <c r="L10" s="20" t="s">
        <v>72</v>
      </c>
      <c r="M10" s="20" t="s">
        <v>73</v>
      </c>
      <c r="N10" s="20" t="s">
        <v>74</v>
      </c>
      <c r="O10" s="20" t="s">
        <v>75</v>
      </c>
      <c r="P10" s="20" t="s">
        <v>76</v>
      </c>
      <c r="Q10" s="20" t="s">
        <v>77</v>
      </c>
      <c r="R10" s="20" t="s">
        <v>78</v>
      </c>
      <c r="S10" s="21" t="s">
        <v>79</v>
      </c>
      <c r="U10" s="6"/>
      <c r="W10" s="6"/>
      <c r="X10" s="6"/>
      <c r="Y10" s="6"/>
      <c r="Z10" s="6"/>
      <c r="AA10" s="6"/>
      <c r="AB10" s="6"/>
      <c r="AC10" s="6"/>
    </row>
    <row r="11" spans="2:29" ht="14.4" x14ac:dyDescent="0.3">
      <c r="B11" s="38" t="s">
        <v>102</v>
      </c>
      <c r="C11" s="24">
        <v>13348707.029999999</v>
      </c>
      <c r="D11" s="24">
        <v>13903062.209999999</v>
      </c>
      <c r="E11" s="24">
        <v>13230902.710000001</v>
      </c>
      <c r="F11" s="24">
        <v>13497105.709999999</v>
      </c>
      <c r="G11" s="24">
        <v>12615954.068500001</v>
      </c>
      <c r="H11" s="24">
        <v>16746728.610000001</v>
      </c>
      <c r="I11" s="24">
        <v>13973426.26</v>
      </c>
      <c r="J11" s="24">
        <v>13695579.259999998</v>
      </c>
      <c r="K11" s="24">
        <v>15623297.904999999</v>
      </c>
      <c r="L11" s="24">
        <v>16264760.83</v>
      </c>
      <c r="M11" s="24">
        <v>17534056.175000001</v>
      </c>
      <c r="N11" s="24">
        <v>19228231.583000001</v>
      </c>
      <c r="O11" s="24">
        <v>18992905.473200001</v>
      </c>
      <c r="P11" s="24">
        <v>20299028.864999998</v>
      </c>
      <c r="Q11" s="24">
        <v>20724987.004000001</v>
      </c>
      <c r="R11" s="24">
        <v>19701762.091900002</v>
      </c>
      <c r="S11" s="25">
        <v>22957981.780000001</v>
      </c>
      <c r="T11" s="26"/>
      <c r="U11" s="6"/>
      <c r="W11" s="6"/>
      <c r="X11" s="6"/>
      <c r="Y11" s="6"/>
      <c r="Z11" s="6"/>
      <c r="AA11" s="6"/>
      <c r="AB11" s="6"/>
      <c r="AC11" s="6"/>
    </row>
    <row r="12" spans="2:29" ht="14.4" x14ac:dyDescent="0.3">
      <c r="B12" s="38" t="s">
        <v>103</v>
      </c>
      <c r="C12" s="24">
        <v>4927342.45</v>
      </c>
      <c r="D12" s="24">
        <v>5561333.4400000004</v>
      </c>
      <c r="E12" s="24">
        <v>4957070</v>
      </c>
      <c r="F12" s="24">
        <v>5517418.2200000007</v>
      </c>
      <c r="G12" s="24">
        <v>5172538.5872</v>
      </c>
      <c r="H12" s="24">
        <v>6834376.6399999997</v>
      </c>
      <c r="I12" s="24">
        <v>6102891.2800000003</v>
      </c>
      <c r="J12" s="24">
        <v>7309948.1749999998</v>
      </c>
      <c r="K12" s="24">
        <v>9102015.1550000012</v>
      </c>
      <c r="L12" s="24">
        <v>9806172.0449999999</v>
      </c>
      <c r="M12" s="24">
        <v>10206719.229999999</v>
      </c>
      <c r="N12" s="24">
        <v>10410050.2576</v>
      </c>
      <c r="O12" s="24">
        <v>11598237.230999999</v>
      </c>
      <c r="P12" s="24">
        <v>11952595.3073</v>
      </c>
      <c r="Q12" s="24">
        <v>12096599.4241</v>
      </c>
      <c r="R12" s="24">
        <v>11713436.256999999</v>
      </c>
      <c r="S12" s="25">
        <v>12123143.5252</v>
      </c>
      <c r="T12" s="26"/>
      <c r="U12" s="6"/>
      <c r="W12" s="6"/>
      <c r="X12" s="6"/>
      <c r="Y12" s="6"/>
      <c r="Z12" s="6"/>
      <c r="AA12" s="6"/>
      <c r="AB12" s="6"/>
      <c r="AC12" s="6"/>
    </row>
    <row r="13" spans="2:29" ht="14.4" x14ac:dyDescent="0.3">
      <c r="B13" s="38" t="s">
        <v>104</v>
      </c>
      <c r="C13" s="24">
        <v>4977438.26</v>
      </c>
      <c r="D13" s="24">
        <v>5101163.38</v>
      </c>
      <c r="E13" s="24">
        <v>5074979.17</v>
      </c>
      <c r="F13" s="24">
        <v>4378754.0199999996</v>
      </c>
      <c r="G13" s="24">
        <v>4353581.0367999999</v>
      </c>
      <c r="H13" s="24">
        <v>4853829.4800000004</v>
      </c>
      <c r="I13" s="24">
        <v>4244594.6899999995</v>
      </c>
      <c r="J13" s="24">
        <v>4836224.57</v>
      </c>
      <c r="K13" s="24">
        <v>5203112.79</v>
      </c>
      <c r="L13" s="24">
        <v>4842370.0416000001</v>
      </c>
      <c r="M13" s="24">
        <v>5516412.8584000003</v>
      </c>
      <c r="N13" s="24">
        <v>5413767.4900000002</v>
      </c>
      <c r="O13" s="24">
        <v>6142328.5329999998</v>
      </c>
      <c r="P13" s="24">
        <v>6214736.6052000001</v>
      </c>
      <c r="Q13" s="24">
        <v>6412990.9300999995</v>
      </c>
      <c r="R13" s="24">
        <v>6535649.5499999998</v>
      </c>
      <c r="S13" s="25">
        <v>7641029.6799999997</v>
      </c>
      <c r="T13" s="26"/>
      <c r="U13" s="6"/>
      <c r="W13" s="6"/>
      <c r="X13" s="6"/>
      <c r="Y13" s="6"/>
      <c r="Z13" s="6"/>
      <c r="AA13" s="6"/>
      <c r="AB13" s="6"/>
      <c r="AC13" s="6"/>
    </row>
    <row r="14" spans="2:29" ht="14.4" x14ac:dyDescent="0.3">
      <c r="B14" s="38" t="s">
        <v>105</v>
      </c>
      <c r="C14" s="24">
        <v>4244694.8899999997</v>
      </c>
      <c r="D14" s="24">
        <v>4933379.41</v>
      </c>
      <c r="E14" s="24">
        <v>4537159.1500000004</v>
      </c>
      <c r="F14" s="24">
        <v>5805867.2299999995</v>
      </c>
      <c r="G14" s="24">
        <v>5894622.7553000003</v>
      </c>
      <c r="H14" s="24">
        <v>7593442.8100000005</v>
      </c>
      <c r="I14" s="24">
        <v>7678964.9199999999</v>
      </c>
      <c r="J14" s="24">
        <v>9129395.2958999984</v>
      </c>
      <c r="K14" s="24">
        <v>10752379.781299999</v>
      </c>
      <c r="L14" s="24">
        <v>11492010.215</v>
      </c>
      <c r="M14" s="24">
        <v>14406537.005000001</v>
      </c>
      <c r="N14" s="24">
        <v>14263746.75</v>
      </c>
      <c r="O14" s="24">
        <v>15784815.1697</v>
      </c>
      <c r="P14" s="24">
        <v>15763697.853800001</v>
      </c>
      <c r="Q14" s="24">
        <v>16096534.033200001</v>
      </c>
      <c r="R14" s="24">
        <v>16881017.984999999</v>
      </c>
      <c r="S14" s="25">
        <v>16795667.775999997</v>
      </c>
      <c r="T14" s="26"/>
      <c r="U14" s="6"/>
      <c r="W14" s="6"/>
      <c r="X14" s="6"/>
      <c r="Y14" s="6"/>
      <c r="Z14" s="6"/>
      <c r="AA14" s="6"/>
      <c r="AB14" s="6"/>
      <c r="AC14" s="6"/>
    </row>
    <row r="15" spans="2:29" ht="14.4" x14ac:dyDescent="0.3">
      <c r="B15" s="38" t="s">
        <v>106</v>
      </c>
      <c r="C15" s="24">
        <v>5217634.74</v>
      </c>
      <c r="D15" s="24">
        <v>6461057.79</v>
      </c>
      <c r="E15" s="24">
        <v>7017200.2999999998</v>
      </c>
      <c r="F15" s="24">
        <v>7924765.2599999998</v>
      </c>
      <c r="G15" s="24">
        <v>8231113.0027000001</v>
      </c>
      <c r="H15" s="24">
        <v>10419425.42</v>
      </c>
      <c r="I15" s="24">
        <v>10615769.68</v>
      </c>
      <c r="J15" s="24">
        <v>11222935.219999999</v>
      </c>
      <c r="K15" s="24">
        <v>14674555.0911</v>
      </c>
      <c r="L15" s="24">
        <v>17163249.77</v>
      </c>
      <c r="M15" s="24">
        <v>16635677.91</v>
      </c>
      <c r="N15" s="24">
        <v>14764036.405000001</v>
      </c>
      <c r="O15" s="24">
        <v>15167995.4705</v>
      </c>
      <c r="P15" s="24">
        <v>15373300.843600001</v>
      </c>
      <c r="Q15" s="24">
        <v>14543510.1183</v>
      </c>
      <c r="R15" s="24">
        <v>14174665.135299999</v>
      </c>
      <c r="S15" s="25">
        <v>13593262.196</v>
      </c>
      <c r="T15" s="26"/>
      <c r="U15" s="6"/>
      <c r="W15" s="6"/>
      <c r="X15" s="6"/>
      <c r="Y15" s="6"/>
      <c r="Z15" s="6"/>
      <c r="AA15" s="6"/>
      <c r="AB15" s="6"/>
      <c r="AC15" s="6"/>
    </row>
    <row r="16" spans="2:29" ht="14.4" x14ac:dyDescent="0.3">
      <c r="B16" s="38" t="s">
        <v>107</v>
      </c>
      <c r="C16" s="24">
        <v>4447461.4799999995</v>
      </c>
      <c r="D16" s="24">
        <v>4865655.58</v>
      </c>
      <c r="E16" s="24">
        <v>4621598.34</v>
      </c>
      <c r="F16" s="24">
        <v>4913099.46</v>
      </c>
      <c r="G16" s="24">
        <v>4627339.2580999993</v>
      </c>
      <c r="H16" s="24">
        <v>6483412.1299999999</v>
      </c>
      <c r="I16" s="24">
        <v>6367598.2800000003</v>
      </c>
      <c r="J16" s="24">
        <v>7364610.0999999996</v>
      </c>
      <c r="K16" s="24">
        <v>9534828</v>
      </c>
      <c r="L16" s="24">
        <v>9913781.7649999987</v>
      </c>
      <c r="M16" s="24">
        <v>10451526.16</v>
      </c>
      <c r="N16" s="24">
        <v>10276949.51</v>
      </c>
      <c r="O16" s="24">
        <v>9550310.0436000004</v>
      </c>
      <c r="P16" s="24">
        <v>10242793.5644</v>
      </c>
      <c r="Q16" s="24">
        <v>9362882.9938000012</v>
      </c>
      <c r="R16" s="24">
        <v>8773104.9650999997</v>
      </c>
      <c r="S16" s="25">
        <v>8010453.4734999994</v>
      </c>
      <c r="T16" s="26"/>
      <c r="U16" s="6"/>
      <c r="W16" s="6"/>
      <c r="X16" s="6"/>
      <c r="Y16" s="6"/>
      <c r="Z16" s="6"/>
      <c r="AA16" s="6"/>
      <c r="AB16" s="6"/>
      <c r="AC16" s="6"/>
    </row>
    <row r="17" spans="2:29" ht="14.4" x14ac:dyDescent="0.3">
      <c r="B17" s="38" t="s">
        <v>108</v>
      </c>
      <c r="C17" s="24">
        <v>750937.37999999989</v>
      </c>
      <c r="D17" s="24">
        <v>934358.74</v>
      </c>
      <c r="E17" s="24">
        <v>1303459.4800000002</v>
      </c>
      <c r="F17" s="24">
        <v>1505096.76</v>
      </c>
      <c r="G17" s="24">
        <v>1465977.1843000001</v>
      </c>
      <c r="H17" s="24">
        <v>2023970.67</v>
      </c>
      <c r="I17" s="24">
        <v>1970569.4049999998</v>
      </c>
      <c r="J17" s="24">
        <v>2520180.835</v>
      </c>
      <c r="K17" s="24">
        <v>3262574.19</v>
      </c>
      <c r="L17" s="24">
        <v>4049134.5969999996</v>
      </c>
      <c r="M17" s="24">
        <v>3631533.64</v>
      </c>
      <c r="N17" s="24">
        <v>3341566.4899999998</v>
      </c>
      <c r="O17" s="24">
        <v>6055343.0210999995</v>
      </c>
      <c r="P17" s="24">
        <v>4807391.909</v>
      </c>
      <c r="Q17" s="24">
        <v>4654358.1291999994</v>
      </c>
      <c r="R17" s="24">
        <v>4874509.483</v>
      </c>
      <c r="S17" s="25">
        <v>4544262.96</v>
      </c>
      <c r="T17" s="26"/>
      <c r="U17" s="6"/>
      <c r="W17" s="6"/>
      <c r="X17" s="6"/>
      <c r="Y17" s="6"/>
      <c r="Z17" s="6"/>
      <c r="AA17" s="6"/>
      <c r="AB17" s="6"/>
      <c r="AC17" s="6"/>
    </row>
    <row r="18" spans="2:29" ht="14.4" x14ac:dyDescent="0.3">
      <c r="B18" s="38" t="s">
        <v>109</v>
      </c>
      <c r="C18" s="24">
        <v>2526937.2200000002</v>
      </c>
      <c r="D18" s="24">
        <v>2289962.11</v>
      </c>
      <c r="E18" s="24">
        <v>2811893.85</v>
      </c>
      <c r="F18" s="24">
        <v>2827460.5500000003</v>
      </c>
      <c r="G18" s="24">
        <v>2556247.2324999999</v>
      </c>
      <c r="H18" s="24">
        <v>3559420.91</v>
      </c>
      <c r="I18" s="24">
        <v>3399569.5249999999</v>
      </c>
      <c r="J18" s="24">
        <v>3393960.54</v>
      </c>
      <c r="K18" s="24">
        <v>4128995.17</v>
      </c>
      <c r="L18" s="24">
        <v>4610306.03</v>
      </c>
      <c r="M18" s="24">
        <v>4188412.8032999998</v>
      </c>
      <c r="N18" s="24">
        <v>4660764.2300000004</v>
      </c>
      <c r="O18" s="24">
        <v>4376223.889299999</v>
      </c>
      <c r="P18" s="24">
        <v>4384887.4449000005</v>
      </c>
      <c r="Q18" s="24">
        <v>4062624.0386000001</v>
      </c>
      <c r="R18" s="24">
        <v>4485512.38</v>
      </c>
      <c r="S18" s="25">
        <v>4533453.1340000005</v>
      </c>
      <c r="T18" s="26"/>
      <c r="U18" s="6"/>
      <c r="W18" s="6"/>
      <c r="X18" s="6"/>
      <c r="Y18" s="6"/>
      <c r="Z18" s="6"/>
      <c r="AA18" s="6"/>
      <c r="AB18" s="6"/>
      <c r="AC18" s="6"/>
    </row>
    <row r="19" spans="2:29" ht="14.4" x14ac:dyDescent="0.3">
      <c r="B19" s="38" t="s">
        <v>110</v>
      </c>
      <c r="C19" s="24">
        <v>1974204.99</v>
      </c>
      <c r="D19" s="24">
        <v>2001379.21</v>
      </c>
      <c r="E19" s="24">
        <v>1940590.92</v>
      </c>
      <c r="F19" s="24">
        <v>2121224.35</v>
      </c>
      <c r="G19" s="24">
        <v>1905151.1274000001</v>
      </c>
      <c r="H19" s="24">
        <v>2185116.5700000003</v>
      </c>
      <c r="I19" s="24">
        <v>2550125.8899999997</v>
      </c>
      <c r="J19" s="24">
        <v>2834539.4099999997</v>
      </c>
      <c r="K19" s="24">
        <v>4120795.55</v>
      </c>
      <c r="L19" s="24">
        <v>4925505.8999999994</v>
      </c>
      <c r="M19" s="24">
        <v>5475005.6850000005</v>
      </c>
      <c r="N19" s="24">
        <v>5486698.9299999997</v>
      </c>
      <c r="O19" s="24">
        <v>5589973.0970000001</v>
      </c>
      <c r="P19" s="24">
        <v>5570197.8059</v>
      </c>
      <c r="Q19" s="24">
        <v>6485382.4950000001</v>
      </c>
      <c r="R19" s="24">
        <v>6720289.1066999994</v>
      </c>
      <c r="S19" s="25">
        <v>6554242.8399999999</v>
      </c>
      <c r="T19" s="26"/>
      <c r="U19" s="6"/>
      <c r="W19" s="6"/>
      <c r="X19" s="6"/>
      <c r="Y19" s="6"/>
      <c r="Z19" s="6"/>
      <c r="AA19" s="6"/>
      <c r="AB19" s="6"/>
      <c r="AC19" s="6"/>
    </row>
    <row r="20" spans="2:29" ht="14.4" x14ac:dyDescent="0.3">
      <c r="B20" s="38" t="s">
        <v>111</v>
      </c>
      <c r="C20" s="24">
        <v>634152.18000000005</v>
      </c>
      <c r="D20" s="24">
        <v>870206.8600000001</v>
      </c>
      <c r="E20" s="24">
        <v>690061.83</v>
      </c>
      <c r="F20" s="24">
        <v>617747.13</v>
      </c>
      <c r="G20" s="24">
        <v>709999.00959999999</v>
      </c>
      <c r="H20" s="24">
        <v>829688.33</v>
      </c>
      <c r="I20" s="24">
        <v>854578.07</v>
      </c>
      <c r="J20" s="24">
        <v>1430762.4650000001</v>
      </c>
      <c r="K20" s="24">
        <v>2192091.8149999999</v>
      </c>
      <c r="L20" s="24">
        <v>2554080.19</v>
      </c>
      <c r="M20" s="24">
        <v>3339105.12</v>
      </c>
      <c r="N20" s="24">
        <v>3755936.34</v>
      </c>
      <c r="O20" s="24">
        <v>4078589.6069</v>
      </c>
      <c r="P20" s="24">
        <v>4647775.8322000001</v>
      </c>
      <c r="Q20" s="24">
        <v>5077545.4550000001</v>
      </c>
      <c r="R20" s="24">
        <v>4887024.0889999997</v>
      </c>
      <c r="S20" s="25">
        <v>4752096.3099999996</v>
      </c>
      <c r="T20" s="26"/>
      <c r="U20" s="6"/>
      <c r="W20" s="6"/>
      <c r="X20" s="6"/>
      <c r="Y20" s="6"/>
      <c r="Z20" s="6"/>
      <c r="AA20" s="6"/>
      <c r="AB20" s="6"/>
      <c r="AC20" s="6"/>
    </row>
    <row r="21" spans="2:29" ht="14.4" x14ac:dyDescent="0.3">
      <c r="B21" s="38" t="s">
        <v>112</v>
      </c>
      <c r="C21" s="24">
        <v>514904.64</v>
      </c>
      <c r="D21" s="24">
        <v>726691.42999999993</v>
      </c>
      <c r="E21" s="24">
        <v>1078079.31</v>
      </c>
      <c r="F21" s="24">
        <v>1237244.8399999999</v>
      </c>
      <c r="G21" s="24">
        <v>1221315.94</v>
      </c>
      <c r="H21" s="24">
        <v>1348954.4</v>
      </c>
      <c r="I21" s="24">
        <v>1431178.25</v>
      </c>
      <c r="J21" s="24">
        <v>1646577.5699999998</v>
      </c>
      <c r="K21" s="24">
        <v>1730060.7949999999</v>
      </c>
      <c r="L21" s="24">
        <v>2159526.2000000002</v>
      </c>
      <c r="M21" s="24">
        <v>1731854.76</v>
      </c>
      <c r="N21" s="24">
        <v>2014301.3049999999</v>
      </c>
      <c r="O21" s="24">
        <v>2456857.3695999999</v>
      </c>
      <c r="P21" s="24">
        <v>2283754.7445999999</v>
      </c>
      <c r="Q21" s="24">
        <v>2603746.7533</v>
      </c>
      <c r="R21" s="24">
        <v>2675533.2799999998</v>
      </c>
      <c r="S21" s="25">
        <v>2775787.6599999997</v>
      </c>
      <c r="T21" s="26"/>
      <c r="U21" s="6"/>
      <c r="W21" s="6"/>
      <c r="X21" s="6"/>
      <c r="Y21" s="6"/>
      <c r="Z21" s="6"/>
      <c r="AA21" s="6"/>
      <c r="AB21" s="6"/>
      <c r="AC21" s="6"/>
    </row>
    <row r="22" spans="2:29" ht="14.4" x14ac:dyDescent="0.3">
      <c r="B22" s="38" t="s">
        <v>113</v>
      </c>
      <c r="C22" s="24">
        <v>1403850.61</v>
      </c>
      <c r="D22" s="24">
        <v>1401669.3299999998</v>
      </c>
      <c r="E22" s="24">
        <v>1419623.6400000001</v>
      </c>
      <c r="F22" s="24">
        <v>1542253.94</v>
      </c>
      <c r="G22" s="24">
        <v>1442254.8001999999</v>
      </c>
      <c r="H22" s="24">
        <v>1956236.8199999998</v>
      </c>
      <c r="I22" s="24">
        <v>1483587.27</v>
      </c>
      <c r="J22" s="24">
        <v>1975091.41</v>
      </c>
      <c r="K22" s="24">
        <v>1824919.21</v>
      </c>
      <c r="L22" s="24">
        <v>2593199.8299999996</v>
      </c>
      <c r="M22" s="24">
        <v>2970477.7849999997</v>
      </c>
      <c r="N22" s="24">
        <v>3252368.57</v>
      </c>
      <c r="O22" s="24">
        <v>3981161.6207000003</v>
      </c>
      <c r="P22" s="24">
        <v>4336418.2483000001</v>
      </c>
      <c r="Q22" s="24">
        <v>3894670.2931999997</v>
      </c>
      <c r="R22" s="24">
        <v>4287413.6379999993</v>
      </c>
      <c r="S22" s="25">
        <v>4939674.1900000004</v>
      </c>
      <c r="T22" s="26"/>
      <c r="U22" s="6"/>
      <c r="W22" s="6"/>
      <c r="X22" s="6"/>
      <c r="Y22" s="6"/>
      <c r="Z22" s="6"/>
      <c r="AA22" s="6"/>
      <c r="AB22" s="6"/>
      <c r="AC22" s="6"/>
    </row>
    <row r="23" spans="2:29" ht="14.4" x14ac:dyDescent="0.3">
      <c r="B23" s="38" t="s">
        <v>114</v>
      </c>
      <c r="C23" s="24">
        <v>779781.44</v>
      </c>
      <c r="D23" s="24">
        <v>716082.83000000007</v>
      </c>
      <c r="E23" s="24">
        <v>818625.65</v>
      </c>
      <c r="F23" s="24">
        <v>869749.47</v>
      </c>
      <c r="G23" s="24">
        <v>814770.64339999994</v>
      </c>
      <c r="H23" s="24">
        <v>1087172.98</v>
      </c>
      <c r="I23" s="24">
        <v>1007043.18</v>
      </c>
      <c r="J23" s="24">
        <v>1326599.43</v>
      </c>
      <c r="K23" s="24">
        <v>1543927.55</v>
      </c>
      <c r="L23" s="24">
        <v>1885425.6</v>
      </c>
      <c r="M23" s="24">
        <v>2093210.48</v>
      </c>
      <c r="N23" s="24">
        <v>2317797.1549999998</v>
      </c>
      <c r="O23" s="24">
        <v>2604694.7629999998</v>
      </c>
      <c r="P23" s="24">
        <v>2866695.2761999997</v>
      </c>
      <c r="Q23" s="24">
        <v>2874423.4382000002</v>
      </c>
      <c r="R23" s="24">
        <v>2983316.1669999999</v>
      </c>
      <c r="S23" s="25">
        <v>2755583.75</v>
      </c>
      <c r="T23" s="26"/>
      <c r="U23" s="6"/>
      <c r="W23" s="6"/>
      <c r="X23" s="6"/>
      <c r="Y23" s="6"/>
      <c r="Z23" s="6"/>
      <c r="AA23" s="6"/>
      <c r="AB23" s="6"/>
      <c r="AC23" s="6"/>
    </row>
    <row r="24" spans="2:29" ht="14.4" x14ac:dyDescent="0.3">
      <c r="B24" s="38" t="s">
        <v>115</v>
      </c>
      <c r="C24" s="24">
        <v>746611.07</v>
      </c>
      <c r="D24" s="24">
        <v>681915.45000000007</v>
      </c>
      <c r="E24" s="24">
        <v>706204.34000000008</v>
      </c>
      <c r="F24" s="24">
        <v>706403.09</v>
      </c>
      <c r="G24" s="24">
        <v>1091861.9404</v>
      </c>
      <c r="H24" s="24">
        <v>1375960.5900000003</v>
      </c>
      <c r="I24" s="24">
        <v>1160711.75</v>
      </c>
      <c r="J24" s="24">
        <v>1311705.8400000001</v>
      </c>
      <c r="K24" s="24">
        <v>1839633.66</v>
      </c>
      <c r="L24" s="24">
        <v>2402276.8600000003</v>
      </c>
      <c r="M24" s="24">
        <v>2516562.0799999996</v>
      </c>
      <c r="N24" s="24">
        <v>2376684.48</v>
      </c>
      <c r="O24" s="24">
        <v>2450190.9350000001</v>
      </c>
      <c r="P24" s="24">
        <v>2585541.4514000001</v>
      </c>
      <c r="Q24" s="24">
        <v>2724427.3250000002</v>
      </c>
      <c r="R24" s="24">
        <v>2579724.5</v>
      </c>
      <c r="S24" s="25">
        <v>2711225.62</v>
      </c>
      <c r="T24" s="26"/>
      <c r="U24" s="6"/>
      <c r="W24" s="6"/>
      <c r="X24" s="6"/>
      <c r="Y24" s="6"/>
      <c r="Z24" s="6"/>
      <c r="AA24" s="6"/>
      <c r="AB24" s="6"/>
      <c r="AC24" s="6"/>
    </row>
    <row r="25" spans="2:29" ht="14.4" x14ac:dyDescent="0.3">
      <c r="B25" s="38" t="s">
        <v>116</v>
      </c>
      <c r="C25" s="24">
        <v>205806.52000000002</v>
      </c>
      <c r="D25" s="24">
        <v>263293.43</v>
      </c>
      <c r="E25" s="24">
        <v>259936.81</v>
      </c>
      <c r="F25" s="24">
        <v>299447.87</v>
      </c>
      <c r="G25" s="24">
        <v>530586.27480000001</v>
      </c>
      <c r="H25" s="24">
        <v>744703.37</v>
      </c>
      <c r="I25" s="24">
        <v>677171.05</v>
      </c>
      <c r="J25" s="24">
        <v>959996.2300000001</v>
      </c>
      <c r="K25" s="24">
        <v>1328798.7649999999</v>
      </c>
      <c r="L25" s="24">
        <v>1454735.0899999999</v>
      </c>
      <c r="M25" s="24">
        <v>1499644.2449999999</v>
      </c>
      <c r="N25" s="24">
        <v>1500862.9950000001</v>
      </c>
      <c r="O25" s="24">
        <v>1555508.7816999999</v>
      </c>
      <c r="P25" s="24">
        <v>1818380.3117</v>
      </c>
      <c r="Q25" s="24">
        <v>2300387.38</v>
      </c>
      <c r="R25" s="24">
        <v>1996591.9979999999</v>
      </c>
      <c r="S25" s="25">
        <v>2271339.2450000001</v>
      </c>
      <c r="T25" s="26"/>
      <c r="U25" s="6"/>
      <c r="W25" s="6"/>
      <c r="X25" s="6"/>
      <c r="Y25" s="6"/>
      <c r="Z25" s="6"/>
      <c r="AA25" s="6"/>
      <c r="AB25" s="6"/>
      <c r="AC25" s="6"/>
    </row>
    <row r="26" spans="2:29" ht="14.4" x14ac:dyDescent="0.3">
      <c r="B26" s="38" t="s">
        <v>117</v>
      </c>
      <c r="C26" s="24">
        <v>546905.66</v>
      </c>
      <c r="D26" s="24">
        <v>694230.63</v>
      </c>
      <c r="E26" s="24">
        <v>794838.30999999994</v>
      </c>
      <c r="F26" s="24">
        <v>752003.32</v>
      </c>
      <c r="G26" s="24">
        <v>971993.05379999999</v>
      </c>
      <c r="H26" s="24">
        <v>1225240.0099999998</v>
      </c>
      <c r="I26" s="24">
        <v>1074328.08</v>
      </c>
      <c r="J26" s="24">
        <v>1153706.1200000001</v>
      </c>
      <c r="K26" s="24">
        <v>1589546.23</v>
      </c>
      <c r="L26" s="24">
        <v>2122056.04</v>
      </c>
      <c r="M26" s="24">
        <v>2416752.5100000002</v>
      </c>
      <c r="N26" s="24">
        <v>2585225.0299999998</v>
      </c>
      <c r="O26" s="24">
        <v>2862867.7193</v>
      </c>
      <c r="P26" s="24">
        <v>2681216.0399999996</v>
      </c>
      <c r="Q26" s="24">
        <v>2824136.99</v>
      </c>
      <c r="R26" s="24">
        <v>2817780.5806</v>
      </c>
      <c r="S26" s="25">
        <v>2708840.46</v>
      </c>
      <c r="T26" s="26"/>
      <c r="U26" s="6"/>
      <c r="W26" s="6"/>
      <c r="X26" s="6"/>
      <c r="Y26" s="6"/>
      <c r="Z26" s="6"/>
      <c r="AA26" s="6"/>
      <c r="AB26" s="6"/>
      <c r="AC26" s="6"/>
    </row>
    <row r="27" spans="2:29" ht="14.4" x14ac:dyDescent="0.3">
      <c r="B27" s="38" t="s">
        <v>118</v>
      </c>
      <c r="C27" s="24">
        <v>811897.39</v>
      </c>
      <c r="D27" s="24">
        <v>709323.66</v>
      </c>
      <c r="E27" s="24">
        <v>654083.96000000008</v>
      </c>
      <c r="F27" s="24">
        <v>886745.66</v>
      </c>
      <c r="G27" s="24">
        <v>862586.97</v>
      </c>
      <c r="H27" s="24">
        <v>992380.79</v>
      </c>
      <c r="I27" s="24">
        <v>1073138.5999999999</v>
      </c>
      <c r="J27" s="24">
        <v>1078722.44</v>
      </c>
      <c r="K27" s="24">
        <v>1494652.7100000002</v>
      </c>
      <c r="L27" s="24">
        <v>1727401.9033000001</v>
      </c>
      <c r="M27" s="24">
        <v>2078044.02</v>
      </c>
      <c r="N27" s="24">
        <v>2507598.92</v>
      </c>
      <c r="O27" s="24">
        <v>2302324.497</v>
      </c>
      <c r="P27" s="24">
        <v>2799085.7333</v>
      </c>
      <c r="Q27" s="24">
        <v>2716263.1847999999</v>
      </c>
      <c r="R27" s="24">
        <v>2541040.89</v>
      </c>
      <c r="S27" s="25">
        <v>2154669.54</v>
      </c>
      <c r="T27" s="26"/>
      <c r="U27" s="6"/>
      <c r="W27" s="6"/>
      <c r="X27" s="6"/>
      <c r="Y27" s="6"/>
      <c r="Z27" s="6"/>
      <c r="AA27" s="6"/>
      <c r="AB27" s="6"/>
      <c r="AC27" s="6"/>
    </row>
    <row r="28" spans="2:29" ht="15" thickBot="1" x14ac:dyDescent="0.35">
      <c r="B28" s="38" t="s">
        <v>119</v>
      </c>
      <c r="C28" s="28">
        <v>6441440.7599999998</v>
      </c>
      <c r="D28" s="28">
        <v>7298410.2000000002</v>
      </c>
      <c r="E28" s="28">
        <v>8248255.4400000004</v>
      </c>
      <c r="F28" s="28">
        <v>7923235.4800000004</v>
      </c>
      <c r="G28" s="28">
        <v>8553702.3631999996</v>
      </c>
      <c r="H28" s="28">
        <v>11275435.66</v>
      </c>
      <c r="I28" s="28">
        <v>10582623.213300001</v>
      </c>
      <c r="J28" s="28">
        <v>12100660.225</v>
      </c>
      <c r="K28" s="28">
        <v>16131618.579999998</v>
      </c>
      <c r="L28" s="28">
        <v>20461237.593399998</v>
      </c>
      <c r="M28" s="28">
        <v>20078985.7676</v>
      </c>
      <c r="N28" s="28">
        <v>23351246.529999997</v>
      </c>
      <c r="O28" s="28">
        <v>23111808.847599998</v>
      </c>
      <c r="P28" s="28">
        <v>25823549.669499997</v>
      </c>
      <c r="Q28" s="28">
        <v>29898317.018700004</v>
      </c>
      <c r="R28" s="28">
        <v>37963187.4987</v>
      </c>
      <c r="S28" s="29">
        <v>36852233.3081</v>
      </c>
      <c r="T28" s="26"/>
      <c r="U28" s="6"/>
      <c r="W28" s="6"/>
      <c r="X28" s="6"/>
      <c r="Y28" s="6"/>
      <c r="Z28" s="6"/>
      <c r="AA28" s="6"/>
      <c r="AB28" s="6"/>
      <c r="AC28" s="6"/>
    </row>
    <row r="29" spans="2:29" ht="15" thickBot="1" x14ac:dyDescent="0.35">
      <c r="B29" s="39" t="s">
        <v>91</v>
      </c>
      <c r="C29" s="32">
        <v>54500708.710000001</v>
      </c>
      <c r="D29" s="32">
        <v>59413175.689999998</v>
      </c>
      <c r="E29" s="32">
        <v>60164563.210000008</v>
      </c>
      <c r="F29" s="32">
        <v>63325622.359999999</v>
      </c>
      <c r="G29" s="32">
        <v>63021595.248199999</v>
      </c>
      <c r="H29" s="32">
        <v>81535496.190000013</v>
      </c>
      <c r="I29" s="32">
        <v>76247869.393299997</v>
      </c>
      <c r="J29" s="32">
        <v>85291195.135900006</v>
      </c>
      <c r="K29" s="32">
        <v>106077802.94739999</v>
      </c>
      <c r="L29" s="32">
        <v>120427230.50030002</v>
      </c>
      <c r="M29" s="32">
        <v>126770518.23430002</v>
      </c>
      <c r="N29" s="32">
        <v>131507832.97060001</v>
      </c>
      <c r="O29" s="32">
        <v>138662136.06920001</v>
      </c>
      <c r="P29" s="32">
        <v>144451047.5063</v>
      </c>
      <c r="Q29" s="32">
        <v>149353787.00449997</v>
      </c>
      <c r="R29" s="32">
        <v>156591559.59529999</v>
      </c>
      <c r="S29" s="33">
        <v>158674947.44779998</v>
      </c>
      <c r="T29" s="26"/>
      <c r="U29" s="6"/>
      <c r="W29" s="6"/>
      <c r="X29" s="6"/>
      <c r="Y29" s="6"/>
      <c r="Z29" s="6"/>
      <c r="AA29" s="6"/>
      <c r="AB29" s="6"/>
      <c r="AC29" s="6"/>
    </row>
    <row r="30" spans="2:29" ht="14.4" x14ac:dyDescent="0.3">
      <c r="U30" s="6"/>
      <c r="W30" s="6"/>
      <c r="X30" s="6"/>
      <c r="Y30" s="6"/>
      <c r="Z30" s="6"/>
      <c r="AA30" s="6"/>
      <c r="AB30" s="6"/>
      <c r="AC30" s="6"/>
    </row>
    <row r="31" spans="2:29" ht="14.4" x14ac:dyDescent="0.3">
      <c r="U31" s="6"/>
      <c r="W31" s="6"/>
      <c r="X31" s="6"/>
      <c r="Y31" s="6"/>
      <c r="Z31" s="6"/>
      <c r="AA31" s="6"/>
      <c r="AB31" s="6"/>
      <c r="AC31" s="6"/>
    </row>
    <row r="32" spans="2:29" ht="14.4" x14ac:dyDescent="0.3">
      <c r="U32" s="6"/>
      <c r="W32" s="6"/>
      <c r="X32" s="6"/>
      <c r="Y32" s="6"/>
      <c r="Z32" s="6"/>
      <c r="AA32" s="6"/>
      <c r="AB32" s="6"/>
      <c r="AC32" s="6"/>
    </row>
    <row r="33" spans="2:29" ht="22.8" x14ac:dyDescent="0.3">
      <c r="B33" s="17" t="s">
        <v>207</v>
      </c>
      <c r="C33" s="17"/>
      <c r="D33" s="17"/>
      <c r="E33" s="17"/>
      <c r="F33" s="17"/>
      <c r="G33" s="17"/>
      <c r="H33" s="17"/>
      <c r="I33" s="17"/>
      <c r="J33" s="17"/>
      <c r="K33" s="17"/>
      <c r="L33" s="17"/>
      <c r="M33" s="17"/>
      <c r="U33" s="6"/>
      <c r="W33" s="6"/>
      <c r="X33" s="6"/>
      <c r="Y33" s="6"/>
      <c r="Z33" s="6"/>
      <c r="AA33" s="6"/>
      <c r="AB33" s="6"/>
      <c r="AC33" s="6"/>
    </row>
    <row r="34" spans="2:29" ht="23.4" thickBot="1" x14ac:dyDescent="0.35">
      <c r="B34" s="17"/>
      <c r="C34" s="17"/>
      <c r="D34" s="17"/>
      <c r="E34" s="17"/>
      <c r="F34" s="17"/>
      <c r="G34" s="17"/>
      <c r="H34" s="17"/>
      <c r="I34" s="17"/>
      <c r="J34" s="17"/>
      <c r="K34" s="17"/>
      <c r="L34" s="17"/>
      <c r="M34" s="17"/>
      <c r="U34" s="6"/>
      <c r="W34" s="6"/>
      <c r="X34" s="6"/>
      <c r="Y34" s="6"/>
      <c r="Z34" s="6"/>
      <c r="AA34" s="6"/>
      <c r="AB34" s="6"/>
      <c r="AC34" s="6"/>
    </row>
    <row r="35" spans="2:29" ht="15" thickBot="1" x14ac:dyDescent="0.35">
      <c r="B35" s="18"/>
      <c r="C35" s="128" t="s">
        <v>61</v>
      </c>
      <c r="D35" s="129"/>
      <c r="E35" s="129"/>
      <c r="F35" s="129"/>
      <c r="G35" s="129"/>
      <c r="H35" s="129"/>
      <c r="I35" s="129"/>
      <c r="J35" s="129"/>
      <c r="K35" s="129"/>
      <c r="L35" s="129"/>
      <c r="M35" s="129"/>
      <c r="N35" s="129"/>
      <c r="O35" s="129"/>
      <c r="P35" s="129"/>
      <c r="Q35" s="129"/>
      <c r="R35" s="129"/>
      <c r="S35" s="130"/>
      <c r="U35" s="6"/>
      <c r="W35" s="6"/>
      <c r="X35" s="6"/>
      <c r="Y35" s="6"/>
      <c r="Z35" s="6"/>
      <c r="AA35" s="6"/>
      <c r="AB35" s="6"/>
      <c r="AC35" s="6"/>
    </row>
    <row r="36" spans="2:29" ht="15" thickBot="1" x14ac:dyDescent="0.35">
      <c r="B36" s="19" t="s">
        <v>101</v>
      </c>
      <c r="C36" s="20" t="s">
        <v>63</v>
      </c>
      <c r="D36" s="20" t="s">
        <v>64</v>
      </c>
      <c r="E36" s="20" t="s">
        <v>65</v>
      </c>
      <c r="F36" s="20" t="s">
        <v>66</v>
      </c>
      <c r="G36" s="20" t="s">
        <v>67</v>
      </c>
      <c r="H36" s="20" t="s">
        <v>68</v>
      </c>
      <c r="I36" s="20" t="s">
        <v>69</v>
      </c>
      <c r="J36" s="20" t="s">
        <v>70</v>
      </c>
      <c r="K36" s="20" t="s">
        <v>71</v>
      </c>
      <c r="L36" s="20" t="s">
        <v>72</v>
      </c>
      <c r="M36" s="20" t="s">
        <v>73</v>
      </c>
      <c r="N36" s="20" t="s">
        <v>74</v>
      </c>
      <c r="O36" s="20" t="s">
        <v>75</v>
      </c>
      <c r="P36" s="20" t="s">
        <v>76</v>
      </c>
      <c r="Q36" s="20" t="s">
        <v>77</v>
      </c>
      <c r="R36" s="20" t="s">
        <v>78</v>
      </c>
      <c r="S36" s="21" t="s">
        <v>79</v>
      </c>
      <c r="U36" s="6"/>
      <c r="W36" s="6"/>
      <c r="X36" s="6"/>
      <c r="Y36" s="6"/>
      <c r="Z36" s="6"/>
      <c r="AA36" s="6"/>
      <c r="AB36" s="6"/>
      <c r="AC36" s="6"/>
    </row>
    <row r="37" spans="2:29" ht="14.4" x14ac:dyDescent="0.3">
      <c r="B37" s="38" t="s">
        <v>102</v>
      </c>
      <c r="C37" s="24">
        <v>7336238.6500000004</v>
      </c>
      <c r="D37" s="24">
        <v>8489452.8699999992</v>
      </c>
      <c r="E37" s="24">
        <v>8353718.2300000004</v>
      </c>
      <c r="F37" s="24">
        <v>9251860.5999999996</v>
      </c>
      <c r="G37" s="24">
        <v>9627493.1085000001</v>
      </c>
      <c r="H37" s="24">
        <v>13687083.800000001</v>
      </c>
      <c r="I37" s="24">
        <v>11753585.85</v>
      </c>
      <c r="J37" s="24">
        <v>12325138.369999999</v>
      </c>
      <c r="K37" s="24">
        <v>14091216.395</v>
      </c>
      <c r="L37" s="24">
        <v>14764572.58</v>
      </c>
      <c r="M37" s="24">
        <v>16010325.645</v>
      </c>
      <c r="N37" s="24">
        <v>17869750.563000001</v>
      </c>
      <c r="O37" s="24">
        <v>18075697.2282</v>
      </c>
      <c r="P37" s="24">
        <v>19666976.414999999</v>
      </c>
      <c r="Q37" s="24">
        <v>20223188.844000001</v>
      </c>
      <c r="R37" s="24">
        <v>19284325.561900001</v>
      </c>
      <c r="S37" s="25">
        <v>22191687.75</v>
      </c>
      <c r="U37" s="6"/>
      <c r="W37" s="6"/>
      <c r="X37" s="6"/>
      <c r="Y37" s="6"/>
      <c r="Z37" s="6"/>
      <c r="AA37" s="6"/>
      <c r="AB37" s="6"/>
      <c r="AC37" s="6"/>
    </row>
    <row r="38" spans="2:29" ht="14.4" x14ac:dyDescent="0.3">
      <c r="B38" s="38" t="s">
        <v>103</v>
      </c>
      <c r="C38" s="24">
        <v>4113252.11</v>
      </c>
      <c r="D38" s="24">
        <v>4624420.5599999996</v>
      </c>
      <c r="E38" s="24">
        <v>4226301.6500000004</v>
      </c>
      <c r="F38" s="24">
        <v>4817923.6900000004</v>
      </c>
      <c r="G38" s="24">
        <v>4635022.1771999998</v>
      </c>
      <c r="H38" s="24">
        <v>6124127.0499999998</v>
      </c>
      <c r="I38" s="24">
        <v>5627290.4000000004</v>
      </c>
      <c r="J38" s="24">
        <v>6807978.8049999997</v>
      </c>
      <c r="K38" s="24">
        <v>8679108.7850000001</v>
      </c>
      <c r="L38" s="24">
        <v>9361765.6150000002</v>
      </c>
      <c r="M38" s="24">
        <v>9748615.8699999992</v>
      </c>
      <c r="N38" s="24">
        <v>10199047.4276</v>
      </c>
      <c r="O38" s="24">
        <v>11396680.710999999</v>
      </c>
      <c r="P38" s="24">
        <v>11894135.6273</v>
      </c>
      <c r="Q38" s="24">
        <v>12051846.824100001</v>
      </c>
      <c r="R38" s="24">
        <v>11644221.827</v>
      </c>
      <c r="S38" s="25">
        <v>11921918.405200001</v>
      </c>
      <c r="U38" s="6"/>
      <c r="W38" s="6"/>
      <c r="X38" s="6"/>
      <c r="Y38" s="6"/>
      <c r="Z38" s="6"/>
      <c r="AA38" s="6"/>
      <c r="AB38" s="6"/>
      <c r="AC38" s="6"/>
    </row>
    <row r="39" spans="2:29" ht="14.4" x14ac:dyDescent="0.3">
      <c r="B39" s="38" t="s">
        <v>104</v>
      </c>
      <c r="C39" s="24">
        <v>2650411.19</v>
      </c>
      <c r="D39" s="24">
        <v>3352840.33</v>
      </c>
      <c r="E39" s="24">
        <v>3734307.21</v>
      </c>
      <c r="F39" s="24">
        <v>2947080.33</v>
      </c>
      <c r="G39" s="24">
        <v>3093347.1568</v>
      </c>
      <c r="H39" s="24">
        <v>3673281.6</v>
      </c>
      <c r="I39" s="24">
        <v>3227086.46</v>
      </c>
      <c r="J39" s="24">
        <v>3896091.2149999999</v>
      </c>
      <c r="K39" s="24">
        <v>3999475.75</v>
      </c>
      <c r="L39" s="24">
        <v>4177783.7916000001</v>
      </c>
      <c r="M39" s="24">
        <v>4970390.2884</v>
      </c>
      <c r="N39" s="24">
        <v>5086669.33</v>
      </c>
      <c r="O39" s="24">
        <v>5839690.983</v>
      </c>
      <c r="P39" s="24">
        <v>6032251.7352</v>
      </c>
      <c r="Q39" s="24">
        <v>6181897.0100999996</v>
      </c>
      <c r="R39" s="24">
        <v>6347029.0599999996</v>
      </c>
      <c r="S39" s="25">
        <v>7311381.3099999996</v>
      </c>
      <c r="U39" s="6"/>
      <c r="W39" s="6"/>
      <c r="X39" s="6"/>
      <c r="Y39" s="6"/>
      <c r="Z39" s="6"/>
      <c r="AA39" s="6"/>
      <c r="AB39" s="6"/>
      <c r="AC39" s="6"/>
    </row>
    <row r="40" spans="2:29" ht="14.4" x14ac:dyDescent="0.3">
      <c r="B40" s="38" t="s">
        <v>105</v>
      </c>
      <c r="C40" s="24">
        <v>4049270.34</v>
      </c>
      <c r="D40" s="24">
        <v>4793196.4800000004</v>
      </c>
      <c r="E40" s="24">
        <v>4431247.17</v>
      </c>
      <c r="F40" s="24">
        <v>5694212.9299999997</v>
      </c>
      <c r="G40" s="24">
        <v>5789349.3152999999</v>
      </c>
      <c r="H40" s="24">
        <v>7522564.46</v>
      </c>
      <c r="I40" s="24">
        <v>7544840.6699999999</v>
      </c>
      <c r="J40" s="24">
        <v>8985925.1758999992</v>
      </c>
      <c r="K40" s="24">
        <v>10570771.9913</v>
      </c>
      <c r="L40" s="24">
        <v>11337025.535</v>
      </c>
      <c r="M40" s="24">
        <v>14298011.595000001</v>
      </c>
      <c r="N40" s="24">
        <v>14225727.65</v>
      </c>
      <c r="O40" s="24">
        <v>15772551.0897</v>
      </c>
      <c r="P40" s="24">
        <v>15754938.853800001</v>
      </c>
      <c r="Q40" s="24">
        <v>16088457.233200001</v>
      </c>
      <c r="R40" s="24">
        <v>16838214.285</v>
      </c>
      <c r="S40" s="25">
        <v>16778436.375999998</v>
      </c>
      <c r="U40" s="6"/>
      <c r="W40" s="6"/>
      <c r="X40" s="6"/>
      <c r="Y40" s="6"/>
      <c r="Z40" s="6"/>
      <c r="AA40" s="6"/>
      <c r="AB40" s="6"/>
      <c r="AC40" s="6"/>
    </row>
    <row r="41" spans="2:29" ht="14.4" x14ac:dyDescent="0.3">
      <c r="B41" s="38" t="s">
        <v>106</v>
      </c>
      <c r="C41" s="24">
        <v>5001373.7300000004</v>
      </c>
      <c r="D41" s="24">
        <v>6232445.9900000002</v>
      </c>
      <c r="E41" s="24">
        <v>6815497.7800000003</v>
      </c>
      <c r="F41" s="24">
        <v>7784451.7699999996</v>
      </c>
      <c r="G41" s="24">
        <v>8087370.4726999998</v>
      </c>
      <c r="H41" s="24">
        <v>10123034.029999999</v>
      </c>
      <c r="I41" s="24">
        <v>10032643.699999999</v>
      </c>
      <c r="J41" s="24">
        <v>10734637.09</v>
      </c>
      <c r="K41" s="24">
        <v>14129391.836100001</v>
      </c>
      <c r="L41" s="24">
        <v>16428961.710000001</v>
      </c>
      <c r="M41" s="24">
        <v>15805677.01</v>
      </c>
      <c r="N41" s="24">
        <v>14124917.675000001</v>
      </c>
      <c r="O41" s="24">
        <v>14755973.3005</v>
      </c>
      <c r="P41" s="24">
        <v>15308024.033600001</v>
      </c>
      <c r="Q41" s="24">
        <v>14385851.7783</v>
      </c>
      <c r="R41" s="24">
        <v>14080696.245300001</v>
      </c>
      <c r="S41" s="25">
        <v>13564389.486</v>
      </c>
      <c r="U41" s="6"/>
      <c r="W41" s="6"/>
      <c r="X41" s="6"/>
      <c r="Y41" s="6"/>
      <c r="Z41" s="6"/>
      <c r="AA41" s="6"/>
      <c r="AB41" s="6"/>
      <c r="AC41" s="6"/>
    </row>
    <row r="42" spans="2:29" ht="14.4" x14ac:dyDescent="0.3">
      <c r="B42" s="38" t="s">
        <v>107</v>
      </c>
      <c r="C42" s="24">
        <v>4173109.92</v>
      </c>
      <c r="D42" s="24">
        <v>4657638.7</v>
      </c>
      <c r="E42" s="24">
        <v>4568434.34</v>
      </c>
      <c r="F42" s="24">
        <v>4835306.51</v>
      </c>
      <c r="G42" s="24">
        <v>4520665.0380999995</v>
      </c>
      <c r="H42" s="24">
        <v>6331403.04</v>
      </c>
      <c r="I42" s="24">
        <v>6214114.1699999999</v>
      </c>
      <c r="J42" s="24">
        <v>7182535.2999999998</v>
      </c>
      <c r="K42" s="24">
        <v>9419354.9000000004</v>
      </c>
      <c r="L42" s="24">
        <v>9756302.4949999992</v>
      </c>
      <c r="M42" s="24">
        <v>10344025.359999999</v>
      </c>
      <c r="N42" s="24">
        <v>10159234.699999999</v>
      </c>
      <c r="O42" s="24">
        <v>9536882.7335999999</v>
      </c>
      <c r="P42" s="24">
        <v>10220040.6544</v>
      </c>
      <c r="Q42" s="24">
        <v>9293210.7138</v>
      </c>
      <c r="R42" s="24">
        <v>8737607.0151000004</v>
      </c>
      <c r="S42" s="25">
        <v>7971770.7434999999</v>
      </c>
      <c r="U42" s="6"/>
      <c r="W42" s="6"/>
      <c r="X42" s="6"/>
      <c r="Y42" s="6"/>
      <c r="Z42" s="6"/>
      <c r="AA42" s="6"/>
      <c r="AB42" s="6"/>
      <c r="AC42" s="6"/>
    </row>
    <row r="43" spans="2:29" ht="14.4" x14ac:dyDescent="0.3">
      <c r="B43" s="38" t="s">
        <v>108</v>
      </c>
      <c r="C43" s="24">
        <v>648463.19999999995</v>
      </c>
      <c r="D43" s="24">
        <v>841437.78</v>
      </c>
      <c r="E43" s="24">
        <v>1237303.1200000001</v>
      </c>
      <c r="F43" s="24">
        <v>1452530.16</v>
      </c>
      <c r="G43" s="24">
        <v>1447853.4243000001</v>
      </c>
      <c r="H43" s="24">
        <v>1964656.02</v>
      </c>
      <c r="I43" s="24">
        <v>1902683.7649999999</v>
      </c>
      <c r="J43" s="24">
        <v>2470991.3250000002</v>
      </c>
      <c r="K43" s="24">
        <v>3255384.06</v>
      </c>
      <c r="L43" s="24">
        <v>4032843.787</v>
      </c>
      <c r="M43" s="24">
        <v>3620770.64</v>
      </c>
      <c r="N43" s="24">
        <v>3335175.34</v>
      </c>
      <c r="O43" s="24">
        <v>6038216.1010999996</v>
      </c>
      <c r="P43" s="24">
        <v>4781514.8789999997</v>
      </c>
      <c r="Q43" s="24">
        <v>4620317.5291999998</v>
      </c>
      <c r="R43" s="24">
        <v>4800958.8329999996</v>
      </c>
      <c r="S43" s="25">
        <v>4537667.3899999997</v>
      </c>
      <c r="U43" s="6"/>
      <c r="W43" s="6"/>
      <c r="X43" s="6"/>
      <c r="Y43" s="6"/>
      <c r="Z43" s="6"/>
      <c r="AA43" s="6"/>
      <c r="AB43" s="6"/>
      <c r="AC43" s="6"/>
    </row>
    <row r="44" spans="2:29" ht="14.4" x14ac:dyDescent="0.3">
      <c r="B44" s="38" t="s">
        <v>109</v>
      </c>
      <c r="C44" s="24">
        <v>2432189.08</v>
      </c>
      <c r="D44" s="24">
        <v>2193387.35</v>
      </c>
      <c r="E44" s="24">
        <v>2738699.61</v>
      </c>
      <c r="F44" s="24">
        <v>2777132.22</v>
      </c>
      <c r="G44" s="24">
        <v>2528080.7725</v>
      </c>
      <c r="H44" s="24">
        <v>3251126.48</v>
      </c>
      <c r="I44" s="24">
        <v>3296437.1349999998</v>
      </c>
      <c r="J44" s="24">
        <v>3281553.75</v>
      </c>
      <c r="K44" s="24">
        <v>4026534.06</v>
      </c>
      <c r="L44" s="24">
        <v>4571503.37</v>
      </c>
      <c r="M44" s="24">
        <v>4135124.0932999998</v>
      </c>
      <c r="N44" s="24">
        <v>4556906.75</v>
      </c>
      <c r="O44" s="24">
        <v>4305071.0292999996</v>
      </c>
      <c r="P44" s="24">
        <v>4348917.9949000003</v>
      </c>
      <c r="Q44" s="24">
        <v>4044643.8986</v>
      </c>
      <c r="R44" s="24">
        <v>4475837.03</v>
      </c>
      <c r="S44" s="25">
        <v>4474387.8140000002</v>
      </c>
      <c r="U44" s="6"/>
      <c r="W44" s="6"/>
      <c r="X44" s="6"/>
      <c r="Y44" s="6"/>
      <c r="Z44" s="6"/>
      <c r="AA44" s="6"/>
      <c r="AB44" s="6"/>
      <c r="AC44" s="6"/>
    </row>
    <row r="45" spans="2:29" ht="14.4" x14ac:dyDescent="0.3">
      <c r="B45" s="38" t="s">
        <v>110</v>
      </c>
      <c r="C45" s="24">
        <v>1878778.1</v>
      </c>
      <c r="D45" s="24">
        <v>1938625.33</v>
      </c>
      <c r="E45" s="24">
        <v>1925718.39</v>
      </c>
      <c r="F45" s="24">
        <v>2109053.4</v>
      </c>
      <c r="G45" s="24">
        <v>1903935.0674000001</v>
      </c>
      <c r="H45" s="24">
        <v>2165216.12</v>
      </c>
      <c r="I45" s="24">
        <v>2489816.34</v>
      </c>
      <c r="J45" s="24">
        <v>2786256.56</v>
      </c>
      <c r="K45" s="24">
        <v>3991680.67</v>
      </c>
      <c r="L45" s="24">
        <v>4820159.05</v>
      </c>
      <c r="M45" s="24">
        <v>5366680.2750000004</v>
      </c>
      <c r="N45" s="24">
        <v>5312197.5999999996</v>
      </c>
      <c r="O45" s="24">
        <v>5545573.727</v>
      </c>
      <c r="P45" s="24">
        <v>5542412.5459000003</v>
      </c>
      <c r="Q45" s="24">
        <v>6465577.7149999999</v>
      </c>
      <c r="R45" s="24">
        <v>6696354.5066999998</v>
      </c>
      <c r="S45" s="25">
        <v>6506195.5800000001</v>
      </c>
      <c r="U45" s="6"/>
      <c r="W45" s="6"/>
      <c r="X45" s="6"/>
      <c r="Y45" s="6"/>
      <c r="Z45" s="6"/>
      <c r="AA45" s="6"/>
      <c r="AB45" s="6"/>
      <c r="AC45" s="6"/>
    </row>
    <row r="46" spans="2:29" ht="14.4" x14ac:dyDescent="0.3">
      <c r="B46" s="38" t="s">
        <v>111</v>
      </c>
      <c r="C46" s="24">
        <v>549818.41</v>
      </c>
      <c r="D46" s="24">
        <v>716130.79</v>
      </c>
      <c r="E46" s="24">
        <v>654590.12</v>
      </c>
      <c r="F46" s="24">
        <v>616482.13</v>
      </c>
      <c r="G46" s="24">
        <v>709808.00959999999</v>
      </c>
      <c r="H46" s="24">
        <v>826463.33</v>
      </c>
      <c r="I46" s="24">
        <v>846204.11</v>
      </c>
      <c r="J46" s="24">
        <v>1423347.395</v>
      </c>
      <c r="K46" s="24">
        <v>2127493.4849999999</v>
      </c>
      <c r="L46" s="24">
        <v>2529655.31</v>
      </c>
      <c r="M46" s="24">
        <v>3319548</v>
      </c>
      <c r="N46" s="24">
        <v>3713208.17</v>
      </c>
      <c r="O46" s="24">
        <v>4051094.6669000001</v>
      </c>
      <c r="P46" s="24">
        <v>4612199.5022</v>
      </c>
      <c r="Q46" s="24">
        <v>5031208.5449999999</v>
      </c>
      <c r="R46" s="24">
        <v>4869630.1189999999</v>
      </c>
      <c r="S46" s="25">
        <v>4733664.3899999997</v>
      </c>
      <c r="U46" s="6"/>
      <c r="W46" s="6"/>
      <c r="X46" s="6"/>
      <c r="Y46" s="6"/>
      <c r="Z46" s="6"/>
      <c r="AA46" s="6"/>
      <c r="AB46" s="6"/>
      <c r="AC46" s="6"/>
    </row>
    <row r="47" spans="2:29" ht="14.4" x14ac:dyDescent="0.3">
      <c r="B47" s="38" t="s">
        <v>112</v>
      </c>
      <c r="C47" s="24">
        <v>423330.34</v>
      </c>
      <c r="D47" s="24">
        <v>615595.23</v>
      </c>
      <c r="E47" s="24">
        <v>969756.69</v>
      </c>
      <c r="F47" s="24">
        <v>1099462.73</v>
      </c>
      <c r="G47" s="24">
        <v>1080717.3</v>
      </c>
      <c r="H47" s="24">
        <v>1185880.1499999999</v>
      </c>
      <c r="I47" s="24">
        <v>1363015.66</v>
      </c>
      <c r="J47" s="24">
        <v>1579063.43</v>
      </c>
      <c r="K47" s="24">
        <v>1672610.605</v>
      </c>
      <c r="L47" s="24">
        <v>2134175.6</v>
      </c>
      <c r="M47" s="24">
        <v>1801813.29</v>
      </c>
      <c r="N47" s="24">
        <v>2000415.345</v>
      </c>
      <c r="O47" s="24">
        <v>2446222.5595999998</v>
      </c>
      <c r="P47" s="24">
        <v>2270166.4745999998</v>
      </c>
      <c r="Q47" s="24">
        <v>2559647.7533</v>
      </c>
      <c r="R47" s="24">
        <v>2640470.7799999998</v>
      </c>
      <c r="S47" s="25">
        <v>2728510.26</v>
      </c>
      <c r="U47" s="6"/>
      <c r="W47" s="6"/>
      <c r="X47" s="6"/>
      <c r="Y47" s="6"/>
      <c r="Z47" s="6"/>
      <c r="AA47" s="6"/>
      <c r="AB47" s="6"/>
      <c r="AC47" s="6"/>
    </row>
    <row r="48" spans="2:29" ht="14.4" x14ac:dyDescent="0.3">
      <c r="B48" s="38" t="s">
        <v>113</v>
      </c>
      <c r="C48" s="24">
        <v>1260730.51</v>
      </c>
      <c r="D48" s="24">
        <v>1257687.4099999999</v>
      </c>
      <c r="E48" s="24">
        <v>1288247.55</v>
      </c>
      <c r="F48" s="24">
        <v>1462277.5</v>
      </c>
      <c r="G48" s="24">
        <v>1342860.3001999999</v>
      </c>
      <c r="H48" s="24">
        <v>1876833.91</v>
      </c>
      <c r="I48" s="24">
        <v>1413445.31</v>
      </c>
      <c r="J48" s="24">
        <v>1980505.4</v>
      </c>
      <c r="K48" s="24">
        <v>1777140.76</v>
      </c>
      <c r="L48" s="24">
        <v>2544946.98</v>
      </c>
      <c r="M48" s="24">
        <v>2880917.5449999999</v>
      </c>
      <c r="N48" s="24">
        <v>3177087.8</v>
      </c>
      <c r="O48" s="24">
        <v>3867412.4407000002</v>
      </c>
      <c r="P48" s="24">
        <v>4164990.6383000002</v>
      </c>
      <c r="Q48" s="24">
        <v>3778362.3531999998</v>
      </c>
      <c r="R48" s="24">
        <v>4117369.8879999998</v>
      </c>
      <c r="S48" s="25">
        <v>4835438.9400000004</v>
      </c>
      <c r="U48" s="6"/>
      <c r="W48" s="6"/>
      <c r="X48" s="6"/>
      <c r="Y48" s="6"/>
      <c r="Z48" s="6"/>
      <c r="AA48" s="6"/>
      <c r="AB48" s="6"/>
      <c r="AC48" s="6"/>
    </row>
    <row r="49" spans="2:29" ht="14.4" x14ac:dyDescent="0.3">
      <c r="B49" s="38" t="s">
        <v>114</v>
      </c>
      <c r="C49" s="24">
        <v>659342.22</v>
      </c>
      <c r="D49" s="24">
        <v>606711.38</v>
      </c>
      <c r="E49" s="24">
        <v>688217.66</v>
      </c>
      <c r="F49" s="24">
        <v>770486.93</v>
      </c>
      <c r="G49" s="24">
        <v>762645.5834</v>
      </c>
      <c r="H49" s="24">
        <v>991516.66</v>
      </c>
      <c r="I49" s="24">
        <v>975198.64</v>
      </c>
      <c r="J49" s="24">
        <v>1308822.51</v>
      </c>
      <c r="K49" s="24">
        <v>1535044.72</v>
      </c>
      <c r="L49" s="24">
        <v>1861891.59</v>
      </c>
      <c r="M49" s="24">
        <v>2056368.32</v>
      </c>
      <c r="N49" s="24">
        <v>2279935.4049999998</v>
      </c>
      <c r="O49" s="24">
        <v>2583215.2629999998</v>
      </c>
      <c r="P49" s="24">
        <v>2846880.3761999998</v>
      </c>
      <c r="Q49" s="24">
        <v>2859823.5482000001</v>
      </c>
      <c r="R49" s="24">
        <v>2983316.1669999999</v>
      </c>
      <c r="S49" s="25">
        <v>2755583.75</v>
      </c>
      <c r="U49" s="6"/>
      <c r="W49" s="6"/>
      <c r="X49" s="6"/>
      <c r="Y49" s="6"/>
      <c r="Z49" s="6"/>
      <c r="AA49" s="6"/>
      <c r="AB49" s="6"/>
      <c r="AC49" s="6"/>
    </row>
    <row r="50" spans="2:29" ht="14.4" x14ac:dyDescent="0.3">
      <c r="B50" s="38" t="s">
        <v>115</v>
      </c>
      <c r="C50" s="24">
        <v>571036.59</v>
      </c>
      <c r="D50" s="24">
        <v>635348.37</v>
      </c>
      <c r="E50" s="24">
        <v>649750.16</v>
      </c>
      <c r="F50" s="24">
        <v>686717.35</v>
      </c>
      <c r="G50" s="24">
        <v>1088652.1804</v>
      </c>
      <c r="H50" s="24">
        <v>1364037.84</v>
      </c>
      <c r="I50" s="24">
        <v>1148962.58</v>
      </c>
      <c r="J50" s="24">
        <v>1278067.3400000001</v>
      </c>
      <c r="K50" s="24">
        <v>1815474.54</v>
      </c>
      <c r="L50" s="24">
        <v>2337751.23</v>
      </c>
      <c r="M50" s="24">
        <v>2488768.65</v>
      </c>
      <c r="N50" s="24">
        <v>2340760</v>
      </c>
      <c r="O50" s="24">
        <v>2421560.0150000001</v>
      </c>
      <c r="P50" s="24">
        <v>2538212.3914000001</v>
      </c>
      <c r="Q50" s="24">
        <v>2639741.335</v>
      </c>
      <c r="R50" s="24">
        <v>2563834.38</v>
      </c>
      <c r="S50" s="25">
        <v>2678835.29</v>
      </c>
      <c r="U50" s="6"/>
      <c r="W50" s="6"/>
      <c r="X50" s="6"/>
      <c r="Y50" s="6"/>
      <c r="Z50" s="6"/>
      <c r="AA50" s="6"/>
      <c r="AB50" s="6"/>
      <c r="AC50" s="6"/>
    </row>
    <row r="51" spans="2:29" ht="14.4" x14ac:dyDescent="0.3">
      <c r="B51" s="38" t="s">
        <v>116</v>
      </c>
      <c r="C51" s="24">
        <v>235877.73</v>
      </c>
      <c r="D51" s="24">
        <v>263293.43</v>
      </c>
      <c r="E51" s="24">
        <v>259936.81</v>
      </c>
      <c r="F51" s="24">
        <v>299447.87</v>
      </c>
      <c r="G51" s="24">
        <v>530586.27480000001</v>
      </c>
      <c r="H51" s="24">
        <v>738532.87</v>
      </c>
      <c r="I51" s="24">
        <v>672873.55</v>
      </c>
      <c r="J51" s="24">
        <v>952498.68</v>
      </c>
      <c r="K51" s="24">
        <v>1260115.825</v>
      </c>
      <c r="L51" s="24">
        <v>1383248.43</v>
      </c>
      <c r="M51" s="24">
        <v>1487878.0149999999</v>
      </c>
      <c r="N51" s="24">
        <v>1500862.9950000001</v>
      </c>
      <c r="O51" s="24">
        <v>1555508.7816999999</v>
      </c>
      <c r="P51" s="24">
        <v>1818380.3117</v>
      </c>
      <c r="Q51" s="24">
        <v>2300387.38</v>
      </c>
      <c r="R51" s="24">
        <v>1996591.9979999999</v>
      </c>
      <c r="S51" s="25">
        <v>2271339.2450000001</v>
      </c>
      <c r="U51" s="6"/>
      <c r="W51" s="6"/>
      <c r="X51" s="6"/>
      <c r="Y51" s="6"/>
      <c r="Z51" s="6"/>
      <c r="AA51" s="6"/>
      <c r="AB51" s="6"/>
      <c r="AC51" s="6"/>
    </row>
    <row r="52" spans="2:29" ht="14.4" x14ac:dyDescent="0.3">
      <c r="B52" s="38" t="s">
        <v>117</v>
      </c>
      <c r="C52" s="24">
        <v>537736.76</v>
      </c>
      <c r="D52" s="24">
        <v>689810.88</v>
      </c>
      <c r="E52" s="24">
        <v>781835.71</v>
      </c>
      <c r="F52" s="24">
        <v>742385.82</v>
      </c>
      <c r="G52" s="24">
        <v>957845.40379999997</v>
      </c>
      <c r="H52" s="24">
        <v>1194084.48</v>
      </c>
      <c r="I52" s="24">
        <v>1067205.48</v>
      </c>
      <c r="J52" s="24">
        <v>1160065.3500000001</v>
      </c>
      <c r="K52" s="24">
        <v>1574475.93</v>
      </c>
      <c r="L52" s="24">
        <v>2112371.09</v>
      </c>
      <c r="M52" s="24">
        <v>2412436.7200000002</v>
      </c>
      <c r="N52" s="24">
        <v>2581905.0299999998</v>
      </c>
      <c r="O52" s="24">
        <v>2853884.5792999999</v>
      </c>
      <c r="P52" s="24">
        <v>2678791.5299999998</v>
      </c>
      <c r="Q52" s="24">
        <v>2808448.89</v>
      </c>
      <c r="R52" s="24">
        <v>2804769.1806000001</v>
      </c>
      <c r="S52" s="25">
        <v>2695385.41</v>
      </c>
      <c r="U52" s="6"/>
      <c r="W52" s="6"/>
      <c r="X52" s="6"/>
      <c r="Y52" s="6"/>
      <c r="Z52" s="6"/>
      <c r="AA52" s="6"/>
      <c r="AB52" s="6"/>
      <c r="AC52" s="6"/>
    </row>
    <row r="53" spans="2:29" ht="14.4" x14ac:dyDescent="0.3">
      <c r="B53" s="38" t="s">
        <v>118</v>
      </c>
      <c r="C53" s="24">
        <v>756562.17</v>
      </c>
      <c r="D53" s="24">
        <v>650129.56000000006</v>
      </c>
      <c r="E53" s="24">
        <v>655622.31000000006</v>
      </c>
      <c r="F53" s="24">
        <v>868804.74</v>
      </c>
      <c r="G53" s="24">
        <v>845987.22</v>
      </c>
      <c r="H53" s="24">
        <v>960597.36</v>
      </c>
      <c r="I53" s="24">
        <v>1057011.68</v>
      </c>
      <c r="J53" s="24">
        <v>1055432.75</v>
      </c>
      <c r="K53" s="24">
        <v>1479894.83</v>
      </c>
      <c r="L53" s="24">
        <v>1686805.1133000001</v>
      </c>
      <c r="M53" s="24">
        <v>2005961.44</v>
      </c>
      <c r="N53" s="24">
        <v>2435965.4300000002</v>
      </c>
      <c r="O53" s="24">
        <v>2251510.1269999999</v>
      </c>
      <c r="P53" s="24">
        <v>2728297.0433</v>
      </c>
      <c r="Q53" s="24">
        <v>2700362.6548000001</v>
      </c>
      <c r="R53" s="24">
        <v>2515116.69</v>
      </c>
      <c r="S53" s="25">
        <v>2139598.54</v>
      </c>
      <c r="U53" s="6"/>
      <c r="W53" s="6"/>
      <c r="X53" s="6"/>
      <c r="Y53" s="6"/>
      <c r="Z53" s="6"/>
      <c r="AA53" s="6"/>
      <c r="AB53" s="6"/>
      <c r="AC53" s="6"/>
    </row>
    <row r="54" spans="2:29" ht="15" thickBot="1" x14ac:dyDescent="0.35">
      <c r="B54" s="38" t="s">
        <v>119</v>
      </c>
      <c r="C54" s="28">
        <v>5692929.5499999998</v>
      </c>
      <c r="D54" s="28">
        <v>6504420.46</v>
      </c>
      <c r="E54" s="28">
        <v>7452318.8099999996</v>
      </c>
      <c r="F54" s="28">
        <v>7304022.04</v>
      </c>
      <c r="G54" s="28">
        <v>7720566.2631999999</v>
      </c>
      <c r="H54" s="28">
        <v>10163157.57</v>
      </c>
      <c r="I54" s="28">
        <v>9666334.1732999999</v>
      </c>
      <c r="J54" s="28">
        <v>11201888.285</v>
      </c>
      <c r="K54" s="28">
        <v>15357599.539999999</v>
      </c>
      <c r="L54" s="28">
        <v>19672684.303399999</v>
      </c>
      <c r="M54" s="28">
        <v>19327008.5876</v>
      </c>
      <c r="N54" s="28">
        <v>22723982.050000001</v>
      </c>
      <c r="O54" s="28">
        <v>22584514.6976</v>
      </c>
      <c r="P54" s="28">
        <v>25452558.958799999</v>
      </c>
      <c r="Q54" s="28">
        <v>24848813.673700001</v>
      </c>
      <c r="R54" s="28">
        <v>24500325.773499999</v>
      </c>
      <c r="S54" s="29">
        <v>23880367.344999999</v>
      </c>
      <c r="U54" s="6"/>
      <c r="W54" s="6"/>
      <c r="X54" s="6"/>
      <c r="Y54" s="6"/>
      <c r="Z54" s="6"/>
      <c r="AA54" s="6"/>
      <c r="AB54" s="6"/>
      <c r="AC54" s="6"/>
    </row>
    <row r="55" spans="2:29" ht="15" thickBot="1" x14ac:dyDescent="0.35">
      <c r="B55" s="39" t="s">
        <v>91</v>
      </c>
      <c r="C55" s="32">
        <v>42970450.599999994</v>
      </c>
      <c r="D55" s="32">
        <v>49062572.899999999</v>
      </c>
      <c r="E55" s="32">
        <v>51431503.319999993</v>
      </c>
      <c r="F55" s="32">
        <v>55519638.719999991</v>
      </c>
      <c r="G55" s="32">
        <v>56672785.068200007</v>
      </c>
      <c r="H55" s="32">
        <v>74143596.769999981</v>
      </c>
      <c r="I55" s="32">
        <v>70298749.673299983</v>
      </c>
      <c r="J55" s="32">
        <v>80410798.730900005</v>
      </c>
      <c r="K55" s="32">
        <v>100762768.68240002</v>
      </c>
      <c r="L55" s="32">
        <v>115514447.5803</v>
      </c>
      <c r="M55" s="32">
        <v>122080321.3443</v>
      </c>
      <c r="N55" s="32">
        <v>127623749.26060002</v>
      </c>
      <c r="O55" s="32">
        <v>135881260.03419998</v>
      </c>
      <c r="P55" s="32">
        <v>142659689.96560001</v>
      </c>
      <c r="Q55" s="32">
        <v>142881787.67949998</v>
      </c>
      <c r="R55" s="32">
        <v>141896669.34009999</v>
      </c>
      <c r="S55" s="33">
        <v>143976558.02470002</v>
      </c>
      <c r="U55" s="6"/>
      <c r="W55" s="6"/>
      <c r="X55" s="6"/>
      <c r="Y55" s="6"/>
      <c r="Z55" s="6"/>
      <c r="AA55" s="6"/>
      <c r="AB55" s="6"/>
      <c r="AC55" s="6"/>
    </row>
    <row r="56" spans="2:29" ht="14.4" x14ac:dyDescent="0.3">
      <c r="U56" s="6"/>
      <c r="W56" s="6"/>
      <c r="X56" s="6"/>
      <c r="Y56" s="6"/>
      <c r="Z56" s="6"/>
      <c r="AA56" s="6"/>
      <c r="AB56" s="6"/>
      <c r="AC56" s="6"/>
    </row>
    <row r="57" spans="2:29" ht="14.4" x14ac:dyDescent="0.3">
      <c r="U57" s="6"/>
      <c r="W57" s="6"/>
      <c r="X57" s="6"/>
      <c r="Y57" s="6"/>
      <c r="Z57" s="6"/>
      <c r="AA57" s="6"/>
      <c r="AB57" s="6"/>
      <c r="AC57" s="6"/>
    </row>
    <row r="58" spans="2:29" ht="14.4" x14ac:dyDescent="0.3">
      <c r="U58" s="6"/>
      <c r="W58" s="6"/>
      <c r="X58" s="6"/>
      <c r="Y58" s="6"/>
      <c r="Z58" s="6"/>
      <c r="AA58" s="6"/>
      <c r="AB58" s="6"/>
      <c r="AC58" s="6"/>
    </row>
    <row r="59" spans="2:29" ht="22.8" x14ac:dyDescent="0.3">
      <c r="B59" s="17" t="s">
        <v>208</v>
      </c>
      <c r="C59" s="17"/>
      <c r="D59" s="17"/>
      <c r="E59" s="17"/>
      <c r="F59" s="17"/>
      <c r="G59" s="17"/>
      <c r="H59" s="17"/>
      <c r="I59" s="17"/>
      <c r="J59" s="17"/>
      <c r="K59" s="17"/>
      <c r="L59" s="17"/>
      <c r="M59" s="17"/>
      <c r="U59" s="6"/>
      <c r="W59" s="6"/>
      <c r="X59" s="6"/>
      <c r="Y59" s="6"/>
      <c r="Z59" s="6"/>
      <c r="AA59" s="6"/>
      <c r="AB59" s="6"/>
      <c r="AC59" s="6"/>
    </row>
    <row r="60" spans="2:29" ht="23.4" thickBot="1" x14ac:dyDescent="0.35">
      <c r="B60" s="17"/>
      <c r="C60" s="17"/>
      <c r="D60" s="17"/>
      <c r="E60" s="17"/>
      <c r="F60" s="17"/>
      <c r="G60" s="17"/>
      <c r="H60" s="17"/>
      <c r="I60" s="17"/>
      <c r="J60" s="17"/>
      <c r="K60" s="17"/>
      <c r="L60" s="17"/>
      <c r="M60" s="17"/>
      <c r="U60" s="6"/>
      <c r="W60" s="6"/>
      <c r="X60" s="6"/>
      <c r="Y60" s="6"/>
      <c r="Z60" s="6"/>
      <c r="AA60" s="6"/>
      <c r="AB60" s="6"/>
      <c r="AC60" s="6"/>
    </row>
    <row r="61" spans="2:29" ht="15" thickBot="1" x14ac:dyDescent="0.35">
      <c r="B61" s="18"/>
      <c r="C61" s="128" t="s">
        <v>61</v>
      </c>
      <c r="D61" s="129"/>
      <c r="E61" s="129"/>
      <c r="F61" s="129"/>
      <c r="G61" s="129"/>
      <c r="H61" s="129"/>
      <c r="I61" s="129"/>
      <c r="J61" s="129"/>
      <c r="K61" s="129"/>
      <c r="L61" s="129"/>
      <c r="M61" s="129"/>
      <c r="N61" s="129"/>
      <c r="O61" s="129"/>
      <c r="P61" s="129"/>
      <c r="Q61" s="129"/>
      <c r="R61" s="129"/>
      <c r="S61" s="130"/>
      <c r="U61" s="6"/>
      <c r="W61" s="6"/>
      <c r="X61" s="6"/>
      <c r="Y61" s="6"/>
      <c r="Z61" s="6"/>
      <c r="AA61" s="6"/>
      <c r="AB61" s="6"/>
      <c r="AC61" s="6"/>
    </row>
    <row r="62" spans="2:29" ht="15" thickBot="1" x14ac:dyDescent="0.35">
      <c r="B62" s="19" t="s">
        <v>101</v>
      </c>
      <c r="C62" s="20" t="s">
        <v>63</v>
      </c>
      <c r="D62" s="20" t="s">
        <v>64</v>
      </c>
      <c r="E62" s="20" t="s">
        <v>65</v>
      </c>
      <c r="F62" s="20" t="s">
        <v>66</v>
      </c>
      <c r="G62" s="20" t="s">
        <v>67</v>
      </c>
      <c r="H62" s="20" t="s">
        <v>68</v>
      </c>
      <c r="I62" s="20" t="s">
        <v>69</v>
      </c>
      <c r="J62" s="20" t="s">
        <v>70</v>
      </c>
      <c r="K62" s="20" t="s">
        <v>71</v>
      </c>
      <c r="L62" s="20" t="s">
        <v>72</v>
      </c>
      <c r="M62" s="20" t="s">
        <v>73</v>
      </c>
      <c r="N62" s="20" t="s">
        <v>74</v>
      </c>
      <c r="O62" s="20" t="s">
        <v>75</v>
      </c>
      <c r="P62" s="20" t="s">
        <v>76</v>
      </c>
      <c r="Q62" s="20" t="s">
        <v>77</v>
      </c>
      <c r="R62" s="20" t="s">
        <v>78</v>
      </c>
      <c r="S62" s="21" t="s">
        <v>79</v>
      </c>
      <c r="U62" s="6"/>
      <c r="W62" s="6"/>
      <c r="X62" s="6"/>
      <c r="Y62" s="6"/>
      <c r="Z62" s="6"/>
      <c r="AA62" s="6"/>
      <c r="AB62" s="6"/>
      <c r="AC62" s="6"/>
    </row>
    <row r="63" spans="2:29" ht="14.4" x14ac:dyDescent="0.3">
      <c r="B63" s="38" t="s">
        <v>102</v>
      </c>
      <c r="C63" s="24" t="s">
        <v>391</v>
      </c>
      <c r="D63" s="24">
        <v>9467.98</v>
      </c>
      <c r="E63" s="24">
        <v>65115.41</v>
      </c>
      <c r="F63" s="24">
        <v>26203</v>
      </c>
      <c r="G63" s="24">
        <v>17825.2</v>
      </c>
      <c r="H63" s="24">
        <v>63833.760000000002</v>
      </c>
      <c r="I63" s="24">
        <v>7822.95</v>
      </c>
      <c r="J63" s="24" t="s">
        <v>391</v>
      </c>
      <c r="K63" s="24" t="s">
        <v>391</v>
      </c>
      <c r="L63" s="24">
        <v>0</v>
      </c>
      <c r="M63" s="24">
        <v>0</v>
      </c>
      <c r="N63" s="24" t="s">
        <v>391</v>
      </c>
      <c r="O63" s="24" t="s">
        <v>391</v>
      </c>
      <c r="P63" s="24">
        <v>0</v>
      </c>
      <c r="Q63" s="24">
        <v>0</v>
      </c>
      <c r="R63" s="24">
        <v>0</v>
      </c>
      <c r="S63" s="25">
        <v>0</v>
      </c>
      <c r="U63" s="6"/>
      <c r="W63" s="6"/>
      <c r="X63" s="6"/>
      <c r="Y63" s="6"/>
      <c r="Z63" s="6"/>
      <c r="AA63" s="6"/>
      <c r="AB63" s="6"/>
      <c r="AC63" s="6"/>
    </row>
    <row r="64" spans="2:29" ht="14.4" x14ac:dyDescent="0.3">
      <c r="B64" s="38" t="s">
        <v>103</v>
      </c>
      <c r="C64" s="24">
        <v>22833</v>
      </c>
      <c r="D64" s="24">
        <v>16146.28</v>
      </c>
      <c r="E64" s="24" t="s">
        <v>391</v>
      </c>
      <c r="F64" s="24" t="s">
        <v>391</v>
      </c>
      <c r="G64" s="24" t="s">
        <v>391</v>
      </c>
      <c r="H64" s="24" t="s">
        <v>391</v>
      </c>
      <c r="I64" s="24">
        <v>11096.72</v>
      </c>
      <c r="J64" s="24">
        <v>33721.910000000003</v>
      </c>
      <c r="K64" s="24">
        <v>5620.14</v>
      </c>
      <c r="L64" s="24" t="s">
        <v>391</v>
      </c>
      <c r="M64" s="24">
        <v>0</v>
      </c>
      <c r="N64" s="24">
        <v>0</v>
      </c>
      <c r="O64" s="24">
        <v>0</v>
      </c>
      <c r="P64" s="24">
        <v>0</v>
      </c>
      <c r="Q64" s="24">
        <v>0</v>
      </c>
      <c r="R64" s="24">
        <v>0</v>
      </c>
      <c r="S64" s="25">
        <v>0</v>
      </c>
      <c r="U64" s="6"/>
      <c r="W64" s="6"/>
      <c r="X64" s="6"/>
      <c r="Y64" s="6"/>
      <c r="Z64" s="6"/>
      <c r="AA64" s="6"/>
      <c r="AB64" s="6"/>
      <c r="AC64" s="6"/>
    </row>
    <row r="65" spans="2:29" ht="14.4" x14ac:dyDescent="0.3">
      <c r="B65" s="38" t="s">
        <v>104</v>
      </c>
      <c r="C65" s="24">
        <v>10196.4</v>
      </c>
      <c r="D65" s="24">
        <v>82771.509999999995</v>
      </c>
      <c r="E65" s="24">
        <v>22147.35</v>
      </c>
      <c r="F65" s="24" t="s">
        <v>391</v>
      </c>
      <c r="G65" s="24">
        <v>0</v>
      </c>
      <c r="H65" s="24">
        <v>0</v>
      </c>
      <c r="I65" s="24">
        <v>0</v>
      </c>
      <c r="J65" s="24">
        <v>0</v>
      </c>
      <c r="K65" s="24">
        <v>0</v>
      </c>
      <c r="L65" s="24">
        <v>0</v>
      </c>
      <c r="M65" s="24">
        <v>0</v>
      </c>
      <c r="N65" s="24">
        <v>0</v>
      </c>
      <c r="O65" s="24">
        <v>0</v>
      </c>
      <c r="P65" s="24">
        <v>0</v>
      </c>
      <c r="Q65" s="24">
        <v>0</v>
      </c>
      <c r="R65" s="24">
        <v>0</v>
      </c>
      <c r="S65" s="25">
        <v>0</v>
      </c>
      <c r="U65" s="6"/>
      <c r="W65" s="6"/>
      <c r="X65" s="6"/>
      <c r="Y65" s="6"/>
      <c r="Z65" s="6"/>
      <c r="AA65" s="6"/>
      <c r="AB65" s="6"/>
      <c r="AC65" s="6"/>
    </row>
    <row r="66" spans="2:29" ht="14.4" x14ac:dyDescent="0.3">
      <c r="B66" s="38" t="s">
        <v>105</v>
      </c>
      <c r="C66" s="24">
        <v>0</v>
      </c>
      <c r="D66" s="24">
        <v>0</v>
      </c>
      <c r="E66" s="24">
        <v>0</v>
      </c>
      <c r="F66" s="24">
        <v>0</v>
      </c>
      <c r="G66" s="24">
        <v>0</v>
      </c>
      <c r="H66" s="24">
        <v>0</v>
      </c>
      <c r="I66" s="24">
        <v>0</v>
      </c>
      <c r="J66" s="24">
        <v>0</v>
      </c>
      <c r="K66" s="24">
        <v>0</v>
      </c>
      <c r="L66" s="24">
        <v>0</v>
      </c>
      <c r="M66" s="24">
        <v>0</v>
      </c>
      <c r="N66" s="24">
        <v>0</v>
      </c>
      <c r="O66" s="24">
        <v>0</v>
      </c>
      <c r="P66" s="24">
        <v>0</v>
      </c>
      <c r="Q66" s="24">
        <v>0</v>
      </c>
      <c r="R66" s="24">
        <v>0</v>
      </c>
      <c r="S66" s="25">
        <v>0</v>
      </c>
      <c r="U66" s="6"/>
      <c r="W66" s="6"/>
      <c r="X66" s="6"/>
      <c r="Y66" s="6"/>
      <c r="Z66" s="6"/>
      <c r="AA66" s="6"/>
      <c r="AB66" s="6"/>
      <c r="AC66" s="6"/>
    </row>
    <row r="67" spans="2:29" ht="14.4" x14ac:dyDescent="0.3">
      <c r="B67" s="38" t="s">
        <v>106</v>
      </c>
      <c r="C67" s="24">
        <v>0</v>
      </c>
      <c r="D67" s="24">
        <v>0</v>
      </c>
      <c r="E67" s="24">
        <v>0</v>
      </c>
      <c r="F67" s="24">
        <v>0</v>
      </c>
      <c r="G67" s="24">
        <v>0</v>
      </c>
      <c r="H67" s="24">
        <v>0</v>
      </c>
      <c r="I67" s="24">
        <v>0</v>
      </c>
      <c r="J67" s="24">
        <v>0</v>
      </c>
      <c r="K67" s="24">
        <v>0</v>
      </c>
      <c r="L67" s="24">
        <v>0</v>
      </c>
      <c r="M67" s="24">
        <v>0</v>
      </c>
      <c r="N67" s="24">
        <v>0</v>
      </c>
      <c r="O67" s="24">
        <v>0</v>
      </c>
      <c r="P67" s="24">
        <v>0</v>
      </c>
      <c r="Q67" s="24">
        <v>0</v>
      </c>
      <c r="R67" s="24">
        <v>0</v>
      </c>
      <c r="S67" s="25">
        <v>0</v>
      </c>
      <c r="U67" s="6"/>
      <c r="W67" s="6"/>
      <c r="X67" s="6"/>
      <c r="Y67" s="6"/>
      <c r="Z67" s="6"/>
      <c r="AA67" s="6"/>
      <c r="AB67" s="6"/>
      <c r="AC67" s="6"/>
    </row>
    <row r="68" spans="2:29" ht="14.4" x14ac:dyDescent="0.3">
      <c r="B68" s="38" t="s">
        <v>107</v>
      </c>
      <c r="C68" s="24">
        <v>23736.77</v>
      </c>
      <c r="D68" s="24" t="s">
        <v>391</v>
      </c>
      <c r="E68" s="24">
        <v>0</v>
      </c>
      <c r="F68" s="24">
        <v>0</v>
      </c>
      <c r="G68" s="24">
        <v>0</v>
      </c>
      <c r="H68" s="24">
        <v>0</v>
      </c>
      <c r="I68" s="24">
        <v>0</v>
      </c>
      <c r="J68" s="24">
        <v>0</v>
      </c>
      <c r="K68" s="24">
        <v>0</v>
      </c>
      <c r="L68" s="24">
        <v>0</v>
      </c>
      <c r="M68" s="24">
        <v>0</v>
      </c>
      <c r="N68" s="24">
        <v>0</v>
      </c>
      <c r="O68" s="24">
        <v>0</v>
      </c>
      <c r="P68" s="24">
        <v>0</v>
      </c>
      <c r="Q68" s="24">
        <v>0</v>
      </c>
      <c r="R68" s="24">
        <v>0</v>
      </c>
      <c r="S68" s="25">
        <v>0</v>
      </c>
      <c r="U68" s="6"/>
      <c r="W68" s="6"/>
      <c r="X68" s="6"/>
      <c r="Y68" s="6"/>
      <c r="Z68" s="6"/>
      <c r="AA68" s="6"/>
      <c r="AB68" s="6"/>
      <c r="AC68" s="6"/>
    </row>
    <row r="69" spans="2:29" ht="14.4" x14ac:dyDescent="0.3">
      <c r="B69" s="38" t="s">
        <v>108</v>
      </c>
      <c r="C69" s="24">
        <v>17972.09</v>
      </c>
      <c r="D69" s="24">
        <v>48843.839999999997</v>
      </c>
      <c r="E69" s="24">
        <v>13479.5</v>
      </c>
      <c r="F69" s="24" t="s">
        <v>391</v>
      </c>
      <c r="G69" s="24">
        <v>0</v>
      </c>
      <c r="H69" s="24">
        <v>0</v>
      </c>
      <c r="I69" s="24">
        <v>0</v>
      </c>
      <c r="J69" s="24">
        <v>0</v>
      </c>
      <c r="K69" s="24">
        <v>0</v>
      </c>
      <c r="L69" s="24">
        <v>0</v>
      </c>
      <c r="M69" s="24">
        <v>0</v>
      </c>
      <c r="N69" s="24">
        <v>0</v>
      </c>
      <c r="O69" s="24">
        <v>0</v>
      </c>
      <c r="P69" s="24">
        <v>0</v>
      </c>
      <c r="Q69" s="24">
        <v>0</v>
      </c>
      <c r="R69" s="24">
        <v>0</v>
      </c>
      <c r="S69" s="25">
        <v>0</v>
      </c>
      <c r="U69" s="6"/>
      <c r="W69" s="6"/>
      <c r="X69" s="6"/>
      <c r="Y69" s="6"/>
      <c r="Z69" s="6"/>
      <c r="AA69" s="6"/>
      <c r="AB69" s="6"/>
      <c r="AC69" s="6"/>
    </row>
    <row r="70" spans="2:29" ht="14.4" x14ac:dyDescent="0.3">
      <c r="B70" s="38" t="s">
        <v>109</v>
      </c>
      <c r="C70" s="24">
        <v>0</v>
      </c>
      <c r="D70" s="24">
        <v>0</v>
      </c>
      <c r="E70" s="24">
        <v>0</v>
      </c>
      <c r="F70" s="24">
        <v>0</v>
      </c>
      <c r="G70" s="24">
        <v>0</v>
      </c>
      <c r="H70" s="24">
        <v>0</v>
      </c>
      <c r="I70" s="24">
        <v>0</v>
      </c>
      <c r="J70" s="24">
        <v>0</v>
      </c>
      <c r="K70" s="24">
        <v>0</v>
      </c>
      <c r="L70" s="24">
        <v>0</v>
      </c>
      <c r="M70" s="24">
        <v>0</v>
      </c>
      <c r="N70" s="24">
        <v>0</v>
      </c>
      <c r="O70" s="24">
        <v>0</v>
      </c>
      <c r="P70" s="24">
        <v>0</v>
      </c>
      <c r="Q70" s="24">
        <v>0</v>
      </c>
      <c r="R70" s="24">
        <v>0</v>
      </c>
      <c r="S70" s="25">
        <v>0</v>
      </c>
      <c r="U70" s="6"/>
      <c r="W70" s="6"/>
      <c r="X70" s="6"/>
      <c r="Y70" s="6"/>
      <c r="Z70" s="6"/>
      <c r="AA70" s="6"/>
      <c r="AB70" s="6"/>
      <c r="AC70" s="6"/>
    </row>
    <row r="71" spans="2:29" ht="14.4" x14ac:dyDescent="0.3">
      <c r="B71" s="38" t="s">
        <v>110</v>
      </c>
      <c r="C71" s="24">
        <v>0</v>
      </c>
      <c r="D71" s="24">
        <v>0</v>
      </c>
      <c r="E71" s="24">
        <v>0</v>
      </c>
      <c r="F71" s="24">
        <v>0</v>
      </c>
      <c r="G71" s="24">
        <v>0</v>
      </c>
      <c r="H71" s="24">
        <v>0</v>
      </c>
      <c r="I71" s="24">
        <v>0</v>
      </c>
      <c r="J71" s="24">
        <v>0</v>
      </c>
      <c r="K71" s="24">
        <v>0</v>
      </c>
      <c r="L71" s="24">
        <v>0</v>
      </c>
      <c r="M71" s="24">
        <v>0</v>
      </c>
      <c r="N71" s="24">
        <v>0</v>
      </c>
      <c r="O71" s="24">
        <v>0</v>
      </c>
      <c r="P71" s="24">
        <v>0</v>
      </c>
      <c r="Q71" s="24">
        <v>0</v>
      </c>
      <c r="R71" s="24">
        <v>0</v>
      </c>
      <c r="S71" s="25">
        <v>0</v>
      </c>
      <c r="U71" s="6"/>
      <c r="W71" s="6"/>
      <c r="X71" s="6"/>
      <c r="Y71" s="6"/>
      <c r="Z71" s="6"/>
      <c r="AA71" s="6"/>
      <c r="AB71" s="6"/>
      <c r="AC71" s="6"/>
    </row>
    <row r="72" spans="2:29" ht="14.4" x14ac:dyDescent="0.3">
      <c r="B72" s="38" t="s">
        <v>111</v>
      </c>
      <c r="C72" s="24">
        <v>0</v>
      </c>
      <c r="D72" s="24">
        <v>0</v>
      </c>
      <c r="E72" s="24">
        <v>0</v>
      </c>
      <c r="F72" s="24">
        <v>0</v>
      </c>
      <c r="G72" s="24">
        <v>0</v>
      </c>
      <c r="H72" s="24">
        <v>0</v>
      </c>
      <c r="I72" s="24">
        <v>0</v>
      </c>
      <c r="J72" s="24">
        <v>0</v>
      </c>
      <c r="K72" s="24">
        <v>0</v>
      </c>
      <c r="L72" s="24">
        <v>0</v>
      </c>
      <c r="M72" s="24">
        <v>0</v>
      </c>
      <c r="N72" s="24">
        <v>0</v>
      </c>
      <c r="O72" s="24">
        <v>0</v>
      </c>
      <c r="P72" s="24">
        <v>0</v>
      </c>
      <c r="Q72" s="24">
        <v>0</v>
      </c>
      <c r="R72" s="24">
        <v>0</v>
      </c>
      <c r="S72" s="25">
        <v>0</v>
      </c>
      <c r="U72" s="6"/>
      <c r="W72" s="6"/>
      <c r="X72" s="6"/>
      <c r="Y72" s="6"/>
      <c r="Z72" s="6"/>
      <c r="AA72" s="6"/>
      <c r="AB72" s="6"/>
      <c r="AC72" s="6"/>
    </row>
    <row r="73" spans="2:29" ht="14.4" x14ac:dyDescent="0.3">
      <c r="B73" s="38" t="s">
        <v>112</v>
      </c>
      <c r="C73" s="24">
        <v>0</v>
      </c>
      <c r="D73" s="24">
        <v>0</v>
      </c>
      <c r="E73" s="24">
        <v>0</v>
      </c>
      <c r="F73" s="24">
        <v>0</v>
      </c>
      <c r="G73" s="24">
        <v>0</v>
      </c>
      <c r="H73" s="24">
        <v>0</v>
      </c>
      <c r="I73" s="24">
        <v>0</v>
      </c>
      <c r="J73" s="24">
        <v>0</v>
      </c>
      <c r="K73" s="24">
        <v>0</v>
      </c>
      <c r="L73" s="24">
        <v>0</v>
      </c>
      <c r="M73" s="24">
        <v>0</v>
      </c>
      <c r="N73" s="24">
        <v>0</v>
      </c>
      <c r="O73" s="24">
        <v>0</v>
      </c>
      <c r="P73" s="24">
        <v>0</v>
      </c>
      <c r="Q73" s="24">
        <v>0</v>
      </c>
      <c r="R73" s="24">
        <v>0</v>
      </c>
      <c r="S73" s="25">
        <v>0</v>
      </c>
      <c r="U73" s="6"/>
      <c r="W73" s="6"/>
      <c r="X73" s="6"/>
      <c r="Y73" s="6"/>
      <c r="Z73" s="6"/>
      <c r="AA73" s="6"/>
      <c r="AB73" s="6"/>
      <c r="AC73" s="6"/>
    </row>
    <row r="74" spans="2:29" ht="14.4" x14ac:dyDescent="0.3">
      <c r="B74" s="38" t="s">
        <v>113</v>
      </c>
      <c r="C74" s="24">
        <v>0</v>
      </c>
      <c r="D74" s="24">
        <v>0</v>
      </c>
      <c r="E74" s="24">
        <v>0</v>
      </c>
      <c r="F74" s="24">
        <v>0</v>
      </c>
      <c r="G74" s="24">
        <v>0</v>
      </c>
      <c r="H74" s="24">
        <v>0</v>
      </c>
      <c r="I74" s="24">
        <v>0</v>
      </c>
      <c r="J74" s="24">
        <v>10547.33</v>
      </c>
      <c r="K74" s="24" t="s">
        <v>391</v>
      </c>
      <c r="L74" s="24">
        <v>7042.16</v>
      </c>
      <c r="M74" s="24">
        <v>11678.42</v>
      </c>
      <c r="N74" s="24">
        <v>10051.14</v>
      </c>
      <c r="O74" s="24" t="s">
        <v>391</v>
      </c>
      <c r="P74" s="24" t="s">
        <v>391</v>
      </c>
      <c r="Q74" s="24">
        <v>0</v>
      </c>
      <c r="R74" s="24">
        <v>0</v>
      </c>
      <c r="S74" s="25">
        <v>0</v>
      </c>
      <c r="U74" s="6"/>
      <c r="W74" s="6"/>
      <c r="X74" s="6"/>
      <c r="Y74" s="6"/>
      <c r="Z74" s="6"/>
      <c r="AA74" s="6"/>
      <c r="AB74" s="6"/>
      <c r="AC74" s="6"/>
    </row>
    <row r="75" spans="2:29" ht="14.4" x14ac:dyDescent="0.3">
      <c r="B75" s="38" t="s">
        <v>114</v>
      </c>
      <c r="C75" s="24">
        <v>28408.62</v>
      </c>
      <c r="D75" s="24">
        <v>20064.93</v>
      </c>
      <c r="E75" s="24">
        <v>0</v>
      </c>
      <c r="F75" s="24">
        <v>0</v>
      </c>
      <c r="G75" s="24">
        <v>0</v>
      </c>
      <c r="H75" s="24">
        <v>0</v>
      </c>
      <c r="I75" s="24">
        <v>0</v>
      </c>
      <c r="J75" s="24">
        <v>0</v>
      </c>
      <c r="K75" s="24">
        <v>0</v>
      </c>
      <c r="L75" s="24">
        <v>0</v>
      </c>
      <c r="M75" s="24">
        <v>0</v>
      </c>
      <c r="N75" s="24">
        <v>0</v>
      </c>
      <c r="O75" s="24">
        <v>0</v>
      </c>
      <c r="P75" s="24">
        <v>0</v>
      </c>
      <c r="Q75" s="24">
        <v>0</v>
      </c>
      <c r="R75" s="24">
        <v>0</v>
      </c>
      <c r="S75" s="25">
        <v>0</v>
      </c>
      <c r="U75" s="6"/>
      <c r="W75" s="6"/>
      <c r="X75" s="6"/>
      <c r="Y75" s="6"/>
      <c r="Z75" s="6"/>
      <c r="AA75" s="6"/>
      <c r="AB75" s="6"/>
      <c r="AC75" s="6"/>
    </row>
    <row r="76" spans="2:29" ht="14.4" x14ac:dyDescent="0.3">
      <c r="B76" s="38" t="s">
        <v>115</v>
      </c>
      <c r="C76" s="24">
        <v>119387.01</v>
      </c>
      <c r="D76" s="24">
        <v>18317.28</v>
      </c>
      <c r="E76" s="24">
        <v>39826.71</v>
      </c>
      <c r="F76" s="24">
        <v>8736.2999999999993</v>
      </c>
      <c r="G76" s="24" t="s">
        <v>391</v>
      </c>
      <c r="H76" s="24" t="s">
        <v>391</v>
      </c>
      <c r="I76" s="24">
        <v>0</v>
      </c>
      <c r="J76" s="24">
        <v>0</v>
      </c>
      <c r="K76" s="24">
        <v>0</v>
      </c>
      <c r="L76" s="24">
        <v>0</v>
      </c>
      <c r="M76" s="24">
        <v>0</v>
      </c>
      <c r="N76" s="24">
        <v>0</v>
      </c>
      <c r="O76" s="24">
        <v>0</v>
      </c>
      <c r="P76" s="24">
        <v>0</v>
      </c>
      <c r="Q76" s="24">
        <v>0</v>
      </c>
      <c r="R76" s="24">
        <v>0</v>
      </c>
      <c r="S76" s="25">
        <v>0</v>
      </c>
      <c r="U76" s="6"/>
      <c r="W76" s="6"/>
      <c r="X76" s="6"/>
      <c r="Y76" s="6"/>
      <c r="Z76" s="6"/>
      <c r="AA76" s="6"/>
      <c r="AB76" s="6"/>
      <c r="AC76" s="6"/>
    </row>
    <row r="77" spans="2:29" ht="14.4" x14ac:dyDescent="0.3">
      <c r="B77" s="38" t="s">
        <v>116</v>
      </c>
      <c r="C77" s="24">
        <v>0</v>
      </c>
      <c r="D77" s="24">
        <v>0</v>
      </c>
      <c r="E77" s="24">
        <v>0</v>
      </c>
      <c r="F77" s="24">
        <v>0</v>
      </c>
      <c r="G77" s="24">
        <v>0</v>
      </c>
      <c r="H77" s="24">
        <v>0</v>
      </c>
      <c r="I77" s="24">
        <v>0</v>
      </c>
      <c r="J77" s="24">
        <v>0</v>
      </c>
      <c r="K77" s="24">
        <v>0</v>
      </c>
      <c r="L77" s="24">
        <v>0</v>
      </c>
      <c r="M77" s="24">
        <v>0</v>
      </c>
      <c r="N77" s="24">
        <v>0</v>
      </c>
      <c r="O77" s="24">
        <v>0</v>
      </c>
      <c r="P77" s="24">
        <v>0</v>
      </c>
      <c r="Q77" s="24">
        <v>0</v>
      </c>
      <c r="R77" s="24">
        <v>0</v>
      </c>
      <c r="S77" s="25">
        <v>0</v>
      </c>
      <c r="U77" s="6"/>
      <c r="W77" s="6"/>
      <c r="X77" s="6"/>
      <c r="Y77" s="6"/>
      <c r="Z77" s="6"/>
      <c r="AA77" s="6"/>
      <c r="AB77" s="6"/>
      <c r="AC77" s="6"/>
    </row>
    <row r="78" spans="2:29" ht="14.4" x14ac:dyDescent="0.3">
      <c r="B78" s="38" t="s">
        <v>117</v>
      </c>
      <c r="C78" s="24">
        <v>0</v>
      </c>
      <c r="D78" s="24">
        <v>0</v>
      </c>
      <c r="E78" s="24">
        <v>0</v>
      </c>
      <c r="F78" s="24">
        <v>0</v>
      </c>
      <c r="G78" s="24">
        <v>0</v>
      </c>
      <c r="H78" s="24">
        <v>0</v>
      </c>
      <c r="I78" s="24">
        <v>0</v>
      </c>
      <c r="J78" s="24">
        <v>0</v>
      </c>
      <c r="K78" s="24">
        <v>0</v>
      </c>
      <c r="L78" s="24">
        <v>0</v>
      </c>
      <c r="M78" s="24">
        <v>0</v>
      </c>
      <c r="N78" s="24">
        <v>0</v>
      </c>
      <c r="O78" s="24">
        <v>0</v>
      </c>
      <c r="P78" s="24">
        <v>0</v>
      </c>
      <c r="Q78" s="24">
        <v>0</v>
      </c>
      <c r="R78" s="24">
        <v>0</v>
      </c>
      <c r="S78" s="25">
        <v>0</v>
      </c>
      <c r="U78" s="6"/>
      <c r="W78" s="6"/>
      <c r="X78" s="6"/>
      <c r="Y78" s="6"/>
      <c r="Z78" s="6"/>
      <c r="AA78" s="6"/>
      <c r="AB78" s="6"/>
      <c r="AC78" s="6"/>
    </row>
    <row r="79" spans="2:29" ht="14.4" x14ac:dyDescent="0.3">
      <c r="B79" s="38" t="s">
        <v>118</v>
      </c>
      <c r="C79" s="24">
        <v>0</v>
      </c>
      <c r="D79" s="24">
        <v>0</v>
      </c>
      <c r="E79" s="24">
        <v>0</v>
      </c>
      <c r="F79" s="24">
        <v>0</v>
      </c>
      <c r="G79" s="24">
        <v>0</v>
      </c>
      <c r="H79" s="24">
        <v>0</v>
      </c>
      <c r="I79" s="24">
        <v>0</v>
      </c>
      <c r="J79" s="24">
        <v>0</v>
      </c>
      <c r="K79" s="24">
        <v>0</v>
      </c>
      <c r="L79" s="24">
        <v>0</v>
      </c>
      <c r="M79" s="24">
        <v>0</v>
      </c>
      <c r="N79" s="24">
        <v>0</v>
      </c>
      <c r="O79" s="24">
        <v>0</v>
      </c>
      <c r="P79" s="24">
        <v>0</v>
      </c>
      <c r="Q79" s="24">
        <v>0</v>
      </c>
      <c r="R79" s="24">
        <v>0</v>
      </c>
      <c r="S79" s="25">
        <v>0</v>
      </c>
      <c r="U79" s="6"/>
      <c r="W79" s="6"/>
      <c r="X79" s="6"/>
      <c r="Y79" s="6"/>
      <c r="Z79" s="6"/>
      <c r="AA79" s="6"/>
      <c r="AB79" s="6"/>
      <c r="AC79" s="6"/>
    </row>
    <row r="80" spans="2:29" ht="15" thickBot="1" x14ac:dyDescent="0.35">
      <c r="B80" s="38" t="s">
        <v>119</v>
      </c>
      <c r="C80" s="28">
        <v>6003.93</v>
      </c>
      <c r="D80" s="28">
        <v>6631.62</v>
      </c>
      <c r="E80" s="28">
        <v>22273.45</v>
      </c>
      <c r="F80" s="28">
        <v>16587.3</v>
      </c>
      <c r="G80" s="28">
        <v>17270.79</v>
      </c>
      <c r="H80" s="28" t="s">
        <v>391</v>
      </c>
      <c r="I80" s="28">
        <v>0</v>
      </c>
      <c r="J80" s="28">
        <v>0</v>
      </c>
      <c r="K80" s="28">
        <v>0</v>
      </c>
      <c r="L80" s="28">
        <v>15208.45</v>
      </c>
      <c r="M80" s="28">
        <v>40947.32</v>
      </c>
      <c r="N80" s="28">
        <v>11838.49</v>
      </c>
      <c r="O80" s="28" t="s">
        <v>391</v>
      </c>
      <c r="P80" s="28">
        <v>0</v>
      </c>
      <c r="Q80" s="28">
        <v>0</v>
      </c>
      <c r="R80" s="28">
        <v>0</v>
      </c>
      <c r="S80" s="29">
        <v>0</v>
      </c>
      <c r="U80" s="6"/>
      <c r="W80" s="6"/>
      <c r="X80" s="6"/>
      <c r="Y80" s="6"/>
      <c r="Z80" s="6"/>
      <c r="AA80" s="6"/>
      <c r="AB80" s="6"/>
      <c r="AC80" s="6"/>
    </row>
    <row r="81" spans="2:29" ht="15" thickBot="1" x14ac:dyDescent="0.35">
      <c r="B81" s="39" t="s">
        <v>91</v>
      </c>
      <c r="C81" s="32" t="s">
        <v>391</v>
      </c>
      <c r="D81" s="32" t="s">
        <v>391</v>
      </c>
      <c r="E81" s="32" t="s">
        <v>391</v>
      </c>
      <c r="F81" s="32">
        <v>54140.100000000006</v>
      </c>
      <c r="G81" s="32">
        <v>40242.590000000004</v>
      </c>
      <c r="H81" s="32">
        <v>68593.850000000006</v>
      </c>
      <c r="I81" s="32">
        <v>18919.669999999998</v>
      </c>
      <c r="J81" s="32" t="s">
        <v>391</v>
      </c>
      <c r="K81" s="32">
        <v>11314.96</v>
      </c>
      <c r="L81" s="32" t="s">
        <v>391</v>
      </c>
      <c r="M81" s="32">
        <v>52625.74</v>
      </c>
      <c r="N81" s="32" t="s">
        <v>391</v>
      </c>
      <c r="O81" s="32">
        <v>8930.2999999999993</v>
      </c>
      <c r="P81" s="32" t="s">
        <v>391</v>
      </c>
      <c r="Q81" s="32">
        <v>0</v>
      </c>
      <c r="R81" s="32">
        <v>0</v>
      </c>
      <c r="S81" s="33">
        <v>0</v>
      </c>
      <c r="U81" s="6"/>
      <c r="W81" s="6"/>
      <c r="X81" s="6"/>
      <c r="Y81" s="6"/>
      <c r="Z81" s="6"/>
      <c r="AA81" s="6"/>
      <c r="AB81" s="6"/>
      <c r="AC81" s="6"/>
    </row>
    <row r="82" spans="2:29" ht="14.4" x14ac:dyDescent="0.3">
      <c r="U82" s="6"/>
      <c r="W82" s="6"/>
      <c r="X82" s="6"/>
      <c r="Y82" s="6"/>
      <c r="Z82" s="6"/>
      <c r="AA82" s="6"/>
      <c r="AB82" s="6"/>
      <c r="AC82" s="6"/>
    </row>
    <row r="83" spans="2:29" ht="14.4" x14ac:dyDescent="0.3">
      <c r="U83" s="6"/>
      <c r="W83" s="6"/>
      <c r="X83" s="6"/>
      <c r="Y83" s="6"/>
      <c r="Z83" s="6"/>
      <c r="AA83" s="6"/>
      <c r="AB83" s="6"/>
      <c r="AC83" s="6"/>
    </row>
    <row r="84" spans="2:29" ht="14.4" x14ac:dyDescent="0.3">
      <c r="U84" s="6"/>
      <c r="W84" s="6"/>
      <c r="X84" s="6"/>
      <c r="Y84" s="6"/>
      <c r="Z84" s="6"/>
      <c r="AA84" s="6"/>
      <c r="AB84" s="6"/>
      <c r="AC84" s="6"/>
    </row>
    <row r="85" spans="2:29" ht="22.8" x14ac:dyDescent="0.3">
      <c r="B85" s="17" t="s">
        <v>209</v>
      </c>
      <c r="C85" s="17"/>
      <c r="D85" s="17"/>
      <c r="E85" s="17"/>
      <c r="F85" s="17"/>
      <c r="G85" s="17"/>
      <c r="H85" s="17"/>
      <c r="I85" s="17"/>
      <c r="J85" s="17"/>
      <c r="K85" s="17"/>
      <c r="L85" s="17"/>
      <c r="M85" s="17"/>
      <c r="U85" s="6"/>
      <c r="W85" s="6"/>
      <c r="X85" s="6"/>
      <c r="Y85" s="6"/>
      <c r="Z85" s="6"/>
      <c r="AA85" s="6"/>
      <c r="AB85" s="6"/>
      <c r="AC85" s="6"/>
    </row>
    <row r="86" spans="2:29" ht="23.4" thickBot="1" x14ac:dyDescent="0.35">
      <c r="B86" s="17"/>
      <c r="C86" s="17"/>
      <c r="D86" s="17"/>
      <c r="E86" s="17"/>
      <c r="F86" s="17"/>
      <c r="G86" s="17"/>
      <c r="H86" s="17"/>
      <c r="I86" s="17"/>
      <c r="J86" s="17"/>
      <c r="K86" s="17"/>
      <c r="L86" s="17"/>
      <c r="M86" s="17"/>
      <c r="U86" s="6"/>
      <c r="W86" s="6"/>
      <c r="X86" s="6"/>
      <c r="Y86" s="6"/>
      <c r="Z86" s="6"/>
      <c r="AA86" s="6"/>
      <c r="AB86" s="6"/>
      <c r="AC86" s="6"/>
    </row>
    <row r="87" spans="2:29" ht="15" thickBot="1" x14ac:dyDescent="0.35">
      <c r="B87" s="18"/>
      <c r="C87" s="128" t="s">
        <v>61</v>
      </c>
      <c r="D87" s="129"/>
      <c r="E87" s="129"/>
      <c r="F87" s="129"/>
      <c r="G87" s="129"/>
      <c r="H87" s="129"/>
      <c r="I87" s="129"/>
      <c r="J87" s="129"/>
      <c r="K87" s="129"/>
      <c r="L87" s="129"/>
      <c r="M87" s="129"/>
      <c r="N87" s="129"/>
      <c r="O87" s="129"/>
      <c r="P87" s="129"/>
      <c r="Q87" s="129"/>
      <c r="R87" s="129"/>
      <c r="S87" s="130"/>
      <c r="U87" s="6"/>
      <c r="W87" s="6"/>
      <c r="X87" s="6"/>
      <c r="Y87" s="6"/>
      <c r="Z87" s="6"/>
      <c r="AA87" s="6"/>
      <c r="AB87" s="6"/>
      <c r="AC87" s="6"/>
    </row>
    <row r="88" spans="2:29" ht="15" thickBot="1" x14ac:dyDescent="0.35">
      <c r="B88" s="19" t="s">
        <v>101</v>
      </c>
      <c r="C88" s="20" t="s">
        <v>63</v>
      </c>
      <c r="D88" s="20" t="s">
        <v>64</v>
      </c>
      <c r="E88" s="20" t="s">
        <v>65</v>
      </c>
      <c r="F88" s="20" t="s">
        <v>66</v>
      </c>
      <c r="G88" s="20" t="s">
        <v>67</v>
      </c>
      <c r="H88" s="20" t="s">
        <v>68</v>
      </c>
      <c r="I88" s="20" t="s">
        <v>69</v>
      </c>
      <c r="J88" s="20" t="s">
        <v>70</v>
      </c>
      <c r="K88" s="20" t="s">
        <v>71</v>
      </c>
      <c r="L88" s="20" t="s">
        <v>72</v>
      </c>
      <c r="M88" s="20" t="s">
        <v>73</v>
      </c>
      <c r="N88" s="20" t="s">
        <v>74</v>
      </c>
      <c r="O88" s="20" t="s">
        <v>75</v>
      </c>
      <c r="P88" s="20" t="s">
        <v>76</v>
      </c>
      <c r="Q88" s="20" t="s">
        <v>77</v>
      </c>
      <c r="R88" s="20" t="s">
        <v>78</v>
      </c>
      <c r="S88" s="21" t="s">
        <v>79</v>
      </c>
      <c r="U88" s="6"/>
      <c r="W88" s="6"/>
      <c r="X88" s="6"/>
      <c r="Y88" s="6"/>
      <c r="Z88" s="6"/>
      <c r="AA88" s="6"/>
      <c r="AB88" s="6"/>
      <c r="AC88" s="6"/>
    </row>
    <row r="89" spans="2:29" ht="14.4" x14ac:dyDescent="0.3">
      <c r="B89" s="38" t="s">
        <v>102</v>
      </c>
      <c r="C89" s="24">
        <v>3576149.53</v>
      </c>
      <c r="D89" s="24">
        <v>2765373.78</v>
      </c>
      <c r="E89" s="24">
        <v>2110258.44</v>
      </c>
      <c r="F89" s="24">
        <v>1713034.5</v>
      </c>
      <c r="G89" s="24">
        <v>1096834.72</v>
      </c>
      <c r="H89" s="24">
        <v>1042950.38</v>
      </c>
      <c r="I89" s="24">
        <v>769619.27</v>
      </c>
      <c r="J89" s="24">
        <v>431275.51</v>
      </c>
      <c r="K89" s="24">
        <v>289839.11</v>
      </c>
      <c r="L89" s="24">
        <v>468123.66</v>
      </c>
      <c r="M89" s="24">
        <v>625331.85</v>
      </c>
      <c r="N89" s="24">
        <v>619217.12</v>
      </c>
      <c r="O89" s="24">
        <v>471153.59</v>
      </c>
      <c r="P89" s="24">
        <v>322588.57</v>
      </c>
      <c r="Q89" s="24">
        <v>51843.68</v>
      </c>
      <c r="R89" s="24">
        <v>78723.649999999994</v>
      </c>
      <c r="S89" s="25">
        <v>101391.19</v>
      </c>
      <c r="U89" s="6"/>
      <c r="W89" s="6"/>
      <c r="X89" s="6"/>
      <c r="Y89" s="6"/>
      <c r="Z89" s="6"/>
      <c r="AA89" s="6"/>
      <c r="AB89" s="6"/>
      <c r="AC89" s="6"/>
    </row>
    <row r="90" spans="2:29" ht="14.4" x14ac:dyDescent="0.3">
      <c r="B90" s="38" t="s">
        <v>103</v>
      </c>
      <c r="C90" s="24">
        <v>677422.88</v>
      </c>
      <c r="D90" s="24">
        <v>760459.78</v>
      </c>
      <c r="E90" s="24">
        <v>618922.23</v>
      </c>
      <c r="F90" s="24">
        <v>520468.59</v>
      </c>
      <c r="G90" s="24">
        <v>356086.37</v>
      </c>
      <c r="H90" s="24">
        <v>405595.08</v>
      </c>
      <c r="I90" s="24">
        <v>190889.01</v>
      </c>
      <c r="J90" s="24">
        <v>114117.54</v>
      </c>
      <c r="K90" s="24">
        <v>149062.06</v>
      </c>
      <c r="L90" s="24">
        <v>115395.02</v>
      </c>
      <c r="M90" s="24">
        <v>42128.66</v>
      </c>
      <c r="N90" s="24">
        <v>119950.71</v>
      </c>
      <c r="O90" s="24">
        <v>103115.7</v>
      </c>
      <c r="P90" s="24">
        <v>22817.07</v>
      </c>
      <c r="Q90" s="24">
        <v>30153.599999999999</v>
      </c>
      <c r="R90" s="24">
        <v>8304.4</v>
      </c>
      <c r="S90" s="25">
        <v>23080</v>
      </c>
      <c r="U90" s="6"/>
      <c r="W90" s="6"/>
      <c r="X90" s="6"/>
      <c r="Y90" s="6"/>
      <c r="Z90" s="6"/>
      <c r="AA90" s="6"/>
      <c r="AB90" s="6"/>
      <c r="AC90" s="6"/>
    </row>
    <row r="91" spans="2:29" ht="14.4" x14ac:dyDescent="0.3">
      <c r="B91" s="38" t="s">
        <v>104</v>
      </c>
      <c r="C91" s="24">
        <v>1463849.51</v>
      </c>
      <c r="D91" s="24">
        <v>1238295.6399999999</v>
      </c>
      <c r="E91" s="24">
        <v>967152.87</v>
      </c>
      <c r="F91" s="24">
        <v>956642.47</v>
      </c>
      <c r="G91" s="24">
        <v>854823.44</v>
      </c>
      <c r="H91" s="24">
        <v>484572.31</v>
      </c>
      <c r="I91" s="24">
        <v>428199.28</v>
      </c>
      <c r="J91" s="24">
        <v>209803.57</v>
      </c>
      <c r="K91" s="24">
        <v>220719.93</v>
      </c>
      <c r="L91" s="24">
        <v>91773.3</v>
      </c>
      <c r="M91" s="24">
        <v>103235.94</v>
      </c>
      <c r="N91" s="24">
        <v>56077.39</v>
      </c>
      <c r="O91" s="24">
        <v>79379.64</v>
      </c>
      <c r="P91" s="24">
        <v>101083.89</v>
      </c>
      <c r="Q91" s="24">
        <v>53045.55</v>
      </c>
      <c r="R91" s="24">
        <v>46916.25</v>
      </c>
      <c r="S91" s="25">
        <v>43747.33</v>
      </c>
      <c r="U91" s="6"/>
      <c r="W91" s="6"/>
      <c r="X91" s="6"/>
      <c r="Y91" s="6"/>
      <c r="Z91" s="6"/>
      <c r="AA91" s="6"/>
      <c r="AB91" s="6"/>
      <c r="AC91" s="6"/>
    </row>
    <row r="92" spans="2:29" ht="14.4" x14ac:dyDescent="0.3">
      <c r="B92" s="38" t="s">
        <v>105</v>
      </c>
      <c r="C92" s="24">
        <v>194468.05</v>
      </c>
      <c r="D92" s="24">
        <v>130872.93</v>
      </c>
      <c r="E92" s="24">
        <v>103850.48</v>
      </c>
      <c r="F92" s="24">
        <v>102732.72</v>
      </c>
      <c r="G92" s="24">
        <v>81288.490000000005</v>
      </c>
      <c r="H92" s="24">
        <v>11206.4</v>
      </c>
      <c r="I92" s="24" t="s">
        <v>391</v>
      </c>
      <c r="J92" s="24">
        <v>0</v>
      </c>
      <c r="K92" s="24">
        <v>0</v>
      </c>
      <c r="L92" s="24">
        <v>0</v>
      </c>
      <c r="M92" s="24">
        <v>0</v>
      </c>
      <c r="N92" s="24">
        <v>0</v>
      </c>
      <c r="O92" s="24">
        <v>0</v>
      </c>
      <c r="P92" s="24">
        <v>0</v>
      </c>
      <c r="Q92" s="24">
        <v>0</v>
      </c>
      <c r="R92" s="24">
        <v>0</v>
      </c>
      <c r="S92" s="25" t="s">
        <v>391</v>
      </c>
      <c r="U92" s="6"/>
      <c r="W92" s="6"/>
      <c r="X92" s="6"/>
      <c r="Y92" s="6"/>
      <c r="Z92" s="6"/>
      <c r="AA92" s="6"/>
      <c r="AB92" s="6"/>
      <c r="AC92" s="6"/>
    </row>
    <row r="93" spans="2:29" ht="14.4" x14ac:dyDescent="0.3">
      <c r="B93" s="38" t="s">
        <v>106</v>
      </c>
      <c r="C93" s="24">
        <v>216261.01</v>
      </c>
      <c r="D93" s="24">
        <v>226876.05</v>
      </c>
      <c r="E93" s="24">
        <v>194345.77</v>
      </c>
      <c r="F93" s="24">
        <v>120094.99</v>
      </c>
      <c r="G93" s="24">
        <v>94314.880000000005</v>
      </c>
      <c r="H93" s="24">
        <v>43870.12</v>
      </c>
      <c r="I93" s="24">
        <v>6431.21</v>
      </c>
      <c r="J93" s="24">
        <v>25706.51</v>
      </c>
      <c r="K93" s="24">
        <v>10086.530000000001</v>
      </c>
      <c r="L93" s="24">
        <v>5776.41</v>
      </c>
      <c r="M93" s="24">
        <v>11143.81</v>
      </c>
      <c r="N93" s="24">
        <v>20416.740000000002</v>
      </c>
      <c r="O93" s="24" t="s">
        <v>391</v>
      </c>
      <c r="P93" s="24">
        <v>0</v>
      </c>
      <c r="Q93" s="24">
        <v>0</v>
      </c>
      <c r="R93" s="24" t="s">
        <v>391</v>
      </c>
      <c r="S93" s="25" t="s">
        <v>391</v>
      </c>
      <c r="U93" s="6"/>
      <c r="W93" s="6"/>
      <c r="X93" s="6"/>
      <c r="Y93" s="6"/>
      <c r="Z93" s="6"/>
      <c r="AA93" s="6"/>
      <c r="AB93" s="6"/>
      <c r="AC93" s="6"/>
    </row>
    <row r="94" spans="2:29" ht="14.4" x14ac:dyDescent="0.3">
      <c r="B94" s="38" t="s">
        <v>107</v>
      </c>
      <c r="C94" s="24">
        <v>206637.99</v>
      </c>
      <c r="D94" s="24">
        <v>203695.38</v>
      </c>
      <c r="E94" s="24">
        <v>53164</v>
      </c>
      <c r="F94" s="24">
        <v>76288.45</v>
      </c>
      <c r="G94" s="24">
        <v>51828.4</v>
      </c>
      <c r="H94" s="24">
        <v>13843.7</v>
      </c>
      <c r="I94" s="24">
        <v>11099.47</v>
      </c>
      <c r="J94" s="24">
        <v>16577.87</v>
      </c>
      <c r="K94" s="24" t="s">
        <v>391</v>
      </c>
      <c r="L94" s="24" t="s">
        <v>391</v>
      </c>
      <c r="M94" s="24">
        <v>7846.08</v>
      </c>
      <c r="N94" s="24">
        <v>12420.96</v>
      </c>
      <c r="O94" s="24" t="s">
        <v>391</v>
      </c>
      <c r="P94" s="24">
        <v>14350.31</v>
      </c>
      <c r="Q94" s="24">
        <v>25456.87</v>
      </c>
      <c r="R94" s="24" t="s">
        <v>391</v>
      </c>
      <c r="S94" s="25" t="s">
        <v>391</v>
      </c>
      <c r="U94" s="6"/>
      <c r="W94" s="6"/>
      <c r="X94" s="6"/>
      <c r="Y94" s="6"/>
      <c r="Z94" s="6"/>
      <c r="AA94" s="6"/>
      <c r="AB94" s="6"/>
      <c r="AC94" s="6"/>
    </row>
    <row r="95" spans="2:29" ht="14.4" x14ac:dyDescent="0.3">
      <c r="B95" s="38" t="s">
        <v>108</v>
      </c>
      <c r="C95" s="24">
        <v>84502.09</v>
      </c>
      <c r="D95" s="24">
        <v>44077.120000000003</v>
      </c>
      <c r="E95" s="24">
        <v>52676.86</v>
      </c>
      <c r="F95" s="24">
        <v>51261.599999999999</v>
      </c>
      <c r="G95" s="24">
        <v>18123.759999999998</v>
      </c>
      <c r="H95" s="24">
        <v>16492.490000000002</v>
      </c>
      <c r="I95" s="24">
        <v>10350.48</v>
      </c>
      <c r="J95" s="24">
        <v>7391.86</v>
      </c>
      <c r="K95" s="24">
        <v>6532.73</v>
      </c>
      <c r="L95" s="24" t="s">
        <v>391</v>
      </c>
      <c r="M95" s="24">
        <v>0</v>
      </c>
      <c r="N95" s="24">
        <v>0</v>
      </c>
      <c r="O95" s="24" t="s">
        <v>391</v>
      </c>
      <c r="P95" s="24" t="s">
        <v>391</v>
      </c>
      <c r="Q95" s="24">
        <v>0</v>
      </c>
      <c r="R95" s="24">
        <v>0</v>
      </c>
      <c r="S95" s="25">
        <v>0</v>
      </c>
      <c r="U95" s="6"/>
      <c r="W95" s="6"/>
      <c r="X95" s="6"/>
      <c r="Y95" s="6"/>
      <c r="Z95" s="6"/>
      <c r="AA95" s="6"/>
      <c r="AB95" s="6"/>
      <c r="AC95" s="6"/>
    </row>
    <row r="96" spans="2:29" ht="14.4" x14ac:dyDescent="0.3">
      <c r="B96" s="38" t="s">
        <v>109</v>
      </c>
      <c r="C96" s="24">
        <v>94748.14</v>
      </c>
      <c r="D96" s="24">
        <v>96072.61</v>
      </c>
      <c r="E96" s="24">
        <v>72772.240000000005</v>
      </c>
      <c r="F96" s="24">
        <v>49552.33</v>
      </c>
      <c r="G96" s="24">
        <v>5399.36</v>
      </c>
      <c r="H96" s="24">
        <v>219893.51</v>
      </c>
      <c r="I96" s="24" t="s">
        <v>391</v>
      </c>
      <c r="J96" s="24" t="s">
        <v>391</v>
      </c>
      <c r="K96" s="24">
        <v>7081.4</v>
      </c>
      <c r="L96" s="24">
        <v>17528.169999999998</v>
      </c>
      <c r="M96" s="24">
        <v>25375.06</v>
      </c>
      <c r="N96" s="24">
        <v>13417.5</v>
      </c>
      <c r="O96" s="24" t="s">
        <v>391</v>
      </c>
      <c r="P96" s="24">
        <v>11358.4</v>
      </c>
      <c r="Q96" s="24">
        <v>6413.4</v>
      </c>
      <c r="R96" s="24" t="s">
        <v>391</v>
      </c>
      <c r="S96" s="25" t="s">
        <v>391</v>
      </c>
      <c r="U96" s="6"/>
      <c r="W96" s="6"/>
      <c r="X96" s="6"/>
      <c r="Y96" s="6"/>
      <c r="Z96" s="6"/>
      <c r="AA96" s="6"/>
      <c r="AB96" s="6"/>
      <c r="AC96" s="6"/>
    </row>
    <row r="97" spans="2:29" ht="14.4" x14ac:dyDescent="0.3">
      <c r="B97" s="38" t="s">
        <v>110</v>
      </c>
      <c r="C97" s="24">
        <v>95426.89</v>
      </c>
      <c r="D97" s="24">
        <v>62753.88</v>
      </c>
      <c r="E97" s="24">
        <v>14872.53</v>
      </c>
      <c r="F97" s="24">
        <v>9813.25</v>
      </c>
      <c r="G97" s="24" t="s">
        <v>391</v>
      </c>
      <c r="H97" s="24">
        <v>15872.7</v>
      </c>
      <c r="I97" s="24">
        <v>34096.300000000003</v>
      </c>
      <c r="J97" s="24">
        <v>18848.259999999998</v>
      </c>
      <c r="K97" s="24">
        <v>82645.039999999994</v>
      </c>
      <c r="L97" s="24">
        <v>59394.76</v>
      </c>
      <c r="M97" s="24">
        <v>54143.88</v>
      </c>
      <c r="N97" s="24">
        <v>31733.38</v>
      </c>
      <c r="O97" s="24">
        <v>17485.39</v>
      </c>
      <c r="P97" s="24" t="s">
        <v>391</v>
      </c>
      <c r="Q97" s="24" t="s">
        <v>391</v>
      </c>
      <c r="R97" s="24" t="s">
        <v>391</v>
      </c>
      <c r="S97" s="25">
        <v>8153.8</v>
      </c>
      <c r="U97" s="6"/>
      <c r="W97" s="6"/>
      <c r="X97" s="6"/>
      <c r="Y97" s="6"/>
      <c r="Z97" s="6"/>
      <c r="AA97" s="6"/>
      <c r="AB97" s="6"/>
      <c r="AC97" s="6"/>
    </row>
    <row r="98" spans="2:29" ht="14.4" x14ac:dyDescent="0.3">
      <c r="B98" s="38" t="s">
        <v>111</v>
      </c>
      <c r="C98" s="24">
        <v>84333.77</v>
      </c>
      <c r="D98" s="24">
        <v>154076.07</v>
      </c>
      <c r="E98" s="24">
        <v>35471.71</v>
      </c>
      <c r="F98" s="24" t="s">
        <v>391</v>
      </c>
      <c r="G98" s="24" t="s">
        <v>391</v>
      </c>
      <c r="H98" s="24">
        <v>0</v>
      </c>
      <c r="I98" s="24">
        <v>0</v>
      </c>
      <c r="J98" s="24">
        <v>0</v>
      </c>
      <c r="K98" s="24">
        <v>0</v>
      </c>
      <c r="L98" s="24">
        <v>0</v>
      </c>
      <c r="M98" s="24">
        <v>0</v>
      </c>
      <c r="N98" s="24">
        <v>0</v>
      </c>
      <c r="O98" s="24">
        <v>0</v>
      </c>
      <c r="P98" s="24">
        <v>0</v>
      </c>
      <c r="Q98" s="24">
        <v>0</v>
      </c>
      <c r="R98" s="24">
        <v>5544.4</v>
      </c>
      <c r="S98" s="25">
        <v>13820.22</v>
      </c>
      <c r="U98" s="6"/>
      <c r="W98" s="6"/>
      <c r="X98" s="6"/>
      <c r="Y98" s="6"/>
      <c r="Z98" s="6"/>
      <c r="AA98" s="6"/>
      <c r="AB98" s="6"/>
      <c r="AC98" s="6"/>
    </row>
    <row r="99" spans="2:29" ht="14.4" x14ac:dyDescent="0.3">
      <c r="B99" s="38" t="s">
        <v>112</v>
      </c>
      <c r="C99" s="24">
        <v>80852.399999999994</v>
      </c>
      <c r="D99" s="24">
        <v>87085.41</v>
      </c>
      <c r="E99" s="24">
        <v>66137.320000000007</v>
      </c>
      <c r="F99" s="24">
        <v>82010.27</v>
      </c>
      <c r="G99" s="24">
        <v>76865.64</v>
      </c>
      <c r="H99" s="24">
        <v>75233.600000000006</v>
      </c>
      <c r="I99" s="24" t="s">
        <v>391</v>
      </c>
      <c r="J99" s="24" t="s">
        <v>391</v>
      </c>
      <c r="K99" s="24">
        <v>0</v>
      </c>
      <c r="L99" s="24" t="s">
        <v>391</v>
      </c>
      <c r="M99" s="24" t="s">
        <v>391</v>
      </c>
      <c r="N99" s="24">
        <v>0</v>
      </c>
      <c r="O99" s="24">
        <v>0</v>
      </c>
      <c r="P99" s="24">
        <v>0</v>
      </c>
      <c r="Q99" s="24">
        <v>0</v>
      </c>
      <c r="R99" s="24">
        <v>0</v>
      </c>
      <c r="S99" s="25">
        <v>31678.5</v>
      </c>
      <c r="U99" s="6"/>
      <c r="W99" s="6"/>
      <c r="X99" s="6"/>
      <c r="Y99" s="6"/>
      <c r="Z99" s="6"/>
      <c r="AA99" s="6"/>
      <c r="AB99" s="6"/>
      <c r="AC99" s="6"/>
    </row>
    <row r="100" spans="2:29" ht="14.4" x14ac:dyDescent="0.3">
      <c r="B100" s="38" t="s">
        <v>113</v>
      </c>
      <c r="C100" s="24">
        <v>126641.05</v>
      </c>
      <c r="D100" s="24">
        <v>116501.42</v>
      </c>
      <c r="E100" s="24">
        <v>118372.79</v>
      </c>
      <c r="F100" s="24">
        <v>78790.44</v>
      </c>
      <c r="G100" s="24">
        <v>82865.3</v>
      </c>
      <c r="H100" s="24">
        <v>22679.42</v>
      </c>
      <c r="I100" s="24">
        <v>8230.2099999999991</v>
      </c>
      <c r="J100" s="24">
        <v>0</v>
      </c>
      <c r="K100" s="24" t="s">
        <v>391</v>
      </c>
      <c r="L100" s="24" t="s">
        <v>391</v>
      </c>
      <c r="M100" s="24">
        <v>8382</v>
      </c>
      <c r="N100" s="24">
        <v>8509.58</v>
      </c>
      <c r="O100" s="24" t="s">
        <v>391</v>
      </c>
      <c r="P100" s="24" t="s">
        <v>391</v>
      </c>
      <c r="Q100" s="24">
        <v>12731.55</v>
      </c>
      <c r="R100" s="24" t="s">
        <v>391</v>
      </c>
      <c r="S100" s="25" t="s">
        <v>391</v>
      </c>
      <c r="U100" s="6"/>
      <c r="W100" s="6"/>
      <c r="X100" s="6"/>
      <c r="Y100" s="6"/>
      <c r="Z100" s="6"/>
      <c r="AA100" s="6"/>
      <c r="AB100" s="6"/>
      <c r="AC100" s="6"/>
    </row>
    <row r="101" spans="2:29" ht="14.4" x14ac:dyDescent="0.3">
      <c r="B101" s="38" t="s">
        <v>114</v>
      </c>
      <c r="C101" s="24">
        <v>82471.16</v>
      </c>
      <c r="D101" s="24">
        <v>54767.73</v>
      </c>
      <c r="E101" s="24">
        <v>95602.73</v>
      </c>
      <c r="F101" s="24">
        <v>50653.22</v>
      </c>
      <c r="G101" s="24">
        <v>24076.98</v>
      </c>
      <c r="H101" s="24">
        <v>24012.92</v>
      </c>
      <c r="I101" s="24" t="s">
        <v>391</v>
      </c>
      <c r="J101" s="24">
        <v>0</v>
      </c>
      <c r="K101" s="24">
        <v>0</v>
      </c>
      <c r="L101" s="24">
        <v>0</v>
      </c>
      <c r="M101" s="24">
        <v>0</v>
      </c>
      <c r="N101" s="24">
        <v>0</v>
      </c>
      <c r="O101" s="24">
        <v>0</v>
      </c>
      <c r="P101" s="24">
        <v>0</v>
      </c>
      <c r="Q101" s="24">
        <v>0</v>
      </c>
      <c r="R101" s="24">
        <v>0</v>
      </c>
      <c r="S101" s="25">
        <v>0</v>
      </c>
      <c r="U101" s="6"/>
      <c r="W101" s="6"/>
      <c r="X101" s="6"/>
      <c r="Y101" s="6"/>
      <c r="Z101" s="6"/>
      <c r="AA101" s="6"/>
      <c r="AB101" s="6"/>
      <c r="AC101" s="6"/>
    </row>
    <row r="102" spans="2:29" ht="14.4" x14ac:dyDescent="0.3">
      <c r="B102" s="38" t="s">
        <v>115</v>
      </c>
      <c r="C102" s="24">
        <v>56187.47</v>
      </c>
      <c r="D102" s="24">
        <v>28249.8</v>
      </c>
      <c r="E102" s="24">
        <v>16627.47</v>
      </c>
      <c r="F102" s="24">
        <v>10949.44</v>
      </c>
      <c r="G102" s="24" t="s">
        <v>391</v>
      </c>
      <c r="H102" s="24">
        <v>6455.85</v>
      </c>
      <c r="I102" s="24" t="s">
        <v>391</v>
      </c>
      <c r="J102" s="24">
        <v>6843.11</v>
      </c>
      <c r="K102" s="24">
        <v>19364.490000000002</v>
      </c>
      <c r="L102" s="24">
        <v>40942.68</v>
      </c>
      <c r="M102" s="24">
        <v>12674.17</v>
      </c>
      <c r="N102" s="24">
        <v>20631.23</v>
      </c>
      <c r="O102" s="24">
        <v>11606.05</v>
      </c>
      <c r="P102" s="24">
        <v>25183.72</v>
      </c>
      <c r="Q102" s="24">
        <v>12543.56</v>
      </c>
      <c r="R102" s="24">
        <v>8620.52</v>
      </c>
      <c r="S102" s="25" t="s">
        <v>391</v>
      </c>
      <c r="U102" s="6"/>
      <c r="W102" s="6"/>
      <c r="X102" s="6"/>
      <c r="Y102" s="6"/>
      <c r="Z102" s="6"/>
      <c r="AA102" s="6"/>
      <c r="AB102" s="6"/>
      <c r="AC102" s="6"/>
    </row>
    <row r="103" spans="2:29" ht="14.4" x14ac:dyDescent="0.3">
      <c r="B103" s="38" t="s">
        <v>116</v>
      </c>
      <c r="C103" s="24">
        <v>-30071.21</v>
      </c>
      <c r="D103" s="24">
        <v>0</v>
      </c>
      <c r="E103" s="24">
        <v>0</v>
      </c>
      <c r="F103" s="24">
        <v>0</v>
      </c>
      <c r="G103" s="24">
        <v>0</v>
      </c>
      <c r="H103" s="24">
        <v>0</v>
      </c>
      <c r="I103" s="24">
        <v>0</v>
      </c>
      <c r="J103" s="24">
        <v>0</v>
      </c>
      <c r="K103" s="24">
        <v>0</v>
      </c>
      <c r="L103" s="24">
        <v>0</v>
      </c>
      <c r="M103" s="24">
        <v>0</v>
      </c>
      <c r="N103" s="24">
        <v>0</v>
      </c>
      <c r="O103" s="24">
        <v>0</v>
      </c>
      <c r="P103" s="24">
        <v>0</v>
      </c>
      <c r="Q103" s="24">
        <v>0</v>
      </c>
      <c r="R103" s="24">
        <v>0</v>
      </c>
      <c r="S103" s="25">
        <v>0</v>
      </c>
      <c r="U103" s="6"/>
      <c r="W103" s="6"/>
      <c r="X103" s="6"/>
      <c r="Y103" s="6"/>
      <c r="Z103" s="6"/>
      <c r="AA103" s="6"/>
      <c r="AB103" s="6"/>
      <c r="AC103" s="6"/>
    </row>
    <row r="104" spans="2:29" ht="14.4" x14ac:dyDescent="0.3">
      <c r="B104" s="38" t="s">
        <v>117</v>
      </c>
      <c r="C104" s="24">
        <v>9168.9</v>
      </c>
      <c r="D104" s="24" t="s">
        <v>391</v>
      </c>
      <c r="E104" s="24">
        <v>13002.6</v>
      </c>
      <c r="F104" s="24">
        <v>9617.5</v>
      </c>
      <c r="G104" s="24">
        <v>9221</v>
      </c>
      <c r="H104" s="24">
        <v>18301.63</v>
      </c>
      <c r="I104" s="24" t="s">
        <v>391</v>
      </c>
      <c r="J104" s="24">
        <v>12180.27</v>
      </c>
      <c r="K104" s="24" t="s">
        <v>391</v>
      </c>
      <c r="L104" s="24">
        <v>0</v>
      </c>
      <c r="M104" s="24" t="s">
        <v>391</v>
      </c>
      <c r="N104" s="24">
        <v>0</v>
      </c>
      <c r="O104" s="24">
        <v>0</v>
      </c>
      <c r="P104" s="24" t="s">
        <v>391</v>
      </c>
      <c r="Q104" s="24">
        <v>13353.1</v>
      </c>
      <c r="R104" s="24">
        <v>10665.4</v>
      </c>
      <c r="S104" s="25">
        <v>8210.9</v>
      </c>
      <c r="U104" s="6"/>
      <c r="W104" s="6"/>
      <c r="X104" s="6"/>
      <c r="Y104" s="6"/>
      <c r="Z104" s="6"/>
      <c r="AA104" s="6"/>
      <c r="AB104" s="6"/>
      <c r="AC104" s="6"/>
    </row>
    <row r="105" spans="2:29" ht="14.4" x14ac:dyDescent="0.3">
      <c r="B105" s="38" t="s">
        <v>118</v>
      </c>
      <c r="C105" s="24">
        <v>55335.22</v>
      </c>
      <c r="D105" s="24">
        <v>59194.1</v>
      </c>
      <c r="E105" s="24" t="s">
        <v>391</v>
      </c>
      <c r="F105" s="24">
        <v>14926.17</v>
      </c>
      <c r="G105" s="24">
        <v>8887.25</v>
      </c>
      <c r="H105" s="24">
        <v>16753.63</v>
      </c>
      <c r="I105" s="24">
        <v>0</v>
      </c>
      <c r="J105" s="24">
        <v>0</v>
      </c>
      <c r="K105" s="24">
        <v>11002.28</v>
      </c>
      <c r="L105" s="24">
        <v>12952.42</v>
      </c>
      <c r="M105" s="24">
        <v>10172.290000000001</v>
      </c>
      <c r="N105" s="24">
        <v>13222.4</v>
      </c>
      <c r="O105" s="24">
        <v>25682.53</v>
      </c>
      <c r="P105" s="24">
        <v>39792.89</v>
      </c>
      <c r="Q105" s="24">
        <v>10370.82</v>
      </c>
      <c r="R105" s="24">
        <v>17265.099999999999</v>
      </c>
      <c r="S105" s="25" t="s">
        <v>391</v>
      </c>
      <c r="U105" s="6"/>
      <c r="W105" s="6"/>
      <c r="X105" s="6"/>
      <c r="Y105" s="6"/>
      <c r="Z105" s="6"/>
      <c r="AA105" s="6"/>
      <c r="AB105" s="6"/>
      <c r="AC105" s="6"/>
    </row>
    <row r="106" spans="2:29" ht="15" thickBot="1" x14ac:dyDescent="0.35">
      <c r="B106" s="38" t="s">
        <v>119</v>
      </c>
      <c r="C106" s="28">
        <v>597784.12</v>
      </c>
      <c r="D106" s="28">
        <v>543528.75</v>
      </c>
      <c r="E106" s="28">
        <v>570528.56999999995</v>
      </c>
      <c r="F106" s="28">
        <v>389568.69</v>
      </c>
      <c r="G106" s="28">
        <v>565563.99</v>
      </c>
      <c r="H106" s="28">
        <v>572189.18999999994</v>
      </c>
      <c r="I106" s="28">
        <v>158284.69</v>
      </c>
      <c r="J106" s="28">
        <v>147331.74</v>
      </c>
      <c r="K106" s="28">
        <v>117290.27</v>
      </c>
      <c r="L106" s="28">
        <v>48287.77</v>
      </c>
      <c r="M106" s="28">
        <v>67432.69</v>
      </c>
      <c r="N106" s="28">
        <v>76166.22</v>
      </c>
      <c r="O106" s="28">
        <v>112085.83</v>
      </c>
      <c r="P106" s="28">
        <v>124265.08</v>
      </c>
      <c r="Q106" s="28">
        <v>94882.35</v>
      </c>
      <c r="R106" s="28">
        <v>19360.8</v>
      </c>
      <c r="S106" s="29">
        <v>7944.3</v>
      </c>
      <c r="U106" s="6"/>
      <c r="W106" s="6"/>
      <c r="X106" s="6"/>
      <c r="Y106" s="6"/>
      <c r="Z106" s="6"/>
      <c r="AA106" s="6"/>
      <c r="AB106" s="6"/>
      <c r="AC106" s="6"/>
    </row>
    <row r="107" spans="2:29" ht="15" thickBot="1" x14ac:dyDescent="0.35">
      <c r="B107" s="39" t="s">
        <v>91</v>
      </c>
      <c r="C107" s="32">
        <v>7672168.9699999988</v>
      </c>
      <c r="D107" s="32" t="s">
        <v>391</v>
      </c>
      <c r="E107" s="32" t="s">
        <v>391</v>
      </c>
      <c r="F107" s="32" t="s">
        <v>391</v>
      </c>
      <c r="G107" s="32">
        <v>3326138.3</v>
      </c>
      <c r="H107" s="32">
        <v>2989922.93</v>
      </c>
      <c r="I107" s="32">
        <v>1625592.77</v>
      </c>
      <c r="J107" s="32">
        <v>993403.09000000008</v>
      </c>
      <c r="K107" s="32">
        <v>918996.39000000013</v>
      </c>
      <c r="L107" s="32">
        <v>875726.7000000003</v>
      </c>
      <c r="M107" s="32">
        <v>972198.45000000019</v>
      </c>
      <c r="N107" s="32">
        <v>991763.22999999986</v>
      </c>
      <c r="O107" s="32">
        <v>839566.41</v>
      </c>
      <c r="P107" s="32">
        <v>674648.58</v>
      </c>
      <c r="Q107" s="32" t="s">
        <v>391</v>
      </c>
      <c r="R107" s="32">
        <v>206907.74999999997</v>
      </c>
      <c r="S107" s="33">
        <v>251808.80000000002</v>
      </c>
      <c r="U107" s="6"/>
      <c r="W107" s="6"/>
      <c r="X107" s="6"/>
      <c r="Y107" s="6"/>
      <c r="Z107" s="6"/>
      <c r="AA107" s="6"/>
      <c r="AB107" s="6"/>
      <c r="AC107" s="6"/>
    </row>
    <row r="110" spans="2:29" ht="14.4" x14ac:dyDescent="0.3">
      <c r="U110" s="6"/>
      <c r="W110" s="6"/>
      <c r="X110" s="6"/>
      <c r="Y110" s="6"/>
      <c r="Z110" s="6"/>
      <c r="AA110" s="6"/>
      <c r="AB110" s="6"/>
      <c r="AC110" s="6"/>
    </row>
    <row r="111" spans="2:29" ht="22.8" x14ac:dyDescent="0.3">
      <c r="B111" s="17" t="s">
        <v>210</v>
      </c>
      <c r="C111" s="17"/>
      <c r="D111" s="17"/>
      <c r="E111" s="17"/>
      <c r="F111" s="17"/>
      <c r="G111" s="17"/>
      <c r="H111" s="17"/>
      <c r="I111" s="17"/>
      <c r="J111" s="17"/>
      <c r="K111" s="17"/>
      <c r="L111" s="17"/>
      <c r="M111" s="17"/>
      <c r="U111" s="6"/>
      <c r="W111" s="6"/>
      <c r="X111" s="6"/>
      <c r="Y111" s="6"/>
      <c r="Z111" s="6"/>
      <c r="AA111" s="6"/>
      <c r="AB111" s="6"/>
      <c r="AC111" s="6"/>
    </row>
    <row r="112" spans="2:29" ht="23.4" thickBot="1" x14ac:dyDescent="0.35">
      <c r="B112" s="17"/>
      <c r="C112" s="17"/>
      <c r="D112" s="17"/>
      <c r="E112" s="17"/>
      <c r="F112" s="17"/>
      <c r="G112" s="17"/>
      <c r="H112" s="17"/>
      <c r="I112" s="17"/>
      <c r="J112" s="17"/>
      <c r="K112" s="17"/>
      <c r="L112" s="17"/>
      <c r="M112" s="17"/>
      <c r="U112" s="6"/>
      <c r="W112" s="6"/>
      <c r="X112" s="6"/>
      <c r="Y112" s="6"/>
      <c r="Z112" s="6"/>
      <c r="AA112" s="6"/>
      <c r="AB112" s="6"/>
      <c r="AC112" s="6"/>
    </row>
    <row r="113" spans="2:29" ht="15" thickBot="1" x14ac:dyDescent="0.35">
      <c r="B113" s="18"/>
      <c r="C113" s="128" t="s">
        <v>61</v>
      </c>
      <c r="D113" s="129"/>
      <c r="E113" s="129"/>
      <c r="F113" s="129"/>
      <c r="G113" s="129"/>
      <c r="H113" s="129"/>
      <c r="I113" s="129"/>
      <c r="J113" s="129"/>
      <c r="K113" s="129"/>
      <c r="L113" s="129"/>
      <c r="M113" s="129"/>
      <c r="N113" s="129"/>
      <c r="O113" s="129"/>
      <c r="P113" s="129"/>
      <c r="Q113" s="129"/>
      <c r="R113" s="129"/>
      <c r="S113" s="130"/>
      <c r="U113" s="6"/>
      <c r="W113" s="6"/>
      <c r="X113" s="6"/>
      <c r="Y113" s="6"/>
      <c r="Z113" s="6"/>
      <c r="AA113" s="6"/>
      <c r="AB113" s="6"/>
      <c r="AC113" s="6"/>
    </row>
    <row r="114" spans="2:29" ht="15" thickBot="1" x14ac:dyDescent="0.35">
      <c r="B114" s="19" t="s">
        <v>101</v>
      </c>
      <c r="C114" s="20" t="s">
        <v>63</v>
      </c>
      <c r="D114" s="20" t="s">
        <v>64</v>
      </c>
      <c r="E114" s="20" t="s">
        <v>65</v>
      </c>
      <c r="F114" s="20" t="s">
        <v>66</v>
      </c>
      <c r="G114" s="20" t="s">
        <v>67</v>
      </c>
      <c r="H114" s="20" t="s">
        <v>68</v>
      </c>
      <c r="I114" s="20" t="s">
        <v>69</v>
      </c>
      <c r="J114" s="20" t="s">
        <v>70</v>
      </c>
      <c r="K114" s="20" t="s">
        <v>71</v>
      </c>
      <c r="L114" s="20" t="s">
        <v>72</v>
      </c>
      <c r="M114" s="20" t="s">
        <v>73</v>
      </c>
      <c r="N114" s="20" t="s">
        <v>74</v>
      </c>
      <c r="O114" s="20" t="s">
        <v>75</v>
      </c>
      <c r="P114" s="20" t="s">
        <v>76</v>
      </c>
      <c r="Q114" s="20" t="s">
        <v>77</v>
      </c>
      <c r="R114" s="20" t="s">
        <v>78</v>
      </c>
      <c r="S114" s="21" t="s">
        <v>79</v>
      </c>
      <c r="U114" s="6"/>
      <c r="W114" s="6"/>
      <c r="X114" s="6"/>
      <c r="Y114" s="6"/>
      <c r="Z114" s="6"/>
      <c r="AA114" s="6"/>
      <c r="AB114" s="6"/>
      <c r="AC114" s="6"/>
    </row>
    <row r="115" spans="2:29" ht="14.4" x14ac:dyDescent="0.3">
      <c r="B115" s="38" t="s">
        <v>102</v>
      </c>
      <c r="C115" s="24">
        <v>2432111.5099999998</v>
      </c>
      <c r="D115" s="24">
        <v>2638767.58</v>
      </c>
      <c r="E115" s="24">
        <v>2701810.63</v>
      </c>
      <c r="F115" s="24">
        <v>2506007.61</v>
      </c>
      <c r="G115" s="24">
        <v>1873801.04</v>
      </c>
      <c r="H115" s="24">
        <v>1952860.67</v>
      </c>
      <c r="I115" s="24">
        <v>1442398.19</v>
      </c>
      <c r="J115" s="24">
        <v>938117.78</v>
      </c>
      <c r="K115" s="24">
        <v>1241078.3999999999</v>
      </c>
      <c r="L115" s="24">
        <v>1032064.59</v>
      </c>
      <c r="M115" s="24">
        <v>898398.68</v>
      </c>
      <c r="N115" s="24">
        <v>738605.1</v>
      </c>
      <c r="O115" s="24">
        <v>446036.65500000003</v>
      </c>
      <c r="P115" s="24">
        <v>309463.88</v>
      </c>
      <c r="Q115" s="24">
        <v>449954.48</v>
      </c>
      <c r="R115" s="24">
        <v>338712.88</v>
      </c>
      <c r="S115" s="25">
        <v>664902.84</v>
      </c>
      <c r="U115" s="6"/>
      <c r="W115" s="6"/>
      <c r="X115" s="6"/>
      <c r="Y115" s="6"/>
      <c r="Z115" s="6"/>
      <c r="AA115" s="6"/>
      <c r="AB115" s="6"/>
      <c r="AC115" s="6"/>
    </row>
    <row r="116" spans="2:29" ht="14.4" x14ac:dyDescent="0.3">
      <c r="B116" s="38" t="s">
        <v>103</v>
      </c>
      <c r="C116" s="24">
        <v>113834.46</v>
      </c>
      <c r="D116" s="24">
        <v>160306.82</v>
      </c>
      <c r="E116" s="24">
        <v>108536.62</v>
      </c>
      <c r="F116" s="24">
        <v>178652.44</v>
      </c>
      <c r="G116" s="24">
        <v>181166.54</v>
      </c>
      <c r="H116" s="24">
        <v>302319.51</v>
      </c>
      <c r="I116" s="24">
        <v>273615.15000000002</v>
      </c>
      <c r="J116" s="24">
        <v>354129.91999999998</v>
      </c>
      <c r="K116" s="24">
        <v>268224.17</v>
      </c>
      <c r="L116" s="24">
        <v>326184.99</v>
      </c>
      <c r="M116" s="24">
        <v>415974.7</v>
      </c>
      <c r="N116" s="24">
        <v>91052.12</v>
      </c>
      <c r="O116" s="24">
        <v>98440.82</v>
      </c>
      <c r="P116" s="24">
        <v>35642.61</v>
      </c>
      <c r="Q116" s="24">
        <v>14599</v>
      </c>
      <c r="R116" s="24">
        <v>60910.03</v>
      </c>
      <c r="S116" s="25">
        <v>178145.12</v>
      </c>
      <c r="U116" s="6"/>
      <c r="W116" s="6"/>
      <c r="X116" s="6"/>
      <c r="Y116" s="6"/>
      <c r="Z116" s="6"/>
      <c r="AA116" s="6"/>
      <c r="AB116" s="6"/>
      <c r="AC116" s="6"/>
    </row>
    <row r="117" spans="2:29" ht="14.4" x14ac:dyDescent="0.3">
      <c r="B117" s="38" t="s">
        <v>104</v>
      </c>
      <c r="C117" s="24">
        <v>852981.16</v>
      </c>
      <c r="D117" s="24">
        <v>427255.9</v>
      </c>
      <c r="E117" s="24">
        <v>351371.74</v>
      </c>
      <c r="F117" s="24">
        <v>474096.22</v>
      </c>
      <c r="G117" s="24">
        <v>405410.44</v>
      </c>
      <c r="H117" s="24">
        <v>695975.57</v>
      </c>
      <c r="I117" s="24">
        <v>589308.94999999995</v>
      </c>
      <c r="J117" s="24">
        <v>730329.78500000003</v>
      </c>
      <c r="K117" s="24">
        <v>982917.11</v>
      </c>
      <c r="L117" s="24">
        <v>572812.94999999995</v>
      </c>
      <c r="M117" s="24">
        <v>442786.63</v>
      </c>
      <c r="N117" s="24">
        <v>271020.77</v>
      </c>
      <c r="O117" s="24">
        <v>223257.91</v>
      </c>
      <c r="P117" s="24">
        <v>81400.98</v>
      </c>
      <c r="Q117" s="24">
        <v>178048.37</v>
      </c>
      <c r="R117" s="24">
        <v>141704.24</v>
      </c>
      <c r="S117" s="25">
        <v>285901.03999999998</v>
      </c>
      <c r="U117" s="6"/>
      <c r="W117" s="6"/>
      <c r="X117" s="6"/>
      <c r="Y117" s="6"/>
      <c r="Z117" s="6"/>
      <c r="AA117" s="6"/>
      <c r="AB117" s="6"/>
      <c r="AC117" s="6"/>
    </row>
    <row r="118" spans="2:29" ht="14.4" x14ac:dyDescent="0.3">
      <c r="B118" s="38" t="s">
        <v>105</v>
      </c>
      <c r="C118" s="24" t="s">
        <v>391</v>
      </c>
      <c r="D118" s="24">
        <v>9310</v>
      </c>
      <c r="E118" s="24" t="s">
        <v>391</v>
      </c>
      <c r="F118" s="24">
        <v>8921.58</v>
      </c>
      <c r="G118" s="24">
        <v>23984.95</v>
      </c>
      <c r="H118" s="24">
        <v>59671.95</v>
      </c>
      <c r="I118" s="24">
        <v>133716.75</v>
      </c>
      <c r="J118" s="24">
        <v>143470.12</v>
      </c>
      <c r="K118" s="24">
        <v>181607.79</v>
      </c>
      <c r="L118" s="24">
        <v>154984.68</v>
      </c>
      <c r="M118" s="24">
        <v>108525.41</v>
      </c>
      <c r="N118" s="24">
        <v>38019.1</v>
      </c>
      <c r="O118" s="24">
        <v>12264.08</v>
      </c>
      <c r="P118" s="24">
        <v>8759</v>
      </c>
      <c r="Q118" s="24">
        <v>8076.8</v>
      </c>
      <c r="R118" s="24">
        <v>42303.7</v>
      </c>
      <c r="S118" s="25">
        <v>5772.2</v>
      </c>
      <c r="U118" s="6"/>
      <c r="W118" s="6"/>
      <c r="X118" s="6"/>
      <c r="Y118" s="6"/>
      <c r="Z118" s="6"/>
      <c r="AA118" s="6"/>
      <c r="AB118" s="6"/>
      <c r="AC118" s="6"/>
    </row>
    <row r="119" spans="2:29" ht="14.4" x14ac:dyDescent="0.3">
      <c r="B119" s="38" t="s">
        <v>106</v>
      </c>
      <c r="C119" s="24">
        <v>0</v>
      </c>
      <c r="D119" s="24" t="s">
        <v>391</v>
      </c>
      <c r="E119" s="24">
        <v>7356.75</v>
      </c>
      <c r="F119" s="24">
        <v>20218.5</v>
      </c>
      <c r="G119" s="24">
        <v>49427.65</v>
      </c>
      <c r="H119" s="24">
        <v>252521.27</v>
      </c>
      <c r="I119" s="24">
        <v>576694.77</v>
      </c>
      <c r="J119" s="24">
        <v>462591.62</v>
      </c>
      <c r="K119" s="24">
        <v>535076.72499999998</v>
      </c>
      <c r="L119" s="24">
        <v>728511.65</v>
      </c>
      <c r="M119" s="24">
        <v>818857.09</v>
      </c>
      <c r="N119" s="24">
        <v>618701.99</v>
      </c>
      <c r="O119" s="24">
        <v>408236.29</v>
      </c>
      <c r="P119" s="24">
        <v>65276.81</v>
      </c>
      <c r="Q119" s="24">
        <v>153549.34</v>
      </c>
      <c r="R119" s="24">
        <v>83718.69</v>
      </c>
      <c r="S119" s="25">
        <v>21155.63</v>
      </c>
      <c r="U119" s="6"/>
      <c r="W119" s="6"/>
      <c r="X119" s="6"/>
      <c r="Y119" s="6"/>
      <c r="Z119" s="6"/>
      <c r="AA119" s="6"/>
      <c r="AB119" s="6"/>
      <c r="AC119" s="6"/>
    </row>
    <row r="120" spans="2:29" ht="14.4" x14ac:dyDescent="0.3">
      <c r="B120" s="38" t="s">
        <v>107</v>
      </c>
      <c r="C120" s="24">
        <v>43976.800000000003</v>
      </c>
      <c r="D120" s="24">
        <v>5081.5</v>
      </c>
      <c r="E120" s="24">
        <v>0</v>
      </c>
      <c r="F120" s="24" t="s">
        <v>391</v>
      </c>
      <c r="G120" s="24">
        <v>54845.82</v>
      </c>
      <c r="H120" s="24">
        <v>138165.39000000001</v>
      </c>
      <c r="I120" s="24">
        <v>142384.64000000001</v>
      </c>
      <c r="J120" s="24">
        <v>165496.93</v>
      </c>
      <c r="K120" s="24">
        <v>112039.92</v>
      </c>
      <c r="L120" s="24">
        <v>152666.26</v>
      </c>
      <c r="M120" s="24">
        <v>99654.720000000001</v>
      </c>
      <c r="N120" s="24">
        <v>105293.85</v>
      </c>
      <c r="O120" s="24">
        <v>10452.31</v>
      </c>
      <c r="P120" s="24">
        <v>8402.6</v>
      </c>
      <c r="Q120" s="24">
        <v>24162.05</v>
      </c>
      <c r="R120" s="24">
        <v>11592.67</v>
      </c>
      <c r="S120" s="25">
        <v>13018.43</v>
      </c>
      <c r="U120" s="6"/>
      <c r="W120" s="6"/>
      <c r="X120" s="6"/>
      <c r="Y120" s="6"/>
      <c r="Z120" s="6"/>
      <c r="AA120" s="6"/>
      <c r="AB120" s="6"/>
      <c r="AC120" s="6"/>
    </row>
    <row r="121" spans="2:29" ht="14.4" x14ac:dyDescent="0.3">
      <c r="B121" s="38" t="s">
        <v>108</v>
      </c>
      <c r="C121" s="24">
        <v>0</v>
      </c>
      <c r="D121" s="24">
        <v>0</v>
      </c>
      <c r="E121" s="24">
        <v>0</v>
      </c>
      <c r="F121" s="24">
        <v>0</v>
      </c>
      <c r="G121" s="24">
        <v>0</v>
      </c>
      <c r="H121" s="24">
        <v>42822.16</v>
      </c>
      <c r="I121" s="24">
        <v>57535.16</v>
      </c>
      <c r="J121" s="24">
        <v>41797.65</v>
      </c>
      <c r="K121" s="24" t="s">
        <v>391</v>
      </c>
      <c r="L121" s="24">
        <v>14565.51</v>
      </c>
      <c r="M121" s="24">
        <v>10763</v>
      </c>
      <c r="N121" s="24">
        <v>6391.15</v>
      </c>
      <c r="O121" s="24">
        <v>13418.42</v>
      </c>
      <c r="P121" s="24">
        <v>21335.73</v>
      </c>
      <c r="Q121" s="24">
        <v>34040.6</v>
      </c>
      <c r="R121" s="24">
        <v>73550.649999999994</v>
      </c>
      <c r="S121" s="25">
        <v>6595.57</v>
      </c>
      <c r="U121" s="6"/>
      <c r="W121" s="6"/>
      <c r="X121" s="6"/>
      <c r="Y121" s="6"/>
      <c r="Z121" s="6"/>
      <c r="AA121" s="6"/>
      <c r="AB121" s="6"/>
      <c r="AC121" s="6"/>
    </row>
    <row r="122" spans="2:29" ht="14.4" x14ac:dyDescent="0.3">
      <c r="B122" s="38" t="s">
        <v>109</v>
      </c>
      <c r="C122" s="24">
        <v>0</v>
      </c>
      <c r="D122" s="24" t="s">
        <v>391</v>
      </c>
      <c r="E122" s="24" t="s">
        <v>391</v>
      </c>
      <c r="F122" s="24" t="s">
        <v>391</v>
      </c>
      <c r="G122" s="24">
        <v>22767.1</v>
      </c>
      <c r="H122" s="24">
        <v>88400.92</v>
      </c>
      <c r="I122" s="24">
        <v>102312.04</v>
      </c>
      <c r="J122" s="24">
        <v>110829.94</v>
      </c>
      <c r="K122" s="24">
        <v>95379.71</v>
      </c>
      <c r="L122" s="24">
        <v>21274.49</v>
      </c>
      <c r="M122" s="24">
        <v>27913.65</v>
      </c>
      <c r="N122" s="24">
        <v>90439.98</v>
      </c>
      <c r="O122" s="24">
        <v>66221.759999999995</v>
      </c>
      <c r="P122" s="24">
        <v>24611.05</v>
      </c>
      <c r="Q122" s="24">
        <v>7860.04</v>
      </c>
      <c r="R122" s="24" t="s">
        <v>391</v>
      </c>
      <c r="S122" s="25">
        <v>53912.65</v>
      </c>
      <c r="U122" s="6"/>
      <c r="W122" s="6"/>
      <c r="X122" s="6"/>
      <c r="Y122" s="6"/>
      <c r="Z122" s="6"/>
      <c r="AA122" s="6"/>
      <c r="AB122" s="6"/>
      <c r="AC122" s="6"/>
    </row>
    <row r="123" spans="2:29" ht="14.4" x14ac:dyDescent="0.3">
      <c r="B123" s="38" t="s">
        <v>110</v>
      </c>
      <c r="C123" s="24">
        <v>0</v>
      </c>
      <c r="D123" s="24">
        <v>0</v>
      </c>
      <c r="E123" s="24">
        <v>0</v>
      </c>
      <c r="F123" s="24" t="s">
        <v>391</v>
      </c>
      <c r="G123" s="24" t="s">
        <v>391</v>
      </c>
      <c r="H123" s="24" t="s">
        <v>391</v>
      </c>
      <c r="I123" s="24">
        <v>26213.25</v>
      </c>
      <c r="J123" s="24">
        <v>29434.59</v>
      </c>
      <c r="K123" s="24">
        <v>46469.84</v>
      </c>
      <c r="L123" s="24">
        <v>45952.09</v>
      </c>
      <c r="M123" s="24">
        <v>54181.53</v>
      </c>
      <c r="N123" s="24">
        <v>142767.95000000001</v>
      </c>
      <c r="O123" s="24">
        <v>26913.98</v>
      </c>
      <c r="P123" s="24">
        <v>23797.66</v>
      </c>
      <c r="Q123" s="24">
        <v>18054.78</v>
      </c>
      <c r="R123" s="24">
        <v>22632.6</v>
      </c>
      <c r="S123" s="25">
        <v>37067.46</v>
      </c>
      <c r="U123" s="6"/>
      <c r="W123" s="6"/>
      <c r="X123" s="6"/>
      <c r="Y123" s="6"/>
      <c r="Z123" s="6"/>
      <c r="AA123" s="6"/>
      <c r="AB123" s="6"/>
      <c r="AC123" s="6"/>
    </row>
    <row r="124" spans="2:29" ht="14.4" x14ac:dyDescent="0.3">
      <c r="B124" s="38" t="s">
        <v>111</v>
      </c>
      <c r="C124" s="24">
        <v>0</v>
      </c>
      <c r="D124" s="24">
        <v>0</v>
      </c>
      <c r="E124" s="24">
        <v>0</v>
      </c>
      <c r="F124" s="24">
        <v>0</v>
      </c>
      <c r="G124" s="24">
        <v>0</v>
      </c>
      <c r="H124" s="24" t="s">
        <v>391</v>
      </c>
      <c r="I124" s="24">
        <v>8373.9599999999991</v>
      </c>
      <c r="J124" s="24">
        <v>7415.07</v>
      </c>
      <c r="K124" s="24">
        <v>64598.33</v>
      </c>
      <c r="L124" s="24">
        <v>24424.880000000001</v>
      </c>
      <c r="M124" s="24">
        <v>19557.12</v>
      </c>
      <c r="N124" s="24">
        <v>42728.17</v>
      </c>
      <c r="O124" s="24">
        <v>27494.94</v>
      </c>
      <c r="P124" s="24">
        <v>35576.33</v>
      </c>
      <c r="Q124" s="24">
        <v>46336.91</v>
      </c>
      <c r="R124" s="24">
        <v>11849.57</v>
      </c>
      <c r="S124" s="25" t="s">
        <v>391</v>
      </c>
      <c r="U124" s="6"/>
      <c r="W124" s="6"/>
      <c r="X124" s="6"/>
      <c r="Y124" s="6"/>
      <c r="Z124" s="6"/>
      <c r="AA124" s="6"/>
      <c r="AB124" s="6"/>
      <c r="AC124" s="6"/>
    </row>
    <row r="125" spans="2:29" ht="14.4" x14ac:dyDescent="0.3">
      <c r="B125" s="38" t="s">
        <v>112</v>
      </c>
      <c r="C125" s="24">
        <v>10721.9</v>
      </c>
      <c r="D125" s="24">
        <v>24010.79</v>
      </c>
      <c r="E125" s="24">
        <v>42185.3</v>
      </c>
      <c r="F125" s="24">
        <v>55771.839999999997</v>
      </c>
      <c r="G125" s="24">
        <v>63733</v>
      </c>
      <c r="H125" s="24">
        <v>87840.65</v>
      </c>
      <c r="I125" s="24">
        <v>68026.09</v>
      </c>
      <c r="J125" s="24">
        <v>65764.14</v>
      </c>
      <c r="K125" s="24">
        <v>57450.19</v>
      </c>
      <c r="L125" s="24">
        <v>21166.7</v>
      </c>
      <c r="M125" s="24">
        <v>-70754.05</v>
      </c>
      <c r="N125" s="24">
        <v>13885.96</v>
      </c>
      <c r="O125" s="24">
        <v>10634.81</v>
      </c>
      <c r="P125" s="24">
        <v>13588.27</v>
      </c>
      <c r="Q125" s="24">
        <v>44099</v>
      </c>
      <c r="R125" s="24">
        <v>35062.5</v>
      </c>
      <c r="S125" s="25">
        <v>15598.9</v>
      </c>
      <c r="U125" s="6"/>
      <c r="W125" s="6"/>
      <c r="X125" s="6"/>
      <c r="Y125" s="6"/>
      <c r="Z125" s="6"/>
      <c r="AA125" s="6"/>
      <c r="AB125" s="6"/>
      <c r="AC125" s="6"/>
    </row>
    <row r="126" spans="2:29" ht="14.4" x14ac:dyDescent="0.3">
      <c r="B126" s="38" t="s">
        <v>113</v>
      </c>
      <c r="C126" s="24">
        <v>16479.05</v>
      </c>
      <c r="D126" s="24">
        <v>27480.5</v>
      </c>
      <c r="E126" s="24">
        <v>13003.3</v>
      </c>
      <c r="F126" s="24" t="s">
        <v>391</v>
      </c>
      <c r="G126" s="24">
        <v>16529.2</v>
      </c>
      <c r="H126" s="24">
        <v>56723.49</v>
      </c>
      <c r="I126" s="24">
        <v>61911.75</v>
      </c>
      <c r="J126" s="24">
        <v>-15961.32</v>
      </c>
      <c r="K126" s="24">
        <v>42691.73</v>
      </c>
      <c r="L126" s="24">
        <v>36380.39</v>
      </c>
      <c r="M126" s="24">
        <v>69499.820000000007</v>
      </c>
      <c r="N126" s="24">
        <v>56720.05</v>
      </c>
      <c r="O126" s="24">
        <v>105198.08</v>
      </c>
      <c r="P126" s="24">
        <v>167248.53</v>
      </c>
      <c r="Q126" s="24">
        <v>103269.89</v>
      </c>
      <c r="R126" s="24">
        <v>166415.97</v>
      </c>
      <c r="S126" s="25">
        <v>99130.49</v>
      </c>
      <c r="U126" s="6"/>
      <c r="W126" s="6"/>
      <c r="X126" s="6"/>
      <c r="Y126" s="6"/>
      <c r="Z126" s="6"/>
      <c r="AA126" s="6"/>
      <c r="AB126" s="6"/>
      <c r="AC126" s="6"/>
    </row>
    <row r="127" spans="2:29" ht="14.4" x14ac:dyDescent="0.3">
      <c r="B127" s="38" t="s">
        <v>114</v>
      </c>
      <c r="C127" s="24">
        <v>9559.44</v>
      </c>
      <c r="D127" s="24">
        <v>34538.79</v>
      </c>
      <c r="E127" s="24">
        <v>34805.26</v>
      </c>
      <c r="F127" s="24">
        <v>48609.32</v>
      </c>
      <c r="G127" s="24">
        <v>28048.080000000002</v>
      </c>
      <c r="H127" s="24">
        <v>71643.399999999994</v>
      </c>
      <c r="I127" s="24">
        <v>27412.639999999999</v>
      </c>
      <c r="J127" s="24">
        <v>17776.919999999998</v>
      </c>
      <c r="K127" s="24">
        <v>8882.83</v>
      </c>
      <c r="L127" s="24">
        <v>23534.01</v>
      </c>
      <c r="M127" s="24">
        <v>36842.160000000003</v>
      </c>
      <c r="N127" s="24">
        <v>37861.75</v>
      </c>
      <c r="O127" s="24">
        <v>21479.5</v>
      </c>
      <c r="P127" s="24">
        <v>19814.900000000001</v>
      </c>
      <c r="Q127" s="24">
        <v>14599.89</v>
      </c>
      <c r="R127" s="24">
        <v>0</v>
      </c>
      <c r="S127" s="25">
        <v>0</v>
      </c>
      <c r="U127" s="6"/>
      <c r="W127" s="6"/>
      <c r="X127" s="6"/>
      <c r="Y127" s="6"/>
      <c r="Z127" s="6"/>
      <c r="AA127" s="6"/>
      <c r="AB127" s="6"/>
      <c r="AC127" s="6"/>
    </row>
    <row r="128" spans="2:29" ht="14.4" x14ac:dyDescent="0.3">
      <c r="B128" s="38" t="s">
        <v>115</v>
      </c>
      <c r="C128" s="24">
        <v>0</v>
      </c>
      <c r="D128" s="24">
        <v>0</v>
      </c>
      <c r="E128" s="24">
        <v>0</v>
      </c>
      <c r="F128" s="24">
        <v>0</v>
      </c>
      <c r="G128" s="24">
        <v>0</v>
      </c>
      <c r="H128" s="24" t="s">
        <v>391</v>
      </c>
      <c r="I128" s="24">
        <v>10741.17</v>
      </c>
      <c r="J128" s="24">
        <v>26795.39</v>
      </c>
      <c r="K128" s="24" t="s">
        <v>391</v>
      </c>
      <c r="L128" s="24">
        <v>23582.95</v>
      </c>
      <c r="M128" s="24">
        <v>15119.26</v>
      </c>
      <c r="N128" s="24">
        <v>15293.25</v>
      </c>
      <c r="O128" s="24">
        <v>17024.87</v>
      </c>
      <c r="P128" s="24">
        <v>22145.34</v>
      </c>
      <c r="Q128" s="24">
        <v>68217.429999999993</v>
      </c>
      <c r="R128" s="24">
        <v>6919.6</v>
      </c>
      <c r="S128" s="25">
        <v>29438.1</v>
      </c>
      <c r="U128" s="6"/>
      <c r="W128" s="6"/>
      <c r="X128" s="6"/>
      <c r="Y128" s="6"/>
      <c r="Z128" s="6"/>
      <c r="AA128" s="6"/>
      <c r="AB128" s="6"/>
      <c r="AC128" s="6"/>
    </row>
    <row r="129" spans="2:29" ht="14.4" x14ac:dyDescent="0.3">
      <c r="B129" s="38" t="s">
        <v>116</v>
      </c>
      <c r="C129" s="24">
        <v>0</v>
      </c>
      <c r="D129" s="24">
        <v>0</v>
      </c>
      <c r="E129" s="24">
        <v>0</v>
      </c>
      <c r="F129" s="24">
        <v>0</v>
      </c>
      <c r="G129" s="24">
        <v>0</v>
      </c>
      <c r="H129" s="24">
        <v>6170.5</v>
      </c>
      <c r="I129" s="24" t="s">
        <v>391</v>
      </c>
      <c r="J129" s="24">
        <v>7497.55</v>
      </c>
      <c r="K129" s="24">
        <v>68682.94</v>
      </c>
      <c r="L129" s="24">
        <v>71486.66</v>
      </c>
      <c r="M129" s="24">
        <v>11766.23</v>
      </c>
      <c r="N129" s="24">
        <v>0</v>
      </c>
      <c r="O129" s="24">
        <v>0</v>
      </c>
      <c r="P129" s="24">
        <v>0</v>
      </c>
      <c r="Q129" s="24">
        <v>0</v>
      </c>
      <c r="R129" s="24">
        <v>0</v>
      </c>
      <c r="S129" s="25">
        <v>0</v>
      </c>
      <c r="U129" s="6"/>
      <c r="W129" s="6"/>
      <c r="X129" s="6"/>
      <c r="Y129" s="6"/>
      <c r="Z129" s="6"/>
      <c r="AA129" s="6"/>
      <c r="AB129" s="6"/>
      <c r="AC129" s="6"/>
    </row>
    <row r="130" spans="2:29" ht="14.4" x14ac:dyDescent="0.3">
      <c r="B130" s="38" t="s">
        <v>117</v>
      </c>
      <c r="C130" s="24">
        <v>0</v>
      </c>
      <c r="D130" s="24">
        <v>0</v>
      </c>
      <c r="E130" s="24">
        <v>0</v>
      </c>
      <c r="F130" s="24">
        <v>0</v>
      </c>
      <c r="G130" s="24" t="s">
        <v>391</v>
      </c>
      <c r="H130" s="24">
        <v>12853.9</v>
      </c>
      <c r="I130" s="24">
        <v>5534</v>
      </c>
      <c r="J130" s="24">
        <v>-18539.5</v>
      </c>
      <c r="K130" s="24">
        <v>13686.83</v>
      </c>
      <c r="L130" s="24">
        <v>9684.9500000000007</v>
      </c>
      <c r="M130" s="24" t="s">
        <v>391</v>
      </c>
      <c r="N130" s="24" t="s">
        <v>391</v>
      </c>
      <c r="O130" s="24">
        <v>8983.14</v>
      </c>
      <c r="P130" s="24" t="s">
        <v>391</v>
      </c>
      <c r="Q130" s="24" t="s">
        <v>391</v>
      </c>
      <c r="R130" s="24" t="s">
        <v>391</v>
      </c>
      <c r="S130" s="25" t="s">
        <v>391</v>
      </c>
      <c r="U130" s="6"/>
      <c r="W130" s="6"/>
      <c r="X130" s="6"/>
      <c r="Y130" s="6"/>
      <c r="Z130" s="6"/>
      <c r="AA130" s="6"/>
      <c r="AB130" s="6"/>
      <c r="AC130" s="6"/>
    </row>
    <row r="131" spans="2:29" ht="14.4" x14ac:dyDescent="0.3">
      <c r="B131" s="38" t="s">
        <v>118</v>
      </c>
      <c r="C131" s="24">
        <v>0</v>
      </c>
      <c r="D131" s="24">
        <v>0</v>
      </c>
      <c r="E131" s="24">
        <v>0</v>
      </c>
      <c r="F131" s="24" t="s">
        <v>391</v>
      </c>
      <c r="G131" s="24">
        <v>7712.5</v>
      </c>
      <c r="H131" s="24">
        <v>15029.8</v>
      </c>
      <c r="I131" s="24">
        <v>16126.92</v>
      </c>
      <c r="J131" s="24">
        <v>23289.69</v>
      </c>
      <c r="K131" s="24" t="s">
        <v>391</v>
      </c>
      <c r="L131" s="24">
        <v>27644.37</v>
      </c>
      <c r="M131" s="24">
        <v>61910.29</v>
      </c>
      <c r="N131" s="24">
        <v>58411.09</v>
      </c>
      <c r="O131" s="24">
        <v>25131.84</v>
      </c>
      <c r="P131" s="24">
        <v>30995.8</v>
      </c>
      <c r="Q131" s="24">
        <v>5529.71</v>
      </c>
      <c r="R131" s="24" t="s">
        <v>391</v>
      </c>
      <c r="S131" s="25" t="s">
        <v>391</v>
      </c>
      <c r="U131" s="6"/>
      <c r="W131" s="6"/>
      <c r="X131" s="6"/>
      <c r="Y131" s="6"/>
      <c r="Z131" s="6"/>
      <c r="AA131" s="6"/>
      <c r="AB131" s="6"/>
      <c r="AC131" s="6"/>
    </row>
    <row r="132" spans="2:29" ht="15" thickBot="1" x14ac:dyDescent="0.35">
      <c r="B132" s="38" t="s">
        <v>119</v>
      </c>
      <c r="C132" s="28">
        <v>144723.16</v>
      </c>
      <c r="D132" s="28">
        <v>243829.37</v>
      </c>
      <c r="E132" s="28">
        <v>203134.61</v>
      </c>
      <c r="F132" s="28">
        <v>213057.45</v>
      </c>
      <c r="G132" s="28">
        <v>250301.32</v>
      </c>
      <c r="H132" s="28">
        <v>538950.9</v>
      </c>
      <c r="I132" s="28">
        <v>758004.35</v>
      </c>
      <c r="J132" s="28">
        <v>751440.2</v>
      </c>
      <c r="K132" s="28">
        <v>656728.77</v>
      </c>
      <c r="L132" s="28">
        <v>725057.07</v>
      </c>
      <c r="M132" s="28">
        <v>643597.17000000004</v>
      </c>
      <c r="N132" s="28">
        <v>539259.77</v>
      </c>
      <c r="O132" s="28">
        <v>411189.92</v>
      </c>
      <c r="P132" s="28">
        <v>204455.4007</v>
      </c>
      <c r="Q132" s="28">
        <v>271370.82</v>
      </c>
      <c r="R132" s="28">
        <v>298845.28000000003</v>
      </c>
      <c r="S132" s="29">
        <v>265616.81</v>
      </c>
      <c r="U132" s="6"/>
      <c r="W132" s="6"/>
      <c r="X132" s="6"/>
      <c r="Y132" s="6"/>
      <c r="Z132" s="6"/>
      <c r="AA132" s="6"/>
      <c r="AB132" s="6"/>
      <c r="AC132" s="6"/>
    </row>
    <row r="133" spans="2:29" ht="15" thickBot="1" x14ac:dyDescent="0.35">
      <c r="B133" s="39" t="s">
        <v>91</v>
      </c>
      <c r="C133" s="32" t="s">
        <v>391</v>
      </c>
      <c r="D133" s="32">
        <v>3572819.15</v>
      </c>
      <c r="E133" s="32">
        <v>3464687.7099999995</v>
      </c>
      <c r="F133" s="32">
        <v>3514173.9099999997</v>
      </c>
      <c r="G133" s="32">
        <v>2982429.29</v>
      </c>
      <c r="H133" s="32">
        <v>4333382.6399999997</v>
      </c>
      <c r="I133" s="32" t="s">
        <v>391</v>
      </c>
      <c r="J133" s="32">
        <v>3841676.4749999996</v>
      </c>
      <c r="K133" s="32">
        <v>4384722.9149999991</v>
      </c>
      <c r="L133" s="32">
        <v>4011979.1900000004</v>
      </c>
      <c r="M133" s="32" t="s">
        <v>391</v>
      </c>
      <c r="N133" s="32" t="s">
        <v>391</v>
      </c>
      <c r="O133" s="32">
        <v>1932379.3250000002</v>
      </c>
      <c r="P133" s="32" t="s">
        <v>391</v>
      </c>
      <c r="Q133" s="32" t="s">
        <v>391</v>
      </c>
      <c r="R133" s="32">
        <v>1304310.8799999999</v>
      </c>
      <c r="S133" s="33">
        <v>1683261.8899999997</v>
      </c>
      <c r="U133" s="6"/>
      <c r="W133" s="6"/>
      <c r="X133" s="6"/>
      <c r="Y133" s="6"/>
      <c r="Z133" s="6"/>
      <c r="AA133" s="6"/>
      <c r="AB133" s="6"/>
      <c r="AC133" s="6"/>
    </row>
    <row r="134" spans="2:29" ht="14.4" x14ac:dyDescent="0.3">
      <c r="U134" s="6"/>
      <c r="W134" s="6"/>
      <c r="X134" s="6"/>
      <c r="Y134" s="6"/>
      <c r="Z134" s="6"/>
      <c r="AA134" s="6"/>
      <c r="AB134" s="6"/>
      <c r="AC134" s="6"/>
    </row>
    <row r="135" spans="2:29" ht="14.4" x14ac:dyDescent="0.3">
      <c r="U135" s="6"/>
      <c r="W135" s="6"/>
      <c r="X135" s="6"/>
      <c r="Y135" s="6"/>
      <c r="Z135" s="6"/>
      <c r="AA135" s="6"/>
      <c r="AB135" s="6"/>
      <c r="AC135" s="6"/>
    </row>
    <row r="136" spans="2:29" ht="14.4" x14ac:dyDescent="0.3">
      <c r="U136" s="6"/>
      <c r="W136" s="6"/>
      <c r="X136" s="6"/>
      <c r="Y136" s="6"/>
      <c r="Z136" s="6"/>
      <c r="AA136" s="6"/>
      <c r="AB136" s="6"/>
      <c r="AC136" s="6"/>
    </row>
    <row r="137" spans="2:29" ht="22.8" x14ac:dyDescent="0.3">
      <c r="B137" s="17" t="s">
        <v>211</v>
      </c>
      <c r="C137" s="17"/>
      <c r="D137" s="17"/>
      <c r="E137" s="17"/>
      <c r="F137" s="17"/>
      <c r="G137" s="17"/>
      <c r="H137" s="17"/>
      <c r="I137" s="17"/>
      <c r="J137" s="17"/>
      <c r="K137" s="17"/>
      <c r="L137" s="17"/>
      <c r="M137" s="17"/>
      <c r="U137" s="6"/>
      <c r="W137" s="6"/>
      <c r="X137" s="6"/>
      <c r="Y137" s="6"/>
      <c r="Z137" s="6"/>
      <c r="AA137" s="6"/>
      <c r="AB137" s="6"/>
      <c r="AC137" s="6"/>
    </row>
    <row r="138" spans="2:29" ht="23.4" thickBot="1" x14ac:dyDescent="0.35">
      <c r="B138" s="17"/>
      <c r="C138" s="17"/>
      <c r="D138" s="17"/>
      <c r="E138" s="17"/>
      <c r="F138" s="17"/>
      <c r="G138" s="17"/>
      <c r="H138" s="17"/>
      <c r="I138" s="17"/>
      <c r="J138" s="17"/>
      <c r="K138" s="17"/>
      <c r="L138" s="17"/>
      <c r="M138" s="17"/>
      <c r="U138" s="6"/>
      <c r="W138" s="6"/>
      <c r="X138" s="6"/>
      <c r="Y138" s="6"/>
      <c r="Z138" s="6"/>
      <c r="AA138" s="6"/>
      <c r="AB138" s="6"/>
      <c r="AC138" s="6"/>
    </row>
    <row r="139" spans="2:29" ht="15" thickBot="1" x14ac:dyDescent="0.35">
      <c r="B139" s="18"/>
      <c r="C139" s="128" t="s">
        <v>61</v>
      </c>
      <c r="D139" s="129"/>
      <c r="E139" s="129"/>
      <c r="F139" s="129"/>
      <c r="G139" s="129"/>
      <c r="H139" s="129"/>
      <c r="I139" s="129"/>
      <c r="J139" s="129"/>
      <c r="K139" s="129"/>
      <c r="L139" s="129"/>
      <c r="M139" s="129"/>
      <c r="N139" s="129"/>
      <c r="O139" s="129"/>
      <c r="P139" s="129"/>
      <c r="Q139" s="129"/>
      <c r="R139" s="129"/>
      <c r="S139" s="130"/>
      <c r="U139" s="6"/>
      <c r="W139" s="6"/>
      <c r="X139" s="6"/>
      <c r="Y139" s="6"/>
      <c r="Z139" s="6"/>
      <c r="AA139" s="6"/>
      <c r="AB139" s="6"/>
      <c r="AC139" s="6"/>
    </row>
    <row r="140" spans="2:29" ht="15" thickBot="1" x14ac:dyDescent="0.35">
      <c r="B140" s="19" t="s">
        <v>101</v>
      </c>
      <c r="C140" s="20" t="s">
        <v>63</v>
      </c>
      <c r="D140" s="20" t="s">
        <v>64</v>
      </c>
      <c r="E140" s="20" t="s">
        <v>65</v>
      </c>
      <c r="F140" s="20" t="s">
        <v>66</v>
      </c>
      <c r="G140" s="20" t="s">
        <v>67</v>
      </c>
      <c r="H140" s="20" t="s">
        <v>68</v>
      </c>
      <c r="I140" s="20" t="s">
        <v>69</v>
      </c>
      <c r="J140" s="20" t="s">
        <v>70</v>
      </c>
      <c r="K140" s="20" t="s">
        <v>71</v>
      </c>
      <c r="L140" s="20" t="s">
        <v>72</v>
      </c>
      <c r="M140" s="20" t="s">
        <v>73</v>
      </c>
      <c r="N140" s="20" t="s">
        <v>74</v>
      </c>
      <c r="O140" s="20" t="s">
        <v>75</v>
      </c>
      <c r="P140" s="20" t="s">
        <v>76</v>
      </c>
      <c r="Q140" s="20" t="s">
        <v>77</v>
      </c>
      <c r="R140" s="20" t="s">
        <v>78</v>
      </c>
      <c r="S140" s="21" t="s">
        <v>79</v>
      </c>
      <c r="U140" s="6"/>
      <c r="W140" s="6"/>
      <c r="X140" s="6"/>
      <c r="Y140" s="6"/>
      <c r="Z140" s="6"/>
      <c r="AA140" s="6"/>
      <c r="AB140" s="6"/>
      <c r="AC140" s="6"/>
    </row>
    <row r="141" spans="2:29" ht="14.4" x14ac:dyDescent="0.3">
      <c r="B141" s="38" t="s">
        <v>102</v>
      </c>
      <c r="C141" s="24">
        <v>0</v>
      </c>
      <c r="D141" s="24">
        <v>0</v>
      </c>
      <c r="E141" s="24">
        <v>0</v>
      </c>
      <c r="F141" s="24">
        <v>0</v>
      </c>
      <c r="G141" s="24">
        <v>0</v>
      </c>
      <c r="H141" s="24">
        <v>0</v>
      </c>
      <c r="I141" s="24">
        <v>0</v>
      </c>
      <c r="J141" s="24">
        <v>0</v>
      </c>
      <c r="K141" s="24">
        <v>0</v>
      </c>
      <c r="L141" s="24">
        <v>0</v>
      </c>
      <c r="M141" s="24">
        <v>0</v>
      </c>
      <c r="N141" s="24">
        <v>0</v>
      </c>
      <c r="O141" s="24">
        <v>0</v>
      </c>
      <c r="P141" s="24">
        <v>0</v>
      </c>
      <c r="Q141" s="24">
        <v>0</v>
      </c>
      <c r="R141" s="24">
        <v>0</v>
      </c>
      <c r="S141" s="25">
        <v>0</v>
      </c>
      <c r="U141" s="6"/>
      <c r="W141" s="6"/>
      <c r="X141" s="6"/>
      <c r="Y141" s="6"/>
      <c r="Z141" s="6"/>
      <c r="AA141" s="6"/>
      <c r="AB141" s="6"/>
      <c r="AC141" s="6"/>
    </row>
    <row r="142" spans="2:29" ht="14.4" x14ac:dyDescent="0.3">
      <c r="B142" s="38" t="s">
        <v>103</v>
      </c>
      <c r="C142" s="24">
        <v>0</v>
      </c>
      <c r="D142" s="24">
        <v>0</v>
      </c>
      <c r="E142" s="24">
        <v>0</v>
      </c>
      <c r="F142" s="24">
        <v>0</v>
      </c>
      <c r="G142" s="24">
        <v>0</v>
      </c>
      <c r="H142" s="24">
        <v>0</v>
      </c>
      <c r="I142" s="24">
        <v>0</v>
      </c>
      <c r="J142" s="24">
        <v>0</v>
      </c>
      <c r="K142" s="24">
        <v>0</v>
      </c>
      <c r="L142" s="24">
        <v>0</v>
      </c>
      <c r="M142" s="24">
        <v>0</v>
      </c>
      <c r="N142" s="24">
        <v>0</v>
      </c>
      <c r="O142" s="24">
        <v>0</v>
      </c>
      <c r="P142" s="24">
        <v>0</v>
      </c>
      <c r="Q142" s="24">
        <v>0</v>
      </c>
      <c r="R142" s="24">
        <v>0</v>
      </c>
      <c r="S142" s="25">
        <v>0</v>
      </c>
      <c r="U142" s="6"/>
      <c r="W142" s="6"/>
      <c r="X142" s="6"/>
      <c r="Y142" s="6"/>
      <c r="Z142" s="6"/>
      <c r="AA142" s="6"/>
      <c r="AB142" s="6"/>
      <c r="AC142" s="6"/>
    </row>
    <row r="143" spans="2:29" ht="14.4" x14ac:dyDescent="0.3">
      <c r="B143" s="38" t="s">
        <v>104</v>
      </c>
      <c r="C143" s="24">
        <v>0</v>
      </c>
      <c r="D143" s="24">
        <v>0</v>
      </c>
      <c r="E143" s="24">
        <v>0</v>
      </c>
      <c r="F143" s="24">
        <v>0</v>
      </c>
      <c r="G143" s="24">
        <v>0</v>
      </c>
      <c r="H143" s="24">
        <v>0</v>
      </c>
      <c r="I143" s="24">
        <v>0</v>
      </c>
      <c r="J143" s="24">
        <v>0</v>
      </c>
      <c r="K143" s="24">
        <v>0</v>
      </c>
      <c r="L143" s="24">
        <v>0</v>
      </c>
      <c r="M143" s="24">
        <v>0</v>
      </c>
      <c r="N143" s="24">
        <v>0</v>
      </c>
      <c r="O143" s="24">
        <v>0</v>
      </c>
      <c r="P143" s="24">
        <v>0</v>
      </c>
      <c r="Q143" s="24">
        <v>0</v>
      </c>
      <c r="R143" s="24">
        <v>0</v>
      </c>
      <c r="S143" s="25">
        <v>0</v>
      </c>
      <c r="U143" s="6"/>
      <c r="W143" s="6"/>
      <c r="X143" s="6"/>
      <c r="Y143" s="6"/>
      <c r="Z143" s="6"/>
      <c r="AA143" s="6"/>
      <c r="AB143" s="6"/>
      <c r="AC143" s="6"/>
    </row>
    <row r="144" spans="2:29" ht="14.4" x14ac:dyDescent="0.3">
      <c r="B144" s="38" t="s">
        <v>105</v>
      </c>
      <c r="C144" s="24">
        <v>0</v>
      </c>
      <c r="D144" s="24">
        <v>0</v>
      </c>
      <c r="E144" s="24">
        <v>0</v>
      </c>
      <c r="F144" s="24">
        <v>0</v>
      </c>
      <c r="G144" s="24">
        <v>0</v>
      </c>
      <c r="H144" s="24">
        <v>0</v>
      </c>
      <c r="I144" s="24">
        <v>0</v>
      </c>
      <c r="J144" s="24">
        <v>0</v>
      </c>
      <c r="K144" s="24">
        <v>0</v>
      </c>
      <c r="L144" s="24">
        <v>0</v>
      </c>
      <c r="M144" s="24">
        <v>0</v>
      </c>
      <c r="N144" s="24">
        <v>0</v>
      </c>
      <c r="O144" s="24">
        <v>0</v>
      </c>
      <c r="P144" s="24">
        <v>0</v>
      </c>
      <c r="Q144" s="24">
        <v>0</v>
      </c>
      <c r="R144" s="24" t="s">
        <v>391</v>
      </c>
      <c r="S144" s="25">
        <v>7133</v>
      </c>
      <c r="U144" s="6"/>
      <c r="W144" s="6"/>
      <c r="X144" s="6"/>
      <c r="Y144" s="6"/>
      <c r="Z144" s="6"/>
      <c r="AA144" s="6"/>
      <c r="AB144" s="6"/>
      <c r="AC144" s="6"/>
    </row>
    <row r="145" spans="2:29" ht="14.4" x14ac:dyDescent="0.3">
      <c r="B145" s="38" t="s">
        <v>106</v>
      </c>
      <c r="C145" s="24">
        <v>0</v>
      </c>
      <c r="D145" s="24">
        <v>0</v>
      </c>
      <c r="E145" s="24">
        <v>0</v>
      </c>
      <c r="F145" s="24">
        <v>0</v>
      </c>
      <c r="G145" s="24">
        <v>0</v>
      </c>
      <c r="H145" s="24">
        <v>0</v>
      </c>
      <c r="I145" s="24">
        <v>0</v>
      </c>
      <c r="J145" s="24">
        <v>0</v>
      </c>
      <c r="K145" s="24">
        <v>0</v>
      </c>
      <c r="L145" s="24">
        <v>0</v>
      </c>
      <c r="M145" s="24">
        <v>0</v>
      </c>
      <c r="N145" s="24">
        <v>0</v>
      </c>
      <c r="O145" s="24">
        <v>0</v>
      </c>
      <c r="P145" s="24">
        <v>0</v>
      </c>
      <c r="Q145" s="24" t="s">
        <v>391</v>
      </c>
      <c r="R145" s="24" t="s">
        <v>391</v>
      </c>
      <c r="S145" s="25">
        <v>6318.18</v>
      </c>
      <c r="U145" s="6"/>
      <c r="W145" s="6"/>
      <c r="X145" s="6"/>
      <c r="Y145" s="6"/>
      <c r="Z145" s="6"/>
      <c r="AA145" s="6"/>
      <c r="AB145" s="6"/>
      <c r="AC145" s="6"/>
    </row>
    <row r="146" spans="2:29" ht="14.4" x14ac:dyDescent="0.3">
      <c r="B146" s="38" t="s">
        <v>107</v>
      </c>
      <c r="C146" s="24">
        <v>0</v>
      </c>
      <c r="D146" s="24">
        <v>0</v>
      </c>
      <c r="E146" s="24">
        <v>0</v>
      </c>
      <c r="F146" s="24">
        <v>0</v>
      </c>
      <c r="G146" s="24">
        <v>0</v>
      </c>
      <c r="H146" s="24">
        <v>0</v>
      </c>
      <c r="I146" s="24">
        <v>0</v>
      </c>
      <c r="J146" s="24">
        <v>0</v>
      </c>
      <c r="K146" s="24">
        <v>0</v>
      </c>
      <c r="L146" s="24">
        <v>0</v>
      </c>
      <c r="M146" s="24">
        <v>0</v>
      </c>
      <c r="N146" s="24">
        <v>0</v>
      </c>
      <c r="O146" s="24">
        <v>0</v>
      </c>
      <c r="P146" s="24">
        <v>0</v>
      </c>
      <c r="Q146" s="24">
        <v>9925.7999999999993</v>
      </c>
      <c r="R146" s="24">
        <v>5956.2</v>
      </c>
      <c r="S146" s="25">
        <v>5776.7</v>
      </c>
      <c r="U146" s="6"/>
      <c r="W146" s="6"/>
      <c r="X146" s="6"/>
      <c r="Y146" s="6"/>
      <c r="Z146" s="6"/>
      <c r="AA146" s="6"/>
      <c r="AB146" s="6"/>
      <c r="AC146" s="6"/>
    </row>
    <row r="147" spans="2:29" ht="14.4" x14ac:dyDescent="0.3">
      <c r="B147" s="38" t="s">
        <v>108</v>
      </c>
      <c r="C147" s="24">
        <v>0</v>
      </c>
      <c r="D147" s="24">
        <v>0</v>
      </c>
      <c r="E147" s="24">
        <v>0</v>
      </c>
      <c r="F147" s="24">
        <v>0</v>
      </c>
      <c r="G147" s="24">
        <v>0</v>
      </c>
      <c r="H147" s="24">
        <v>0</v>
      </c>
      <c r="I147" s="24">
        <v>0</v>
      </c>
      <c r="J147" s="24">
        <v>0</v>
      </c>
      <c r="K147" s="24">
        <v>0</v>
      </c>
      <c r="L147" s="24">
        <v>0</v>
      </c>
      <c r="M147" s="24">
        <v>0</v>
      </c>
      <c r="N147" s="24">
        <v>0</v>
      </c>
      <c r="O147" s="24">
        <v>0</v>
      </c>
      <c r="P147" s="24">
        <v>0</v>
      </c>
      <c r="Q147" s="24">
        <v>0</v>
      </c>
      <c r="R147" s="24">
        <v>0</v>
      </c>
      <c r="S147" s="25">
        <v>0</v>
      </c>
      <c r="U147" s="6"/>
      <c r="W147" s="6"/>
      <c r="X147" s="6"/>
      <c r="Y147" s="6"/>
      <c r="Z147" s="6"/>
      <c r="AA147" s="6"/>
      <c r="AB147" s="6"/>
      <c r="AC147" s="6"/>
    </row>
    <row r="148" spans="2:29" ht="14.4" x14ac:dyDescent="0.3">
      <c r="B148" s="38" t="s">
        <v>109</v>
      </c>
      <c r="C148" s="24">
        <v>0</v>
      </c>
      <c r="D148" s="24">
        <v>0</v>
      </c>
      <c r="E148" s="24">
        <v>0</v>
      </c>
      <c r="F148" s="24">
        <v>0</v>
      </c>
      <c r="G148" s="24">
        <v>0</v>
      </c>
      <c r="H148" s="24">
        <v>0</v>
      </c>
      <c r="I148" s="24">
        <v>0</v>
      </c>
      <c r="J148" s="24">
        <v>0</v>
      </c>
      <c r="K148" s="24">
        <v>0</v>
      </c>
      <c r="L148" s="24">
        <v>0</v>
      </c>
      <c r="M148" s="24">
        <v>0</v>
      </c>
      <c r="N148" s="24">
        <v>0</v>
      </c>
      <c r="O148" s="24">
        <v>0</v>
      </c>
      <c r="P148" s="24">
        <v>0</v>
      </c>
      <c r="Q148" s="24">
        <v>0</v>
      </c>
      <c r="R148" s="24" t="s">
        <v>391</v>
      </c>
      <c r="S148" s="25" t="s">
        <v>391</v>
      </c>
      <c r="U148" s="6"/>
      <c r="W148" s="6"/>
      <c r="X148" s="6"/>
      <c r="Y148" s="6"/>
      <c r="Z148" s="6"/>
      <c r="AA148" s="6"/>
      <c r="AB148" s="6"/>
      <c r="AC148" s="6"/>
    </row>
    <row r="149" spans="2:29" ht="14.4" x14ac:dyDescent="0.3">
      <c r="B149" s="38" t="s">
        <v>110</v>
      </c>
      <c r="C149" s="24">
        <v>0</v>
      </c>
      <c r="D149" s="24">
        <v>0</v>
      </c>
      <c r="E149" s="24">
        <v>0</v>
      </c>
      <c r="F149" s="24">
        <v>0</v>
      </c>
      <c r="G149" s="24">
        <v>0</v>
      </c>
      <c r="H149" s="24">
        <v>0</v>
      </c>
      <c r="I149" s="24">
        <v>0</v>
      </c>
      <c r="J149" s="24">
        <v>0</v>
      </c>
      <c r="K149" s="24">
        <v>0</v>
      </c>
      <c r="L149" s="24">
        <v>0</v>
      </c>
      <c r="M149" s="24">
        <v>0</v>
      </c>
      <c r="N149" s="24">
        <v>0</v>
      </c>
      <c r="O149" s="24">
        <v>0</v>
      </c>
      <c r="P149" s="24">
        <v>0</v>
      </c>
      <c r="Q149" s="24">
        <v>0</v>
      </c>
      <c r="R149" s="24">
        <v>0</v>
      </c>
      <c r="S149" s="25">
        <v>0</v>
      </c>
      <c r="U149" s="6"/>
      <c r="W149" s="6"/>
      <c r="X149" s="6"/>
      <c r="Y149" s="6"/>
      <c r="Z149" s="6"/>
      <c r="AA149" s="6"/>
      <c r="AB149" s="6"/>
      <c r="AC149" s="6"/>
    </row>
    <row r="150" spans="2:29" ht="14.4" x14ac:dyDescent="0.3">
      <c r="B150" s="38" t="s">
        <v>111</v>
      </c>
      <c r="C150" s="24">
        <v>0</v>
      </c>
      <c r="D150" s="24">
        <v>0</v>
      </c>
      <c r="E150" s="24">
        <v>0</v>
      </c>
      <c r="F150" s="24">
        <v>0</v>
      </c>
      <c r="G150" s="24">
        <v>0</v>
      </c>
      <c r="H150" s="24">
        <v>0</v>
      </c>
      <c r="I150" s="24">
        <v>0</v>
      </c>
      <c r="J150" s="24">
        <v>0</v>
      </c>
      <c r="K150" s="24">
        <v>0</v>
      </c>
      <c r="L150" s="24">
        <v>0</v>
      </c>
      <c r="M150" s="24">
        <v>0</v>
      </c>
      <c r="N150" s="24">
        <v>0</v>
      </c>
      <c r="O150" s="24">
        <v>0</v>
      </c>
      <c r="P150" s="24">
        <v>0</v>
      </c>
      <c r="Q150" s="24">
        <v>0</v>
      </c>
      <c r="R150" s="24">
        <v>0</v>
      </c>
      <c r="S150" s="25">
        <v>0</v>
      </c>
      <c r="U150" s="6"/>
      <c r="W150" s="6"/>
      <c r="X150" s="6"/>
      <c r="Y150" s="6"/>
      <c r="Z150" s="6"/>
      <c r="AA150" s="6"/>
      <c r="AB150" s="6"/>
      <c r="AC150" s="6"/>
    </row>
    <row r="151" spans="2:29" ht="14.4" x14ac:dyDescent="0.3">
      <c r="B151" s="38" t="s">
        <v>112</v>
      </c>
      <c r="C151" s="24">
        <v>0</v>
      </c>
      <c r="D151" s="24">
        <v>0</v>
      </c>
      <c r="E151" s="24">
        <v>0</v>
      </c>
      <c r="F151" s="24">
        <v>0</v>
      </c>
      <c r="G151" s="24">
        <v>0</v>
      </c>
      <c r="H151" s="24">
        <v>0</v>
      </c>
      <c r="I151" s="24">
        <v>0</v>
      </c>
      <c r="J151" s="24">
        <v>0</v>
      </c>
      <c r="K151" s="24">
        <v>0</v>
      </c>
      <c r="L151" s="24">
        <v>0</v>
      </c>
      <c r="M151" s="24">
        <v>0</v>
      </c>
      <c r="N151" s="24">
        <v>0</v>
      </c>
      <c r="O151" s="24">
        <v>0</v>
      </c>
      <c r="P151" s="24">
        <v>0</v>
      </c>
      <c r="Q151" s="24">
        <v>0</v>
      </c>
      <c r="R151" s="24">
        <v>0</v>
      </c>
      <c r="S151" s="25">
        <v>0</v>
      </c>
      <c r="U151" s="6"/>
      <c r="W151" s="6"/>
      <c r="X151" s="6"/>
      <c r="Y151" s="6"/>
      <c r="Z151" s="6"/>
      <c r="AA151" s="6"/>
      <c r="AB151" s="6"/>
      <c r="AC151" s="6"/>
    </row>
    <row r="152" spans="2:29" ht="14.4" x14ac:dyDescent="0.3">
      <c r="B152" s="38" t="s">
        <v>113</v>
      </c>
      <c r="C152" s="24">
        <v>0</v>
      </c>
      <c r="D152" s="24">
        <v>0</v>
      </c>
      <c r="E152" s="24">
        <v>0</v>
      </c>
      <c r="F152" s="24">
        <v>0</v>
      </c>
      <c r="G152" s="24">
        <v>0</v>
      </c>
      <c r="H152" s="24">
        <v>0</v>
      </c>
      <c r="I152" s="24">
        <v>0</v>
      </c>
      <c r="J152" s="24">
        <v>0</v>
      </c>
      <c r="K152" s="24">
        <v>0</v>
      </c>
      <c r="L152" s="24">
        <v>0</v>
      </c>
      <c r="M152" s="24">
        <v>0</v>
      </c>
      <c r="N152" s="24">
        <v>0</v>
      </c>
      <c r="O152" s="24">
        <v>0</v>
      </c>
      <c r="P152" s="24">
        <v>0</v>
      </c>
      <c r="Q152" s="24">
        <v>0</v>
      </c>
      <c r="R152" s="24">
        <v>0</v>
      </c>
      <c r="S152" s="25" t="s">
        <v>391</v>
      </c>
      <c r="U152" s="6"/>
      <c r="W152" s="6"/>
      <c r="X152" s="6"/>
      <c r="Y152" s="6"/>
      <c r="Z152" s="6"/>
      <c r="AA152" s="6"/>
      <c r="AB152" s="6"/>
      <c r="AC152" s="6"/>
    </row>
    <row r="153" spans="2:29" ht="14.4" x14ac:dyDescent="0.3">
      <c r="B153" s="38" t="s">
        <v>114</v>
      </c>
      <c r="C153" s="24">
        <v>0</v>
      </c>
      <c r="D153" s="24">
        <v>0</v>
      </c>
      <c r="E153" s="24">
        <v>0</v>
      </c>
      <c r="F153" s="24">
        <v>0</v>
      </c>
      <c r="G153" s="24">
        <v>0</v>
      </c>
      <c r="H153" s="24">
        <v>0</v>
      </c>
      <c r="I153" s="24">
        <v>0</v>
      </c>
      <c r="J153" s="24">
        <v>0</v>
      </c>
      <c r="K153" s="24">
        <v>0</v>
      </c>
      <c r="L153" s="24">
        <v>0</v>
      </c>
      <c r="M153" s="24">
        <v>0</v>
      </c>
      <c r="N153" s="24">
        <v>0</v>
      </c>
      <c r="O153" s="24">
        <v>0</v>
      </c>
      <c r="P153" s="24">
        <v>0</v>
      </c>
      <c r="Q153" s="24">
        <v>0</v>
      </c>
      <c r="R153" s="24">
        <v>0</v>
      </c>
      <c r="S153" s="25">
        <v>0</v>
      </c>
      <c r="U153" s="6"/>
      <c r="W153" s="6"/>
      <c r="X153" s="6"/>
      <c r="Y153" s="6"/>
      <c r="Z153" s="6"/>
      <c r="AA153" s="6"/>
      <c r="AB153" s="6"/>
      <c r="AC153" s="6"/>
    </row>
    <row r="154" spans="2:29" ht="14.4" x14ac:dyDescent="0.3">
      <c r="B154" s="38" t="s">
        <v>115</v>
      </c>
      <c r="C154" s="24">
        <v>0</v>
      </c>
      <c r="D154" s="24">
        <v>0</v>
      </c>
      <c r="E154" s="24">
        <v>0</v>
      </c>
      <c r="F154" s="24">
        <v>0</v>
      </c>
      <c r="G154" s="24">
        <v>0</v>
      </c>
      <c r="H154" s="24">
        <v>0</v>
      </c>
      <c r="I154" s="24">
        <v>0</v>
      </c>
      <c r="J154" s="24">
        <v>0</v>
      </c>
      <c r="K154" s="24">
        <v>0</v>
      </c>
      <c r="L154" s="24">
        <v>0</v>
      </c>
      <c r="M154" s="24">
        <v>0</v>
      </c>
      <c r="N154" s="24">
        <v>0</v>
      </c>
      <c r="O154" s="24">
        <v>0</v>
      </c>
      <c r="P154" s="24">
        <v>0</v>
      </c>
      <c r="Q154" s="24">
        <v>0</v>
      </c>
      <c r="R154" s="24">
        <v>0</v>
      </c>
      <c r="S154" s="25" t="s">
        <v>391</v>
      </c>
      <c r="U154" s="6"/>
      <c r="W154" s="6"/>
      <c r="X154" s="6"/>
      <c r="Y154" s="6"/>
      <c r="Z154" s="6"/>
      <c r="AA154" s="6"/>
      <c r="AB154" s="6"/>
      <c r="AC154" s="6"/>
    </row>
    <row r="155" spans="2:29" ht="14.4" x14ac:dyDescent="0.3">
      <c r="B155" s="38" t="s">
        <v>116</v>
      </c>
      <c r="C155" s="24">
        <v>0</v>
      </c>
      <c r="D155" s="24">
        <v>0</v>
      </c>
      <c r="E155" s="24">
        <v>0</v>
      </c>
      <c r="F155" s="24">
        <v>0</v>
      </c>
      <c r="G155" s="24">
        <v>0</v>
      </c>
      <c r="H155" s="24">
        <v>0</v>
      </c>
      <c r="I155" s="24">
        <v>0</v>
      </c>
      <c r="J155" s="24">
        <v>0</v>
      </c>
      <c r="K155" s="24">
        <v>0</v>
      </c>
      <c r="L155" s="24">
        <v>0</v>
      </c>
      <c r="M155" s="24">
        <v>0</v>
      </c>
      <c r="N155" s="24">
        <v>0</v>
      </c>
      <c r="O155" s="24">
        <v>0</v>
      </c>
      <c r="P155" s="24">
        <v>0</v>
      </c>
      <c r="Q155" s="24">
        <v>0</v>
      </c>
      <c r="R155" s="24">
        <v>0</v>
      </c>
      <c r="S155" s="25">
        <v>0</v>
      </c>
      <c r="U155" s="6"/>
      <c r="W155" s="6"/>
      <c r="X155" s="6"/>
      <c r="Y155" s="6"/>
      <c r="Z155" s="6"/>
      <c r="AA155" s="6"/>
      <c r="AB155" s="6"/>
      <c r="AC155" s="6"/>
    </row>
    <row r="156" spans="2:29" ht="14.4" x14ac:dyDescent="0.3">
      <c r="B156" s="38" t="s">
        <v>117</v>
      </c>
      <c r="C156" s="24">
        <v>0</v>
      </c>
      <c r="D156" s="24">
        <v>0</v>
      </c>
      <c r="E156" s="24">
        <v>0</v>
      </c>
      <c r="F156" s="24">
        <v>0</v>
      </c>
      <c r="G156" s="24">
        <v>0</v>
      </c>
      <c r="H156" s="24">
        <v>0</v>
      </c>
      <c r="I156" s="24">
        <v>0</v>
      </c>
      <c r="J156" s="24">
        <v>0</v>
      </c>
      <c r="K156" s="24">
        <v>0</v>
      </c>
      <c r="L156" s="24">
        <v>0</v>
      </c>
      <c r="M156" s="24">
        <v>0</v>
      </c>
      <c r="N156" s="24">
        <v>0</v>
      </c>
      <c r="O156" s="24">
        <v>0</v>
      </c>
      <c r="P156" s="24">
        <v>0</v>
      </c>
      <c r="Q156" s="24">
        <v>0</v>
      </c>
      <c r="R156" s="24">
        <v>0</v>
      </c>
      <c r="S156" s="25" t="s">
        <v>391</v>
      </c>
      <c r="U156" s="6"/>
      <c r="W156" s="6"/>
      <c r="X156" s="6"/>
      <c r="Y156" s="6"/>
      <c r="Z156" s="6"/>
      <c r="AA156" s="6"/>
      <c r="AB156" s="6"/>
      <c r="AC156" s="6"/>
    </row>
    <row r="157" spans="2:29" ht="14.4" x14ac:dyDescent="0.3">
      <c r="B157" s="38" t="s">
        <v>118</v>
      </c>
      <c r="C157" s="24">
        <v>0</v>
      </c>
      <c r="D157" s="24">
        <v>0</v>
      </c>
      <c r="E157" s="24">
        <v>0</v>
      </c>
      <c r="F157" s="24">
        <v>0</v>
      </c>
      <c r="G157" s="24">
        <v>0</v>
      </c>
      <c r="H157" s="24">
        <v>0</v>
      </c>
      <c r="I157" s="24">
        <v>0</v>
      </c>
      <c r="J157" s="24">
        <v>0</v>
      </c>
      <c r="K157" s="24">
        <v>0</v>
      </c>
      <c r="L157" s="24">
        <v>0</v>
      </c>
      <c r="M157" s="24">
        <v>0</v>
      </c>
      <c r="N157" s="24">
        <v>0</v>
      </c>
      <c r="O157" s="24">
        <v>0</v>
      </c>
      <c r="P157" s="24">
        <v>0</v>
      </c>
      <c r="Q157" s="24">
        <v>0</v>
      </c>
      <c r="R157" s="24">
        <v>0</v>
      </c>
      <c r="S157" s="25">
        <v>7100.9</v>
      </c>
      <c r="U157" s="6"/>
      <c r="W157" s="6"/>
      <c r="X157" s="6"/>
      <c r="Y157" s="6"/>
      <c r="Z157" s="6"/>
      <c r="AA157" s="6"/>
      <c r="AB157" s="6"/>
      <c r="AC157" s="6"/>
    </row>
    <row r="158" spans="2:29" ht="15" thickBot="1" x14ac:dyDescent="0.35">
      <c r="B158" s="38" t="s">
        <v>119</v>
      </c>
      <c r="C158" s="28">
        <v>0</v>
      </c>
      <c r="D158" s="28">
        <v>0</v>
      </c>
      <c r="E158" s="28">
        <v>0</v>
      </c>
      <c r="F158" s="28">
        <v>0</v>
      </c>
      <c r="G158" s="28">
        <v>0</v>
      </c>
      <c r="H158" s="28">
        <v>0</v>
      </c>
      <c r="I158" s="28">
        <v>0</v>
      </c>
      <c r="J158" s="28">
        <v>0</v>
      </c>
      <c r="K158" s="28">
        <v>0</v>
      </c>
      <c r="L158" s="28">
        <v>0</v>
      </c>
      <c r="M158" s="28">
        <v>0</v>
      </c>
      <c r="N158" s="28">
        <v>0</v>
      </c>
      <c r="O158" s="28">
        <v>0</v>
      </c>
      <c r="P158" s="28">
        <v>41373.83</v>
      </c>
      <c r="Q158" s="28">
        <v>408223.67</v>
      </c>
      <c r="R158" s="28">
        <v>1427010.8828</v>
      </c>
      <c r="S158" s="29">
        <v>2801249.2532000002</v>
      </c>
      <c r="U158" s="6"/>
      <c r="W158" s="6"/>
      <c r="X158" s="6"/>
      <c r="Y158" s="6"/>
      <c r="Z158" s="6"/>
      <c r="AA158" s="6"/>
      <c r="AB158" s="6"/>
      <c r="AC158" s="6"/>
    </row>
    <row r="159" spans="2:29" ht="15" thickBot="1" x14ac:dyDescent="0.35">
      <c r="B159" s="39" t="s">
        <v>91</v>
      </c>
      <c r="C159" s="32">
        <v>0</v>
      </c>
      <c r="D159" s="32">
        <v>0</v>
      </c>
      <c r="E159" s="32">
        <v>0</v>
      </c>
      <c r="F159" s="32">
        <v>0</v>
      </c>
      <c r="G159" s="32">
        <v>0</v>
      </c>
      <c r="H159" s="32">
        <v>0</v>
      </c>
      <c r="I159" s="32">
        <v>0</v>
      </c>
      <c r="J159" s="32">
        <v>0</v>
      </c>
      <c r="K159" s="32">
        <v>0</v>
      </c>
      <c r="L159" s="32">
        <v>0</v>
      </c>
      <c r="M159" s="32">
        <v>0</v>
      </c>
      <c r="N159" s="32">
        <v>0</v>
      </c>
      <c r="O159" s="32">
        <v>0</v>
      </c>
      <c r="P159" s="32">
        <v>41373.83</v>
      </c>
      <c r="Q159" s="32" t="s">
        <v>391</v>
      </c>
      <c r="R159" s="32">
        <v>1436245.0828</v>
      </c>
      <c r="S159" s="33">
        <v>2839512.0331999999</v>
      </c>
      <c r="U159" s="6"/>
      <c r="W159" s="6"/>
      <c r="X159" s="6"/>
      <c r="Y159" s="6"/>
      <c r="Z159" s="6"/>
      <c r="AA159" s="6"/>
      <c r="AB159" s="6"/>
      <c r="AC159" s="6"/>
    </row>
    <row r="160" spans="2:29" ht="14.4" x14ac:dyDescent="0.3">
      <c r="U160" s="6"/>
      <c r="W160" s="6"/>
      <c r="X160" s="6"/>
      <c r="Y160" s="6"/>
      <c r="Z160" s="6"/>
      <c r="AA160" s="6"/>
      <c r="AB160" s="6"/>
      <c r="AC160" s="6"/>
    </row>
    <row r="163" spans="2:19" ht="22.8" x14ac:dyDescent="0.25">
      <c r="B163" s="17" t="s">
        <v>212</v>
      </c>
      <c r="C163" s="17"/>
      <c r="D163" s="17"/>
      <c r="E163" s="17"/>
      <c r="F163" s="17"/>
      <c r="G163" s="17"/>
      <c r="H163" s="17"/>
      <c r="I163" s="17"/>
      <c r="J163" s="17"/>
      <c r="K163" s="17"/>
      <c r="L163" s="17"/>
      <c r="M163" s="17"/>
    </row>
    <row r="164" spans="2:19" ht="23.4" thickBot="1" x14ac:dyDescent="0.3">
      <c r="B164" s="17"/>
      <c r="C164" s="17"/>
      <c r="D164" s="17"/>
      <c r="E164" s="17"/>
      <c r="F164" s="17"/>
      <c r="G164" s="17"/>
      <c r="H164" s="17"/>
      <c r="I164" s="17"/>
      <c r="J164" s="17"/>
      <c r="K164" s="17"/>
      <c r="L164" s="17"/>
      <c r="M164" s="17"/>
    </row>
    <row r="165" spans="2:19" ht="14.4" thickBot="1" x14ac:dyDescent="0.3">
      <c r="B165" s="18"/>
      <c r="C165" s="128" t="s">
        <v>61</v>
      </c>
      <c r="D165" s="129"/>
      <c r="E165" s="129"/>
      <c r="F165" s="129"/>
      <c r="G165" s="129"/>
      <c r="H165" s="129"/>
      <c r="I165" s="129"/>
      <c r="J165" s="129"/>
      <c r="K165" s="129"/>
      <c r="L165" s="129"/>
      <c r="M165" s="129"/>
      <c r="N165" s="129"/>
      <c r="O165" s="129"/>
      <c r="P165" s="129"/>
      <c r="Q165" s="129"/>
      <c r="R165" s="129"/>
      <c r="S165" s="130"/>
    </row>
    <row r="166" spans="2:19" ht="14.4" thickBot="1" x14ac:dyDescent="0.3">
      <c r="B166" s="19" t="s">
        <v>101</v>
      </c>
      <c r="C166" s="20" t="s">
        <v>63</v>
      </c>
      <c r="D166" s="20" t="s">
        <v>64</v>
      </c>
      <c r="E166" s="20" t="s">
        <v>65</v>
      </c>
      <c r="F166" s="20" t="s">
        <v>66</v>
      </c>
      <c r="G166" s="20" t="s">
        <v>67</v>
      </c>
      <c r="H166" s="20" t="s">
        <v>68</v>
      </c>
      <c r="I166" s="20" t="s">
        <v>69</v>
      </c>
      <c r="J166" s="20" t="s">
        <v>70</v>
      </c>
      <c r="K166" s="20" t="s">
        <v>71</v>
      </c>
      <c r="L166" s="20" t="s">
        <v>72</v>
      </c>
      <c r="M166" s="20" t="s">
        <v>73</v>
      </c>
      <c r="N166" s="20" t="s">
        <v>74</v>
      </c>
      <c r="O166" s="20" t="s">
        <v>75</v>
      </c>
      <c r="P166" s="20" t="s">
        <v>76</v>
      </c>
      <c r="Q166" s="20" t="s">
        <v>77</v>
      </c>
      <c r="R166" s="20" t="s">
        <v>78</v>
      </c>
      <c r="S166" s="21" t="s">
        <v>79</v>
      </c>
    </row>
    <row r="167" spans="2:19" ht="13.8" x14ac:dyDescent="0.25">
      <c r="B167" s="38" t="s">
        <v>102</v>
      </c>
      <c r="C167" s="24">
        <v>0</v>
      </c>
      <c r="D167" s="24">
        <v>0</v>
      </c>
      <c r="E167" s="24">
        <v>0</v>
      </c>
      <c r="F167" s="24">
        <v>0</v>
      </c>
      <c r="G167" s="24">
        <v>0</v>
      </c>
      <c r="H167" s="24">
        <v>0</v>
      </c>
      <c r="I167" s="24">
        <v>0</v>
      </c>
      <c r="J167" s="24">
        <v>0</v>
      </c>
      <c r="K167" s="24">
        <v>0</v>
      </c>
      <c r="L167" s="24">
        <v>0</v>
      </c>
      <c r="M167" s="24">
        <v>0</v>
      </c>
      <c r="N167" s="24">
        <v>0</v>
      </c>
      <c r="O167" s="24">
        <v>0</v>
      </c>
      <c r="P167" s="24">
        <v>0</v>
      </c>
      <c r="Q167" s="24">
        <v>0</v>
      </c>
      <c r="R167" s="24">
        <v>0</v>
      </c>
      <c r="S167" s="25">
        <v>0</v>
      </c>
    </row>
    <row r="168" spans="2:19" ht="13.8" x14ac:dyDescent="0.25">
      <c r="B168" s="38" t="s">
        <v>103</v>
      </c>
      <c r="C168" s="24">
        <v>0</v>
      </c>
      <c r="D168" s="24">
        <v>0</v>
      </c>
      <c r="E168" s="24">
        <v>0</v>
      </c>
      <c r="F168" s="24">
        <v>0</v>
      </c>
      <c r="G168" s="24">
        <v>0</v>
      </c>
      <c r="H168" s="24">
        <v>0</v>
      </c>
      <c r="I168" s="24">
        <v>0</v>
      </c>
      <c r="J168" s="24">
        <v>0</v>
      </c>
      <c r="K168" s="24">
        <v>0</v>
      </c>
      <c r="L168" s="24">
        <v>0</v>
      </c>
      <c r="M168" s="24">
        <v>0</v>
      </c>
      <c r="N168" s="24">
        <v>0</v>
      </c>
      <c r="O168" s="24">
        <v>0</v>
      </c>
      <c r="P168" s="24">
        <v>0</v>
      </c>
      <c r="Q168" s="24">
        <v>0</v>
      </c>
      <c r="R168" s="24">
        <v>0</v>
      </c>
      <c r="S168" s="25">
        <v>0</v>
      </c>
    </row>
    <row r="169" spans="2:19" ht="13.8" x14ac:dyDescent="0.25">
      <c r="B169" s="38" t="s">
        <v>104</v>
      </c>
      <c r="C169" s="24">
        <v>0</v>
      </c>
      <c r="D169" s="24">
        <v>0</v>
      </c>
      <c r="E169" s="24">
        <v>0</v>
      </c>
      <c r="F169" s="24">
        <v>0</v>
      </c>
      <c r="G169" s="24">
        <v>0</v>
      </c>
      <c r="H169" s="24">
        <v>0</v>
      </c>
      <c r="I169" s="24">
        <v>0</v>
      </c>
      <c r="J169" s="24">
        <v>0</v>
      </c>
      <c r="K169" s="24">
        <v>0</v>
      </c>
      <c r="L169" s="24">
        <v>0</v>
      </c>
      <c r="M169" s="24">
        <v>0</v>
      </c>
      <c r="N169" s="24">
        <v>0</v>
      </c>
      <c r="O169" s="24">
        <v>0</v>
      </c>
      <c r="P169" s="24">
        <v>0</v>
      </c>
      <c r="Q169" s="24">
        <v>0</v>
      </c>
      <c r="R169" s="24">
        <v>0</v>
      </c>
      <c r="S169" s="25">
        <v>0</v>
      </c>
    </row>
    <row r="170" spans="2:19" ht="13.8" x14ac:dyDescent="0.25">
      <c r="B170" s="38" t="s">
        <v>105</v>
      </c>
      <c r="C170" s="24">
        <v>0</v>
      </c>
      <c r="D170" s="24">
        <v>0</v>
      </c>
      <c r="E170" s="24">
        <v>0</v>
      </c>
      <c r="F170" s="24">
        <v>0</v>
      </c>
      <c r="G170" s="24">
        <v>0</v>
      </c>
      <c r="H170" s="24">
        <v>0</v>
      </c>
      <c r="I170" s="24">
        <v>0</v>
      </c>
      <c r="J170" s="24">
        <v>0</v>
      </c>
      <c r="K170" s="24">
        <v>0</v>
      </c>
      <c r="L170" s="24">
        <v>0</v>
      </c>
      <c r="M170" s="24">
        <v>0</v>
      </c>
      <c r="N170" s="24">
        <v>0</v>
      </c>
      <c r="O170" s="24">
        <v>0</v>
      </c>
      <c r="P170" s="24">
        <v>0</v>
      </c>
      <c r="Q170" s="24">
        <v>0</v>
      </c>
      <c r="R170" s="24">
        <v>0</v>
      </c>
      <c r="S170" s="25">
        <v>0</v>
      </c>
    </row>
    <row r="171" spans="2:19" ht="13.8" x14ac:dyDescent="0.25">
      <c r="B171" s="38" t="s">
        <v>106</v>
      </c>
      <c r="C171" s="24">
        <v>0</v>
      </c>
      <c r="D171" s="24">
        <v>0</v>
      </c>
      <c r="E171" s="24">
        <v>0</v>
      </c>
      <c r="F171" s="24">
        <v>0</v>
      </c>
      <c r="G171" s="24">
        <v>0</v>
      </c>
      <c r="H171" s="24">
        <v>0</v>
      </c>
      <c r="I171" s="24">
        <v>0</v>
      </c>
      <c r="J171" s="24">
        <v>0</v>
      </c>
      <c r="K171" s="24">
        <v>0</v>
      </c>
      <c r="L171" s="24">
        <v>0</v>
      </c>
      <c r="M171" s="24">
        <v>0</v>
      </c>
      <c r="N171" s="24">
        <v>0</v>
      </c>
      <c r="O171" s="24">
        <v>0</v>
      </c>
      <c r="P171" s="24">
        <v>0</v>
      </c>
      <c r="Q171" s="24" t="s">
        <v>391</v>
      </c>
      <c r="R171" s="24">
        <v>5194.6000000000004</v>
      </c>
      <c r="S171" s="25">
        <v>0</v>
      </c>
    </row>
    <row r="172" spans="2:19" ht="13.8" x14ac:dyDescent="0.25">
      <c r="B172" s="38" t="s">
        <v>107</v>
      </c>
      <c r="C172" s="24">
        <v>0</v>
      </c>
      <c r="D172" s="24">
        <v>0</v>
      </c>
      <c r="E172" s="24">
        <v>0</v>
      </c>
      <c r="F172" s="24">
        <v>0</v>
      </c>
      <c r="G172" s="24">
        <v>0</v>
      </c>
      <c r="H172" s="24">
        <v>0</v>
      </c>
      <c r="I172" s="24">
        <v>0</v>
      </c>
      <c r="J172" s="24">
        <v>0</v>
      </c>
      <c r="K172" s="24">
        <v>0</v>
      </c>
      <c r="L172" s="24">
        <v>0</v>
      </c>
      <c r="M172" s="24">
        <v>0</v>
      </c>
      <c r="N172" s="24">
        <v>0</v>
      </c>
      <c r="O172" s="24">
        <v>0</v>
      </c>
      <c r="P172" s="24">
        <v>0</v>
      </c>
      <c r="Q172" s="24">
        <v>10127.56</v>
      </c>
      <c r="R172" s="24">
        <v>17170.080000000002</v>
      </c>
      <c r="S172" s="25">
        <v>17711.599999999999</v>
      </c>
    </row>
    <row r="173" spans="2:19" ht="13.8" x14ac:dyDescent="0.25">
      <c r="B173" s="38" t="s">
        <v>108</v>
      </c>
      <c r="C173" s="24">
        <v>0</v>
      </c>
      <c r="D173" s="24">
        <v>0</v>
      </c>
      <c r="E173" s="24">
        <v>0</v>
      </c>
      <c r="F173" s="24">
        <v>0</v>
      </c>
      <c r="G173" s="24">
        <v>0</v>
      </c>
      <c r="H173" s="24">
        <v>0</v>
      </c>
      <c r="I173" s="24">
        <v>0</v>
      </c>
      <c r="J173" s="24">
        <v>0</v>
      </c>
      <c r="K173" s="24">
        <v>0</v>
      </c>
      <c r="L173" s="24">
        <v>0</v>
      </c>
      <c r="M173" s="24">
        <v>0</v>
      </c>
      <c r="N173" s="24">
        <v>0</v>
      </c>
      <c r="O173" s="24">
        <v>0</v>
      </c>
      <c r="P173" s="24">
        <v>0</v>
      </c>
      <c r="Q173" s="24">
        <v>0</v>
      </c>
      <c r="R173" s="24">
        <v>0</v>
      </c>
      <c r="S173" s="25">
        <v>0</v>
      </c>
    </row>
    <row r="174" spans="2:19" ht="13.8" x14ac:dyDescent="0.25">
      <c r="B174" s="38" t="s">
        <v>109</v>
      </c>
      <c r="C174" s="24">
        <v>0</v>
      </c>
      <c r="D174" s="24">
        <v>0</v>
      </c>
      <c r="E174" s="24">
        <v>0</v>
      </c>
      <c r="F174" s="24">
        <v>0</v>
      </c>
      <c r="G174" s="24">
        <v>0</v>
      </c>
      <c r="H174" s="24">
        <v>0</v>
      </c>
      <c r="I174" s="24">
        <v>0</v>
      </c>
      <c r="J174" s="24">
        <v>0</v>
      </c>
      <c r="K174" s="24">
        <v>0</v>
      </c>
      <c r="L174" s="24">
        <v>0</v>
      </c>
      <c r="M174" s="24">
        <v>0</v>
      </c>
      <c r="N174" s="24">
        <v>0</v>
      </c>
      <c r="O174" s="24">
        <v>0</v>
      </c>
      <c r="P174" s="24">
        <v>0</v>
      </c>
      <c r="Q174" s="24" t="s">
        <v>391</v>
      </c>
      <c r="R174" s="24" t="s">
        <v>391</v>
      </c>
      <c r="S174" s="25" t="s">
        <v>391</v>
      </c>
    </row>
    <row r="175" spans="2:19" ht="13.8" x14ac:dyDescent="0.25">
      <c r="B175" s="38" t="s">
        <v>110</v>
      </c>
      <c r="C175" s="24">
        <v>0</v>
      </c>
      <c r="D175" s="24">
        <v>0</v>
      </c>
      <c r="E175" s="24">
        <v>0</v>
      </c>
      <c r="F175" s="24">
        <v>0</v>
      </c>
      <c r="G175" s="24">
        <v>0</v>
      </c>
      <c r="H175" s="24">
        <v>0</v>
      </c>
      <c r="I175" s="24">
        <v>0</v>
      </c>
      <c r="J175" s="24">
        <v>0</v>
      </c>
      <c r="K175" s="24">
        <v>0</v>
      </c>
      <c r="L175" s="24">
        <v>0</v>
      </c>
      <c r="M175" s="24">
        <v>0</v>
      </c>
      <c r="N175" s="24">
        <v>0</v>
      </c>
      <c r="O175" s="24">
        <v>0</v>
      </c>
      <c r="P175" s="24">
        <v>0</v>
      </c>
      <c r="Q175" s="24">
        <v>0</v>
      </c>
      <c r="R175" s="24">
        <v>0</v>
      </c>
      <c r="S175" s="25">
        <v>0</v>
      </c>
    </row>
    <row r="176" spans="2:19" ht="13.8" x14ac:dyDescent="0.25">
      <c r="B176" s="38" t="s">
        <v>111</v>
      </c>
      <c r="C176" s="24">
        <v>0</v>
      </c>
      <c r="D176" s="24">
        <v>0</v>
      </c>
      <c r="E176" s="24">
        <v>0</v>
      </c>
      <c r="F176" s="24">
        <v>0</v>
      </c>
      <c r="G176" s="24">
        <v>0</v>
      </c>
      <c r="H176" s="24">
        <v>0</v>
      </c>
      <c r="I176" s="24">
        <v>0</v>
      </c>
      <c r="J176" s="24">
        <v>0</v>
      </c>
      <c r="K176" s="24">
        <v>0</v>
      </c>
      <c r="L176" s="24">
        <v>0</v>
      </c>
      <c r="M176" s="24">
        <v>0</v>
      </c>
      <c r="N176" s="24">
        <v>0</v>
      </c>
      <c r="O176" s="24">
        <v>0</v>
      </c>
      <c r="P176" s="24">
        <v>0</v>
      </c>
      <c r="Q176" s="24">
        <v>0</v>
      </c>
      <c r="R176" s="24">
        <v>0</v>
      </c>
      <c r="S176" s="25">
        <v>0</v>
      </c>
    </row>
    <row r="177" spans="2:19" ht="13.8" x14ac:dyDescent="0.25">
      <c r="B177" s="38" t="s">
        <v>112</v>
      </c>
      <c r="C177" s="24">
        <v>0</v>
      </c>
      <c r="D177" s="24">
        <v>0</v>
      </c>
      <c r="E177" s="24">
        <v>0</v>
      </c>
      <c r="F177" s="24">
        <v>0</v>
      </c>
      <c r="G177" s="24">
        <v>0</v>
      </c>
      <c r="H177" s="24">
        <v>0</v>
      </c>
      <c r="I177" s="24">
        <v>0</v>
      </c>
      <c r="J177" s="24">
        <v>0</v>
      </c>
      <c r="K177" s="24">
        <v>0</v>
      </c>
      <c r="L177" s="24">
        <v>0</v>
      </c>
      <c r="M177" s="24">
        <v>0</v>
      </c>
      <c r="N177" s="24">
        <v>0</v>
      </c>
      <c r="O177" s="24">
        <v>0</v>
      </c>
      <c r="P177" s="24">
        <v>0</v>
      </c>
      <c r="Q177" s="24">
        <v>0</v>
      </c>
      <c r="R177" s="24">
        <v>0</v>
      </c>
      <c r="S177" s="25">
        <v>0</v>
      </c>
    </row>
    <row r="178" spans="2:19" ht="13.8" x14ac:dyDescent="0.25">
      <c r="B178" s="38" t="s">
        <v>113</v>
      </c>
      <c r="C178" s="24">
        <v>0</v>
      </c>
      <c r="D178" s="24">
        <v>0</v>
      </c>
      <c r="E178" s="24">
        <v>0</v>
      </c>
      <c r="F178" s="24">
        <v>0</v>
      </c>
      <c r="G178" s="24">
        <v>0</v>
      </c>
      <c r="H178" s="24">
        <v>0</v>
      </c>
      <c r="I178" s="24">
        <v>0</v>
      </c>
      <c r="J178" s="24">
        <v>0</v>
      </c>
      <c r="K178" s="24">
        <v>0</v>
      </c>
      <c r="L178" s="24">
        <v>0</v>
      </c>
      <c r="M178" s="24">
        <v>0</v>
      </c>
      <c r="N178" s="24">
        <v>0</v>
      </c>
      <c r="O178" s="24">
        <v>0</v>
      </c>
      <c r="P178" s="24">
        <v>0</v>
      </c>
      <c r="Q178" s="24" t="s">
        <v>391</v>
      </c>
      <c r="R178" s="24">
        <v>0</v>
      </c>
      <c r="S178" s="25">
        <v>0</v>
      </c>
    </row>
    <row r="179" spans="2:19" ht="13.8" x14ac:dyDescent="0.25">
      <c r="B179" s="38" t="s">
        <v>114</v>
      </c>
      <c r="C179" s="24">
        <v>0</v>
      </c>
      <c r="D179" s="24">
        <v>0</v>
      </c>
      <c r="E179" s="24">
        <v>0</v>
      </c>
      <c r="F179" s="24">
        <v>0</v>
      </c>
      <c r="G179" s="24">
        <v>0</v>
      </c>
      <c r="H179" s="24">
        <v>0</v>
      </c>
      <c r="I179" s="24">
        <v>0</v>
      </c>
      <c r="J179" s="24">
        <v>0</v>
      </c>
      <c r="K179" s="24">
        <v>0</v>
      </c>
      <c r="L179" s="24">
        <v>0</v>
      </c>
      <c r="M179" s="24">
        <v>0</v>
      </c>
      <c r="N179" s="24">
        <v>0</v>
      </c>
      <c r="O179" s="24">
        <v>0</v>
      </c>
      <c r="P179" s="24">
        <v>0</v>
      </c>
      <c r="Q179" s="24">
        <v>0</v>
      </c>
      <c r="R179" s="24">
        <v>0</v>
      </c>
      <c r="S179" s="25">
        <v>0</v>
      </c>
    </row>
    <row r="180" spans="2:19" ht="13.8" x14ac:dyDescent="0.25">
      <c r="B180" s="38" t="s">
        <v>115</v>
      </c>
      <c r="C180" s="24">
        <v>0</v>
      </c>
      <c r="D180" s="24">
        <v>0</v>
      </c>
      <c r="E180" s="24">
        <v>0</v>
      </c>
      <c r="F180" s="24">
        <v>0</v>
      </c>
      <c r="G180" s="24">
        <v>0</v>
      </c>
      <c r="H180" s="24">
        <v>0</v>
      </c>
      <c r="I180" s="24">
        <v>0</v>
      </c>
      <c r="J180" s="24">
        <v>0</v>
      </c>
      <c r="K180" s="24">
        <v>0</v>
      </c>
      <c r="L180" s="24">
        <v>0</v>
      </c>
      <c r="M180" s="24">
        <v>0</v>
      </c>
      <c r="N180" s="24">
        <v>0</v>
      </c>
      <c r="O180" s="24">
        <v>0</v>
      </c>
      <c r="P180" s="24">
        <v>0</v>
      </c>
      <c r="Q180" s="24" t="s">
        <v>391</v>
      </c>
      <c r="R180" s="24" t="s">
        <v>391</v>
      </c>
      <c r="S180" s="25">
        <v>0</v>
      </c>
    </row>
    <row r="181" spans="2:19" ht="13.8" x14ac:dyDescent="0.25">
      <c r="B181" s="38" t="s">
        <v>116</v>
      </c>
      <c r="C181" s="24">
        <v>0</v>
      </c>
      <c r="D181" s="24">
        <v>0</v>
      </c>
      <c r="E181" s="24">
        <v>0</v>
      </c>
      <c r="F181" s="24">
        <v>0</v>
      </c>
      <c r="G181" s="24">
        <v>0</v>
      </c>
      <c r="H181" s="24">
        <v>0</v>
      </c>
      <c r="I181" s="24">
        <v>0</v>
      </c>
      <c r="J181" s="24">
        <v>0</v>
      </c>
      <c r="K181" s="24">
        <v>0</v>
      </c>
      <c r="L181" s="24">
        <v>0</v>
      </c>
      <c r="M181" s="24">
        <v>0</v>
      </c>
      <c r="N181" s="24">
        <v>0</v>
      </c>
      <c r="O181" s="24">
        <v>0</v>
      </c>
      <c r="P181" s="24">
        <v>0</v>
      </c>
      <c r="Q181" s="24">
        <v>0</v>
      </c>
      <c r="R181" s="24">
        <v>0</v>
      </c>
      <c r="S181" s="25">
        <v>0</v>
      </c>
    </row>
    <row r="182" spans="2:19" ht="13.8" x14ac:dyDescent="0.25">
      <c r="B182" s="38" t="s">
        <v>117</v>
      </c>
      <c r="C182" s="24">
        <v>0</v>
      </c>
      <c r="D182" s="24">
        <v>0</v>
      </c>
      <c r="E182" s="24">
        <v>0</v>
      </c>
      <c r="F182" s="24">
        <v>0</v>
      </c>
      <c r="G182" s="24">
        <v>0</v>
      </c>
      <c r="H182" s="24">
        <v>0</v>
      </c>
      <c r="I182" s="24">
        <v>0</v>
      </c>
      <c r="J182" s="24">
        <v>0</v>
      </c>
      <c r="K182" s="24">
        <v>0</v>
      </c>
      <c r="L182" s="24">
        <v>0</v>
      </c>
      <c r="M182" s="24">
        <v>0</v>
      </c>
      <c r="N182" s="24">
        <v>0</v>
      </c>
      <c r="O182" s="24">
        <v>0</v>
      </c>
      <c r="P182" s="24">
        <v>0</v>
      </c>
      <c r="Q182" s="24" t="s">
        <v>391</v>
      </c>
      <c r="R182" s="24">
        <v>0</v>
      </c>
      <c r="S182" s="25">
        <v>0</v>
      </c>
    </row>
    <row r="183" spans="2:19" ht="13.8" x14ac:dyDescent="0.25">
      <c r="B183" s="38" t="s">
        <v>118</v>
      </c>
      <c r="C183" s="24">
        <v>0</v>
      </c>
      <c r="D183" s="24">
        <v>0</v>
      </c>
      <c r="E183" s="24">
        <v>0</v>
      </c>
      <c r="F183" s="24">
        <v>0</v>
      </c>
      <c r="G183" s="24">
        <v>0</v>
      </c>
      <c r="H183" s="24">
        <v>0</v>
      </c>
      <c r="I183" s="24">
        <v>0</v>
      </c>
      <c r="J183" s="24">
        <v>0</v>
      </c>
      <c r="K183" s="24">
        <v>0</v>
      </c>
      <c r="L183" s="24">
        <v>0</v>
      </c>
      <c r="M183" s="24">
        <v>0</v>
      </c>
      <c r="N183" s="24">
        <v>0</v>
      </c>
      <c r="O183" s="24">
        <v>0</v>
      </c>
      <c r="P183" s="24">
        <v>0</v>
      </c>
      <c r="Q183" s="24">
        <v>0</v>
      </c>
      <c r="R183" s="24">
        <v>0</v>
      </c>
      <c r="S183" s="25">
        <v>0</v>
      </c>
    </row>
    <row r="184" spans="2:19" ht="14.4" thickBot="1" x14ac:dyDescent="0.3">
      <c r="B184" s="38" t="s">
        <v>119</v>
      </c>
      <c r="C184" s="28">
        <v>0</v>
      </c>
      <c r="D184" s="28">
        <v>0</v>
      </c>
      <c r="E184" s="28">
        <v>0</v>
      </c>
      <c r="F184" s="28">
        <v>0</v>
      </c>
      <c r="G184" s="28">
        <v>0</v>
      </c>
      <c r="H184" s="28">
        <v>0</v>
      </c>
      <c r="I184" s="28">
        <v>0</v>
      </c>
      <c r="J184" s="28">
        <v>0</v>
      </c>
      <c r="K184" s="28">
        <v>0</v>
      </c>
      <c r="L184" s="28">
        <v>0</v>
      </c>
      <c r="M184" s="28">
        <v>0</v>
      </c>
      <c r="N184" s="28">
        <v>0</v>
      </c>
      <c r="O184" s="28">
        <v>0</v>
      </c>
      <c r="P184" s="28" t="s">
        <v>391</v>
      </c>
      <c r="Q184" s="28">
        <v>4275026.5049999999</v>
      </c>
      <c r="R184" s="28">
        <v>11711637.5824</v>
      </c>
      <c r="S184" s="29">
        <v>9858797.8299000002</v>
      </c>
    </row>
    <row r="185" spans="2:19" ht="14.4" thickBot="1" x14ac:dyDescent="0.3">
      <c r="B185" s="39" t="s">
        <v>91</v>
      </c>
      <c r="C185" s="32">
        <v>0</v>
      </c>
      <c r="D185" s="32">
        <v>0</v>
      </c>
      <c r="E185" s="32">
        <v>0</v>
      </c>
      <c r="F185" s="32">
        <v>0</v>
      </c>
      <c r="G185" s="32">
        <v>0</v>
      </c>
      <c r="H185" s="32">
        <v>0</v>
      </c>
      <c r="I185" s="32">
        <v>0</v>
      </c>
      <c r="J185" s="32">
        <v>0</v>
      </c>
      <c r="K185" s="32">
        <v>0</v>
      </c>
      <c r="L185" s="32">
        <v>0</v>
      </c>
      <c r="M185" s="32">
        <v>0</v>
      </c>
      <c r="N185" s="32">
        <v>0</v>
      </c>
      <c r="O185" s="32">
        <v>0</v>
      </c>
      <c r="P185" s="32" t="s">
        <v>391</v>
      </c>
      <c r="Q185" s="32">
        <v>4295602.2649999997</v>
      </c>
      <c r="R185" s="32">
        <v>11736098.862399999</v>
      </c>
      <c r="S185" s="33" t="s">
        <v>391</v>
      </c>
    </row>
    <row r="189" spans="2:19" ht="22.8" x14ac:dyDescent="0.25">
      <c r="B189" s="17" t="s">
        <v>213</v>
      </c>
      <c r="C189" s="17"/>
      <c r="D189" s="17"/>
      <c r="E189" s="17"/>
      <c r="F189" s="17"/>
      <c r="G189" s="17"/>
      <c r="H189" s="17"/>
      <c r="I189" s="17"/>
      <c r="J189" s="17"/>
      <c r="K189" s="17"/>
      <c r="L189" s="17"/>
      <c r="M189" s="17"/>
    </row>
    <row r="190" spans="2:19" ht="23.4" thickBot="1" x14ac:dyDescent="0.3">
      <c r="B190" s="17"/>
      <c r="C190" s="17"/>
      <c r="D190" s="17"/>
      <c r="E190" s="17"/>
      <c r="F190" s="17"/>
      <c r="G190" s="17"/>
      <c r="H190" s="17"/>
      <c r="I190" s="17"/>
      <c r="J190" s="17"/>
      <c r="K190" s="17"/>
      <c r="L190" s="17"/>
      <c r="M190" s="17"/>
    </row>
    <row r="191" spans="2:19" ht="14.4" thickBot="1" x14ac:dyDescent="0.3">
      <c r="B191" s="18"/>
      <c r="C191" s="128" t="s">
        <v>61</v>
      </c>
      <c r="D191" s="129"/>
      <c r="E191" s="129"/>
      <c r="F191" s="129"/>
      <c r="G191" s="129"/>
      <c r="H191" s="129"/>
      <c r="I191" s="129"/>
      <c r="J191" s="129"/>
      <c r="K191" s="129"/>
      <c r="L191" s="129"/>
      <c r="M191" s="129"/>
      <c r="N191" s="129"/>
      <c r="O191" s="129"/>
      <c r="P191" s="129"/>
      <c r="Q191" s="129"/>
      <c r="R191" s="129"/>
      <c r="S191" s="130"/>
    </row>
    <row r="192" spans="2:19" ht="14.4" thickBot="1" x14ac:dyDescent="0.3">
      <c r="B192" s="19" t="s">
        <v>101</v>
      </c>
      <c r="C192" s="20" t="s">
        <v>63</v>
      </c>
      <c r="D192" s="20" t="s">
        <v>64</v>
      </c>
      <c r="E192" s="20" t="s">
        <v>65</v>
      </c>
      <c r="F192" s="20" t="s">
        <v>66</v>
      </c>
      <c r="G192" s="20" t="s">
        <v>67</v>
      </c>
      <c r="H192" s="20" t="s">
        <v>68</v>
      </c>
      <c r="I192" s="20" t="s">
        <v>69</v>
      </c>
      <c r="J192" s="20" t="s">
        <v>70</v>
      </c>
      <c r="K192" s="20" t="s">
        <v>71</v>
      </c>
      <c r="L192" s="20" t="s">
        <v>72</v>
      </c>
      <c r="M192" s="20" t="s">
        <v>73</v>
      </c>
      <c r="N192" s="20" t="s">
        <v>74</v>
      </c>
      <c r="O192" s="20" t="s">
        <v>75</v>
      </c>
      <c r="P192" s="20" t="s">
        <v>76</v>
      </c>
      <c r="Q192" s="20" t="s">
        <v>77</v>
      </c>
      <c r="R192" s="20" t="s">
        <v>78</v>
      </c>
      <c r="S192" s="21" t="s">
        <v>79</v>
      </c>
    </row>
    <row r="193" spans="2:19" ht="13.8" x14ac:dyDescent="0.25">
      <c r="B193" s="38" t="s">
        <v>102</v>
      </c>
      <c r="C193" s="24">
        <v>0</v>
      </c>
      <c r="D193" s="24">
        <v>0</v>
      </c>
      <c r="E193" s="24">
        <v>0</v>
      </c>
      <c r="F193" s="24">
        <v>0</v>
      </c>
      <c r="G193" s="24">
        <v>0</v>
      </c>
      <c r="H193" s="24">
        <v>0</v>
      </c>
      <c r="I193" s="24">
        <v>0</v>
      </c>
      <c r="J193" s="24">
        <v>0</v>
      </c>
      <c r="K193" s="24">
        <v>0</v>
      </c>
      <c r="L193" s="24">
        <v>0</v>
      </c>
      <c r="M193" s="24">
        <v>0</v>
      </c>
      <c r="N193" s="24">
        <v>0</v>
      </c>
      <c r="O193" s="24">
        <v>0</v>
      </c>
      <c r="P193" s="24">
        <v>0</v>
      </c>
      <c r="Q193" s="24">
        <v>0</v>
      </c>
      <c r="R193" s="24">
        <v>0</v>
      </c>
      <c r="S193" s="25">
        <v>0</v>
      </c>
    </row>
    <row r="194" spans="2:19" ht="13.8" x14ac:dyDescent="0.25">
      <c r="B194" s="38" t="s">
        <v>103</v>
      </c>
      <c r="C194" s="24">
        <v>0</v>
      </c>
      <c r="D194" s="24">
        <v>0</v>
      </c>
      <c r="E194" s="24">
        <v>0</v>
      </c>
      <c r="F194" s="24">
        <v>0</v>
      </c>
      <c r="G194" s="24">
        <v>0</v>
      </c>
      <c r="H194" s="24">
        <v>0</v>
      </c>
      <c r="I194" s="24">
        <v>0</v>
      </c>
      <c r="J194" s="24">
        <v>0</v>
      </c>
      <c r="K194" s="24">
        <v>0</v>
      </c>
      <c r="L194" s="24">
        <v>0</v>
      </c>
      <c r="M194" s="24">
        <v>0</v>
      </c>
      <c r="N194" s="24">
        <v>0</v>
      </c>
      <c r="O194" s="24">
        <v>0</v>
      </c>
      <c r="P194" s="24">
        <v>0</v>
      </c>
      <c r="Q194" s="24">
        <v>0</v>
      </c>
      <c r="R194" s="24">
        <v>0</v>
      </c>
      <c r="S194" s="25">
        <v>0</v>
      </c>
    </row>
    <row r="195" spans="2:19" ht="13.8" x14ac:dyDescent="0.25">
      <c r="B195" s="38" t="s">
        <v>104</v>
      </c>
      <c r="C195" s="24">
        <v>0</v>
      </c>
      <c r="D195" s="24">
        <v>0</v>
      </c>
      <c r="E195" s="24">
        <v>0</v>
      </c>
      <c r="F195" s="24">
        <v>0</v>
      </c>
      <c r="G195" s="24">
        <v>0</v>
      </c>
      <c r="H195" s="24">
        <v>0</v>
      </c>
      <c r="I195" s="24">
        <v>0</v>
      </c>
      <c r="J195" s="24">
        <v>0</v>
      </c>
      <c r="K195" s="24">
        <v>0</v>
      </c>
      <c r="L195" s="24">
        <v>0</v>
      </c>
      <c r="M195" s="24">
        <v>0</v>
      </c>
      <c r="N195" s="24">
        <v>0</v>
      </c>
      <c r="O195" s="24">
        <v>0</v>
      </c>
      <c r="P195" s="24">
        <v>0</v>
      </c>
      <c r="Q195" s="24">
        <v>0</v>
      </c>
      <c r="R195" s="24">
        <v>0</v>
      </c>
      <c r="S195" s="25">
        <v>0</v>
      </c>
    </row>
    <row r="196" spans="2:19" ht="13.8" x14ac:dyDescent="0.25">
      <c r="B196" s="38" t="s">
        <v>105</v>
      </c>
      <c r="C196" s="24">
        <v>0</v>
      </c>
      <c r="D196" s="24">
        <v>0</v>
      </c>
      <c r="E196" s="24">
        <v>0</v>
      </c>
      <c r="F196" s="24">
        <v>0</v>
      </c>
      <c r="G196" s="24">
        <v>0</v>
      </c>
      <c r="H196" s="24">
        <v>0</v>
      </c>
      <c r="I196" s="24">
        <v>0</v>
      </c>
      <c r="J196" s="24">
        <v>0</v>
      </c>
      <c r="K196" s="24">
        <v>0</v>
      </c>
      <c r="L196" s="24">
        <v>0</v>
      </c>
      <c r="M196" s="24">
        <v>0</v>
      </c>
      <c r="N196" s="24">
        <v>0</v>
      </c>
      <c r="O196" s="24">
        <v>0</v>
      </c>
      <c r="P196" s="24">
        <v>0</v>
      </c>
      <c r="Q196" s="24">
        <v>0</v>
      </c>
      <c r="R196" s="24">
        <v>0</v>
      </c>
      <c r="S196" s="25">
        <v>0</v>
      </c>
    </row>
    <row r="197" spans="2:19" ht="13.8" x14ac:dyDescent="0.25">
      <c r="B197" s="38" t="s">
        <v>106</v>
      </c>
      <c r="C197" s="24">
        <v>0</v>
      </c>
      <c r="D197" s="24">
        <v>0</v>
      </c>
      <c r="E197" s="24">
        <v>0</v>
      </c>
      <c r="F197" s="24">
        <v>0</v>
      </c>
      <c r="G197" s="24">
        <v>0</v>
      </c>
      <c r="H197" s="24">
        <v>0</v>
      </c>
      <c r="I197" s="24">
        <v>0</v>
      </c>
      <c r="J197" s="24">
        <v>0</v>
      </c>
      <c r="K197" s="24">
        <v>0</v>
      </c>
      <c r="L197" s="24">
        <v>0</v>
      </c>
      <c r="M197" s="24">
        <v>0</v>
      </c>
      <c r="N197" s="24">
        <v>0</v>
      </c>
      <c r="O197" s="24">
        <v>0</v>
      </c>
      <c r="P197" s="24">
        <v>0</v>
      </c>
      <c r="Q197" s="24">
        <v>0</v>
      </c>
      <c r="R197" s="24">
        <v>0</v>
      </c>
      <c r="S197" s="25">
        <v>0</v>
      </c>
    </row>
    <row r="198" spans="2:19" ht="13.8" x14ac:dyDescent="0.25">
      <c r="B198" s="38" t="s">
        <v>107</v>
      </c>
      <c r="C198" s="24">
        <v>0</v>
      </c>
      <c r="D198" s="24">
        <v>0</v>
      </c>
      <c r="E198" s="24">
        <v>0</v>
      </c>
      <c r="F198" s="24">
        <v>0</v>
      </c>
      <c r="G198" s="24">
        <v>0</v>
      </c>
      <c r="H198" s="24">
        <v>0</v>
      </c>
      <c r="I198" s="24">
        <v>0</v>
      </c>
      <c r="J198" s="24">
        <v>0</v>
      </c>
      <c r="K198" s="24">
        <v>0</v>
      </c>
      <c r="L198" s="24">
        <v>0</v>
      </c>
      <c r="M198" s="24">
        <v>0</v>
      </c>
      <c r="N198" s="24">
        <v>0</v>
      </c>
      <c r="O198" s="24">
        <v>0</v>
      </c>
      <c r="P198" s="24">
        <v>0</v>
      </c>
      <c r="Q198" s="24">
        <v>0</v>
      </c>
      <c r="R198" s="24">
        <v>0</v>
      </c>
      <c r="S198" s="25" t="s">
        <v>391</v>
      </c>
    </row>
    <row r="199" spans="2:19" ht="13.8" x14ac:dyDescent="0.25">
      <c r="B199" s="38" t="s">
        <v>108</v>
      </c>
      <c r="C199" s="24">
        <v>0</v>
      </c>
      <c r="D199" s="24">
        <v>0</v>
      </c>
      <c r="E199" s="24">
        <v>0</v>
      </c>
      <c r="F199" s="24">
        <v>0</v>
      </c>
      <c r="G199" s="24">
        <v>0</v>
      </c>
      <c r="H199" s="24">
        <v>0</v>
      </c>
      <c r="I199" s="24">
        <v>0</v>
      </c>
      <c r="J199" s="24">
        <v>0</v>
      </c>
      <c r="K199" s="24">
        <v>0</v>
      </c>
      <c r="L199" s="24">
        <v>0</v>
      </c>
      <c r="M199" s="24">
        <v>0</v>
      </c>
      <c r="N199" s="24">
        <v>0</v>
      </c>
      <c r="O199" s="24">
        <v>0</v>
      </c>
      <c r="P199" s="24">
        <v>0</v>
      </c>
      <c r="Q199" s="24">
        <v>0</v>
      </c>
      <c r="R199" s="24">
        <v>0</v>
      </c>
      <c r="S199" s="25">
        <v>0</v>
      </c>
    </row>
    <row r="200" spans="2:19" ht="13.8" x14ac:dyDescent="0.25">
      <c r="B200" s="38" t="s">
        <v>109</v>
      </c>
      <c r="C200" s="24">
        <v>0</v>
      </c>
      <c r="D200" s="24">
        <v>0</v>
      </c>
      <c r="E200" s="24">
        <v>0</v>
      </c>
      <c r="F200" s="24">
        <v>0</v>
      </c>
      <c r="G200" s="24">
        <v>0</v>
      </c>
      <c r="H200" s="24">
        <v>0</v>
      </c>
      <c r="I200" s="24">
        <v>0</v>
      </c>
      <c r="J200" s="24">
        <v>0</v>
      </c>
      <c r="K200" s="24">
        <v>0</v>
      </c>
      <c r="L200" s="24">
        <v>0</v>
      </c>
      <c r="M200" s="24">
        <v>0</v>
      </c>
      <c r="N200" s="24">
        <v>0</v>
      </c>
      <c r="O200" s="24">
        <v>0</v>
      </c>
      <c r="P200" s="24">
        <v>0</v>
      </c>
      <c r="Q200" s="24">
        <v>0</v>
      </c>
      <c r="R200" s="24">
        <v>0</v>
      </c>
      <c r="S200" s="25">
        <v>0</v>
      </c>
    </row>
    <row r="201" spans="2:19" ht="13.8" x14ac:dyDescent="0.25">
      <c r="B201" s="38" t="s">
        <v>110</v>
      </c>
      <c r="C201" s="24">
        <v>0</v>
      </c>
      <c r="D201" s="24">
        <v>0</v>
      </c>
      <c r="E201" s="24">
        <v>0</v>
      </c>
      <c r="F201" s="24">
        <v>0</v>
      </c>
      <c r="G201" s="24">
        <v>0</v>
      </c>
      <c r="H201" s="24">
        <v>0</v>
      </c>
      <c r="I201" s="24">
        <v>0</v>
      </c>
      <c r="J201" s="24">
        <v>0</v>
      </c>
      <c r="K201" s="24">
        <v>0</v>
      </c>
      <c r="L201" s="24">
        <v>0</v>
      </c>
      <c r="M201" s="24">
        <v>0</v>
      </c>
      <c r="N201" s="24">
        <v>0</v>
      </c>
      <c r="O201" s="24">
        <v>0</v>
      </c>
      <c r="P201" s="24">
        <v>0</v>
      </c>
      <c r="Q201" s="24">
        <v>0</v>
      </c>
      <c r="R201" s="24">
        <v>0</v>
      </c>
      <c r="S201" s="25" t="s">
        <v>391</v>
      </c>
    </row>
    <row r="202" spans="2:19" ht="13.8" x14ac:dyDescent="0.25">
      <c r="B202" s="38" t="s">
        <v>111</v>
      </c>
      <c r="C202" s="24">
        <v>0</v>
      </c>
      <c r="D202" s="24">
        <v>0</v>
      </c>
      <c r="E202" s="24">
        <v>0</v>
      </c>
      <c r="F202" s="24">
        <v>0</v>
      </c>
      <c r="G202" s="24">
        <v>0</v>
      </c>
      <c r="H202" s="24">
        <v>0</v>
      </c>
      <c r="I202" s="24">
        <v>0</v>
      </c>
      <c r="J202" s="24">
        <v>0</v>
      </c>
      <c r="K202" s="24">
        <v>0</v>
      </c>
      <c r="L202" s="24">
        <v>0</v>
      </c>
      <c r="M202" s="24">
        <v>0</v>
      </c>
      <c r="N202" s="24">
        <v>0</v>
      </c>
      <c r="O202" s="24">
        <v>0</v>
      </c>
      <c r="P202" s="24">
        <v>0</v>
      </c>
      <c r="Q202" s="24">
        <v>0</v>
      </c>
      <c r="R202" s="24">
        <v>0</v>
      </c>
      <c r="S202" s="25" t="s">
        <v>391</v>
      </c>
    </row>
    <row r="203" spans="2:19" ht="13.8" x14ac:dyDescent="0.25">
      <c r="B203" s="38" t="s">
        <v>112</v>
      </c>
      <c r="C203" s="24">
        <v>0</v>
      </c>
      <c r="D203" s="24">
        <v>0</v>
      </c>
      <c r="E203" s="24">
        <v>0</v>
      </c>
      <c r="F203" s="24">
        <v>0</v>
      </c>
      <c r="G203" s="24">
        <v>0</v>
      </c>
      <c r="H203" s="24">
        <v>0</v>
      </c>
      <c r="I203" s="24">
        <v>0</v>
      </c>
      <c r="J203" s="24">
        <v>0</v>
      </c>
      <c r="K203" s="24">
        <v>0</v>
      </c>
      <c r="L203" s="24">
        <v>0</v>
      </c>
      <c r="M203" s="24">
        <v>0</v>
      </c>
      <c r="N203" s="24">
        <v>0</v>
      </c>
      <c r="O203" s="24">
        <v>0</v>
      </c>
      <c r="P203" s="24">
        <v>0</v>
      </c>
      <c r="Q203" s="24">
        <v>0</v>
      </c>
      <c r="R203" s="24">
        <v>0</v>
      </c>
      <c r="S203" s="25">
        <v>0</v>
      </c>
    </row>
    <row r="204" spans="2:19" ht="13.8" x14ac:dyDescent="0.25">
      <c r="B204" s="38" t="s">
        <v>113</v>
      </c>
      <c r="C204" s="24">
        <v>0</v>
      </c>
      <c r="D204" s="24">
        <v>0</v>
      </c>
      <c r="E204" s="24">
        <v>0</v>
      </c>
      <c r="F204" s="24">
        <v>0</v>
      </c>
      <c r="G204" s="24">
        <v>0</v>
      </c>
      <c r="H204" s="24">
        <v>0</v>
      </c>
      <c r="I204" s="24">
        <v>0</v>
      </c>
      <c r="J204" s="24">
        <v>0</v>
      </c>
      <c r="K204" s="24">
        <v>0</v>
      </c>
      <c r="L204" s="24">
        <v>0</v>
      </c>
      <c r="M204" s="24">
        <v>0</v>
      </c>
      <c r="N204" s="24">
        <v>0</v>
      </c>
      <c r="O204" s="24">
        <v>0</v>
      </c>
      <c r="P204" s="24">
        <v>0</v>
      </c>
      <c r="Q204" s="24">
        <v>0</v>
      </c>
      <c r="R204" s="24">
        <v>0</v>
      </c>
      <c r="S204" s="25">
        <v>0</v>
      </c>
    </row>
    <row r="205" spans="2:19" ht="13.8" x14ac:dyDescent="0.25">
      <c r="B205" s="38" t="s">
        <v>114</v>
      </c>
      <c r="C205" s="24">
        <v>0</v>
      </c>
      <c r="D205" s="24">
        <v>0</v>
      </c>
      <c r="E205" s="24">
        <v>0</v>
      </c>
      <c r="F205" s="24">
        <v>0</v>
      </c>
      <c r="G205" s="24">
        <v>0</v>
      </c>
      <c r="H205" s="24">
        <v>0</v>
      </c>
      <c r="I205" s="24">
        <v>0</v>
      </c>
      <c r="J205" s="24">
        <v>0</v>
      </c>
      <c r="K205" s="24">
        <v>0</v>
      </c>
      <c r="L205" s="24">
        <v>0</v>
      </c>
      <c r="M205" s="24">
        <v>0</v>
      </c>
      <c r="N205" s="24">
        <v>0</v>
      </c>
      <c r="O205" s="24">
        <v>0</v>
      </c>
      <c r="P205" s="24">
        <v>0</v>
      </c>
      <c r="Q205" s="24">
        <v>0</v>
      </c>
      <c r="R205" s="24">
        <v>0</v>
      </c>
      <c r="S205" s="25">
        <v>0</v>
      </c>
    </row>
    <row r="206" spans="2:19" ht="13.8" x14ac:dyDescent="0.25">
      <c r="B206" s="38" t="s">
        <v>115</v>
      </c>
      <c r="C206" s="24">
        <v>0</v>
      </c>
      <c r="D206" s="24">
        <v>0</v>
      </c>
      <c r="E206" s="24">
        <v>0</v>
      </c>
      <c r="F206" s="24">
        <v>0</v>
      </c>
      <c r="G206" s="24">
        <v>0</v>
      </c>
      <c r="H206" s="24">
        <v>0</v>
      </c>
      <c r="I206" s="24">
        <v>0</v>
      </c>
      <c r="J206" s="24">
        <v>0</v>
      </c>
      <c r="K206" s="24">
        <v>0</v>
      </c>
      <c r="L206" s="24">
        <v>0</v>
      </c>
      <c r="M206" s="24">
        <v>0</v>
      </c>
      <c r="N206" s="24">
        <v>0</v>
      </c>
      <c r="O206" s="24">
        <v>0</v>
      </c>
      <c r="P206" s="24">
        <v>0</v>
      </c>
      <c r="Q206" s="24">
        <v>0</v>
      </c>
      <c r="R206" s="24">
        <v>0</v>
      </c>
      <c r="S206" s="25">
        <v>0</v>
      </c>
    </row>
    <row r="207" spans="2:19" ht="13.8" x14ac:dyDescent="0.25">
      <c r="B207" s="38" t="s">
        <v>116</v>
      </c>
      <c r="C207" s="24">
        <v>0</v>
      </c>
      <c r="D207" s="24">
        <v>0</v>
      </c>
      <c r="E207" s="24">
        <v>0</v>
      </c>
      <c r="F207" s="24">
        <v>0</v>
      </c>
      <c r="G207" s="24">
        <v>0</v>
      </c>
      <c r="H207" s="24">
        <v>0</v>
      </c>
      <c r="I207" s="24">
        <v>0</v>
      </c>
      <c r="J207" s="24">
        <v>0</v>
      </c>
      <c r="K207" s="24">
        <v>0</v>
      </c>
      <c r="L207" s="24">
        <v>0</v>
      </c>
      <c r="M207" s="24">
        <v>0</v>
      </c>
      <c r="N207" s="24">
        <v>0</v>
      </c>
      <c r="O207" s="24">
        <v>0</v>
      </c>
      <c r="P207" s="24">
        <v>0</v>
      </c>
      <c r="Q207" s="24">
        <v>0</v>
      </c>
      <c r="R207" s="24">
        <v>0</v>
      </c>
      <c r="S207" s="25">
        <v>0</v>
      </c>
    </row>
    <row r="208" spans="2:19" ht="13.8" x14ac:dyDescent="0.25">
      <c r="B208" s="38" t="s">
        <v>117</v>
      </c>
      <c r="C208" s="24">
        <v>0</v>
      </c>
      <c r="D208" s="24">
        <v>0</v>
      </c>
      <c r="E208" s="24">
        <v>0</v>
      </c>
      <c r="F208" s="24">
        <v>0</v>
      </c>
      <c r="G208" s="24">
        <v>0</v>
      </c>
      <c r="H208" s="24">
        <v>0</v>
      </c>
      <c r="I208" s="24">
        <v>0</v>
      </c>
      <c r="J208" s="24">
        <v>0</v>
      </c>
      <c r="K208" s="24">
        <v>0</v>
      </c>
      <c r="L208" s="24">
        <v>0</v>
      </c>
      <c r="M208" s="24">
        <v>0</v>
      </c>
      <c r="N208" s="24">
        <v>0</v>
      </c>
      <c r="O208" s="24">
        <v>0</v>
      </c>
      <c r="P208" s="24">
        <v>0</v>
      </c>
      <c r="Q208" s="24">
        <v>0</v>
      </c>
      <c r="R208" s="24">
        <v>0</v>
      </c>
      <c r="S208" s="25">
        <v>0</v>
      </c>
    </row>
    <row r="209" spans="2:19" ht="13.8" x14ac:dyDescent="0.25">
      <c r="B209" s="38" t="s">
        <v>118</v>
      </c>
      <c r="C209" s="24">
        <v>0</v>
      </c>
      <c r="D209" s="24">
        <v>0</v>
      </c>
      <c r="E209" s="24">
        <v>0</v>
      </c>
      <c r="F209" s="24">
        <v>0</v>
      </c>
      <c r="G209" s="24">
        <v>0</v>
      </c>
      <c r="H209" s="24">
        <v>0</v>
      </c>
      <c r="I209" s="24">
        <v>0</v>
      </c>
      <c r="J209" s="24">
        <v>0</v>
      </c>
      <c r="K209" s="24">
        <v>0</v>
      </c>
      <c r="L209" s="24">
        <v>0</v>
      </c>
      <c r="M209" s="24">
        <v>0</v>
      </c>
      <c r="N209" s="24">
        <v>0</v>
      </c>
      <c r="O209" s="24">
        <v>0</v>
      </c>
      <c r="P209" s="24">
        <v>0</v>
      </c>
      <c r="Q209" s="24">
        <v>0</v>
      </c>
      <c r="R209" s="24">
        <v>5320.5</v>
      </c>
      <c r="S209" s="25" t="s">
        <v>391</v>
      </c>
    </row>
    <row r="210" spans="2:19" ht="14.4" thickBot="1" x14ac:dyDescent="0.3">
      <c r="B210" s="38" t="s">
        <v>119</v>
      </c>
      <c r="C210" s="28">
        <v>0</v>
      </c>
      <c r="D210" s="28">
        <v>0</v>
      </c>
      <c r="E210" s="28">
        <v>0</v>
      </c>
      <c r="F210" s="28">
        <v>0</v>
      </c>
      <c r="G210" s="28">
        <v>0</v>
      </c>
      <c r="H210" s="28">
        <v>0</v>
      </c>
      <c r="I210" s="28">
        <v>0</v>
      </c>
      <c r="J210" s="28">
        <v>0</v>
      </c>
      <c r="K210" s="28">
        <v>0</v>
      </c>
      <c r="L210" s="28">
        <v>0</v>
      </c>
      <c r="M210" s="28">
        <v>0</v>
      </c>
      <c r="N210" s="28">
        <v>0</v>
      </c>
      <c r="O210" s="28">
        <v>0</v>
      </c>
      <c r="P210" s="28">
        <v>0</v>
      </c>
      <c r="Q210" s="28">
        <v>0</v>
      </c>
      <c r="R210" s="28">
        <v>6007.18</v>
      </c>
      <c r="S210" s="29">
        <v>38257.769999999997</v>
      </c>
    </row>
    <row r="211" spans="2:19" ht="14.4" thickBot="1" x14ac:dyDescent="0.3">
      <c r="B211" s="39" t="s">
        <v>91</v>
      </c>
      <c r="C211" s="32">
        <v>0</v>
      </c>
      <c r="D211" s="32">
        <v>0</v>
      </c>
      <c r="E211" s="32">
        <v>0</v>
      </c>
      <c r="F211" s="32">
        <v>0</v>
      </c>
      <c r="G211" s="32">
        <v>0</v>
      </c>
      <c r="H211" s="32">
        <v>0</v>
      </c>
      <c r="I211" s="32">
        <v>0</v>
      </c>
      <c r="J211" s="32">
        <v>0</v>
      </c>
      <c r="K211" s="32">
        <v>0</v>
      </c>
      <c r="L211" s="32">
        <v>0</v>
      </c>
      <c r="M211" s="32">
        <v>0</v>
      </c>
      <c r="N211" s="32">
        <v>0</v>
      </c>
      <c r="O211" s="32">
        <v>0</v>
      </c>
      <c r="P211" s="32">
        <v>0</v>
      </c>
      <c r="Q211" s="32">
        <v>0</v>
      </c>
      <c r="R211" s="32">
        <v>11327.68</v>
      </c>
      <c r="S211" s="33">
        <v>46412.27</v>
      </c>
    </row>
  </sheetData>
  <mergeCells count="9">
    <mergeCell ref="C139:S139"/>
    <mergeCell ref="C165:S165"/>
    <mergeCell ref="C191:S191"/>
    <mergeCell ref="B2:M2"/>
    <mergeCell ref="C9:S9"/>
    <mergeCell ref="C35:S35"/>
    <mergeCell ref="C61:S61"/>
    <mergeCell ref="C87:S87"/>
    <mergeCell ref="C113:S11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94A6F-8C35-4E3A-B008-9668FC684FCF}">
  <sheetPr codeName="Sheet12">
    <tabColor theme="5" tint="0.59999389629810485"/>
    <pageSetUpPr autoPageBreaks="0"/>
  </sheetPr>
  <dimension ref="B1:AC140"/>
  <sheetViews>
    <sheetView zoomScale="75" zoomScaleNormal="75" workbookViewId="0"/>
  </sheetViews>
  <sheetFormatPr defaultColWidth="9.21875" defaultRowHeight="13.2" x14ac:dyDescent="0.25"/>
  <cols>
    <col min="1" max="1" width="9.21875" style="14"/>
    <col min="2" max="2" width="25.77734375" style="14" customWidth="1"/>
    <col min="3" max="3" width="11.77734375" style="14" bestFit="1" customWidth="1"/>
    <col min="4" max="19" width="15.21875" style="14" customWidth="1"/>
    <col min="20" max="20" width="12.5546875" style="14" bestFit="1" customWidth="1"/>
    <col min="21" max="21" width="9.21875" style="14"/>
    <col min="22" max="22" width="13.5546875" style="14" bestFit="1" customWidth="1"/>
    <col min="23" max="16384" width="9.21875" style="14"/>
  </cols>
  <sheetData>
    <row r="1" spans="2:29" ht="24.6" x14ac:dyDescent="0.4">
      <c r="B1" s="15" t="s">
        <v>380</v>
      </c>
      <c r="C1" s="15"/>
    </row>
    <row r="2" spans="2:29" ht="18.75" customHeight="1" thickBot="1" x14ac:dyDescent="0.3">
      <c r="B2" s="131" t="s">
        <v>214</v>
      </c>
      <c r="C2" s="131"/>
      <c r="D2" s="131"/>
      <c r="E2" s="131"/>
      <c r="F2" s="131"/>
      <c r="G2" s="131"/>
      <c r="H2" s="131"/>
      <c r="I2" s="131"/>
      <c r="J2" s="131"/>
      <c r="K2" s="131"/>
      <c r="L2" s="131"/>
      <c r="M2" s="131"/>
    </row>
    <row r="3" spans="2:29" ht="13.8" thickTop="1" x14ac:dyDescent="0.25"/>
    <row r="4" spans="2:29" ht="15.6" x14ac:dyDescent="0.3">
      <c r="B4" s="16" t="s">
        <v>215</v>
      </c>
      <c r="C4" s="16"/>
    </row>
    <row r="8" spans="2:29" ht="23.4" thickBot="1" x14ac:dyDescent="0.3">
      <c r="B8" s="17" t="s">
        <v>216</v>
      </c>
      <c r="C8" s="17"/>
      <c r="D8" s="17"/>
      <c r="E8" s="17"/>
      <c r="F8" s="17"/>
      <c r="G8" s="17"/>
      <c r="H8" s="17"/>
      <c r="I8" s="17"/>
      <c r="J8" s="17"/>
      <c r="K8" s="17"/>
      <c r="L8" s="17"/>
      <c r="M8" s="17"/>
    </row>
    <row r="9" spans="2:29" ht="13.5" customHeight="1" thickBot="1" x14ac:dyDescent="0.35">
      <c r="B9" s="18"/>
      <c r="C9" s="128" t="s">
        <v>16</v>
      </c>
      <c r="D9" s="129"/>
      <c r="E9" s="129"/>
      <c r="F9" s="129"/>
      <c r="G9" s="129"/>
      <c r="H9" s="129"/>
      <c r="I9" s="129"/>
      <c r="J9" s="129"/>
      <c r="K9" s="129"/>
      <c r="L9" s="129"/>
      <c r="M9" s="129"/>
      <c r="N9" s="129"/>
      <c r="O9" s="129"/>
      <c r="P9" s="129"/>
      <c r="Q9" s="129"/>
      <c r="R9" s="129"/>
      <c r="S9" s="130"/>
      <c r="U9" s="6"/>
      <c r="V9" s="6"/>
      <c r="W9" s="6"/>
      <c r="X9" s="6"/>
      <c r="Y9" s="6"/>
      <c r="Z9" s="6"/>
      <c r="AA9" s="6"/>
      <c r="AB9" s="6"/>
      <c r="AC9" s="6"/>
    </row>
    <row r="10" spans="2:29" ht="15" thickBot="1" x14ac:dyDescent="0.35">
      <c r="B10" s="19" t="s">
        <v>62</v>
      </c>
      <c r="C10" s="20" t="s">
        <v>63</v>
      </c>
      <c r="D10" s="20" t="s">
        <v>64</v>
      </c>
      <c r="E10" s="20" t="s">
        <v>65</v>
      </c>
      <c r="F10" s="20" t="s">
        <v>66</v>
      </c>
      <c r="G10" s="20" t="s">
        <v>67</v>
      </c>
      <c r="H10" s="20" t="s">
        <v>68</v>
      </c>
      <c r="I10" s="20" t="s">
        <v>69</v>
      </c>
      <c r="J10" s="20" t="s">
        <v>70</v>
      </c>
      <c r="K10" s="20" t="s">
        <v>71</v>
      </c>
      <c r="L10" s="20" t="s">
        <v>72</v>
      </c>
      <c r="M10" s="20" t="s">
        <v>73</v>
      </c>
      <c r="N10" s="20" t="s">
        <v>74</v>
      </c>
      <c r="O10" s="20" t="s">
        <v>75</v>
      </c>
      <c r="P10" s="20" t="s">
        <v>76</v>
      </c>
      <c r="Q10" s="20" t="s">
        <v>77</v>
      </c>
      <c r="R10" s="20" t="s">
        <v>78</v>
      </c>
      <c r="S10" s="21" t="s">
        <v>79</v>
      </c>
      <c r="U10" s="6"/>
      <c r="V10" s="6"/>
      <c r="W10" s="6"/>
      <c r="X10" s="6"/>
      <c r="Y10" s="6"/>
      <c r="Z10" s="6"/>
      <c r="AA10" s="6"/>
      <c r="AB10" s="6"/>
      <c r="AC10" s="6"/>
    </row>
    <row r="11" spans="2:29" ht="14.4" x14ac:dyDescent="0.3">
      <c r="B11" s="38" t="s">
        <v>81</v>
      </c>
      <c r="C11" s="24">
        <v>1004.0680616740087</v>
      </c>
      <c r="D11" s="24">
        <v>998.80573863636357</v>
      </c>
      <c r="E11" s="24">
        <v>1090.2103821656051</v>
      </c>
      <c r="F11" s="24">
        <v>1103.1277403846157</v>
      </c>
      <c r="G11" s="24">
        <v>1072.0798214285714</v>
      </c>
      <c r="H11" s="24">
        <v>1066.4294036697247</v>
      </c>
      <c r="I11" s="24">
        <v>1079.6901677852347</v>
      </c>
      <c r="J11" s="24">
        <v>1071.7576190476191</v>
      </c>
      <c r="K11" s="24">
        <v>1060.2657017543859</v>
      </c>
      <c r="L11" s="24">
        <v>1084.979557522124</v>
      </c>
      <c r="M11" s="24">
        <v>1077.0897704081633</v>
      </c>
      <c r="N11" s="24">
        <v>1087.7395666666664</v>
      </c>
      <c r="O11" s="24">
        <v>1089.5836466165413</v>
      </c>
      <c r="P11" s="24">
        <v>1066.9332841328412</v>
      </c>
      <c r="Q11" s="24">
        <v>1083.7447717842324</v>
      </c>
      <c r="R11" s="24">
        <v>1081.5645581395349</v>
      </c>
      <c r="S11" s="25">
        <v>1065.2853061224491</v>
      </c>
      <c r="U11" s="6"/>
      <c r="V11" s="6"/>
      <c r="W11" s="6"/>
      <c r="X11" s="6"/>
      <c r="Y11" s="6"/>
      <c r="Z11" s="6"/>
      <c r="AA11" s="6"/>
      <c r="AB11" s="6"/>
      <c r="AC11" s="6"/>
    </row>
    <row r="12" spans="2:29" ht="14.4" x14ac:dyDescent="0.3">
      <c r="B12" s="38" t="s">
        <v>82</v>
      </c>
      <c r="C12" s="24">
        <v>9793.5059408284069</v>
      </c>
      <c r="D12" s="24">
        <v>10771.354747729567</v>
      </c>
      <c r="E12" s="24">
        <v>11005.131463414637</v>
      </c>
      <c r="F12" s="24">
        <v>11110.285646090539</v>
      </c>
      <c r="G12" s="24">
        <v>10905.764518051172</v>
      </c>
      <c r="H12" s="24">
        <v>10830.67156491228</v>
      </c>
      <c r="I12" s="24">
        <v>10798.307053691269</v>
      </c>
      <c r="J12" s="24">
        <v>10451.145624808114</v>
      </c>
      <c r="K12" s="24">
        <v>10509.16629916383</v>
      </c>
      <c r="L12" s="24">
        <v>10668.83941816044</v>
      </c>
      <c r="M12" s="24">
        <v>10638.116908999749</v>
      </c>
      <c r="N12" s="24">
        <v>11011.117497990897</v>
      </c>
      <c r="O12" s="24">
        <v>11388.094813761729</v>
      </c>
      <c r="P12" s="24">
        <v>11475.009112162537</v>
      </c>
      <c r="Q12" s="24">
        <v>11328.227390695069</v>
      </c>
      <c r="R12" s="24">
        <v>11207.090929535234</v>
      </c>
      <c r="S12" s="25">
        <v>11581.665320197042</v>
      </c>
      <c r="U12" s="6"/>
      <c r="V12" s="6"/>
      <c r="W12" s="6"/>
      <c r="X12" s="6"/>
      <c r="Y12" s="6"/>
      <c r="Z12" s="6"/>
      <c r="AA12" s="6"/>
      <c r="AB12" s="6"/>
      <c r="AC12" s="6"/>
    </row>
    <row r="13" spans="2:29" ht="14.4" x14ac:dyDescent="0.3">
      <c r="B13" s="38" t="s">
        <v>83</v>
      </c>
      <c r="C13" s="24">
        <v>37885.358854961836</v>
      </c>
      <c r="D13" s="24">
        <v>37922.24405295316</v>
      </c>
      <c r="E13" s="24">
        <v>37522.621990846688</v>
      </c>
      <c r="F13" s="24">
        <v>37786.58849354375</v>
      </c>
      <c r="G13" s="24">
        <v>38127.875223097115</v>
      </c>
      <c r="H13" s="24">
        <v>37697.382893081769</v>
      </c>
      <c r="I13" s="24">
        <v>37671.711856594113</v>
      </c>
      <c r="J13" s="24">
        <v>37335.85586061245</v>
      </c>
      <c r="K13" s="24">
        <v>37226.38304909561</v>
      </c>
      <c r="L13" s="24">
        <v>37678.242570194379</v>
      </c>
      <c r="M13" s="24">
        <v>37504.469712368169</v>
      </c>
      <c r="N13" s="24">
        <v>37021.44182234435</v>
      </c>
      <c r="O13" s="24">
        <v>36808.685506566602</v>
      </c>
      <c r="P13" s="24">
        <v>37121.086765498643</v>
      </c>
      <c r="Q13" s="24">
        <v>36979.019955357136</v>
      </c>
      <c r="R13" s="24">
        <v>37161.43923507462</v>
      </c>
      <c r="S13" s="25">
        <v>37007.126306769504</v>
      </c>
      <c r="U13" s="6"/>
      <c r="V13" s="6"/>
      <c r="W13" s="6"/>
      <c r="X13" s="6"/>
      <c r="Y13" s="6"/>
      <c r="Z13" s="6"/>
      <c r="AA13" s="6"/>
      <c r="AB13" s="6"/>
      <c r="AC13" s="6"/>
    </row>
    <row r="14" spans="2:29" ht="14.4" x14ac:dyDescent="0.3">
      <c r="B14" s="38" t="s">
        <v>84</v>
      </c>
      <c r="C14" s="24">
        <v>75721.945609756091</v>
      </c>
      <c r="D14" s="24">
        <v>73087.307025495742</v>
      </c>
      <c r="E14" s="24">
        <v>74522.174890965704</v>
      </c>
      <c r="F14" s="24">
        <v>73948.69048498846</v>
      </c>
      <c r="G14" s="24">
        <v>74181.719449715369</v>
      </c>
      <c r="H14" s="24">
        <v>74870.067787934167</v>
      </c>
      <c r="I14" s="24">
        <v>74233.368206627696</v>
      </c>
      <c r="J14" s="24">
        <v>73031.10746411483</v>
      </c>
      <c r="K14" s="24">
        <v>74052.229676320305</v>
      </c>
      <c r="L14" s="24">
        <v>73870.433257229815</v>
      </c>
      <c r="M14" s="24">
        <v>73307.61373684209</v>
      </c>
      <c r="N14" s="24">
        <v>73102.066627565975</v>
      </c>
      <c r="O14" s="24">
        <v>72689.059590723031</v>
      </c>
      <c r="P14" s="24">
        <v>72433.524166666626</v>
      </c>
      <c r="Q14" s="24">
        <v>72894.375598591563</v>
      </c>
      <c r="R14" s="24">
        <v>72161.676148325336</v>
      </c>
      <c r="S14" s="25">
        <v>73014.870458100544</v>
      </c>
      <c r="U14" s="6"/>
      <c r="V14" s="6"/>
      <c r="W14" s="6"/>
      <c r="X14" s="6"/>
      <c r="Y14" s="6"/>
      <c r="Z14" s="6"/>
      <c r="AA14" s="6"/>
      <c r="AB14" s="6"/>
      <c r="AC14" s="6"/>
    </row>
    <row r="15" spans="2:29" ht="14.4" x14ac:dyDescent="0.3">
      <c r="B15" s="38" t="s">
        <v>85</v>
      </c>
      <c r="C15" s="24">
        <v>166989.99447115377</v>
      </c>
      <c r="D15" s="24">
        <v>166825.25956989246</v>
      </c>
      <c r="E15" s="24">
        <v>165458.26724014338</v>
      </c>
      <c r="F15" s="24">
        <v>162927.85847290637</v>
      </c>
      <c r="G15" s="24">
        <v>161418.90119444445</v>
      </c>
      <c r="H15" s="24">
        <v>163985.15632911393</v>
      </c>
      <c r="I15" s="24">
        <v>159667.76378995439</v>
      </c>
      <c r="J15" s="24">
        <v>162499.74109523807</v>
      </c>
      <c r="K15" s="24">
        <v>159716.83368146216</v>
      </c>
      <c r="L15" s="24">
        <v>161030.33132352936</v>
      </c>
      <c r="M15" s="24">
        <v>160352.96228099172</v>
      </c>
      <c r="N15" s="24">
        <v>160115.67386274508</v>
      </c>
      <c r="O15" s="24">
        <v>159757.58882568806</v>
      </c>
      <c r="P15" s="24">
        <v>159614.33637630663</v>
      </c>
      <c r="Q15" s="24">
        <v>160829.29581875997</v>
      </c>
      <c r="R15" s="24">
        <v>160969.26709265177</v>
      </c>
      <c r="S15" s="25">
        <v>161768.49608490564</v>
      </c>
      <c r="U15" s="6"/>
      <c r="V15" s="6"/>
      <c r="W15" s="6"/>
      <c r="X15" s="6"/>
      <c r="Y15" s="6"/>
      <c r="Z15" s="6"/>
      <c r="AA15" s="6"/>
      <c r="AB15" s="6"/>
      <c r="AC15" s="6"/>
    </row>
    <row r="16" spans="2:29" ht="14.4" x14ac:dyDescent="0.3">
      <c r="B16" s="38" t="s">
        <v>86</v>
      </c>
      <c r="C16" s="24">
        <v>337006.33199999994</v>
      </c>
      <c r="D16" s="24">
        <v>357783.71326732665</v>
      </c>
      <c r="E16" s="24">
        <v>347362.60212121211</v>
      </c>
      <c r="F16" s="24">
        <v>360653.00225165556</v>
      </c>
      <c r="G16" s="24">
        <v>362011.79644295311</v>
      </c>
      <c r="H16" s="24">
        <v>362857.38698492455</v>
      </c>
      <c r="I16" s="24">
        <v>350319.45487804868</v>
      </c>
      <c r="J16" s="24">
        <v>348901.56507614208</v>
      </c>
      <c r="K16" s="24">
        <v>357502.45709677419</v>
      </c>
      <c r="L16" s="24">
        <v>359651.63246511621</v>
      </c>
      <c r="M16" s="24">
        <v>359096.90728682163</v>
      </c>
      <c r="N16" s="24">
        <v>358933.69691304339</v>
      </c>
      <c r="O16" s="24">
        <v>356714.79103174602</v>
      </c>
      <c r="P16" s="24">
        <v>353471.02852112672</v>
      </c>
      <c r="Q16" s="24">
        <v>358162.36009708734</v>
      </c>
      <c r="R16" s="24">
        <v>357587.85932384344</v>
      </c>
      <c r="S16" s="25">
        <v>356080.52468085103</v>
      </c>
      <c r="U16" s="6"/>
      <c r="V16" s="6"/>
      <c r="W16" s="6"/>
      <c r="X16" s="6"/>
      <c r="Y16" s="6"/>
      <c r="Z16" s="6"/>
      <c r="AA16" s="6"/>
      <c r="AB16" s="6"/>
      <c r="AC16" s="6"/>
    </row>
    <row r="17" spans="2:29" ht="14.4" x14ac:dyDescent="0.3">
      <c r="B17" s="38" t="s">
        <v>87</v>
      </c>
      <c r="C17" s="24">
        <v>729204.97375</v>
      </c>
      <c r="D17" s="24">
        <v>731296.13</v>
      </c>
      <c r="E17" s="24">
        <v>690676.69400000013</v>
      </c>
      <c r="F17" s="24">
        <v>725400.9960240965</v>
      </c>
      <c r="G17" s="24">
        <v>721375.15265306132</v>
      </c>
      <c r="H17" s="24">
        <v>715545.11039215687</v>
      </c>
      <c r="I17" s="24">
        <v>696455.59238095232</v>
      </c>
      <c r="J17" s="24">
        <v>696219.08169999975</v>
      </c>
      <c r="K17" s="24">
        <v>718831.33831578947</v>
      </c>
      <c r="L17" s="24">
        <v>681384.4356701033</v>
      </c>
      <c r="M17" s="24">
        <v>714842.18070312485</v>
      </c>
      <c r="N17" s="24">
        <v>719301.1534838709</v>
      </c>
      <c r="O17" s="24">
        <v>692190.00638743467</v>
      </c>
      <c r="P17" s="24">
        <v>691921.45054216858</v>
      </c>
      <c r="Q17" s="24">
        <v>727165.43853146839</v>
      </c>
      <c r="R17" s="24">
        <v>711298.93864130438</v>
      </c>
      <c r="S17" s="25">
        <v>715313.24278787884</v>
      </c>
      <c r="U17" s="6"/>
      <c r="V17" s="6"/>
      <c r="W17" s="6"/>
      <c r="X17" s="6"/>
      <c r="Y17" s="6"/>
      <c r="Z17" s="6"/>
      <c r="AA17" s="6"/>
      <c r="AB17" s="6"/>
      <c r="AC17" s="6"/>
    </row>
    <row r="18" spans="2:29" ht="14.4" x14ac:dyDescent="0.3">
      <c r="B18" s="38" t="s">
        <v>88</v>
      </c>
      <c r="C18" s="24">
        <v>1549259.2948000003</v>
      </c>
      <c r="D18" s="24">
        <v>1432776.9390000002</v>
      </c>
      <c r="E18" s="24">
        <v>1469189.0584848486</v>
      </c>
      <c r="F18" s="24">
        <v>1521127.3564912279</v>
      </c>
      <c r="G18" s="24">
        <v>1394720.9058181816</v>
      </c>
      <c r="H18" s="24">
        <v>1413584.254893617</v>
      </c>
      <c r="I18" s="24">
        <v>1435881.0075609754</v>
      </c>
      <c r="J18" s="24">
        <v>1433017.8679661015</v>
      </c>
      <c r="K18" s="24">
        <v>1386819.5383333333</v>
      </c>
      <c r="L18" s="24">
        <v>1383925.5368000001</v>
      </c>
      <c r="M18" s="24">
        <v>1401018.6915277778</v>
      </c>
      <c r="N18" s="24">
        <v>1419755.1180232556</v>
      </c>
      <c r="O18" s="24">
        <v>1407658.9222429905</v>
      </c>
      <c r="P18" s="24">
        <v>1358923.9976086959</v>
      </c>
      <c r="Q18" s="24">
        <v>1406859.0126000002</v>
      </c>
      <c r="R18" s="24">
        <v>1414841.3077464793</v>
      </c>
      <c r="S18" s="25">
        <v>1383018.3298876407</v>
      </c>
      <c r="U18" s="6"/>
      <c r="W18" s="6"/>
      <c r="X18" s="6"/>
      <c r="Y18" s="6"/>
      <c r="Z18" s="6"/>
      <c r="AA18" s="6"/>
      <c r="AB18" s="6"/>
      <c r="AC18" s="6"/>
    </row>
    <row r="19" spans="2:29" ht="14.4" x14ac:dyDescent="0.3">
      <c r="B19" s="38" t="s">
        <v>89</v>
      </c>
      <c r="C19" s="24">
        <v>2943758.2294444442</v>
      </c>
      <c r="D19" s="24">
        <v>2963770.2488235296</v>
      </c>
      <c r="E19" s="24">
        <v>3039593.3743859646</v>
      </c>
      <c r="F19" s="24">
        <v>3006921.5630434789</v>
      </c>
      <c r="G19" s="24">
        <v>3239192.1347916662</v>
      </c>
      <c r="H19" s="24">
        <v>3077136.4395774654</v>
      </c>
      <c r="I19" s="24">
        <v>3027944.8313333332</v>
      </c>
      <c r="J19" s="24">
        <v>3169552.1864814819</v>
      </c>
      <c r="K19" s="24">
        <v>3149787.6601492534</v>
      </c>
      <c r="L19" s="24">
        <v>2889827.8210526318</v>
      </c>
      <c r="M19" s="24">
        <v>2915328.108</v>
      </c>
      <c r="N19" s="24">
        <v>2897350.8989999997</v>
      </c>
      <c r="O19" s="24">
        <v>2920648.704027778</v>
      </c>
      <c r="P19" s="24">
        <v>2869215.5963333338</v>
      </c>
      <c r="Q19" s="24">
        <v>2795491.2712962958</v>
      </c>
      <c r="R19" s="24">
        <v>2797276.1849122811</v>
      </c>
      <c r="S19" s="25">
        <v>2933033.389019608</v>
      </c>
      <c r="U19" s="6"/>
      <c r="W19" s="6"/>
      <c r="X19" s="6"/>
      <c r="Y19" s="6"/>
      <c r="Z19" s="6"/>
      <c r="AA19" s="6"/>
      <c r="AB19" s="6"/>
      <c r="AC19" s="6"/>
    </row>
    <row r="20" spans="2:29" ht="15" thickBot="1" x14ac:dyDescent="0.35">
      <c r="B20" s="38" t="s">
        <v>90</v>
      </c>
      <c r="C20" s="28">
        <v>5735744.8245454542</v>
      </c>
      <c r="D20" s="28">
        <v>5773296.6069444446</v>
      </c>
      <c r="E20" s="28">
        <v>6173273.03125</v>
      </c>
      <c r="F20" s="28">
        <v>5769222.3864062503</v>
      </c>
      <c r="G20" s="28">
        <v>6476055.7125757569</v>
      </c>
      <c r="H20" s="28">
        <v>6988843.90592233</v>
      </c>
      <c r="I20" s="28">
        <v>6517915.6219540229</v>
      </c>
      <c r="J20" s="28">
        <v>6480521.2719587628</v>
      </c>
      <c r="K20" s="28">
        <v>6816771.9625000004</v>
      </c>
      <c r="L20" s="28">
        <v>7364458.5305494498</v>
      </c>
      <c r="M20" s="28">
        <v>7881766.6374285724</v>
      </c>
      <c r="N20" s="28">
        <v>11957601.841133334</v>
      </c>
      <c r="O20" s="28">
        <v>12534563.328196723</v>
      </c>
      <c r="P20" s="28">
        <v>12795018.857142856</v>
      </c>
      <c r="Q20" s="28">
        <v>11262023.719323309</v>
      </c>
      <c r="R20" s="28">
        <v>13067261.75</v>
      </c>
      <c r="S20" s="29">
        <v>13265284.27076433</v>
      </c>
      <c r="U20" s="6"/>
      <c r="W20" s="6"/>
      <c r="X20" s="6"/>
      <c r="Y20" s="6"/>
      <c r="Z20" s="6"/>
      <c r="AA20" s="6"/>
      <c r="AB20" s="6"/>
      <c r="AC20" s="6"/>
    </row>
    <row r="21" spans="2:29" ht="15" thickBot="1" x14ac:dyDescent="0.35">
      <c r="B21" s="39" t="s">
        <v>217</v>
      </c>
      <c r="C21" s="32">
        <v>175740.81049899539</v>
      </c>
      <c r="D21" s="32">
        <v>169794.60826038147</v>
      </c>
      <c r="E21" s="32">
        <v>243571.43073813169</v>
      </c>
      <c r="F21" s="32">
        <v>188120.86565027304</v>
      </c>
      <c r="G21" s="32">
        <v>183169.46236872816</v>
      </c>
      <c r="H21" s="32">
        <v>245969.75525712172</v>
      </c>
      <c r="I21" s="32">
        <v>203792.3572676109</v>
      </c>
      <c r="J21" s="32">
        <v>199342.67702081948</v>
      </c>
      <c r="K21" s="32">
        <v>193471.6773454861</v>
      </c>
      <c r="L21" s="32">
        <v>196770.47754820509</v>
      </c>
      <c r="M21" s="32">
        <v>203544.05939516661</v>
      </c>
      <c r="N21" s="32">
        <v>356765.18651378748</v>
      </c>
      <c r="O21" s="32">
        <v>446734.05987305311</v>
      </c>
      <c r="P21" s="32">
        <v>346503.88096399209</v>
      </c>
      <c r="Q21" s="32">
        <v>314617.18137202796</v>
      </c>
      <c r="R21" s="32">
        <v>330527.11238151317</v>
      </c>
      <c r="S21" s="33">
        <v>409844.77229674795</v>
      </c>
      <c r="U21" s="6"/>
      <c r="W21" s="6"/>
      <c r="X21" s="6"/>
      <c r="Y21" s="6"/>
      <c r="Z21" s="6"/>
      <c r="AA21" s="6"/>
      <c r="AB21" s="6"/>
      <c r="AC21" s="6"/>
    </row>
    <row r="22" spans="2:29" ht="14.4" x14ac:dyDescent="0.3">
      <c r="U22" s="6"/>
      <c r="W22" s="6"/>
      <c r="X22" s="6"/>
      <c r="Y22" s="6"/>
      <c r="Z22" s="6"/>
      <c r="AA22" s="6"/>
      <c r="AB22" s="6"/>
      <c r="AC22" s="6"/>
    </row>
    <row r="23" spans="2:29" ht="14.4" x14ac:dyDescent="0.3">
      <c r="U23" s="6"/>
      <c r="W23" s="6"/>
      <c r="X23" s="6"/>
      <c r="Y23" s="6"/>
      <c r="Z23" s="6"/>
      <c r="AA23" s="6"/>
      <c r="AB23" s="6"/>
      <c r="AC23" s="6"/>
    </row>
    <row r="24" spans="2:29" ht="14.4" x14ac:dyDescent="0.3">
      <c r="U24" s="6"/>
      <c r="W24" s="6"/>
      <c r="X24" s="6"/>
      <c r="Y24" s="6"/>
      <c r="Z24" s="6"/>
      <c r="AA24" s="6"/>
      <c r="AB24" s="6"/>
      <c r="AC24" s="6"/>
    </row>
    <row r="25" spans="2:29" ht="23.4" thickBot="1" x14ac:dyDescent="0.35">
      <c r="B25" s="17" t="s">
        <v>218</v>
      </c>
      <c r="C25" s="17"/>
      <c r="D25" s="17"/>
      <c r="E25" s="17"/>
      <c r="F25" s="17"/>
      <c r="G25" s="17"/>
      <c r="H25" s="17"/>
      <c r="I25" s="17"/>
      <c r="J25" s="17"/>
      <c r="K25" s="17"/>
      <c r="L25" s="17"/>
      <c r="M25" s="17"/>
      <c r="U25" s="6"/>
      <c r="V25" s="6"/>
      <c r="W25" s="6"/>
      <c r="X25" s="6"/>
      <c r="Y25" s="6"/>
      <c r="Z25" s="6"/>
      <c r="AA25" s="6"/>
      <c r="AB25" s="6"/>
      <c r="AC25" s="6"/>
    </row>
    <row r="26" spans="2:29" ht="15" thickBot="1" x14ac:dyDescent="0.35">
      <c r="B26" s="18"/>
      <c r="C26" s="128" t="s">
        <v>16</v>
      </c>
      <c r="D26" s="129"/>
      <c r="E26" s="129"/>
      <c r="F26" s="129"/>
      <c r="G26" s="129"/>
      <c r="H26" s="129"/>
      <c r="I26" s="129"/>
      <c r="J26" s="129"/>
      <c r="K26" s="129"/>
      <c r="L26" s="129"/>
      <c r="M26" s="129"/>
      <c r="N26" s="129"/>
      <c r="O26" s="129"/>
      <c r="P26" s="129"/>
      <c r="Q26" s="129"/>
      <c r="R26" s="129"/>
      <c r="S26" s="130"/>
      <c r="U26" s="6"/>
      <c r="V26" s="6"/>
      <c r="W26" s="6"/>
      <c r="X26" s="6"/>
      <c r="Y26" s="6"/>
      <c r="Z26" s="6"/>
      <c r="AA26" s="6"/>
      <c r="AB26" s="6"/>
      <c r="AC26" s="6"/>
    </row>
    <row r="27" spans="2:29" ht="15" thickBot="1" x14ac:dyDescent="0.35">
      <c r="B27" s="19" t="s">
        <v>62</v>
      </c>
      <c r="C27" s="20" t="s">
        <v>63</v>
      </c>
      <c r="D27" s="20" t="s">
        <v>64</v>
      </c>
      <c r="E27" s="20" t="s">
        <v>65</v>
      </c>
      <c r="F27" s="20" t="s">
        <v>66</v>
      </c>
      <c r="G27" s="20" t="s">
        <v>67</v>
      </c>
      <c r="H27" s="20" t="s">
        <v>68</v>
      </c>
      <c r="I27" s="20" t="s">
        <v>69</v>
      </c>
      <c r="J27" s="20" t="s">
        <v>70</v>
      </c>
      <c r="K27" s="20" t="s">
        <v>71</v>
      </c>
      <c r="L27" s="20" t="s">
        <v>72</v>
      </c>
      <c r="M27" s="20" t="s">
        <v>73</v>
      </c>
      <c r="N27" s="20" t="s">
        <v>74</v>
      </c>
      <c r="O27" s="20" t="s">
        <v>75</v>
      </c>
      <c r="P27" s="20" t="s">
        <v>76</v>
      </c>
      <c r="Q27" s="20" t="s">
        <v>77</v>
      </c>
      <c r="R27" s="20" t="s">
        <v>78</v>
      </c>
      <c r="S27" s="21" t="s">
        <v>79</v>
      </c>
      <c r="U27" s="6"/>
      <c r="V27" s="6"/>
      <c r="W27" s="6"/>
      <c r="X27" s="6"/>
      <c r="Y27" s="6"/>
      <c r="Z27" s="6"/>
      <c r="AA27" s="6"/>
      <c r="AB27" s="6"/>
      <c r="AC27" s="6"/>
    </row>
    <row r="28" spans="2:29" ht="14.4" x14ac:dyDescent="0.3">
      <c r="B28" s="38" t="s">
        <v>81</v>
      </c>
      <c r="C28" s="24">
        <v>1006.2984513274336</v>
      </c>
      <c r="D28" s="24">
        <v>998.80573863636357</v>
      </c>
      <c r="E28" s="24">
        <v>1088.1485806451612</v>
      </c>
      <c r="F28" s="24">
        <v>1103.6259420289857</v>
      </c>
      <c r="G28" s="24">
        <v>1076.4037219730942</v>
      </c>
      <c r="H28" s="24">
        <v>1065.9290783410138</v>
      </c>
      <c r="I28" s="24">
        <v>1077.2180479452054</v>
      </c>
      <c r="J28" s="24">
        <v>1072.926941580756</v>
      </c>
      <c r="K28" s="24">
        <v>1059.1496176470589</v>
      </c>
      <c r="L28" s="24">
        <v>1088.4400892857143</v>
      </c>
      <c r="M28" s="24">
        <v>1077.4851025641026</v>
      </c>
      <c r="N28" s="24">
        <v>1088.3284228187918</v>
      </c>
      <c r="O28" s="24">
        <v>1091.9952651515152</v>
      </c>
      <c r="P28" s="24">
        <v>1086.3731800766284</v>
      </c>
      <c r="Q28" s="24">
        <v>1081.5246511627906</v>
      </c>
      <c r="R28" s="24">
        <v>1131.0725748502994</v>
      </c>
      <c r="S28" s="25">
        <v>1136.4035074626865</v>
      </c>
      <c r="U28" s="6"/>
      <c r="V28" s="6"/>
      <c r="W28" s="6"/>
      <c r="X28" s="6"/>
      <c r="Y28" s="6"/>
      <c r="Z28" s="6"/>
      <c r="AA28" s="6"/>
      <c r="AB28" s="6"/>
      <c r="AC28" s="6"/>
    </row>
    <row r="29" spans="2:29" ht="14.4" x14ac:dyDescent="0.3">
      <c r="B29" s="38" t="s">
        <v>82</v>
      </c>
      <c r="C29" s="24">
        <v>9754.404975698666</v>
      </c>
      <c r="D29" s="24">
        <v>10694.008526694046</v>
      </c>
      <c r="E29" s="24">
        <v>10968.222895040371</v>
      </c>
      <c r="F29" s="24">
        <v>11103.029276507281</v>
      </c>
      <c r="G29" s="24">
        <v>10884.339046769008</v>
      </c>
      <c r="H29" s="24">
        <v>10780.950099608681</v>
      </c>
      <c r="I29" s="24">
        <v>10785.24019303688</v>
      </c>
      <c r="J29" s="24">
        <v>10421.914827039041</v>
      </c>
      <c r="K29" s="24">
        <v>10466.616890012641</v>
      </c>
      <c r="L29" s="24">
        <v>10624.248577418382</v>
      </c>
      <c r="M29" s="24">
        <v>10605.731987341773</v>
      </c>
      <c r="N29" s="24">
        <v>11011.035325060702</v>
      </c>
      <c r="O29" s="24">
        <v>11388.824046803651</v>
      </c>
      <c r="P29" s="24">
        <v>11381.262451895042</v>
      </c>
      <c r="Q29" s="24">
        <v>11447.8456884809</v>
      </c>
      <c r="R29" s="24">
        <v>11496.379958362248</v>
      </c>
      <c r="S29" s="25">
        <v>11878.156208480568</v>
      </c>
      <c r="U29" s="6"/>
      <c r="V29" s="6"/>
      <c r="W29" s="6"/>
      <c r="X29" s="6"/>
      <c r="Y29" s="6"/>
      <c r="Z29" s="6"/>
      <c r="AA29" s="6"/>
      <c r="AB29" s="6"/>
      <c r="AC29" s="6"/>
    </row>
    <row r="30" spans="2:29" ht="14.4" x14ac:dyDescent="0.3">
      <c r="B30" s="38" t="s">
        <v>83</v>
      </c>
      <c r="C30" s="24">
        <v>37830.359465240639</v>
      </c>
      <c r="D30" s="24">
        <v>37960.612457627132</v>
      </c>
      <c r="E30" s="24">
        <v>37520.354070588241</v>
      </c>
      <c r="F30" s="24">
        <v>37795.258656934304</v>
      </c>
      <c r="G30" s="24">
        <v>38093.629076305224</v>
      </c>
      <c r="H30" s="24">
        <v>37739.732271505382</v>
      </c>
      <c r="I30" s="24">
        <v>37659.34225201072</v>
      </c>
      <c r="J30" s="24">
        <v>37395.806908482125</v>
      </c>
      <c r="K30" s="24">
        <v>37205.356640106242</v>
      </c>
      <c r="L30" s="24">
        <v>37656.049645625681</v>
      </c>
      <c r="M30" s="24">
        <v>37504.972785923754</v>
      </c>
      <c r="N30" s="24">
        <v>37011.435959031674</v>
      </c>
      <c r="O30" s="24">
        <v>36807.769357884798</v>
      </c>
      <c r="P30" s="24">
        <v>37260.568902214021</v>
      </c>
      <c r="Q30" s="24">
        <v>37054.431317254159</v>
      </c>
      <c r="R30" s="24">
        <v>37069.538262668037</v>
      </c>
      <c r="S30" s="25">
        <v>37108.102228464428</v>
      </c>
      <c r="U30" s="6"/>
      <c r="V30" s="6"/>
      <c r="W30" s="6"/>
      <c r="X30" s="6"/>
      <c r="Y30" s="6"/>
      <c r="Z30" s="6"/>
      <c r="AA30" s="6"/>
      <c r="AB30" s="6"/>
      <c r="AC30" s="6"/>
    </row>
    <row r="31" spans="2:29" ht="14.4" x14ac:dyDescent="0.3">
      <c r="B31" s="38" t="s">
        <v>84</v>
      </c>
      <c r="C31" s="24">
        <v>75255.880436681211</v>
      </c>
      <c r="D31" s="24">
        <v>73115.308117647059</v>
      </c>
      <c r="E31" s="24">
        <v>74216.633571428552</v>
      </c>
      <c r="F31" s="24">
        <v>74018.248149038467</v>
      </c>
      <c r="G31" s="24">
        <v>73912.030297029705</v>
      </c>
      <c r="H31" s="24">
        <v>75955.618145161279</v>
      </c>
      <c r="I31" s="24">
        <v>74050.0897325103</v>
      </c>
      <c r="J31" s="24">
        <v>72902.089510961217</v>
      </c>
      <c r="K31" s="24">
        <v>74169.376042402859</v>
      </c>
      <c r="L31" s="24">
        <v>73774.06232339087</v>
      </c>
      <c r="M31" s="24">
        <v>73471.777009472236</v>
      </c>
      <c r="N31" s="24">
        <v>72998.343659259262</v>
      </c>
      <c r="O31" s="24">
        <v>72674.795006915607</v>
      </c>
      <c r="P31" s="24">
        <v>72422.092513157855</v>
      </c>
      <c r="Q31" s="24">
        <v>73040.109113001236</v>
      </c>
      <c r="R31" s="24">
        <v>72373.111454545462</v>
      </c>
      <c r="S31" s="25">
        <v>72809.136058041098</v>
      </c>
      <c r="U31" s="6"/>
      <c r="V31" s="6"/>
      <c r="W31" s="6"/>
      <c r="X31" s="6"/>
      <c r="Y31" s="6"/>
      <c r="Z31" s="6"/>
      <c r="AA31" s="6"/>
      <c r="AB31" s="6"/>
      <c r="AC31" s="6"/>
    </row>
    <row r="32" spans="2:29" ht="14.4" x14ac:dyDescent="0.3">
      <c r="B32" s="38" t="s">
        <v>85</v>
      </c>
      <c r="C32" s="24">
        <v>167176.50492146597</v>
      </c>
      <c r="D32" s="24">
        <v>165666.91901140683</v>
      </c>
      <c r="E32" s="24">
        <v>165746.62852830187</v>
      </c>
      <c r="F32" s="24">
        <v>162596.57023376622</v>
      </c>
      <c r="G32" s="24">
        <v>160964.26500000004</v>
      </c>
      <c r="H32" s="24">
        <v>164205.64934497818</v>
      </c>
      <c r="I32" s="24">
        <v>159288.6730048077</v>
      </c>
      <c r="J32" s="24">
        <v>162703.59616368287</v>
      </c>
      <c r="K32" s="24">
        <v>159328.83553719008</v>
      </c>
      <c r="L32" s="24">
        <v>161477.02122873344</v>
      </c>
      <c r="M32" s="24">
        <v>160831.36008488963</v>
      </c>
      <c r="N32" s="24">
        <v>159767.35514112908</v>
      </c>
      <c r="O32" s="24">
        <v>159739.07768361579</v>
      </c>
      <c r="P32" s="24">
        <v>159455.05029929578</v>
      </c>
      <c r="Q32" s="24">
        <v>160808.26877280269</v>
      </c>
      <c r="R32" s="24">
        <v>160858.10929729728</v>
      </c>
      <c r="S32" s="25">
        <v>160619.76837979094</v>
      </c>
      <c r="U32" s="6"/>
      <c r="V32" s="6"/>
      <c r="W32" s="6"/>
      <c r="X32" s="6"/>
      <c r="Y32" s="6"/>
      <c r="Z32" s="6"/>
      <c r="AA32" s="6"/>
      <c r="AB32" s="6"/>
      <c r="AC32" s="6"/>
    </row>
    <row r="33" spans="2:29" ht="14.4" x14ac:dyDescent="0.3">
      <c r="B33" s="38" t="s">
        <v>86</v>
      </c>
      <c r="C33" s="24">
        <v>332133.69694915245</v>
      </c>
      <c r="D33" s="24">
        <v>355326.33076086955</v>
      </c>
      <c r="E33" s="24">
        <v>346319.67421686742</v>
      </c>
      <c r="F33" s="24">
        <v>359139.9825694444</v>
      </c>
      <c r="G33" s="24">
        <v>361304.55962962972</v>
      </c>
      <c r="H33" s="24">
        <v>359539.03043010749</v>
      </c>
      <c r="I33" s="24">
        <v>350890.92648351641</v>
      </c>
      <c r="J33" s="24">
        <v>350203.97310160421</v>
      </c>
      <c r="K33" s="24">
        <v>354999.44260563381</v>
      </c>
      <c r="L33" s="24">
        <v>359587.86033980583</v>
      </c>
      <c r="M33" s="24">
        <v>359010.20280991739</v>
      </c>
      <c r="N33" s="24">
        <v>359251.81873303151</v>
      </c>
      <c r="O33" s="24">
        <v>357431.30767068273</v>
      </c>
      <c r="P33" s="24">
        <v>353558.20286738349</v>
      </c>
      <c r="Q33" s="24">
        <v>358293.52979381446</v>
      </c>
      <c r="R33" s="24">
        <v>358260.37900793646</v>
      </c>
      <c r="S33" s="25">
        <v>355204.48644787644</v>
      </c>
      <c r="U33" s="6"/>
      <c r="V33" s="6"/>
      <c r="W33" s="6"/>
      <c r="X33" s="6"/>
      <c r="Y33" s="6"/>
      <c r="Z33" s="6"/>
      <c r="AA33" s="6"/>
      <c r="AB33" s="6"/>
      <c r="AC33" s="6"/>
    </row>
    <row r="34" spans="2:29" ht="14.4" x14ac:dyDescent="0.3">
      <c r="B34" s="38" t="s">
        <v>87</v>
      </c>
      <c r="C34" s="24">
        <v>728769.91593750007</v>
      </c>
      <c r="D34" s="24">
        <v>726490.29173913051</v>
      </c>
      <c r="E34" s="24">
        <v>682751.52543478261</v>
      </c>
      <c r="F34" s="24">
        <v>720452.65114285739</v>
      </c>
      <c r="G34" s="24">
        <v>713393.00678160938</v>
      </c>
      <c r="H34" s="24">
        <v>715058.96063157904</v>
      </c>
      <c r="I34" s="24">
        <v>696156.38181818184</v>
      </c>
      <c r="J34" s="24">
        <v>698522.75182795676</v>
      </c>
      <c r="K34" s="24">
        <v>712355.04035294126</v>
      </c>
      <c r="L34" s="24">
        <v>674277.91494505503</v>
      </c>
      <c r="M34" s="24">
        <v>708279.60892561963</v>
      </c>
      <c r="N34" s="24">
        <v>720563.07912751671</v>
      </c>
      <c r="O34" s="24">
        <v>690130.13559139788</v>
      </c>
      <c r="P34" s="24">
        <v>692925.77920731704</v>
      </c>
      <c r="Q34" s="24">
        <v>728903.63022556365</v>
      </c>
      <c r="R34" s="24">
        <v>710669.66835227283</v>
      </c>
      <c r="S34" s="25">
        <v>710701.89940789482</v>
      </c>
      <c r="U34" s="6"/>
      <c r="V34" s="6"/>
      <c r="W34" s="6"/>
      <c r="X34" s="6"/>
      <c r="Y34" s="6"/>
      <c r="Z34" s="6"/>
      <c r="AA34" s="6"/>
      <c r="AB34" s="6"/>
      <c r="AC34" s="6"/>
    </row>
    <row r="35" spans="2:29" ht="14.4" x14ac:dyDescent="0.3">
      <c r="B35" s="38" t="s">
        <v>88</v>
      </c>
      <c r="C35" s="24">
        <v>1526058.5694444445</v>
      </c>
      <c r="D35" s="24">
        <v>1482758.9422222225</v>
      </c>
      <c r="E35" s="24">
        <v>1488381.9379166665</v>
      </c>
      <c r="F35" s="24">
        <v>1508740.3361904763</v>
      </c>
      <c r="G35" s="24">
        <v>1371269.0219512193</v>
      </c>
      <c r="H35" s="24">
        <v>1417049.7131707317</v>
      </c>
      <c r="I35" s="24">
        <v>1416641.5881081081</v>
      </c>
      <c r="J35" s="24">
        <v>1429495.1950943398</v>
      </c>
      <c r="K35" s="24">
        <v>1364120.9888636363</v>
      </c>
      <c r="L35" s="24">
        <v>1389710.3716666666</v>
      </c>
      <c r="M35" s="24">
        <v>1403534.4969117648</v>
      </c>
      <c r="N35" s="24">
        <v>1414621.2213414633</v>
      </c>
      <c r="O35" s="24">
        <v>1407658.9222429905</v>
      </c>
      <c r="P35" s="24">
        <v>1364885.9778888891</v>
      </c>
      <c r="Q35" s="24">
        <v>1413023.3841237111</v>
      </c>
      <c r="R35" s="24">
        <v>1409787.5527692311</v>
      </c>
      <c r="S35" s="25">
        <v>1385116.96325</v>
      </c>
      <c r="U35" s="6"/>
      <c r="V35" s="6"/>
      <c r="W35" s="6"/>
      <c r="X35" s="6"/>
      <c r="Y35" s="6"/>
      <c r="Z35" s="6"/>
      <c r="AA35" s="6"/>
      <c r="AB35" s="6"/>
      <c r="AC35" s="6"/>
    </row>
    <row r="36" spans="2:29" ht="14.4" x14ac:dyDescent="0.3">
      <c r="B36" s="38" t="s">
        <v>89</v>
      </c>
      <c r="C36" s="24">
        <v>2985405.5067741936</v>
      </c>
      <c r="D36" s="24">
        <v>2932357.54</v>
      </c>
      <c r="E36" s="24">
        <v>3073858.3391666668</v>
      </c>
      <c r="F36" s="24">
        <v>3016076.743125</v>
      </c>
      <c r="G36" s="24">
        <v>3303568.2047368418</v>
      </c>
      <c r="H36" s="24">
        <v>3061173.0343859652</v>
      </c>
      <c r="I36" s="24">
        <v>3003595.6638095239</v>
      </c>
      <c r="J36" s="24">
        <v>3239799.4706382975</v>
      </c>
      <c r="K36" s="24">
        <v>3115793.0417241375</v>
      </c>
      <c r="L36" s="24">
        <v>2894126.6188679249</v>
      </c>
      <c r="M36" s="24">
        <v>2933706.6926530614</v>
      </c>
      <c r="N36" s="24">
        <v>2900544.8059649123</v>
      </c>
      <c r="O36" s="24">
        <v>2899698.8853623187</v>
      </c>
      <c r="P36" s="24">
        <v>2890863.8207017551</v>
      </c>
      <c r="Q36" s="24">
        <v>2790749.0122641507</v>
      </c>
      <c r="R36" s="24">
        <v>2805031.587307692</v>
      </c>
      <c r="S36" s="25">
        <v>2964126.6921739131</v>
      </c>
      <c r="U36" s="6"/>
      <c r="V36" s="6"/>
      <c r="W36" s="6"/>
      <c r="X36" s="6"/>
      <c r="Y36" s="6"/>
      <c r="Z36" s="6"/>
      <c r="AA36" s="6"/>
      <c r="AB36" s="6"/>
      <c r="AC36" s="6"/>
    </row>
    <row r="37" spans="2:29" ht="15" thickBot="1" x14ac:dyDescent="0.35">
      <c r="B37" s="38" t="s">
        <v>90</v>
      </c>
      <c r="C37" s="28">
        <v>5450898.3449999997</v>
      </c>
      <c r="D37" s="28">
        <v>5783310.9233333329</v>
      </c>
      <c r="E37" s="28">
        <v>6234457.4500000002</v>
      </c>
      <c r="F37" s="28">
        <v>5760988.1797674419</v>
      </c>
      <c r="G37" s="28">
        <v>6708751.0618367344</v>
      </c>
      <c r="H37" s="28">
        <v>7163875.6193589736</v>
      </c>
      <c r="I37" s="28">
        <v>6422503.6347058825</v>
      </c>
      <c r="J37" s="28">
        <v>6493348.6974999998</v>
      </c>
      <c r="K37" s="28">
        <v>6733814.1194029851</v>
      </c>
      <c r="L37" s="28">
        <v>7363157.3480459768</v>
      </c>
      <c r="M37" s="28">
        <v>7813556.914148937</v>
      </c>
      <c r="N37" s="28">
        <v>11899267.073165467</v>
      </c>
      <c r="O37" s="28">
        <v>12609900.350352943</v>
      </c>
      <c r="P37" s="28">
        <v>12815566.6124031</v>
      </c>
      <c r="Q37" s="28">
        <v>11341649.562366413</v>
      </c>
      <c r="R37" s="28">
        <v>13220841.455357144</v>
      </c>
      <c r="S37" s="29">
        <v>13295108.611554055</v>
      </c>
      <c r="U37" s="6"/>
      <c r="V37" s="6"/>
      <c r="W37" s="6"/>
      <c r="X37" s="6"/>
      <c r="Y37" s="6"/>
      <c r="Z37" s="6"/>
      <c r="AA37" s="6"/>
      <c r="AB37" s="6"/>
      <c r="AC37" s="6"/>
    </row>
    <row r="38" spans="2:29" ht="15" thickBot="1" x14ac:dyDescent="0.35">
      <c r="B38" s="39" t="s">
        <v>217</v>
      </c>
      <c r="C38" s="32">
        <v>120625.12682011329</v>
      </c>
      <c r="D38" s="32">
        <v>113880.3723379291</v>
      </c>
      <c r="E38" s="32">
        <v>179019.49921694479</v>
      </c>
      <c r="F38" s="32">
        <v>148106.60276134574</v>
      </c>
      <c r="G38" s="32">
        <v>155581.55376205785</v>
      </c>
      <c r="H38" s="32">
        <v>211782.39486397829</v>
      </c>
      <c r="I38" s="32">
        <v>172713.50628012911</v>
      </c>
      <c r="J38" s="32">
        <v>190570.92025215895</v>
      </c>
      <c r="K38" s="32">
        <v>172728.64915979936</v>
      </c>
      <c r="L38" s="32">
        <v>192387.67122170492</v>
      </c>
      <c r="M38" s="32">
        <v>189394.96041569154</v>
      </c>
      <c r="N38" s="32">
        <v>337947.19091897324</v>
      </c>
      <c r="O38" s="32">
        <v>426739.41549985472</v>
      </c>
      <c r="P38" s="32">
        <v>348641.54564057477</v>
      </c>
      <c r="Q38" s="32">
        <v>324636.4702382001</v>
      </c>
      <c r="R38" s="32">
        <v>358079.82656718924</v>
      </c>
      <c r="S38" s="33">
        <v>431481.65457516315</v>
      </c>
      <c r="U38" s="6"/>
      <c r="V38" s="6"/>
      <c r="W38" s="6"/>
      <c r="X38" s="6"/>
      <c r="Y38" s="6"/>
      <c r="Z38" s="6"/>
      <c r="AA38" s="6"/>
      <c r="AB38" s="6"/>
      <c r="AC38" s="6"/>
    </row>
    <row r="39" spans="2:29" ht="14.4" x14ac:dyDescent="0.3">
      <c r="U39" s="6"/>
      <c r="V39" s="6"/>
      <c r="W39" s="6"/>
      <c r="X39" s="6"/>
      <c r="Y39" s="6"/>
      <c r="Z39" s="6"/>
      <c r="AA39" s="6"/>
      <c r="AB39" s="6"/>
      <c r="AC39" s="6"/>
    </row>
    <row r="40" spans="2:29" ht="14.4" x14ac:dyDescent="0.3">
      <c r="U40" s="6"/>
      <c r="V40" s="6"/>
      <c r="W40" s="6"/>
      <c r="X40" s="6"/>
      <c r="Y40" s="6"/>
      <c r="Z40" s="6"/>
      <c r="AA40" s="6"/>
      <c r="AB40" s="6"/>
      <c r="AC40" s="6"/>
    </row>
    <row r="41" spans="2:29" ht="14.4" x14ac:dyDescent="0.3">
      <c r="U41" s="6"/>
      <c r="V41" s="6"/>
      <c r="W41" s="6"/>
      <c r="X41" s="6"/>
      <c r="Y41" s="6"/>
      <c r="Z41" s="6"/>
      <c r="AA41" s="6"/>
      <c r="AB41" s="6"/>
      <c r="AC41" s="6"/>
    </row>
    <row r="42" spans="2:29" ht="23.4" thickBot="1" x14ac:dyDescent="0.35">
      <c r="B42" s="17" t="s">
        <v>219</v>
      </c>
      <c r="C42" s="17"/>
      <c r="D42" s="17"/>
      <c r="E42" s="17"/>
      <c r="F42" s="17"/>
      <c r="G42" s="17"/>
      <c r="H42" s="17"/>
      <c r="I42" s="17"/>
      <c r="J42" s="17"/>
      <c r="K42" s="17"/>
      <c r="M42" s="17"/>
      <c r="U42" s="6"/>
      <c r="V42" s="6"/>
      <c r="W42" s="6"/>
      <c r="X42" s="6"/>
      <c r="Y42" s="6"/>
      <c r="Z42" s="6"/>
      <c r="AA42" s="6"/>
      <c r="AB42" s="6"/>
      <c r="AC42" s="6"/>
    </row>
    <row r="43" spans="2:29" ht="15" thickBot="1" x14ac:dyDescent="0.35">
      <c r="B43" s="18"/>
      <c r="C43" s="128" t="s">
        <v>16</v>
      </c>
      <c r="D43" s="129"/>
      <c r="E43" s="129"/>
      <c r="F43" s="129"/>
      <c r="G43" s="129"/>
      <c r="H43" s="129"/>
      <c r="I43" s="129"/>
      <c r="J43" s="129"/>
      <c r="K43" s="129"/>
      <c r="L43" s="129"/>
      <c r="M43" s="129"/>
      <c r="N43" s="129"/>
      <c r="O43" s="129"/>
      <c r="P43" s="129"/>
      <c r="Q43" s="129"/>
      <c r="R43" s="129"/>
      <c r="S43" s="130"/>
      <c r="U43" s="6"/>
      <c r="V43" s="6"/>
      <c r="W43" s="6"/>
      <c r="X43" s="6"/>
      <c r="Y43" s="6"/>
      <c r="Z43" s="6"/>
      <c r="AA43" s="6"/>
      <c r="AB43" s="6"/>
      <c r="AC43" s="6"/>
    </row>
    <row r="44" spans="2:29" ht="15" thickBot="1" x14ac:dyDescent="0.35">
      <c r="B44" s="19" t="s">
        <v>62</v>
      </c>
      <c r="C44" s="20" t="s">
        <v>63</v>
      </c>
      <c r="D44" s="20" t="s">
        <v>64</v>
      </c>
      <c r="E44" s="20" t="s">
        <v>65</v>
      </c>
      <c r="F44" s="20" t="s">
        <v>66</v>
      </c>
      <c r="G44" s="20" t="s">
        <v>67</v>
      </c>
      <c r="H44" s="20" t="s">
        <v>68</v>
      </c>
      <c r="I44" s="20" t="s">
        <v>69</v>
      </c>
      <c r="J44" s="20" t="s">
        <v>70</v>
      </c>
      <c r="K44" s="20" t="s">
        <v>71</v>
      </c>
      <c r="L44" s="20" t="s">
        <v>72</v>
      </c>
      <c r="M44" s="20" t="s">
        <v>73</v>
      </c>
      <c r="N44" s="20" t="s">
        <v>74</v>
      </c>
      <c r="O44" s="20" t="s">
        <v>75</v>
      </c>
      <c r="P44" s="20" t="s">
        <v>76</v>
      </c>
      <c r="Q44" s="20" t="s">
        <v>77</v>
      </c>
      <c r="R44" s="20" t="s">
        <v>78</v>
      </c>
      <c r="S44" s="21" t="s">
        <v>79</v>
      </c>
      <c r="U44" s="6"/>
      <c r="V44" s="6"/>
      <c r="W44" s="6"/>
      <c r="X44" s="6"/>
      <c r="Y44" s="6"/>
      <c r="Z44" s="6"/>
      <c r="AA44" s="6"/>
      <c r="AB44" s="6"/>
      <c r="AC44" s="6"/>
    </row>
    <row r="45" spans="2:29" ht="14.4" x14ac:dyDescent="0.3">
      <c r="B45" s="38" t="s">
        <v>81</v>
      </c>
      <c r="C45" s="24">
        <v>0</v>
      </c>
      <c r="D45" s="24">
        <v>0</v>
      </c>
      <c r="E45" s="24">
        <v>0</v>
      </c>
      <c r="F45" s="24">
        <v>0</v>
      </c>
      <c r="G45" s="24">
        <v>0</v>
      </c>
      <c r="H45" s="24">
        <v>0</v>
      </c>
      <c r="I45" s="24">
        <v>0</v>
      </c>
      <c r="J45" s="24">
        <v>0</v>
      </c>
      <c r="K45" s="24">
        <v>0</v>
      </c>
      <c r="L45" s="24">
        <v>0</v>
      </c>
      <c r="M45" s="24">
        <v>0</v>
      </c>
      <c r="N45" s="24">
        <v>0</v>
      </c>
      <c r="O45" s="24">
        <v>0</v>
      </c>
      <c r="P45" s="24">
        <v>0</v>
      </c>
      <c r="Q45" s="24">
        <v>0</v>
      </c>
      <c r="R45" s="24">
        <v>0</v>
      </c>
      <c r="S45" s="25">
        <v>0</v>
      </c>
      <c r="U45" s="6"/>
      <c r="V45" s="6"/>
      <c r="W45" s="6"/>
      <c r="X45" s="6"/>
      <c r="Y45" s="6"/>
      <c r="Z45" s="6"/>
      <c r="AA45" s="6"/>
      <c r="AB45" s="6"/>
      <c r="AC45" s="6"/>
    </row>
    <row r="46" spans="2:29" ht="14.4" x14ac:dyDescent="0.3">
      <c r="B46" s="38" t="s">
        <v>82</v>
      </c>
      <c r="C46" s="24">
        <v>0</v>
      </c>
      <c r="D46" s="24">
        <v>0</v>
      </c>
      <c r="E46" s="24">
        <v>0</v>
      </c>
      <c r="F46" s="24">
        <v>0</v>
      </c>
      <c r="G46" s="24">
        <v>0</v>
      </c>
      <c r="H46" s="24">
        <v>0</v>
      </c>
      <c r="I46" s="24">
        <v>0</v>
      </c>
      <c r="J46" s="24">
        <v>0</v>
      </c>
      <c r="K46" s="24">
        <v>0</v>
      </c>
      <c r="L46" s="24">
        <v>0</v>
      </c>
      <c r="M46" s="24">
        <v>0</v>
      </c>
      <c r="N46" s="24">
        <v>0</v>
      </c>
      <c r="O46" s="24">
        <v>0</v>
      </c>
      <c r="P46" s="24">
        <v>22000</v>
      </c>
      <c r="Q46" s="24">
        <v>0</v>
      </c>
      <c r="R46" s="24">
        <v>0</v>
      </c>
      <c r="S46" s="25">
        <v>0</v>
      </c>
      <c r="U46" s="6"/>
      <c r="V46" s="6"/>
      <c r="W46" s="6"/>
      <c r="X46" s="6"/>
      <c r="Y46" s="6"/>
      <c r="Z46" s="6"/>
      <c r="AA46" s="6"/>
      <c r="AB46" s="6"/>
      <c r="AC46" s="6"/>
    </row>
    <row r="47" spans="2:29" ht="14.4" x14ac:dyDescent="0.3">
      <c r="B47" s="38" t="s">
        <v>83</v>
      </c>
      <c r="C47" s="24">
        <v>0</v>
      </c>
      <c r="D47" s="24">
        <v>0</v>
      </c>
      <c r="E47" s="24">
        <v>0</v>
      </c>
      <c r="F47" s="24">
        <v>0</v>
      </c>
      <c r="G47" s="24">
        <v>0</v>
      </c>
      <c r="H47" s="24">
        <v>0</v>
      </c>
      <c r="I47" s="24">
        <v>0</v>
      </c>
      <c r="J47" s="24">
        <v>0</v>
      </c>
      <c r="K47" s="24">
        <v>0</v>
      </c>
      <c r="L47" s="24">
        <v>0</v>
      </c>
      <c r="M47" s="24">
        <v>0</v>
      </c>
      <c r="N47" s="24">
        <v>0</v>
      </c>
      <c r="O47" s="24">
        <v>0</v>
      </c>
      <c r="P47" s="24">
        <v>0</v>
      </c>
      <c r="Q47" s="24">
        <v>0</v>
      </c>
      <c r="R47" s="24">
        <v>0</v>
      </c>
      <c r="S47" s="25">
        <v>0</v>
      </c>
      <c r="U47" s="6"/>
      <c r="V47" s="6"/>
      <c r="W47" s="6"/>
      <c r="X47" s="6"/>
      <c r="Y47" s="6"/>
      <c r="Z47" s="6"/>
      <c r="AA47" s="6"/>
      <c r="AB47" s="6"/>
      <c r="AC47" s="6"/>
    </row>
    <row r="48" spans="2:29" ht="14.4" x14ac:dyDescent="0.3">
      <c r="B48" s="38" t="s">
        <v>84</v>
      </c>
      <c r="C48" s="24">
        <v>0</v>
      </c>
      <c r="D48" s="24">
        <v>0</v>
      </c>
      <c r="E48" s="24">
        <v>0</v>
      </c>
      <c r="F48" s="24">
        <v>0</v>
      </c>
      <c r="G48" s="24">
        <v>0</v>
      </c>
      <c r="H48" s="24">
        <v>0</v>
      </c>
      <c r="I48" s="24">
        <v>0</v>
      </c>
      <c r="J48" s="24">
        <v>0</v>
      </c>
      <c r="K48" s="24">
        <v>0</v>
      </c>
      <c r="L48" s="24">
        <v>0</v>
      </c>
      <c r="M48" s="24">
        <v>0</v>
      </c>
      <c r="N48" s="24">
        <v>0</v>
      </c>
      <c r="O48" s="24">
        <v>0</v>
      </c>
      <c r="P48" s="24">
        <v>0</v>
      </c>
      <c r="Q48" s="24">
        <v>0</v>
      </c>
      <c r="R48" s="24">
        <v>0</v>
      </c>
      <c r="S48" s="25">
        <v>0</v>
      </c>
      <c r="U48" s="6"/>
      <c r="V48" s="6"/>
      <c r="W48" s="6"/>
      <c r="X48" s="6"/>
      <c r="Y48" s="6"/>
      <c r="Z48" s="6"/>
      <c r="AA48" s="6"/>
      <c r="AB48" s="6"/>
      <c r="AC48" s="6"/>
    </row>
    <row r="49" spans="2:29" ht="14.4" x14ac:dyDescent="0.3">
      <c r="B49" s="38" t="s">
        <v>85</v>
      </c>
      <c r="C49" s="24">
        <v>0</v>
      </c>
      <c r="D49" s="24">
        <v>150000</v>
      </c>
      <c r="E49" s="24">
        <v>0</v>
      </c>
      <c r="F49" s="24">
        <v>0</v>
      </c>
      <c r="G49" s="24">
        <v>0</v>
      </c>
      <c r="H49" s="24">
        <v>0</v>
      </c>
      <c r="I49" s="24">
        <v>0</v>
      </c>
      <c r="J49" s="24">
        <v>0</v>
      </c>
      <c r="K49" s="24">
        <v>0</v>
      </c>
      <c r="L49" s="24">
        <v>0</v>
      </c>
      <c r="M49" s="24">
        <v>0</v>
      </c>
      <c r="N49" s="24">
        <v>0</v>
      </c>
      <c r="O49" s="24">
        <v>0</v>
      </c>
      <c r="P49" s="24">
        <v>0</v>
      </c>
      <c r="Q49" s="24">
        <v>0</v>
      </c>
      <c r="R49" s="24">
        <v>0</v>
      </c>
      <c r="S49" s="25">
        <v>0</v>
      </c>
      <c r="U49" s="6"/>
      <c r="V49" s="6"/>
      <c r="W49" s="6"/>
      <c r="X49" s="6"/>
      <c r="Y49" s="6"/>
      <c r="Z49" s="6"/>
      <c r="AA49" s="6"/>
      <c r="AB49" s="6"/>
      <c r="AC49" s="6"/>
    </row>
    <row r="50" spans="2:29" ht="14.4" x14ac:dyDescent="0.3">
      <c r="B50" s="38" t="s">
        <v>86</v>
      </c>
      <c r="C50" s="24">
        <v>0</v>
      </c>
      <c r="D50" s="24">
        <v>0</v>
      </c>
      <c r="E50" s="24">
        <v>0</v>
      </c>
      <c r="F50" s="24">
        <v>0</v>
      </c>
      <c r="G50" s="24">
        <v>300000</v>
      </c>
      <c r="H50" s="24">
        <v>0</v>
      </c>
      <c r="I50" s="24">
        <v>0</v>
      </c>
      <c r="J50" s="24">
        <v>0</v>
      </c>
      <c r="K50" s="24">
        <v>0</v>
      </c>
      <c r="L50" s="24">
        <v>0</v>
      </c>
      <c r="M50" s="24">
        <v>0</v>
      </c>
      <c r="N50" s="24">
        <v>0</v>
      </c>
      <c r="O50" s="24">
        <v>0</v>
      </c>
      <c r="P50" s="24">
        <v>0</v>
      </c>
      <c r="Q50" s="24">
        <v>0</v>
      </c>
      <c r="R50" s="24">
        <v>0</v>
      </c>
      <c r="S50" s="25">
        <v>0</v>
      </c>
      <c r="U50" s="6"/>
      <c r="V50" s="6"/>
      <c r="W50" s="6"/>
      <c r="X50" s="6"/>
      <c r="Y50" s="6"/>
      <c r="Z50" s="6"/>
      <c r="AA50" s="6"/>
      <c r="AB50" s="6"/>
      <c r="AC50" s="6"/>
    </row>
    <row r="51" spans="2:29" ht="14.4" x14ac:dyDescent="0.3">
      <c r="B51" s="38" t="s">
        <v>87</v>
      </c>
      <c r="C51" s="24">
        <v>752500</v>
      </c>
      <c r="D51" s="24">
        <v>775000</v>
      </c>
      <c r="E51" s="24">
        <v>0</v>
      </c>
      <c r="F51" s="24">
        <v>0</v>
      </c>
      <c r="G51" s="24">
        <v>525000</v>
      </c>
      <c r="H51" s="24">
        <v>0</v>
      </c>
      <c r="I51" s="24">
        <v>0</v>
      </c>
      <c r="J51" s="24">
        <v>0</v>
      </c>
      <c r="K51" s="24">
        <v>0</v>
      </c>
      <c r="L51" s="24">
        <v>0</v>
      </c>
      <c r="M51" s="24">
        <v>0</v>
      </c>
      <c r="N51" s="24">
        <v>0</v>
      </c>
      <c r="O51" s="24">
        <v>0</v>
      </c>
      <c r="P51" s="24">
        <v>0</v>
      </c>
      <c r="Q51" s="24">
        <v>0</v>
      </c>
      <c r="R51" s="24">
        <v>0</v>
      </c>
      <c r="S51" s="25">
        <v>0</v>
      </c>
      <c r="U51" s="6"/>
      <c r="V51" s="6"/>
      <c r="W51" s="6"/>
      <c r="X51" s="6"/>
      <c r="Y51" s="6"/>
      <c r="Z51" s="6"/>
      <c r="AA51" s="6"/>
      <c r="AB51" s="6"/>
      <c r="AC51" s="6"/>
    </row>
    <row r="52" spans="2:29" ht="14.4" x14ac:dyDescent="0.3">
      <c r="B52" s="38" t="s">
        <v>88</v>
      </c>
      <c r="C52" s="24">
        <v>0</v>
      </c>
      <c r="D52" s="24">
        <v>1176740.3599999999</v>
      </c>
      <c r="E52" s="24">
        <v>0</v>
      </c>
      <c r="F52" s="24">
        <v>0</v>
      </c>
      <c r="G52" s="24">
        <v>0</v>
      </c>
      <c r="H52" s="24">
        <v>0</v>
      </c>
      <c r="I52" s="24">
        <v>0</v>
      </c>
      <c r="J52" s="24">
        <v>0</v>
      </c>
      <c r="K52" s="24">
        <v>0</v>
      </c>
      <c r="L52" s="24">
        <v>0</v>
      </c>
      <c r="M52" s="24">
        <v>0</v>
      </c>
      <c r="N52" s="24">
        <v>0</v>
      </c>
      <c r="O52" s="24">
        <v>0</v>
      </c>
      <c r="P52" s="24">
        <v>0</v>
      </c>
      <c r="Q52" s="24">
        <v>0</v>
      </c>
      <c r="R52" s="24">
        <v>0</v>
      </c>
      <c r="S52" s="25">
        <v>0</v>
      </c>
      <c r="U52" s="6"/>
      <c r="V52" s="6"/>
      <c r="W52" s="6"/>
      <c r="X52" s="6"/>
      <c r="Y52" s="6"/>
      <c r="Z52" s="6"/>
      <c r="AA52" s="6"/>
      <c r="AB52" s="6"/>
      <c r="AC52" s="6"/>
    </row>
    <row r="53" spans="2:29" ht="14.4" x14ac:dyDescent="0.3">
      <c r="B53" s="38" t="s">
        <v>89</v>
      </c>
      <c r="C53" s="24">
        <v>0</v>
      </c>
      <c r="D53" s="24">
        <v>0</v>
      </c>
      <c r="E53" s="24">
        <v>3005265.9</v>
      </c>
      <c r="F53" s="24">
        <v>0</v>
      </c>
      <c r="G53" s="24">
        <v>0</v>
      </c>
      <c r="H53" s="24">
        <v>0</v>
      </c>
      <c r="I53" s="24">
        <v>0</v>
      </c>
      <c r="J53" s="24">
        <v>0</v>
      </c>
      <c r="K53" s="24">
        <v>0</v>
      </c>
      <c r="L53" s="24">
        <v>0</v>
      </c>
      <c r="M53" s="24">
        <v>0</v>
      </c>
      <c r="N53" s="24">
        <v>0</v>
      </c>
      <c r="O53" s="24">
        <v>0</v>
      </c>
      <c r="P53" s="24">
        <v>0</v>
      </c>
      <c r="Q53" s="24">
        <v>0</v>
      </c>
      <c r="R53" s="24">
        <v>0</v>
      </c>
      <c r="S53" s="25">
        <v>0</v>
      </c>
      <c r="U53" s="6"/>
      <c r="V53" s="6"/>
      <c r="W53" s="6"/>
      <c r="X53" s="6"/>
      <c r="Y53" s="6"/>
      <c r="Z53" s="6"/>
      <c r="AA53" s="6"/>
      <c r="AB53" s="6"/>
      <c r="AC53" s="6"/>
    </row>
    <row r="54" spans="2:29" ht="15" thickBot="1" x14ac:dyDescent="0.35">
      <c r="B54" s="38" t="s">
        <v>90</v>
      </c>
      <c r="C54" s="28">
        <v>0</v>
      </c>
      <c r="D54" s="28">
        <v>5300000</v>
      </c>
      <c r="E54" s="28">
        <v>7300000</v>
      </c>
      <c r="F54" s="28">
        <v>0</v>
      </c>
      <c r="G54" s="28">
        <v>0</v>
      </c>
      <c r="H54" s="28">
        <v>6412283</v>
      </c>
      <c r="I54" s="28">
        <v>0</v>
      </c>
      <c r="J54" s="28">
        <v>5760454</v>
      </c>
      <c r="K54" s="28">
        <v>0</v>
      </c>
      <c r="L54" s="28">
        <v>0</v>
      </c>
      <c r="M54" s="28">
        <v>0</v>
      </c>
      <c r="N54" s="28">
        <v>0</v>
      </c>
      <c r="O54" s="28">
        <v>0</v>
      </c>
      <c r="P54" s="28">
        <v>0</v>
      </c>
      <c r="Q54" s="28">
        <v>0</v>
      </c>
      <c r="R54" s="28">
        <v>0</v>
      </c>
      <c r="S54" s="29">
        <v>0</v>
      </c>
      <c r="U54" s="6"/>
      <c r="V54" s="6"/>
      <c r="W54" s="6"/>
      <c r="X54" s="6"/>
      <c r="Y54" s="6"/>
      <c r="Z54" s="6"/>
      <c r="AA54" s="6"/>
      <c r="AB54" s="6"/>
      <c r="AC54" s="6"/>
    </row>
    <row r="55" spans="2:29" ht="15" thickBot="1" x14ac:dyDescent="0.35">
      <c r="B55" s="39" t="s">
        <v>217</v>
      </c>
      <c r="C55" s="32">
        <v>752500</v>
      </c>
      <c r="D55" s="32">
        <v>1715696.1439999999</v>
      </c>
      <c r="E55" s="32">
        <v>5152632.95</v>
      </c>
      <c r="F55" s="32">
        <v>0</v>
      </c>
      <c r="G55" s="32">
        <v>412500</v>
      </c>
      <c r="H55" s="32">
        <v>6412283</v>
      </c>
      <c r="I55" s="32">
        <v>0</v>
      </c>
      <c r="J55" s="32">
        <v>5760454</v>
      </c>
      <c r="K55" s="32">
        <v>0</v>
      </c>
      <c r="L55" s="32">
        <v>0</v>
      </c>
      <c r="M55" s="32">
        <v>0</v>
      </c>
      <c r="N55" s="32">
        <v>0</v>
      </c>
      <c r="O55" s="32">
        <v>0</v>
      </c>
      <c r="P55" s="32">
        <v>22000</v>
      </c>
      <c r="Q55" s="32">
        <v>0</v>
      </c>
      <c r="R55" s="32">
        <v>0</v>
      </c>
      <c r="S55" s="33">
        <v>0</v>
      </c>
      <c r="U55" s="6"/>
      <c r="V55" s="6"/>
      <c r="W55" s="6"/>
      <c r="X55" s="6"/>
      <c r="Y55" s="6"/>
      <c r="Z55" s="6"/>
      <c r="AA55" s="6"/>
      <c r="AB55" s="6"/>
      <c r="AC55" s="6"/>
    </row>
    <row r="56" spans="2:29" ht="14.4" x14ac:dyDescent="0.3">
      <c r="U56" s="6"/>
      <c r="V56" s="6"/>
      <c r="W56" s="6"/>
      <c r="X56" s="6"/>
      <c r="Y56" s="6"/>
      <c r="Z56" s="6"/>
      <c r="AA56" s="6"/>
      <c r="AB56" s="6"/>
      <c r="AC56" s="6"/>
    </row>
    <row r="57" spans="2:29" ht="14.4" x14ac:dyDescent="0.3">
      <c r="U57" s="6"/>
      <c r="V57" s="6"/>
      <c r="W57" s="6"/>
      <c r="X57" s="6"/>
      <c r="Y57" s="6"/>
      <c r="Z57" s="6"/>
      <c r="AA57" s="6"/>
      <c r="AB57" s="6"/>
      <c r="AC57" s="6"/>
    </row>
    <row r="58" spans="2:29" ht="14.4" x14ac:dyDescent="0.3">
      <c r="U58" s="6"/>
      <c r="V58" s="6"/>
      <c r="W58" s="6"/>
      <c r="X58" s="6"/>
      <c r="Y58" s="6"/>
      <c r="Z58" s="6"/>
      <c r="AA58" s="6"/>
      <c r="AB58" s="6"/>
      <c r="AC58" s="6"/>
    </row>
    <row r="59" spans="2:29" ht="23.4" thickBot="1" x14ac:dyDescent="0.35">
      <c r="B59" s="17" t="s">
        <v>220</v>
      </c>
      <c r="C59" s="17"/>
      <c r="D59" s="17"/>
      <c r="E59" s="17"/>
      <c r="F59" s="17"/>
      <c r="G59" s="17"/>
      <c r="H59" s="17"/>
      <c r="I59" s="17"/>
      <c r="J59" s="17"/>
      <c r="K59" s="17"/>
      <c r="L59" s="17"/>
      <c r="M59" s="17"/>
      <c r="U59" s="6"/>
      <c r="V59" s="6"/>
      <c r="W59" s="6"/>
      <c r="X59" s="6"/>
      <c r="Y59" s="6"/>
      <c r="Z59" s="6"/>
      <c r="AA59" s="6"/>
      <c r="AB59" s="6"/>
      <c r="AC59" s="6"/>
    </row>
    <row r="60" spans="2:29" ht="15" thickBot="1" x14ac:dyDescent="0.35">
      <c r="B60" s="18"/>
      <c r="C60" s="128" t="s">
        <v>16</v>
      </c>
      <c r="D60" s="129"/>
      <c r="E60" s="129"/>
      <c r="F60" s="129"/>
      <c r="G60" s="129"/>
      <c r="H60" s="129"/>
      <c r="I60" s="129"/>
      <c r="J60" s="129"/>
      <c r="K60" s="129"/>
      <c r="L60" s="129"/>
      <c r="M60" s="129"/>
      <c r="N60" s="129"/>
      <c r="O60" s="129"/>
      <c r="P60" s="129"/>
      <c r="Q60" s="129"/>
      <c r="R60" s="129"/>
      <c r="S60" s="130"/>
      <c r="U60" s="6"/>
      <c r="V60" s="6"/>
      <c r="W60" s="6"/>
      <c r="X60" s="6"/>
      <c r="Y60" s="6"/>
      <c r="Z60" s="6"/>
      <c r="AA60" s="6"/>
      <c r="AB60" s="6"/>
      <c r="AC60" s="6"/>
    </row>
    <row r="61" spans="2:29" ht="15" thickBot="1" x14ac:dyDescent="0.35">
      <c r="B61" s="19" t="s">
        <v>62</v>
      </c>
      <c r="C61" s="20" t="s">
        <v>63</v>
      </c>
      <c r="D61" s="20" t="s">
        <v>64</v>
      </c>
      <c r="E61" s="20" t="s">
        <v>65</v>
      </c>
      <c r="F61" s="20" t="s">
        <v>66</v>
      </c>
      <c r="G61" s="20" t="s">
        <v>67</v>
      </c>
      <c r="H61" s="20" t="s">
        <v>68</v>
      </c>
      <c r="I61" s="20" t="s">
        <v>69</v>
      </c>
      <c r="J61" s="20" t="s">
        <v>70</v>
      </c>
      <c r="K61" s="20" t="s">
        <v>71</v>
      </c>
      <c r="L61" s="20" t="s">
        <v>72</v>
      </c>
      <c r="M61" s="20" t="s">
        <v>73</v>
      </c>
      <c r="N61" s="20" t="s">
        <v>74</v>
      </c>
      <c r="O61" s="20" t="s">
        <v>75</v>
      </c>
      <c r="P61" s="20" t="s">
        <v>76</v>
      </c>
      <c r="Q61" s="20" t="s">
        <v>77</v>
      </c>
      <c r="R61" s="20" t="s">
        <v>78</v>
      </c>
      <c r="S61" s="21" t="s">
        <v>79</v>
      </c>
      <c r="U61" s="6"/>
      <c r="V61" s="6"/>
      <c r="W61" s="6"/>
      <c r="X61" s="6"/>
      <c r="Y61" s="6"/>
      <c r="Z61" s="6"/>
      <c r="AA61" s="6"/>
      <c r="AB61" s="6"/>
      <c r="AC61" s="6"/>
    </row>
    <row r="62" spans="2:29" ht="14.4" x14ac:dyDescent="0.3">
      <c r="B62" s="38" t="s">
        <v>81</v>
      </c>
      <c r="C62" s="24">
        <v>500</v>
      </c>
      <c r="D62" s="24">
        <v>0</v>
      </c>
      <c r="E62" s="24">
        <v>1250</v>
      </c>
      <c r="F62" s="24">
        <v>1000</v>
      </c>
      <c r="G62" s="24">
        <v>107.85</v>
      </c>
      <c r="H62" s="24">
        <v>1175</v>
      </c>
      <c r="I62" s="24">
        <v>0</v>
      </c>
      <c r="J62" s="24">
        <v>0</v>
      </c>
      <c r="K62" s="24">
        <v>0</v>
      </c>
      <c r="L62" s="24">
        <v>0</v>
      </c>
      <c r="M62" s="24">
        <v>1000</v>
      </c>
      <c r="N62" s="24">
        <v>1000</v>
      </c>
      <c r="O62" s="24">
        <v>0</v>
      </c>
      <c r="P62" s="24">
        <v>0</v>
      </c>
      <c r="Q62" s="24">
        <v>0</v>
      </c>
      <c r="R62" s="24">
        <v>0</v>
      </c>
      <c r="S62" s="25">
        <v>0</v>
      </c>
      <c r="U62" s="6"/>
      <c r="V62" s="6"/>
      <c r="W62" s="6"/>
      <c r="X62" s="6"/>
      <c r="Y62" s="6"/>
      <c r="Z62" s="6"/>
      <c r="AA62" s="6"/>
      <c r="AB62" s="6"/>
      <c r="AC62" s="6"/>
    </row>
    <row r="63" spans="2:29" ht="14.4" x14ac:dyDescent="0.3">
      <c r="B63" s="38" t="s">
        <v>82</v>
      </c>
      <c r="C63" s="24">
        <v>11256.237500000001</v>
      </c>
      <c r="D63" s="24">
        <v>15202.838235294117</v>
      </c>
      <c r="E63" s="24">
        <v>13212.009310344827</v>
      </c>
      <c r="F63" s="24">
        <v>11808.348400000001</v>
      </c>
      <c r="G63" s="24">
        <v>12059.85576923077</v>
      </c>
      <c r="H63" s="24">
        <v>15345.901714285716</v>
      </c>
      <c r="I63" s="24">
        <v>13239.444444444445</v>
      </c>
      <c r="J63" s="24">
        <v>12157.142857142857</v>
      </c>
      <c r="K63" s="24">
        <v>12125</v>
      </c>
      <c r="L63" s="24">
        <v>12769.23076923077</v>
      </c>
      <c r="M63" s="24">
        <v>11107.142857142857</v>
      </c>
      <c r="N63" s="24">
        <v>8541.6666666666661</v>
      </c>
      <c r="O63" s="24">
        <v>0</v>
      </c>
      <c r="P63" s="24">
        <v>18500</v>
      </c>
      <c r="Q63" s="24">
        <v>20000</v>
      </c>
      <c r="R63" s="24">
        <v>0</v>
      </c>
      <c r="S63" s="25">
        <v>15000</v>
      </c>
      <c r="U63" s="6"/>
      <c r="V63" s="6"/>
      <c r="W63" s="6"/>
      <c r="X63" s="6"/>
      <c r="Y63" s="6"/>
      <c r="Z63" s="6"/>
      <c r="AA63" s="6"/>
      <c r="AB63" s="6"/>
      <c r="AC63" s="6"/>
    </row>
    <row r="64" spans="2:29" ht="14.4" x14ac:dyDescent="0.3">
      <c r="B64" s="38" t="s">
        <v>83</v>
      </c>
      <c r="C64" s="24">
        <v>38967.978421052627</v>
      </c>
      <c r="D64" s="24">
        <v>36969.09210526316</v>
      </c>
      <c r="E64" s="24">
        <v>37602.944166666668</v>
      </c>
      <c r="F64" s="24">
        <v>37291.666666666664</v>
      </c>
      <c r="G64" s="24">
        <v>39833.333333333336</v>
      </c>
      <c r="H64" s="24">
        <v>36880.399574468087</v>
      </c>
      <c r="I64" s="24">
        <v>42666.66333333333</v>
      </c>
      <c r="J64" s="24">
        <v>32150</v>
      </c>
      <c r="K64" s="24">
        <v>40000</v>
      </c>
      <c r="L64" s="24">
        <v>39500</v>
      </c>
      <c r="M64" s="24">
        <v>0</v>
      </c>
      <c r="N64" s="24">
        <v>39333.333333333336</v>
      </c>
      <c r="O64" s="24">
        <v>0</v>
      </c>
      <c r="P64" s="24">
        <v>0</v>
      </c>
      <c r="Q64" s="24">
        <v>42666.666666666664</v>
      </c>
      <c r="R64" s="24">
        <v>40000</v>
      </c>
      <c r="S64" s="25">
        <v>0</v>
      </c>
      <c r="U64" s="6"/>
      <c r="V64" s="6"/>
      <c r="W64" s="6"/>
      <c r="X64" s="6"/>
      <c r="Y64" s="6"/>
      <c r="Z64" s="6"/>
      <c r="AA64" s="6"/>
      <c r="AB64" s="6"/>
      <c r="AC64" s="6"/>
    </row>
    <row r="65" spans="2:29" ht="14.4" x14ac:dyDescent="0.3">
      <c r="B65" s="38" t="s">
        <v>84</v>
      </c>
      <c r="C65" s="24">
        <v>82000.117647058825</v>
      </c>
      <c r="D65" s="24">
        <v>72354.970769230771</v>
      </c>
      <c r="E65" s="24">
        <v>81761.153846153844</v>
      </c>
      <c r="F65" s="24">
        <v>72074.484375</v>
      </c>
      <c r="G65" s="24">
        <v>80372.311363636371</v>
      </c>
      <c r="H65" s="24">
        <v>64588.152653061225</v>
      </c>
      <c r="I65" s="24">
        <v>83128.571428571435</v>
      </c>
      <c r="J65" s="24">
        <v>72625</v>
      </c>
      <c r="K65" s="24">
        <v>66833.333333333328</v>
      </c>
      <c r="L65" s="24">
        <v>75000</v>
      </c>
      <c r="M65" s="24">
        <v>55000</v>
      </c>
      <c r="N65" s="24">
        <v>79500</v>
      </c>
      <c r="O65" s="24">
        <v>69249.996666666659</v>
      </c>
      <c r="P65" s="24">
        <v>0</v>
      </c>
      <c r="Q65" s="24">
        <v>100000</v>
      </c>
      <c r="R65" s="24">
        <v>0</v>
      </c>
      <c r="S65" s="25">
        <v>0</v>
      </c>
      <c r="U65" s="6"/>
      <c r="V65" s="6"/>
      <c r="W65" s="6"/>
      <c r="X65" s="6"/>
      <c r="Y65" s="6"/>
      <c r="Z65" s="6"/>
      <c r="AA65" s="6"/>
      <c r="AB65" s="6"/>
      <c r="AC65" s="6"/>
    </row>
    <row r="66" spans="2:29" ht="14.4" x14ac:dyDescent="0.3">
      <c r="B66" s="38" t="s">
        <v>85</v>
      </c>
      <c r="C66" s="24">
        <v>164894.49470588236</v>
      </c>
      <c r="D66" s="24">
        <v>188256.51466666666</v>
      </c>
      <c r="E66" s="24">
        <v>160000</v>
      </c>
      <c r="F66" s="24">
        <v>169001.47619047618</v>
      </c>
      <c r="G66" s="24">
        <v>169492.65000000002</v>
      </c>
      <c r="H66" s="24">
        <v>159964.91333333336</v>
      </c>
      <c r="I66" s="24">
        <v>185363.14666666667</v>
      </c>
      <c r="J66" s="24">
        <v>151666.66666666666</v>
      </c>
      <c r="K66" s="24">
        <v>164000</v>
      </c>
      <c r="L66" s="24">
        <v>139293.44666666666</v>
      </c>
      <c r="M66" s="24">
        <v>115000</v>
      </c>
      <c r="N66" s="24">
        <v>0</v>
      </c>
      <c r="O66" s="24">
        <v>120000</v>
      </c>
      <c r="P66" s="24">
        <v>0</v>
      </c>
      <c r="Q66" s="24">
        <v>0</v>
      </c>
      <c r="R66" s="24">
        <v>0</v>
      </c>
      <c r="S66" s="25">
        <v>0</v>
      </c>
      <c r="U66" s="6"/>
      <c r="V66" s="6"/>
      <c r="W66" s="6"/>
      <c r="X66" s="6"/>
      <c r="Y66" s="6"/>
      <c r="Z66" s="6"/>
      <c r="AA66" s="6"/>
      <c r="AB66" s="6"/>
      <c r="AC66" s="6"/>
    </row>
    <row r="67" spans="2:29" ht="14.4" x14ac:dyDescent="0.3">
      <c r="B67" s="38" t="s">
        <v>86</v>
      </c>
      <c r="C67" s="24">
        <v>363141.37454545457</v>
      </c>
      <c r="D67" s="24">
        <v>382903.62333333335</v>
      </c>
      <c r="E67" s="24">
        <v>352772.79062500002</v>
      </c>
      <c r="F67" s="24">
        <v>391777.97857142857</v>
      </c>
      <c r="G67" s="24">
        <v>374126.31692307693</v>
      </c>
      <c r="H67" s="24">
        <v>420918.43333333335</v>
      </c>
      <c r="I67" s="24">
        <v>344171.46555555554</v>
      </c>
      <c r="J67" s="24">
        <v>283333.5</v>
      </c>
      <c r="K67" s="24">
        <v>345800</v>
      </c>
      <c r="L67" s="24">
        <v>300000</v>
      </c>
      <c r="M67" s="24">
        <v>360000</v>
      </c>
      <c r="N67" s="24">
        <v>487500</v>
      </c>
      <c r="O67" s="24">
        <v>0</v>
      </c>
      <c r="P67" s="24">
        <v>350000</v>
      </c>
      <c r="Q67" s="24">
        <v>0</v>
      </c>
      <c r="R67" s="24">
        <v>285000</v>
      </c>
      <c r="S67" s="25">
        <v>360000</v>
      </c>
      <c r="U67" s="6"/>
      <c r="V67" s="6"/>
      <c r="W67" s="6"/>
      <c r="X67" s="6"/>
      <c r="Y67" s="6"/>
      <c r="Z67" s="6"/>
      <c r="AA67" s="6"/>
      <c r="AB67" s="6"/>
      <c r="AC67" s="6"/>
    </row>
    <row r="68" spans="2:29" ht="14.4" x14ac:dyDescent="0.3">
      <c r="B68" s="38" t="s">
        <v>87</v>
      </c>
      <c r="C68" s="24">
        <v>727865.94857142854</v>
      </c>
      <c r="D68" s="24">
        <v>725280.9</v>
      </c>
      <c r="E68" s="24">
        <v>731183.11111111112</v>
      </c>
      <c r="F68" s="24">
        <v>752045.92999999993</v>
      </c>
      <c r="G68" s="24">
        <v>810457.33700000006</v>
      </c>
      <c r="H68" s="24">
        <v>742500</v>
      </c>
      <c r="I68" s="24">
        <v>708354.46666666667</v>
      </c>
      <c r="J68" s="24">
        <v>503468.5</v>
      </c>
      <c r="K68" s="24">
        <v>875000</v>
      </c>
      <c r="L68" s="24">
        <v>850000</v>
      </c>
      <c r="M68" s="24">
        <v>1000000</v>
      </c>
      <c r="N68" s="24">
        <v>550000</v>
      </c>
      <c r="O68" s="24">
        <v>0</v>
      </c>
      <c r="P68" s="24">
        <v>612500</v>
      </c>
      <c r="Q68" s="24">
        <v>550000</v>
      </c>
      <c r="R68" s="24">
        <v>0</v>
      </c>
      <c r="S68" s="25">
        <v>0</v>
      </c>
      <c r="U68" s="6"/>
      <c r="V68" s="6"/>
      <c r="W68" s="6"/>
      <c r="X68" s="6"/>
      <c r="Y68" s="6"/>
      <c r="Z68" s="6"/>
      <c r="AA68" s="6"/>
      <c r="AB68" s="6"/>
      <c r="AC68" s="6"/>
    </row>
    <row r="69" spans="2:29" ht="14.4" x14ac:dyDescent="0.3">
      <c r="B69" s="38" t="s">
        <v>88</v>
      </c>
      <c r="C69" s="24">
        <v>1605387.9333333333</v>
      </c>
      <c r="D69" s="24">
        <v>1184172.93625</v>
      </c>
      <c r="E69" s="24">
        <v>1395259.0525</v>
      </c>
      <c r="F69" s="24">
        <v>1436785.5355555555</v>
      </c>
      <c r="G69" s="24">
        <v>1508725.966</v>
      </c>
      <c r="H69" s="24">
        <v>1376791.12</v>
      </c>
      <c r="I69" s="24">
        <v>1500000</v>
      </c>
      <c r="J69" s="24">
        <v>0</v>
      </c>
      <c r="K69" s="24">
        <v>0</v>
      </c>
      <c r="L69" s="24">
        <v>1200000</v>
      </c>
      <c r="M69" s="24">
        <v>1008000</v>
      </c>
      <c r="N69" s="24">
        <v>1600000</v>
      </c>
      <c r="O69" s="24">
        <v>0</v>
      </c>
      <c r="P69" s="24">
        <v>0</v>
      </c>
      <c r="Q69" s="24">
        <v>0</v>
      </c>
      <c r="R69" s="24">
        <v>0</v>
      </c>
      <c r="S69" s="25">
        <v>0</v>
      </c>
      <c r="U69" s="6"/>
      <c r="V69" s="6"/>
      <c r="W69" s="6"/>
      <c r="X69" s="6"/>
      <c r="Y69" s="6"/>
      <c r="Z69" s="6"/>
      <c r="AA69" s="6"/>
      <c r="AB69" s="6"/>
      <c r="AC69" s="6"/>
    </row>
    <row r="70" spans="2:29" ht="14.4" x14ac:dyDescent="0.3">
      <c r="B70" s="38" t="s">
        <v>89</v>
      </c>
      <c r="C70" s="24">
        <v>2750919.638666667</v>
      </c>
      <c r="D70" s="24">
        <v>3047683.1823076927</v>
      </c>
      <c r="E70" s="24">
        <v>2899912.25</v>
      </c>
      <c r="F70" s="24">
        <v>2468217.2340000002</v>
      </c>
      <c r="G70" s="24">
        <v>2920199.6066666669</v>
      </c>
      <c r="H70" s="24">
        <v>2906462.15625</v>
      </c>
      <c r="I70" s="24">
        <v>3223562.6</v>
      </c>
      <c r="J70" s="24">
        <v>3544191</v>
      </c>
      <c r="K70" s="24">
        <v>3191300</v>
      </c>
      <c r="L70" s="24">
        <v>2579123</v>
      </c>
      <c r="M70" s="24">
        <v>2950610.5</v>
      </c>
      <c r="N70" s="24">
        <v>2505000</v>
      </c>
      <c r="O70" s="24">
        <v>3000000</v>
      </c>
      <c r="P70" s="24">
        <v>2414272.5</v>
      </c>
      <c r="Q70" s="24">
        <v>0</v>
      </c>
      <c r="R70" s="24">
        <v>0</v>
      </c>
      <c r="S70" s="25">
        <v>0</v>
      </c>
      <c r="U70" s="6"/>
      <c r="V70" s="6"/>
      <c r="W70" s="6"/>
      <c r="X70" s="6"/>
      <c r="Y70" s="6"/>
      <c r="Z70" s="6"/>
      <c r="AA70" s="6"/>
      <c r="AB70" s="6"/>
      <c r="AC70" s="6"/>
    </row>
    <row r="71" spans="2:29" ht="15" thickBot="1" x14ac:dyDescent="0.35">
      <c r="B71" s="38" t="s">
        <v>90</v>
      </c>
      <c r="C71" s="28">
        <v>4960615</v>
      </c>
      <c r="D71" s="28">
        <v>5637668.222222222</v>
      </c>
      <c r="E71" s="28">
        <v>5078500</v>
      </c>
      <c r="F71" s="28">
        <v>6616819.333333333</v>
      </c>
      <c r="G71" s="28">
        <v>5495326.75</v>
      </c>
      <c r="H71" s="28">
        <v>6178529.4000000004</v>
      </c>
      <c r="I71" s="28">
        <v>7828623.833333333</v>
      </c>
      <c r="J71" s="28">
        <v>6384215.25</v>
      </c>
      <c r="K71" s="28">
        <v>8284500</v>
      </c>
      <c r="L71" s="28">
        <v>8733714.5</v>
      </c>
      <c r="M71" s="28">
        <v>6714779.5</v>
      </c>
      <c r="N71" s="28">
        <v>14316096.75</v>
      </c>
      <c r="O71" s="28">
        <v>11185587.25</v>
      </c>
      <c r="P71" s="28">
        <v>14135886</v>
      </c>
      <c r="Q71" s="28">
        <v>5726500</v>
      </c>
      <c r="R71" s="28">
        <v>5334061</v>
      </c>
      <c r="S71" s="29">
        <v>17777035</v>
      </c>
      <c r="U71" s="6"/>
      <c r="V71" s="6"/>
      <c r="W71" s="6"/>
      <c r="X71" s="6"/>
      <c r="Y71" s="6"/>
      <c r="Z71" s="6"/>
      <c r="AA71" s="6"/>
      <c r="AB71" s="6"/>
      <c r="AC71" s="6"/>
    </row>
    <row r="72" spans="2:29" ht="15" thickBot="1" x14ac:dyDescent="0.35">
      <c r="B72" s="39" t="s">
        <v>217</v>
      </c>
      <c r="C72" s="32">
        <v>635367.52387323952</v>
      </c>
      <c r="D72" s="32">
        <v>892434.24692913413</v>
      </c>
      <c r="E72" s="32">
        <v>693992.83478632476</v>
      </c>
      <c r="F72" s="32">
        <v>563282.03919642861</v>
      </c>
      <c r="G72" s="32">
        <v>455508.82028776978</v>
      </c>
      <c r="H72" s="32">
        <v>412300.25937853125</v>
      </c>
      <c r="I72" s="32">
        <v>1390567.0365384617</v>
      </c>
      <c r="J72" s="32">
        <v>1196553.3653846155</v>
      </c>
      <c r="K72" s="32">
        <v>1103183.9999999998</v>
      </c>
      <c r="L72" s="32">
        <v>788781.07799999998</v>
      </c>
      <c r="M72" s="32">
        <v>1239307.2222222222</v>
      </c>
      <c r="N72" s="32">
        <v>2906179.8695652173</v>
      </c>
      <c r="O72" s="32">
        <v>5341122.1100000003</v>
      </c>
      <c r="P72" s="32">
        <v>5359522.555555556</v>
      </c>
      <c r="Q72" s="32">
        <v>818062.5</v>
      </c>
      <c r="R72" s="32">
        <v>1886353.6666666667</v>
      </c>
      <c r="S72" s="33">
        <v>6050678.333333333</v>
      </c>
      <c r="U72" s="6"/>
      <c r="V72" s="6"/>
      <c r="W72" s="6"/>
      <c r="X72" s="6"/>
      <c r="Y72" s="6"/>
      <c r="Z72" s="6"/>
      <c r="AA72" s="6"/>
      <c r="AB72" s="6"/>
      <c r="AC72" s="6"/>
    </row>
    <row r="73" spans="2:29" ht="14.4" x14ac:dyDescent="0.3">
      <c r="U73" s="6"/>
      <c r="V73" s="6"/>
      <c r="W73" s="6"/>
      <c r="X73" s="6"/>
      <c r="Y73" s="6"/>
      <c r="Z73" s="6"/>
      <c r="AA73" s="6"/>
      <c r="AB73" s="6"/>
      <c r="AC73" s="6"/>
    </row>
    <row r="74" spans="2:29" ht="14.4" x14ac:dyDescent="0.3">
      <c r="U74" s="6"/>
      <c r="V74" s="6"/>
      <c r="W74" s="6"/>
      <c r="X74" s="6"/>
      <c r="Y74" s="6"/>
      <c r="Z74" s="6"/>
      <c r="AA74" s="6"/>
      <c r="AB74" s="6"/>
      <c r="AC74" s="6"/>
    </row>
    <row r="75" spans="2:29" ht="14.4" x14ac:dyDescent="0.3">
      <c r="U75" s="6"/>
      <c r="V75" s="6"/>
      <c r="W75" s="6"/>
      <c r="X75" s="6"/>
      <c r="Y75" s="6"/>
      <c r="Z75" s="6"/>
      <c r="AA75" s="6"/>
      <c r="AB75" s="6"/>
      <c r="AC75" s="6"/>
    </row>
    <row r="76" spans="2:29" ht="23.4" thickBot="1" x14ac:dyDescent="0.35">
      <c r="B76" s="17" t="s">
        <v>221</v>
      </c>
      <c r="C76" s="17"/>
      <c r="D76" s="17"/>
      <c r="E76" s="17"/>
      <c r="F76" s="17"/>
      <c r="G76" s="17"/>
      <c r="H76" s="17"/>
      <c r="I76" s="17"/>
      <c r="J76" s="17"/>
      <c r="K76" s="17"/>
      <c r="L76" s="17"/>
      <c r="M76" s="17"/>
      <c r="U76" s="6"/>
      <c r="V76" s="6"/>
      <c r="W76" s="6"/>
      <c r="X76" s="6"/>
      <c r="Y76" s="6"/>
      <c r="Z76" s="6"/>
      <c r="AA76" s="6"/>
      <c r="AB76" s="6"/>
      <c r="AC76" s="6"/>
    </row>
    <row r="77" spans="2:29" ht="15" thickBot="1" x14ac:dyDescent="0.35">
      <c r="B77" s="18"/>
      <c r="C77" s="128" t="s">
        <v>16</v>
      </c>
      <c r="D77" s="129"/>
      <c r="E77" s="129"/>
      <c r="F77" s="129"/>
      <c r="G77" s="129"/>
      <c r="H77" s="129"/>
      <c r="I77" s="129"/>
      <c r="J77" s="129"/>
      <c r="K77" s="129"/>
      <c r="L77" s="129"/>
      <c r="M77" s="129"/>
      <c r="N77" s="129"/>
      <c r="O77" s="129"/>
      <c r="P77" s="129"/>
      <c r="Q77" s="129"/>
      <c r="R77" s="129"/>
      <c r="S77" s="130"/>
      <c r="U77" s="6"/>
      <c r="V77" s="6"/>
      <c r="W77" s="6"/>
      <c r="X77" s="6"/>
      <c r="Y77" s="6"/>
      <c r="Z77" s="6"/>
      <c r="AA77" s="6"/>
      <c r="AB77" s="6"/>
      <c r="AC77" s="6"/>
    </row>
    <row r="78" spans="2:29" ht="15" thickBot="1" x14ac:dyDescent="0.35">
      <c r="B78" s="19" t="s">
        <v>62</v>
      </c>
      <c r="C78" s="20" t="s">
        <v>63</v>
      </c>
      <c r="D78" s="20" t="s">
        <v>64</v>
      </c>
      <c r="E78" s="20" t="s">
        <v>65</v>
      </c>
      <c r="F78" s="20" t="s">
        <v>66</v>
      </c>
      <c r="G78" s="20" t="s">
        <v>67</v>
      </c>
      <c r="H78" s="20" t="s">
        <v>68</v>
      </c>
      <c r="I78" s="20" t="s">
        <v>69</v>
      </c>
      <c r="J78" s="20" t="s">
        <v>70</v>
      </c>
      <c r="K78" s="20" t="s">
        <v>71</v>
      </c>
      <c r="L78" s="20" t="s">
        <v>72</v>
      </c>
      <c r="M78" s="20" t="s">
        <v>73</v>
      </c>
      <c r="N78" s="20" t="s">
        <v>74</v>
      </c>
      <c r="O78" s="20" t="s">
        <v>75</v>
      </c>
      <c r="P78" s="20" t="s">
        <v>76</v>
      </c>
      <c r="Q78" s="20" t="s">
        <v>77</v>
      </c>
      <c r="R78" s="20" t="s">
        <v>78</v>
      </c>
      <c r="S78" s="21" t="s">
        <v>79</v>
      </c>
      <c r="U78" s="6"/>
      <c r="V78" s="6"/>
      <c r="W78" s="6"/>
      <c r="X78" s="6"/>
      <c r="Y78" s="6"/>
      <c r="Z78" s="6"/>
      <c r="AA78" s="6"/>
      <c r="AB78" s="6"/>
      <c r="AC78" s="6"/>
    </row>
    <row r="79" spans="2:29" ht="14.4" x14ac:dyDescent="0.3">
      <c r="B79" s="38" t="s">
        <v>81</v>
      </c>
      <c r="C79" s="24">
        <v>0</v>
      </c>
      <c r="D79" s="24">
        <v>0</v>
      </c>
      <c r="E79" s="24">
        <v>0</v>
      </c>
      <c r="F79" s="24">
        <v>0</v>
      </c>
      <c r="G79" s="24">
        <v>0</v>
      </c>
      <c r="H79" s="24">
        <v>0</v>
      </c>
      <c r="I79" s="24">
        <v>1200</v>
      </c>
      <c r="J79" s="24">
        <v>958.33333333333337</v>
      </c>
      <c r="K79" s="24">
        <v>1250</v>
      </c>
      <c r="L79" s="24">
        <v>1500</v>
      </c>
      <c r="M79" s="24">
        <v>1000</v>
      </c>
      <c r="N79" s="24">
        <v>0</v>
      </c>
      <c r="O79" s="24">
        <v>0</v>
      </c>
      <c r="P79" s="24">
        <v>0</v>
      </c>
      <c r="Q79" s="24">
        <v>0</v>
      </c>
      <c r="R79" s="24">
        <v>0</v>
      </c>
      <c r="S79" s="25">
        <v>0</v>
      </c>
      <c r="U79" s="6"/>
      <c r="V79" s="6"/>
      <c r="W79" s="6"/>
      <c r="X79" s="6"/>
      <c r="Y79" s="6"/>
      <c r="Z79" s="6"/>
      <c r="AA79" s="6"/>
      <c r="AB79" s="6"/>
      <c r="AC79" s="6"/>
    </row>
    <row r="80" spans="2:29" ht="14.4" x14ac:dyDescent="0.3">
      <c r="B80" s="38" t="s">
        <v>82</v>
      </c>
      <c r="C80" s="24">
        <v>0</v>
      </c>
      <c r="D80" s="24">
        <v>0</v>
      </c>
      <c r="E80" s="24">
        <v>0</v>
      </c>
      <c r="F80" s="24">
        <v>0</v>
      </c>
      <c r="G80" s="24">
        <v>0</v>
      </c>
      <c r="H80" s="24">
        <v>6264.1674999999996</v>
      </c>
      <c r="I80" s="24">
        <v>11025.974571428571</v>
      </c>
      <c r="J80" s="24">
        <v>11260.885656565659</v>
      </c>
      <c r="K80" s="24">
        <v>12610.199016393442</v>
      </c>
      <c r="L80" s="24">
        <v>13052.83411764706</v>
      </c>
      <c r="M80" s="24">
        <v>14256.677419354839</v>
      </c>
      <c r="N80" s="24">
        <v>11826.666842105262</v>
      </c>
      <c r="O80" s="24">
        <v>11786.3</v>
      </c>
      <c r="P80" s="24">
        <v>14418.138507462687</v>
      </c>
      <c r="Q80" s="24">
        <v>13456.896551724138</v>
      </c>
      <c r="R80" s="24">
        <v>15000</v>
      </c>
      <c r="S80" s="25">
        <v>15600</v>
      </c>
      <c r="U80" s="6"/>
      <c r="V80" s="6"/>
      <c r="W80" s="6"/>
      <c r="X80" s="6"/>
      <c r="Y80" s="6"/>
      <c r="Z80" s="6"/>
      <c r="AA80" s="6"/>
      <c r="AB80" s="6"/>
      <c r="AC80" s="6"/>
    </row>
    <row r="81" spans="2:29" ht="14.4" x14ac:dyDescent="0.3">
      <c r="B81" s="38" t="s">
        <v>83</v>
      </c>
      <c r="C81" s="24">
        <v>0</v>
      </c>
      <c r="D81" s="24">
        <v>0</v>
      </c>
      <c r="E81" s="24">
        <v>0</v>
      </c>
      <c r="F81" s="24">
        <v>0</v>
      </c>
      <c r="G81" s="24">
        <v>0</v>
      </c>
      <c r="H81" s="24">
        <v>39419.952499999999</v>
      </c>
      <c r="I81" s="24">
        <v>37491.801562499997</v>
      </c>
      <c r="J81" s="24">
        <v>36634.308723404254</v>
      </c>
      <c r="K81" s="24">
        <v>37767.733157894734</v>
      </c>
      <c r="L81" s="24">
        <v>38349.46263157895</v>
      </c>
      <c r="M81" s="24">
        <v>37478.737500000003</v>
      </c>
      <c r="N81" s="24">
        <v>37275.48333333333</v>
      </c>
      <c r="O81" s="24">
        <v>35778.25</v>
      </c>
      <c r="P81" s="24">
        <v>31673.91304347826</v>
      </c>
      <c r="Q81" s="24">
        <v>34027.770769230774</v>
      </c>
      <c r="R81" s="24">
        <v>40666.666666666664</v>
      </c>
      <c r="S81" s="25">
        <v>27000</v>
      </c>
      <c r="U81" s="6"/>
      <c r="V81" s="6"/>
      <c r="W81" s="6"/>
      <c r="X81" s="6"/>
      <c r="Y81" s="6"/>
      <c r="Z81" s="6"/>
      <c r="AA81" s="6"/>
      <c r="AB81" s="6"/>
      <c r="AC81" s="6"/>
    </row>
    <row r="82" spans="2:29" ht="14.4" x14ac:dyDescent="0.3">
      <c r="B82" s="38" t="s">
        <v>84</v>
      </c>
      <c r="C82" s="24">
        <v>0</v>
      </c>
      <c r="D82" s="24">
        <v>0</v>
      </c>
      <c r="E82" s="24">
        <v>0</v>
      </c>
      <c r="F82" s="24">
        <v>75000</v>
      </c>
      <c r="G82" s="24">
        <v>0</v>
      </c>
      <c r="H82" s="24">
        <v>57560.5</v>
      </c>
      <c r="I82" s="24">
        <v>75573.714000000007</v>
      </c>
      <c r="J82" s="24">
        <v>75635.509999999995</v>
      </c>
      <c r="K82" s="24">
        <v>71571.776666666672</v>
      </c>
      <c r="L82" s="24">
        <v>77282.173529411768</v>
      </c>
      <c r="M82" s="24">
        <v>68157.161500000002</v>
      </c>
      <c r="N82" s="24">
        <v>84545.493999999992</v>
      </c>
      <c r="O82" s="24">
        <v>75394.400000000009</v>
      </c>
      <c r="P82" s="24">
        <v>74500</v>
      </c>
      <c r="Q82" s="24">
        <v>80000</v>
      </c>
      <c r="R82" s="24">
        <v>90000</v>
      </c>
      <c r="S82" s="25">
        <v>82669.5</v>
      </c>
      <c r="U82" s="6"/>
      <c r="V82" s="6"/>
      <c r="W82" s="6"/>
      <c r="X82" s="6"/>
      <c r="Y82" s="6"/>
      <c r="Z82" s="6"/>
      <c r="AA82" s="6"/>
      <c r="AB82" s="6"/>
      <c r="AC82" s="6"/>
    </row>
    <row r="83" spans="2:29" ht="14.4" x14ac:dyDescent="0.3">
      <c r="B83" s="38" t="s">
        <v>85</v>
      </c>
      <c r="C83" s="24">
        <v>0</v>
      </c>
      <c r="D83" s="24">
        <v>0</v>
      </c>
      <c r="E83" s="24">
        <v>0</v>
      </c>
      <c r="F83" s="24">
        <v>0</v>
      </c>
      <c r="G83" s="24">
        <v>247877.83</v>
      </c>
      <c r="H83" s="24">
        <v>123303</v>
      </c>
      <c r="I83" s="24">
        <v>154009.55769230769</v>
      </c>
      <c r="J83" s="24">
        <v>160684.0446153846</v>
      </c>
      <c r="K83" s="24">
        <v>167678.66666666666</v>
      </c>
      <c r="L83" s="24">
        <v>146772.9725</v>
      </c>
      <c r="M83" s="24">
        <v>144591.40599999999</v>
      </c>
      <c r="N83" s="24">
        <v>169419.15384615384</v>
      </c>
      <c r="O83" s="24">
        <v>168490.40333333335</v>
      </c>
      <c r="P83" s="24">
        <v>169585</v>
      </c>
      <c r="Q83" s="24">
        <v>158742.625</v>
      </c>
      <c r="R83" s="24">
        <v>127957.015</v>
      </c>
      <c r="S83" s="25">
        <v>0</v>
      </c>
      <c r="U83" s="6"/>
      <c r="V83" s="6"/>
      <c r="W83" s="6"/>
      <c r="X83" s="6"/>
      <c r="Y83" s="6"/>
      <c r="Z83" s="6"/>
      <c r="AA83" s="6"/>
      <c r="AB83" s="6"/>
      <c r="AC83" s="6"/>
    </row>
    <row r="84" spans="2:29" ht="14.4" x14ac:dyDescent="0.3">
      <c r="B84" s="38" t="s">
        <v>86</v>
      </c>
      <c r="C84" s="24">
        <v>0</v>
      </c>
      <c r="D84" s="24">
        <v>0</v>
      </c>
      <c r="E84" s="24">
        <v>0</v>
      </c>
      <c r="F84" s="24">
        <v>0</v>
      </c>
      <c r="G84" s="24">
        <v>0</v>
      </c>
      <c r="H84" s="24">
        <v>386523.61249999999</v>
      </c>
      <c r="I84" s="24">
        <v>346842.6028571428</v>
      </c>
      <c r="J84" s="24">
        <v>334849.79375000001</v>
      </c>
      <c r="K84" s="24">
        <v>409245</v>
      </c>
      <c r="L84" s="24">
        <v>378571.67857142858</v>
      </c>
      <c r="M84" s="24">
        <v>360466.64285714284</v>
      </c>
      <c r="N84" s="24">
        <v>334074.79375000001</v>
      </c>
      <c r="O84" s="24">
        <v>297243.90999999997</v>
      </c>
      <c r="P84" s="24">
        <v>331390</v>
      </c>
      <c r="Q84" s="24">
        <v>300000</v>
      </c>
      <c r="R84" s="24">
        <v>377500</v>
      </c>
      <c r="S84" s="25">
        <v>371912.33333333331</v>
      </c>
      <c r="U84" s="6"/>
      <c r="V84" s="6"/>
      <c r="W84" s="6"/>
      <c r="X84" s="6"/>
      <c r="Y84" s="6"/>
      <c r="Z84" s="6"/>
      <c r="AA84" s="6"/>
      <c r="AB84" s="6"/>
      <c r="AC84" s="6"/>
    </row>
    <row r="85" spans="2:29" ht="14.4" x14ac:dyDescent="0.3">
      <c r="B85" s="38" t="s">
        <v>87</v>
      </c>
      <c r="C85" s="24">
        <v>0</v>
      </c>
      <c r="D85" s="24">
        <v>950767.43</v>
      </c>
      <c r="E85" s="24">
        <v>0</v>
      </c>
      <c r="F85" s="24">
        <v>0</v>
      </c>
      <c r="G85" s="24">
        <v>0</v>
      </c>
      <c r="H85" s="24">
        <v>600000</v>
      </c>
      <c r="I85" s="24">
        <v>694430.66666666663</v>
      </c>
      <c r="J85" s="24">
        <v>692637.29166666663</v>
      </c>
      <c r="K85" s="24">
        <v>748599.83875</v>
      </c>
      <c r="L85" s="24">
        <v>777000</v>
      </c>
      <c r="M85" s="24">
        <v>799661.07500000007</v>
      </c>
      <c r="N85" s="24">
        <v>715556</v>
      </c>
      <c r="O85" s="24">
        <v>650015</v>
      </c>
      <c r="P85" s="24">
        <v>0</v>
      </c>
      <c r="Q85" s="24">
        <v>786397.83499999996</v>
      </c>
      <c r="R85" s="24">
        <v>925000</v>
      </c>
      <c r="S85" s="25">
        <v>753500</v>
      </c>
      <c r="U85" s="6"/>
      <c r="V85" s="6"/>
      <c r="W85" s="6"/>
      <c r="X85" s="6"/>
      <c r="Y85" s="6"/>
      <c r="Z85" s="6"/>
      <c r="AA85" s="6"/>
      <c r="AB85" s="6"/>
      <c r="AC85" s="6"/>
    </row>
    <row r="86" spans="2:29" ht="14.4" x14ac:dyDescent="0.3">
      <c r="B86" s="38" t="s">
        <v>88</v>
      </c>
      <c r="C86" s="24">
        <v>1630100.52</v>
      </c>
      <c r="D86" s="24">
        <v>1816573.97</v>
      </c>
      <c r="E86" s="24">
        <v>1600000</v>
      </c>
      <c r="F86" s="24">
        <v>1734349.2300000002</v>
      </c>
      <c r="G86" s="24">
        <v>1350090.0649999999</v>
      </c>
      <c r="H86" s="24">
        <v>1396459.875</v>
      </c>
      <c r="I86" s="24">
        <v>1651794.1833333333</v>
      </c>
      <c r="J86" s="24">
        <v>1464134.8116666668</v>
      </c>
      <c r="K86" s="24">
        <v>1636503.5825</v>
      </c>
      <c r="L86" s="24">
        <v>1290179</v>
      </c>
      <c r="M86" s="24">
        <v>1475000</v>
      </c>
      <c r="N86" s="24">
        <v>1450000</v>
      </c>
      <c r="O86" s="24">
        <v>0</v>
      </c>
      <c r="P86" s="24">
        <v>1090634.885</v>
      </c>
      <c r="Q86" s="24">
        <v>1168085</v>
      </c>
      <c r="R86" s="24">
        <v>1550000</v>
      </c>
      <c r="S86" s="25">
        <v>1410000</v>
      </c>
      <c r="U86" s="6"/>
      <c r="V86" s="6"/>
      <c r="W86" s="6"/>
      <c r="X86" s="6"/>
      <c r="Y86" s="6"/>
      <c r="Z86" s="6"/>
      <c r="AA86" s="6"/>
      <c r="AB86" s="6"/>
      <c r="AC86" s="6"/>
    </row>
    <row r="87" spans="2:29" ht="14.4" x14ac:dyDescent="0.3">
      <c r="B87" s="38" t="s">
        <v>89</v>
      </c>
      <c r="C87" s="24">
        <v>3143947.3875000002</v>
      </c>
      <c r="D87" s="24">
        <v>2945209.39</v>
      </c>
      <c r="E87" s="24">
        <v>3032779.8525000005</v>
      </c>
      <c r="F87" s="24">
        <v>3273649.9944444443</v>
      </c>
      <c r="G87" s="24">
        <v>3026433.1242857142</v>
      </c>
      <c r="H87" s="24">
        <v>3456354.5</v>
      </c>
      <c r="I87" s="24">
        <v>3031373.769230769</v>
      </c>
      <c r="J87" s="24">
        <v>2556841.9916666667</v>
      </c>
      <c r="K87" s="24">
        <v>3419596.6871428569</v>
      </c>
      <c r="L87" s="24">
        <v>2917450.6666666665</v>
      </c>
      <c r="M87" s="24">
        <v>2672549.25</v>
      </c>
      <c r="N87" s="24">
        <v>3500000</v>
      </c>
      <c r="O87" s="24">
        <v>3603741.8</v>
      </c>
      <c r="P87" s="24">
        <v>2545153</v>
      </c>
      <c r="Q87" s="24">
        <v>0</v>
      </c>
      <c r="R87" s="24">
        <v>2550292.5</v>
      </c>
      <c r="S87" s="25">
        <v>3048637.5</v>
      </c>
      <c r="U87" s="6"/>
      <c r="V87" s="6"/>
      <c r="W87" s="6"/>
      <c r="X87" s="6"/>
      <c r="Y87" s="6"/>
      <c r="Z87" s="6"/>
      <c r="AA87" s="6"/>
      <c r="AB87" s="6"/>
      <c r="AC87" s="6"/>
    </row>
    <row r="88" spans="2:29" ht="15" thickBot="1" x14ac:dyDescent="0.35">
      <c r="B88" s="38" t="s">
        <v>90</v>
      </c>
      <c r="C88" s="28">
        <v>6636033.4000000004</v>
      </c>
      <c r="D88" s="28">
        <v>5913636.3636363633</v>
      </c>
      <c r="E88" s="28">
        <v>6349422.1176470593</v>
      </c>
      <c r="F88" s="28">
        <v>5647626.833333333</v>
      </c>
      <c r="G88" s="28">
        <v>5900736</v>
      </c>
      <c r="H88" s="28">
        <v>6513878.6315789474</v>
      </c>
      <c r="I88" s="28">
        <v>6412051.4576923084</v>
      </c>
      <c r="J88" s="28">
        <v>6474640.75</v>
      </c>
      <c r="K88" s="28">
        <v>7055201</v>
      </c>
      <c r="L88" s="28">
        <v>6051804</v>
      </c>
      <c r="M88" s="28">
        <v>8853509.777777778</v>
      </c>
      <c r="N88" s="28">
        <v>11768252.285714285</v>
      </c>
      <c r="O88" s="28">
        <v>11711075.611111112</v>
      </c>
      <c r="P88" s="28">
        <v>0</v>
      </c>
      <c r="Q88" s="28">
        <v>6366562</v>
      </c>
      <c r="R88" s="28">
        <v>9911353</v>
      </c>
      <c r="S88" s="29">
        <v>13316086.833333334</v>
      </c>
      <c r="U88" s="6"/>
      <c r="V88" s="6"/>
      <c r="W88" s="6"/>
      <c r="X88" s="6"/>
      <c r="Y88" s="6"/>
      <c r="Z88" s="6"/>
      <c r="AA88" s="6"/>
      <c r="AB88" s="6"/>
      <c r="AC88" s="6"/>
    </row>
    <row r="89" spans="2:29" ht="15" thickBot="1" x14ac:dyDescent="0.35">
      <c r="B89" s="39" t="s">
        <v>217</v>
      </c>
      <c r="C89" s="32">
        <v>4902211.2431578944</v>
      </c>
      <c r="D89" s="32">
        <v>4130963.6721739136</v>
      </c>
      <c r="E89" s="32">
        <v>4864451.1409999998</v>
      </c>
      <c r="F89" s="32">
        <v>4164742.0097058825</v>
      </c>
      <c r="G89" s="32">
        <v>4141713.5184000004</v>
      </c>
      <c r="H89" s="32">
        <v>3392331.4539999994</v>
      </c>
      <c r="I89" s="32">
        <v>749472.4777540107</v>
      </c>
      <c r="J89" s="32">
        <v>281469.83646808512</v>
      </c>
      <c r="K89" s="32">
        <v>801607.4633986929</v>
      </c>
      <c r="L89" s="32">
        <v>280949.55677966098</v>
      </c>
      <c r="M89" s="32">
        <v>889153.09365853667</v>
      </c>
      <c r="N89" s="32">
        <v>1312495.4632000001</v>
      </c>
      <c r="O89" s="32">
        <v>2448628.1889583333</v>
      </c>
      <c r="P89" s="32">
        <v>52663.674444444448</v>
      </c>
      <c r="Q89" s="32">
        <v>225139.30500000002</v>
      </c>
      <c r="R89" s="32">
        <v>1882502.7633333334</v>
      </c>
      <c r="S89" s="33">
        <v>3536726.173076923</v>
      </c>
      <c r="U89" s="6"/>
      <c r="V89" s="6"/>
      <c r="W89" s="6"/>
      <c r="X89" s="6"/>
      <c r="Y89" s="6"/>
      <c r="Z89" s="6"/>
      <c r="AA89" s="6"/>
      <c r="AB89" s="6"/>
      <c r="AC89" s="6"/>
    </row>
    <row r="90" spans="2:29" ht="14.4" x14ac:dyDescent="0.3">
      <c r="U90" s="6"/>
      <c r="V90" s="6"/>
      <c r="W90" s="6"/>
      <c r="X90" s="6"/>
      <c r="Y90" s="6"/>
      <c r="Z90" s="6"/>
      <c r="AA90" s="6"/>
      <c r="AB90" s="6"/>
      <c r="AC90" s="6"/>
    </row>
    <row r="91" spans="2:29" ht="14.4" x14ac:dyDescent="0.3">
      <c r="U91" s="6"/>
      <c r="V91" s="6"/>
      <c r="W91" s="6"/>
      <c r="X91" s="6"/>
      <c r="Y91" s="6"/>
      <c r="Z91" s="6"/>
      <c r="AA91" s="6"/>
      <c r="AB91" s="6"/>
      <c r="AC91" s="6"/>
    </row>
    <row r="92" spans="2:29" ht="14.4" x14ac:dyDescent="0.3">
      <c r="U92" s="6"/>
      <c r="V92" s="6"/>
      <c r="W92" s="6"/>
      <c r="X92" s="6"/>
      <c r="Y92" s="6"/>
      <c r="Z92" s="6"/>
      <c r="AA92" s="6"/>
      <c r="AB92" s="6"/>
      <c r="AC92" s="6"/>
    </row>
    <row r="93" spans="2:29" ht="23.4" thickBot="1" x14ac:dyDescent="0.35">
      <c r="B93" s="17" t="s">
        <v>222</v>
      </c>
      <c r="C93" s="17"/>
      <c r="D93" s="17"/>
      <c r="E93" s="17"/>
      <c r="F93" s="17"/>
      <c r="G93" s="17"/>
      <c r="H93" s="17"/>
      <c r="I93" s="17"/>
      <c r="J93" s="17"/>
      <c r="K93" s="17"/>
      <c r="L93" s="17"/>
      <c r="M93" s="17"/>
      <c r="U93" s="6"/>
      <c r="V93" s="6"/>
      <c r="W93" s="6"/>
      <c r="X93" s="6"/>
      <c r="Y93" s="6"/>
      <c r="Z93" s="6"/>
      <c r="AA93" s="6"/>
      <c r="AB93" s="6"/>
      <c r="AC93" s="6"/>
    </row>
    <row r="94" spans="2:29" ht="15" thickBot="1" x14ac:dyDescent="0.35">
      <c r="B94" s="18"/>
      <c r="C94" s="128" t="s">
        <v>16</v>
      </c>
      <c r="D94" s="129"/>
      <c r="E94" s="129"/>
      <c r="F94" s="129"/>
      <c r="G94" s="129"/>
      <c r="H94" s="129"/>
      <c r="I94" s="129"/>
      <c r="J94" s="129"/>
      <c r="K94" s="129"/>
      <c r="L94" s="129"/>
      <c r="M94" s="129"/>
      <c r="N94" s="129"/>
      <c r="O94" s="129"/>
      <c r="P94" s="129"/>
      <c r="Q94" s="129"/>
      <c r="R94" s="129"/>
      <c r="S94" s="130"/>
      <c r="U94" s="6"/>
      <c r="V94" s="6"/>
      <c r="W94" s="6"/>
      <c r="X94" s="6"/>
      <c r="Y94" s="6"/>
      <c r="Z94" s="6"/>
      <c r="AA94" s="6"/>
      <c r="AB94" s="6"/>
      <c r="AC94" s="6"/>
    </row>
    <row r="95" spans="2:29" ht="15" thickBot="1" x14ac:dyDescent="0.35">
      <c r="B95" s="19" t="s">
        <v>62</v>
      </c>
      <c r="C95" s="20" t="s">
        <v>63</v>
      </c>
      <c r="D95" s="20" t="s">
        <v>64</v>
      </c>
      <c r="E95" s="20" t="s">
        <v>65</v>
      </c>
      <c r="F95" s="20" t="s">
        <v>66</v>
      </c>
      <c r="G95" s="20" t="s">
        <v>67</v>
      </c>
      <c r="H95" s="20" t="s">
        <v>68</v>
      </c>
      <c r="I95" s="20" t="s">
        <v>69</v>
      </c>
      <c r="J95" s="20" t="s">
        <v>70</v>
      </c>
      <c r="K95" s="20" t="s">
        <v>71</v>
      </c>
      <c r="L95" s="20" t="s">
        <v>72</v>
      </c>
      <c r="M95" s="20" t="s">
        <v>73</v>
      </c>
      <c r="N95" s="20" t="s">
        <v>74</v>
      </c>
      <c r="O95" s="20" t="s">
        <v>75</v>
      </c>
      <c r="P95" s="20" t="s">
        <v>76</v>
      </c>
      <c r="Q95" s="20" t="s">
        <v>77</v>
      </c>
      <c r="R95" s="20" t="s">
        <v>78</v>
      </c>
      <c r="S95" s="21" t="s">
        <v>79</v>
      </c>
      <c r="U95" s="6"/>
      <c r="V95" s="6"/>
      <c r="W95" s="6"/>
      <c r="X95" s="6"/>
      <c r="Y95" s="6"/>
      <c r="Z95" s="6"/>
      <c r="AA95" s="6"/>
      <c r="AB95" s="6"/>
      <c r="AC95" s="6"/>
    </row>
    <row r="96" spans="2:29" ht="14.4" x14ac:dyDescent="0.3">
      <c r="B96" s="38" t="s">
        <v>81</v>
      </c>
      <c r="C96" s="24">
        <v>0</v>
      </c>
      <c r="D96" s="24">
        <v>0</v>
      </c>
      <c r="E96" s="24">
        <v>0</v>
      </c>
      <c r="F96" s="24">
        <v>0</v>
      </c>
      <c r="G96" s="24">
        <v>0</v>
      </c>
      <c r="H96" s="24">
        <v>0</v>
      </c>
      <c r="I96" s="24">
        <v>0</v>
      </c>
      <c r="J96" s="24">
        <v>0</v>
      </c>
      <c r="K96" s="24">
        <v>0</v>
      </c>
      <c r="L96" s="24">
        <v>0</v>
      </c>
      <c r="M96" s="24">
        <v>0</v>
      </c>
      <c r="N96" s="24">
        <v>0</v>
      </c>
      <c r="O96" s="24">
        <v>0</v>
      </c>
      <c r="P96" s="24">
        <v>600</v>
      </c>
      <c r="Q96" s="24">
        <v>1119.3</v>
      </c>
      <c r="R96" s="24">
        <v>932.25</v>
      </c>
      <c r="S96" s="25">
        <v>914.65344827586193</v>
      </c>
      <c r="U96" s="6"/>
      <c r="V96" s="6"/>
      <c r="W96" s="6"/>
      <c r="X96" s="6"/>
      <c r="Y96" s="6"/>
      <c r="Z96" s="6"/>
      <c r="AA96" s="6"/>
      <c r="AB96" s="6"/>
      <c r="AC96" s="6"/>
    </row>
    <row r="97" spans="2:29" ht="14.4" x14ac:dyDescent="0.3">
      <c r="B97" s="38" t="s">
        <v>82</v>
      </c>
      <c r="C97" s="24">
        <v>0</v>
      </c>
      <c r="D97" s="24">
        <v>0</v>
      </c>
      <c r="E97" s="24">
        <v>0</v>
      </c>
      <c r="F97" s="24">
        <v>0</v>
      </c>
      <c r="G97" s="24">
        <v>0</v>
      </c>
      <c r="H97" s="24">
        <v>0</v>
      </c>
      <c r="I97" s="24">
        <v>0</v>
      </c>
      <c r="J97" s="24">
        <v>0</v>
      </c>
      <c r="K97" s="24">
        <v>0</v>
      </c>
      <c r="L97" s="24">
        <v>0</v>
      </c>
      <c r="M97" s="24">
        <v>0</v>
      </c>
      <c r="N97" s="24">
        <v>0</v>
      </c>
      <c r="O97" s="24">
        <v>0</v>
      </c>
      <c r="P97" s="24">
        <v>6855</v>
      </c>
      <c r="Q97" s="24">
        <v>5953.0952380952385</v>
      </c>
      <c r="R97" s="24">
        <v>6577.5236559139776</v>
      </c>
      <c r="S97" s="25">
        <v>8297.1621428571434</v>
      </c>
      <c r="U97" s="6"/>
      <c r="V97" s="6"/>
      <c r="W97" s="6"/>
      <c r="X97" s="6"/>
      <c r="Y97" s="6"/>
      <c r="Z97" s="6"/>
      <c r="AA97" s="6"/>
      <c r="AB97" s="6"/>
      <c r="AC97" s="6"/>
    </row>
    <row r="98" spans="2:29" ht="14.4" x14ac:dyDescent="0.3">
      <c r="B98" s="38" t="s">
        <v>83</v>
      </c>
      <c r="C98" s="24">
        <v>0</v>
      </c>
      <c r="D98" s="24">
        <v>0</v>
      </c>
      <c r="E98" s="24">
        <v>0</v>
      </c>
      <c r="F98" s="24">
        <v>0</v>
      </c>
      <c r="G98" s="24">
        <v>0</v>
      </c>
      <c r="H98" s="24">
        <v>0</v>
      </c>
      <c r="I98" s="24">
        <v>0</v>
      </c>
      <c r="J98" s="24">
        <v>0</v>
      </c>
      <c r="K98" s="24">
        <v>0</v>
      </c>
      <c r="L98" s="24">
        <v>0</v>
      </c>
      <c r="M98" s="24">
        <v>0</v>
      </c>
      <c r="N98" s="24">
        <v>0</v>
      </c>
      <c r="O98" s="24">
        <v>0</v>
      </c>
      <c r="P98" s="24">
        <v>0</v>
      </c>
      <c r="Q98" s="24">
        <v>30254.666666666668</v>
      </c>
      <c r="R98" s="24">
        <v>33985.492727272729</v>
      </c>
      <c r="S98" s="25">
        <v>35952.388571428572</v>
      </c>
      <c r="U98" s="6"/>
      <c r="V98" s="6"/>
      <c r="W98" s="6"/>
      <c r="X98" s="6"/>
      <c r="Y98" s="6"/>
      <c r="Z98" s="6"/>
      <c r="AA98" s="6"/>
      <c r="AB98" s="6"/>
      <c r="AC98" s="6"/>
    </row>
    <row r="99" spans="2:29" ht="14.4" x14ac:dyDescent="0.3">
      <c r="B99" s="38" t="s">
        <v>84</v>
      </c>
      <c r="C99" s="24">
        <v>0</v>
      </c>
      <c r="D99" s="24">
        <v>0</v>
      </c>
      <c r="E99" s="24">
        <v>0</v>
      </c>
      <c r="F99" s="24">
        <v>0</v>
      </c>
      <c r="G99" s="24">
        <v>0</v>
      </c>
      <c r="H99" s="24">
        <v>0</v>
      </c>
      <c r="I99" s="24">
        <v>0</v>
      </c>
      <c r="J99" s="24">
        <v>0</v>
      </c>
      <c r="K99" s="24">
        <v>0</v>
      </c>
      <c r="L99" s="24">
        <v>0</v>
      </c>
      <c r="M99" s="24">
        <v>0</v>
      </c>
      <c r="N99" s="24">
        <v>0</v>
      </c>
      <c r="O99" s="24">
        <v>0</v>
      </c>
      <c r="P99" s="24">
        <v>0</v>
      </c>
      <c r="Q99" s="24">
        <v>0</v>
      </c>
      <c r="R99" s="24">
        <v>60796.75</v>
      </c>
      <c r="S99" s="25">
        <v>76665.7</v>
      </c>
      <c r="U99" s="6"/>
      <c r="V99" s="6"/>
      <c r="W99" s="6"/>
      <c r="X99" s="6"/>
      <c r="Y99" s="6"/>
      <c r="Z99" s="6"/>
      <c r="AA99" s="6"/>
      <c r="AB99" s="6"/>
      <c r="AC99" s="6"/>
    </row>
    <row r="100" spans="2:29" ht="14.4" x14ac:dyDescent="0.3">
      <c r="B100" s="38" t="s">
        <v>85</v>
      </c>
      <c r="C100" s="24">
        <v>0</v>
      </c>
      <c r="D100" s="24">
        <v>0</v>
      </c>
      <c r="E100" s="24">
        <v>0</v>
      </c>
      <c r="F100" s="24">
        <v>0</v>
      </c>
      <c r="G100" s="24">
        <v>0</v>
      </c>
      <c r="H100" s="24">
        <v>0</v>
      </c>
      <c r="I100" s="24">
        <v>0</v>
      </c>
      <c r="J100" s="24">
        <v>0</v>
      </c>
      <c r="K100" s="24">
        <v>0</v>
      </c>
      <c r="L100" s="24">
        <v>0</v>
      </c>
      <c r="M100" s="24">
        <v>0</v>
      </c>
      <c r="N100" s="24">
        <v>0</v>
      </c>
      <c r="O100" s="24">
        <v>0</v>
      </c>
      <c r="P100" s="24">
        <v>0</v>
      </c>
      <c r="Q100" s="24">
        <v>0</v>
      </c>
      <c r="R100" s="24">
        <v>178910</v>
      </c>
      <c r="S100" s="25">
        <v>171117</v>
      </c>
      <c r="U100" s="6"/>
      <c r="V100" s="6"/>
      <c r="W100" s="6"/>
      <c r="X100" s="6"/>
      <c r="Y100" s="6"/>
      <c r="Z100" s="6"/>
      <c r="AA100" s="6"/>
      <c r="AB100" s="6"/>
      <c r="AC100" s="6"/>
    </row>
    <row r="101" spans="2:29" ht="14.4" x14ac:dyDescent="0.3">
      <c r="B101" s="38" t="s">
        <v>86</v>
      </c>
      <c r="C101" s="24">
        <v>0</v>
      </c>
      <c r="D101" s="24">
        <v>0</v>
      </c>
      <c r="E101" s="24">
        <v>0</v>
      </c>
      <c r="F101" s="24">
        <v>0</v>
      </c>
      <c r="G101" s="24">
        <v>0</v>
      </c>
      <c r="H101" s="24">
        <v>0</v>
      </c>
      <c r="I101" s="24">
        <v>0</v>
      </c>
      <c r="J101" s="24">
        <v>0</v>
      </c>
      <c r="K101" s="24">
        <v>0</v>
      </c>
      <c r="L101" s="24">
        <v>0</v>
      </c>
      <c r="M101" s="24">
        <v>0</v>
      </c>
      <c r="N101" s="24">
        <v>0</v>
      </c>
      <c r="O101" s="24">
        <v>0</v>
      </c>
      <c r="P101" s="24">
        <v>0</v>
      </c>
      <c r="Q101" s="24">
        <v>0</v>
      </c>
      <c r="R101" s="24">
        <v>300000</v>
      </c>
      <c r="S101" s="25">
        <v>351782</v>
      </c>
      <c r="U101" s="6"/>
      <c r="V101" s="6"/>
      <c r="W101" s="6"/>
      <c r="X101" s="6"/>
      <c r="Y101" s="6"/>
      <c r="Z101" s="6"/>
      <c r="AA101" s="6"/>
      <c r="AB101" s="6"/>
      <c r="AC101" s="6"/>
    </row>
    <row r="102" spans="2:29" ht="14.4" x14ac:dyDescent="0.3">
      <c r="B102" s="38" t="s">
        <v>87</v>
      </c>
      <c r="C102" s="24">
        <v>0</v>
      </c>
      <c r="D102" s="24">
        <v>0</v>
      </c>
      <c r="E102" s="24">
        <v>0</v>
      </c>
      <c r="F102" s="24">
        <v>0</v>
      </c>
      <c r="G102" s="24">
        <v>0</v>
      </c>
      <c r="H102" s="24">
        <v>0</v>
      </c>
      <c r="I102" s="24">
        <v>0</v>
      </c>
      <c r="J102" s="24">
        <v>0</v>
      </c>
      <c r="K102" s="24">
        <v>0</v>
      </c>
      <c r="L102" s="24">
        <v>0</v>
      </c>
      <c r="M102" s="24">
        <v>0</v>
      </c>
      <c r="N102" s="24">
        <v>0</v>
      </c>
      <c r="O102" s="24">
        <v>0</v>
      </c>
      <c r="P102" s="24">
        <v>0</v>
      </c>
      <c r="Q102" s="24">
        <v>0</v>
      </c>
      <c r="R102" s="24">
        <v>0</v>
      </c>
      <c r="S102" s="25">
        <v>0</v>
      </c>
      <c r="U102" s="6"/>
      <c r="V102" s="6"/>
      <c r="W102" s="6"/>
      <c r="X102" s="6"/>
      <c r="Y102" s="6"/>
      <c r="Z102" s="6"/>
      <c r="AA102" s="6"/>
      <c r="AB102" s="6"/>
      <c r="AC102" s="6"/>
    </row>
    <row r="103" spans="2:29" ht="14.4" x14ac:dyDescent="0.3">
      <c r="B103" s="38" t="s">
        <v>88</v>
      </c>
      <c r="C103" s="24">
        <v>0</v>
      </c>
      <c r="D103" s="24">
        <v>0</v>
      </c>
      <c r="E103" s="24">
        <v>0</v>
      </c>
      <c r="F103" s="24">
        <v>0</v>
      </c>
      <c r="G103" s="24">
        <v>0</v>
      </c>
      <c r="H103" s="24">
        <v>0</v>
      </c>
      <c r="I103" s="24">
        <v>0</v>
      </c>
      <c r="J103" s="24">
        <v>0</v>
      </c>
      <c r="K103" s="24">
        <v>0</v>
      </c>
      <c r="L103" s="24">
        <v>0</v>
      </c>
      <c r="M103" s="24">
        <v>0</v>
      </c>
      <c r="N103" s="24">
        <v>0</v>
      </c>
      <c r="O103" s="24">
        <v>0</v>
      </c>
      <c r="P103" s="24">
        <v>0</v>
      </c>
      <c r="Q103" s="24">
        <v>0</v>
      </c>
      <c r="R103" s="24">
        <v>0</v>
      </c>
      <c r="S103" s="25">
        <v>0</v>
      </c>
      <c r="U103" s="6"/>
      <c r="V103" s="6"/>
      <c r="W103" s="6"/>
      <c r="X103" s="6"/>
      <c r="Y103" s="6"/>
      <c r="Z103" s="6"/>
      <c r="AA103" s="6"/>
      <c r="AB103" s="6"/>
      <c r="AC103" s="6"/>
    </row>
    <row r="104" spans="2:29" ht="14.4" x14ac:dyDescent="0.3">
      <c r="B104" s="38" t="s">
        <v>89</v>
      </c>
      <c r="C104" s="24">
        <v>0</v>
      </c>
      <c r="D104" s="24">
        <v>0</v>
      </c>
      <c r="E104" s="24">
        <v>0</v>
      </c>
      <c r="F104" s="24">
        <v>0</v>
      </c>
      <c r="G104" s="24">
        <v>0</v>
      </c>
      <c r="H104" s="24">
        <v>0</v>
      </c>
      <c r="I104" s="24">
        <v>0</v>
      </c>
      <c r="J104" s="24">
        <v>0</v>
      </c>
      <c r="K104" s="24">
        <v>0</v>
      </c>
      <c r="L104" s="24">
        <v>0</v>
      </c>
      <c r="M104" s="24">
        <v>0</v>
      </c>
      <c r="N104" s="24">
        <v>0</v>
      </c>
      <c r="O104" s="24">
        <v>0</v>
      </c>
      <c r="P104" s="24">
        <v>0</v>
      </c>
      <c r="Q104" s="24">
        <v>0</v>
      </c>
      <c r="R104" s="24">
        <v>0</v>
      </c>
      <c r="S104" s="25">
        <v>0</v>
      </c>
      <c r="U104" s="6"/>
      <c r="V104" s="6"/>
      <c r="W104" s="6"/>
      <c r="X104" s="6"/>
      <c r="Y104" s="6"/>
      <c r="Z104" s="6"/>
      <c r="AA104" s="6"/>
      <c r="AB104" s="6"/>
      <c r="AC104" s="6"/>
    </row>
    <row r="105" spans="2:29" ht="15" thickBot="1" x14ac:dyDescent="0.35">
      <c r="B105" s="38" t="s">
        <v>90</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9">
        <v>0</v>
      </c>
      <c r="U105" s="6"/>
      <c r="V105" s="6"/>
      <c r="W105" s="6"/>
      <c r="X105" s="6"/>
      <c r="Y105" s="6"/>
      <c r="Z105" s="6"/>
      <c r="AA105" s="6"/>
      <c r="AB105" s="6"/>
      <c r="AC105" s="6"/>
    </row>
    <row r="106" spans="2:29" ht="15" thickBot="1" x14ac:dyDescent="0.35">
      <c r="B106" s="39" t="s">
        <v>217</v>
      </c>
      <c r="C106" s="32">
        <v>0</v>
      </c>
      <c r="D106" s="32">
        <v>0</v>
      </c>
      <c r="E106" s="32">
        <v>0</v>
      </c>
      <c r="F106" s="32">
        <v>0</v>
      </c>
      <c r="G106" s="32">
        <v>0</v>
      </c>
      <c r="H106" s="32">
        <v>0</v>
      </c>
      <c r="I106" s="32">
        <v>0</v>
      </c>
      <c r="J106" s="32">
        <v>0</v>
      </c>
      <c r="K106" s="32">
        <v>0</v>
      </c>
      <c r="L106" s="32">
        <v>0</v>
      </c>
      <c r="M106" s="32">
        <v>0</v>
      </c>
      <c r="N106" s="32">
        <v>0</v>
      </c>
      <c r="O106" s="32">
        <v>0</v>
      </c>
      <c r="P106" s="32">
        <v>3102</v>
      </c>
      <c r="Q106" s="32">
        <v>6675.6470588235297</v>
      </c>
      <c r="R106" s="32">
        <v>13773.04696</v>
      </c>
      <c r="S106" s="33">
        <v>18385.486595744678</v>
      </c>
      <c r="U106" s="6"/>
      <c r="V106" s="6"/>
      <c r="W106" s="6"/>
      <c r="X106" s="6"/>
      <c r="Y106" s="6"/>
      <c r="Z106" s="6"/>
      <c r="AA106" s="6"/>
      <c r="AB106" s="6"/>
      <c r="AC106" s="6"/>
    </row>
    <row r="107" spans="2:29" ht="14.4" x14ac:dyDescent="0.3">
      <c r="U107" s="6"/>
      <c r="V107" s="6"/>
      <c r="W107" s="6"/>
      <c r="X107" s="6"/>
      <c r="Y107" s="6"/>
      <c r="Z107" s="6"/>
      <c r="AA107" s="6"/>
      <c r="AB107" s="6"/>
      <c r="AC107" s="6"/>
    </row>
    <row r="110" spans="2:29" ht="23.4" thickBot="1" x14ac:dyDescent="0.3">
      <c r="B110" s="17" t="s">
        <v>223</v>
      </c>
      <c r="C110" s="17"/>
      <c r="D110" s="17"/>
      <c r="E110" s="17"/>
      <c r="F110" s="17"/>
      <c r="G110" s="17"/>
      <c r="H110" s="17"/>
      <c r="I110" s="17"/>
      <c r="J110" s="17"/>
      <c r="K110" s="17"/>
      <c r="L110" s="17"/>
      <c r="M110" s="17"/>
    </row>
    <row r="111" spans="2:29" ht="14.4" thickBot="1" x14ac:dyDescent="0.3">
      <c r="B111" s="18"/>
      <c r="C111" s="128" t="s">
        <v>16</v>
      </c>
      <c r="D111" s="129"/>
      <c r="E111" s="129"/>
      <c r="F111" s="129"/>
      <c r="G111" s="129"/>
      <c r="H111" s="129"/>
      <c r="I111" s="129"/>
      <c r="J111" s="129"/>
      <c r="K111" s="129"/>
      <c r="L111" s="129"/>
      <c r="M111" s="129"/>
      <c r="N111" s="129"/>
      <c r="O111" s="129"/>
      <c r="P111" s="129"/>
      <c r="Q111" s="129"/>
      <c r="R111" s="129"/>
      <c r="S111" s="130"/>
    </row>
    <row r="112" spans="2:29" ht="14.4" thickBot="1" x14ac:dyDescent="0.3">
      <c r="B112" s="19" t="s">
        <v>62</v>
      </c>
      <c r="C112" s="20" t="s">
        <v>63</v>
      </c>
      <c r="D112" s="20" t="s">
        <v>64</v>
      </c>
      <c r="E112" s="20" t="s">
        <v>65</v>
      </c>
      <c r="F112" s="20" t="s">
        <v>66</v>
      </c>
      <c r="G112" s="20" t="s">
        <v>67</v>
      </c>
      <c r="H112" s="20" t="s">
        <v>68</v>
      </c>
      <c r="I112" s="20" t="s">
        <v>69</v>
      </c>
      <c r="J112" s="20" t="s">
        <v>70</v>
      </c>
      <c r="K112" s="20" t="s">
        <v>71</v>
      </c>
      <c r="L112" s="20" t="s">
        <v>72</v>
      </c>
      <c r="M112" s="20" t="s">
        <v>73</v>
      </c>
      <c r="N112" s="20" t="s">
        <v>74</v>
      </c>
      <c r="O112" s="20" t="s">
        <v>75</v>
      </c>
      <c r="P112" s="20" t="s">
        <v>76</v>
      </c>
      <c r="Q112" s="20" t="s">
        <v>77</v>
      </c>
      <c r="R112" s="20" t="s">
        <v>78</v>
      </c>
      <c r="S112" s="21" t="s">
        <v>79</v>
      </c>
    </row>
    <row r="113" spans="2:19" ht="13.8" x14ac:dyDescent="0.25">
      <c r="B113" s="38" t="s">
        <v>81</v>
      </c>
      <c r="C113" s="24">
        <v>0</v>
      </c>
      <c r="D113" s="24">
        <v>0</v>
      </c>
      <c r="E113" s="24">
        <v>0</v>
      </c>
      <c r="F113" s="24">
        <v>0</v>
      </c>
      <c r="G113" s="24">
        <v>0</v>
      </c>
      <c r="H113" s="24">
        <v>0</v>
      </c>
      <c r="I113" s="24">
        <v>0</v>
      </c>
      <c r="J113" s="24">
        <v>0</v>
      </c>
      <c r="K113" s="24">
        <v>0</v>
      </c>
      <c r="L113" s="24">
        <v>296.10000000000002</v>
      </c>
      <c r="M113" s="24">
        <v>0</v>
      </c>
      <c r="N113" s="24">
        <v>0</v>
      </c>
      <c r="O113" s="24">
        <v>771.25</v>
      </c>
      <c r="P113" s="24">
        <v>542.2171428571429</v>
      </c>
      <c r="Q113" s="24">
        <v>1091.3556249999999</v>
      </c>
      <c r="R113" s="24">
        <v>898.89424242424252</v>
      </c>
      <c r="S113" s="25">
        <v>908.87575757575758</v>
      </c>
    </row>
    <row r="114" spans="2:19" ht="13.8" x14ac:dyDescent="0.25">
      <c r="B114" s="38" t="s">
        <v>82</v>
      </c>
      <c r="C114" s="24">
        <v>0</v>
      </c>
      <c r="D114" s="24">
        <v>0</v>
      </c>
      <c r="E114" s="24">
        <v>0</v>
      </c>
      <c r="F114" s="24">
        <v>0</v>
      </c>
      <c r="G114" s="24">
        <v>0</v>
      </c>
      <c r="H114" s="24">
        <v>0</v>
      </c>
      <c r="I114" s="24">
        <v>0</v>
      </c>
      <c r="J114" s="24">
        <v>0</v>
      </c>
      <c r="K114" s="24">
        <v>0</v>
      </c>
      <c r="L114" s="24">
        <v>0</v>
      </c>
      <c r="M114" s="24">
        <v>23100</v>
      </c>
      <c r="N114" s="24">
        <v>10637</v>
      </c>
      <c r="O114" s="24">
        <v>9209</v>
      </c>
      <c r="P114" s="24">
        <v>7801.5404166666676</v>
      </c>
      <c r="Q114" s="24">
        <v>8665.2909352518</v>
      </c>
      <c r="R114" s="24">
        <v>10017.998615819211</v>
      </c>
      <c r="S114" s="25">
        <v>10329.809259259258</v>
      </c>
    </row>
    <row r="115" spans="2:19" ht="13.8" x14ac:dyDescent="0.25">
      <c r="B115" s="38" t="s">
        <v>83</v>
      </c>
      <c r="C115" s="24">
        <v>0</v>
      </c>
      <c r="D115" s="24">
        <v>0</v>
      </c>
      <c r="E115" s="24">
        <v>0</v>
      </c>
      <c r="F115" s="24">
        <v>0</v>
      </c>
      <c r="G115" s="24">
        <v>0</v>
      </c>
      <c r="H115" s="24">
        <v>0</v>
      </c>
      <c r="I115" s="24">
        <v>0</v>
      </c>
      <c r="J115" s="24">
        <v>0</v>
      </c>
      <c r="K115" s="24">
        <v>0</v>
      </c>
      <c r="L115" s="24">
        <v>0</v>
      </c>
      <c r="M115" s="24">
        <v>0</v>
      </c>
      <c r="N115" s="24">
        <v>0</v>
      </c>
      <c r="O115" s="24">
        <v>38506</v>
      </c>
      <c r="P115" s="24">
        <v>32802.146666666667</v>
      </c>
      <c r="Q115" s="24">
        <v>35247.842173913043</v>
      </c>
      <c r="R115" s="24">
        <v>38388.654888888901</v>
      </c>
      <c r="S115" s="25">
        <v>36110.040263157898</v>
      </c>
    </row>
    <row r="116" spans="2:19" ht="13.8" x14ac:dyDescent="0.25">
      <c r="B116" s="38" t="s">
        <v>84</v>
      </c>
      <c r="C116" s="24">
        <v>0</v>
      </c>
      <c r="D116" s="24">
        <v>0</v>
      </c>
      <c r="E116" s="24">
        <v>0</v>
      </c>
      <c r="F116" s="24">
        <v>0</v>
      </c>
      <c r="G116" s="24">
        <v>0</v>
      </c>
      <c r="H116" s="24">
        <v>0</v>
      </c>
      <c r="I116" s="24">
        <v>0</v>
      </c>
      <c r="J116" s="24">
        <v>0</v>
      </c>
      <c r="K116" s="24">
        <v>0</v>
      </c>
      <c r="L116" s="24">
        <v>0</v>
      </c>
      <c r="M116" s="24">
        <v>0</v>
      </c>
      <c r="N116" s="24">
        <v>0</v>
      </c>
      <c r="O116" s="24">
        <v>77087.5</v>
      </c>
      <c r="P116" s="24">
        <v>70578.125</v>
      </c>
      <c r="Q116" s="24">
        <v>67185.118888888886</v>
      </c>
      <c r="R116" s="24">
        <v>69945.548196721313</v>
      </c>
      <c r="S116" s="25">
        <v>74691.712307692302</v>
      </c>
    </row>
    <row r="117" spans="2:19" ht="13.8" x14ac:dyDescent="0.25">
      <c r="B117" s="38" t="s">
        <v>85</v>
      </c>
      <c r="C117" s="24">
        <v>0</v>
      </c>
      <c r="D117" s="24">
        <v>0</v>
      </c>
      <c r="E117" s="24">
        <v>0</v>
      </c>
      <c r="F117" s="24">
        <v>0</v>
      </c>
      <c r="G117" s="24">
        <v>0</v>
      </c>
      <c r="H117" s="24">
        <v>0</v>
      </c>
      <c r="I117" s="24">
        <v>0</v>
      </c>
      <c r="J117" s="24">
        <v>0</v>
      </c>
      <c r="K117" s="24">
        <v>0</v>
      </c>
      <c r="L117" s="24">
        <v>0</v>
      </c>
      <c r="M117" s="24">
        <v>0</v>
      </c>
      <c r="N117" s="24">
        <v>211936.52</v>
      </c>
      <c r="O117" s="24">
        <v>104550.82</v>
      </c>
      <c r="P117" s="24">
        <v>179801.83666666667</v>
      </c>
      <c r="Q117" s="24">
        <v>162461.11111111112</v>
      </c>
      <c r="R117" s="24">
        <v>162583.6251470588</v>
      </c>
      <c r="S117" s="25">
        <v>172541.32964285719</v>
      </c>
    </row>
    <row r="118" spans="2:19" ht="13.8" x14ac:dyDescent="0.25">
      <c r="B118" s="38" t="s">
        <v>86</v>
      </c>
      <c r="C118" s="24">
        <v>0</v>
      </c>
      <c r="D118" s="24">
        <v>0</v>
      </c>
      <c r="E118" s="24">
        <v>0</v>
      </c>
      <c r="F118" s="24">
        <v>0</v>
      </c>
      <c r="G118" s="24">
        <v>0</v>
      </c>
      <c r="H118" s="24">
        <v>0</v>
      </c>
      <c r="I118" s="24">
        <v>0</v>
      </c>
      <c r="J118" s="24">
        <v>0</v>
      </c>
      <c r="K118" s="24">
        <v>0</v>
      </c>
      <c r="L118" s="24">
        <v>0</v>
      </c>
      <c r="M118" s="24">
        <v>0</v>
      </c>
      <c r="N118" s="24">
        <v>0</v>
      </c>
      <c r="O118" s="24">
        <v>0</v>
      </c>
      <c r="P118" s="24">
        <v>365126.75</v>
      </c>
      <c r="Q118" s="24">
        <v>363047.00624999998</v>
      </c>
      <c r="R118" s="24">
        <v>354422.91840000002</v>
      </c>
      <c r="S118" s="25">
        <v>366068.16499999998</v>
      </c>
    </row>
    <row r="119" spans="2:19" ht="13.8" x14ac:dyDescent="0.25">
      <c r="B119" s="38" t="s">
        <v>87</v>
      </c>
      <c r="C119" s="24">
        <v>0</v>
      </c>
      <c r="D119" s="24">
        <v>0</v>
      </c>
      <c r="E119" s="24">
        <v>0</v>
      </c>
      <c r="F119" s="24">
        <v>0</v>
      </c>
      <c r="G119" s="24">
        <v>0</v>
      </c>
      <c r="H119" s="24">
        <v>0</v>
      </c>
      <c r="I119" s="24">
        <v>0</v>
      </c>
      <c r="J119" s="24">
        <v>0</v>
      </c>
      <c r="K119" s="24">
        <v>0</v>
      </c>
      <c r="L119" s="24">
        <v>0</v>
      </c>
      <c r="M119" s="24">
        <v>0</v>
      </c>
      <c r="N119" s="24">
        <v>0</v>
      </c>
      <c r="O119" s="24">
        <v>848018.66666666663</v>
      </c>
      <c r="P119" s="24">
        <v>606633</v>
      </c>
      <c r="Q119" s="24">
        <v>702525.6028571428</v>
      </c>
      <c r="R119" s="24">
        <v>658523.84666666668</v>
      </c>
      <c r="S119" s="25">
        <v>772090.57727272727</v>
      </c>
    </row>
    <row r="120" spans="2:19" ht="13.8" x14ac:dyDescent="0.25">
      <c r="B120" s="38" t="s">
        <v>88</v>
      </c>
      <c r="C120" s="24">
        <v>0</v>
      </c>
      <c r="D120" s="24">
        <v>0</v>
      </c>
      <c r="E120" s="24">
        <v>0</v>
      </c>
      <c r="F120" s="24">
        <v>0</v>
      </c>
      <c r="G120" s="24">
        <v>0</v>
      </c>
      <c r="H120" s="24">
        <v>0</v>
      </c>
      <c r="I120" s="24">
        <v>0</v>
      </c>
      <c r="J120" s="24">
        <v>0</v>
      </c>
      <c r="K120" s="24">
        <v>0</v>
      </c>
      <c r="L120" s="24">
        <v>0</v>
      </c>
      <c r="M120" s="24">
        <v>0</v>
      </c>
      <c r="N120" s="24">
        <v>0</v>
      </c>
      <c r="O120" s="24">
        <v>0</v>
      </c>
      <c r="P120" s="24">
        <v>0</v>
      </c>
      <c r="Q120" s="24">
        <v>1286463</v>
      </c>
      <c r="R120" s="24">
        <v>1453508.3840000001</v>
      </c>
      <c r="S120" s="25">
        <v>1351324.9000000001</v>
      </c>
    </row>
    <row r="121" spans="2:19" ht="13.8" x14ac:dyDescent="0.25">
      <c r="B121" s="38" t="s">
        <v>89</v>
      </c>
      <c r="C121" s="24">
        <v>0</v>
      </c>
      <c r="D121" s="24">
        <v>0</v>
      </c>
      <c r="E121" s="24">
        <v>0</v>
      </c>
      <c r="F121" s="24">
        <v>0</v>
      </c>
      <c r="G121" s="24">
        <v>0</v>
      </c>
      <c r="H121" s="24">
        <v>0</v>
      </c>
      <c r="I121" s="24">
        <v>0</v>
      </c>
      <c r="J121" s="24">
        <v>0</v>
      </c>
      <c r="K121" s="24">
        <v>0</v>
      </c>
      <c r="L121" s="24">
        <v>0</v>
      </c>
      <c r="M121" s="24">
        <v>0</v>
      </c>
      <c r="N121" s="24">
        <v>0</v>
      </c>
      <c r="O121" s="24">
        <v>0</v>
      </c>
      <c r="P121" s="24">
        <v>0</v>
      </c>
      <c r="Q121" s="24">
        <v>3046831</v>
      </c>
      <c r="R121" s="24">
        <v>2827505</v>
      </c>
      <c r="S121" s="25">
        <v>2379200</v>
      </c>
    </row>
    <row r="122" spans="2:19" ht="14.4" thickBot="1" x14ac:dyDescent="0.3">
      <c r="B122" s="38" t="s">
        <v>90</v>
      </c>
      <c r="C122" s="28">
        <v>0</v>
      </c>
      <c r="D122" s="28">
        <v>0</v>
      </c>
      <c r="E122" s="28">
        <v>0</v>
      </c>
      <c r="F122" s="28">
        <v>0</v>
      </c>
      <c r="G122" s="28">
        <v>0</v>
      </c>
      <c r="H122" s="28">
        <v>0</v>
      </c>
      <c r="I122" s="28">
        <v>0</v>
      </c>
      <c r="J122" s="28">
        <v>0</v>
      </c>
      <c r="K122" s="28">
        <v>0</v>
      </c>
      <c r="L122" s="28">
        <v>0</v>
      </c>
      <c r="M122" s="28">
        <v>0</v>
      </c>
      <c r="N122" s="28">
        <v>0</v>
      </c>
      <c r="O122" s="28">
        <v>0</v>
      </c>
      <c r="P122" s="28">
        <v>6121757</v>
      </c>
      <c r="Q122" s="28">
        <v>0</v>
      </c>
      <c r="R122" s="28">
        <v>0</v>
      </c>
      <c r="S122" s="29">
        <v>8650000</v>
      </c>
    </row>
    <row r="123" spans="2:19" ht="14.4" thickBot="1" x14ac:dyDescent="0.3">
      <c r="B123" s="39" t="s">
        <v>217</v>
      </c>
      <c r="C123" s="32">
        <v>0</v>
      </c>
      <c r="D123" s="32">
        <v>0</v>
      </c>
      <c r="E123" s="32">
        <v>0</v>
      </c>
      <c r="F123" s="32">
        <v>0</v>
      </c>
      <c r="G123" s="32">
        <v>0</v>
      </c>
      <c r="H123" s="32">
        <v>0</v>
      </c>
      <c r="I123" s="32">
        <v>0</v>
      </c>
      <c r="J123" s="32">
        <v>0</v>
      </c>
      <c r="K123" s="32">
        <v>0</v>
      </c>
      <c r="L123" s="32">
        <v>296</v>
      </c>
      <c r="M123" s="32">
        <v>23100</v>
      </c>
      <c r="N123" s="32">
        <v>111286.76</v>
      </c>
      <c r="O123" s="32">
        <v>220798.60153846157</v>
      </c>
      <c r="P123" s="32">
        <v>185370.66586956519</v>
      </c>
      <c r="Q123" s="32">
        <v>87673.337469879523</v>
      </c>
      <c r="R123" s="32">
        <v>78816.024566563501</v>
      </c>
      <c r="S123" s="33">
        <v>135349.06333333332</v>
      </c>
    </row>
    <row r="127" spans="2:19" ht="23.4" thickBot="1" x14ac:dyDescent="0.3">
      <c r="B127" s="17" t="s">
        <v>224</v>
      </c>
      <c r="C127" s="17"/>
      <c r="D127" s="17"/>
      <c r="E127" s="17"/>
      <c r="F127" s="17"/>
      <c r="G127" s="17"/>
      <c r="H127" s="17"/>
      <c r="I127" s="17"/>
      <c r="J127" s="17"/>
      <c r="K127" s="17"/>
      <c r="L127" s="17"/>
      <c r="M127" s="17"/>
    </row>
    <row r="128" spans="2:19" ht="14.4" thickBot="1" x14ac:dyDescent="0.3">
      <c r="B128" s="18"/>
      <c r="C128" s="128" t="s">
        <v>16</v>
      </c>
      <c r="D128" s="129"/>
      <c r="E128" s="129"/>
      <c r="F128" s="129"/>
      <c r="G128" s="129"/>
      <c r="H128" s="129"/>
      <c r="I128" s="129"/>
      <c r="J128" s="129"/>
      <c r="K128" s="129"/>
      <c r="L128" s="129"/>
      <c r="M128" s="129"/>
      <c r="N128" s="129"/>
      <c r="O128" s="129"/>
      <c r="P128" s="129"/>
      <c r="Q128" s="129"/>
      <c r="R128" s="129"/>
      <c r="S128" s="130"/>
    </row>
    <row r="129" spans="2:19" ht="14.4" thickBot="1" x14ac:dyDescent="0.3">
      <c r="B129" s="19" t="s">
        <v>62</v>
      </c>
      <c r="C129" s="20" t="s">
        <v>63</v>
      </c>
      <c r="D129" s="20" t="s">
        <v>64</v>
      </c>
      <c r="E129" s="20" t="s">
        <v>65</v>
      </c>
      <c r="F129" s="20" t="s">
        <v>66</v>
      </c>
      <c r="G129" s="20" t="s">
        <v>67</v>
      </c>
      <c r="H129" s="20" t="s">
        <v>68</v>
      </c>
      <c r="I129" s="20" t="s">
        <v>69</v>
      </c>
      <c r="J129" s="20" t="s">
        <v>70</v>
      </c>
      <c r="K129" s="20" t="s">
        <v>71</v>
      </c>
      <c r="L129" s="20" t="s">
        <v>72</v>
      </c>
      <c r="M129" s="20" t="s">
        <v>73</v>
      </c>
      <c r="N129" s="20" t="s">
        <v>74</v>
      </c>
      <c r="O129" s="20" t="s">
        <v>75</v>
      </c>
      <c r="P129" s="20" t="s">
        <v>76</v>
      </c>
      <c r="Q129" s="20" t="s">
        <v>77</v>
      </c>
      <c r="R129" s="20" t="s">
        <v>78</v>
      </c>
      <c r="S129" s="21" t="s">
        <v>79</v>
      </c>
    </row>
    <row r="130" spans="2:19" ht="13.8" x14ac:dyDescent="0.25">
      <c r="B130" s="38" t="s">
        <v>81</v>
      </c>
      <c r="C130" s="24">
        <v>0</v>
      </c>
      <c r="D130" s="24">
        <v>0</v>
      </c>
      <c r="E130" s="24">
        <v>0</v>
      </c>
      <c r="F130" s="24">
        <v>0</v>
      </c>
      <c r="G130" s="24">
        <v>0</v>
      </c>
      <c r="H130" s="24">
        <v>0</v>
      </c>
      <c r="I130" s="24">
        <v>0</v>
      </c>
      <c r="J130" s="24">
        <v>0</v>
      </c>
      <c r="K130" s="24">
        <v>0</v>
      </c>
      <c r="L130" s="24">
        <v>0</v>
      </c>
      <c r="M130" s="24">
        <v>0</v>
      </c>
      <c r="N130" s="24">
        <v>0</v>
      </c>
      <c r="O130" s="24">
        <v>0</v>
      </c>
      <c r="P130" s="24">
        <v>0</v>
      </c>
      <c r="Q130" s="24">
        <v>0</v>
      </c>
      <c r="R130" s="24">
        <v>0</v>
      </c>
      <c r="S130" s="25">
        <v>0</v>
      </c>
    </row>
    <row r="131" spans="2:19" ht="13.8" x14ac:dyDescent="0.25">
      <c r="B131" s="38" t="s">
        <v>82</v>
      </c>
      <c r="C131" s="24">
        <v>0</v>
      </c>
      <c r="D131" s="24">
        <v>0</v>
      </c>
      <c r="E131" s="24">
        <v>0</v>
      </c>
      <c r="F131" s="24">
        <v>0</v>
      </c>
      <c r="G131" s="24">
        <v>0</v>
      </c>
      <c r="H131" s="24">
        <v>0</v>
      </c>
      <c r="I131" s="24">
        <v>0</v>
      </c>
      <c r="J131" s="24">
        <v>0</v>
      </c>
      <c r="K131" s="24">
        <v>0</v>
      </c>
      <c r="L131" s="24">
        <v>0</v>
      </c>
      <c r="M131" s="24">
        <v>0</v>
      </c>
      <c r="N131" s="24">
        <v>0</v>
      </c>
      <c r="O131" s="24">
        <v>0</v>
      </c>
      <c r="P131" s="24">
        <v>0</v>
      </c>
      <c r="Q131" s="24">
        <v>0</v>
      </c>
      <c r="R131" s="24">
        <v>10000</v>
      </c>
      <c r="S131" s="25">
        <v>5000</v>
      </c>
    </row>
    <row r="132" spans="2:19" ht="13.8" x14ac:dyDescent="0.25">
      <c r="B132" s="38" t="s">
        <v>83</v>
      </c>
      <c r="C132" s="24">
        <v>0</v>
      </c>
      <c r="D132" s="24">
        <v>0</v>
      </c>
      <c r="E132" s="24">
        <v>0</v>
      </c>
      <c r="F132" s="24">
        <v>0</v>
      </c>
      <c r="G132" s="24">
        <v>0</v>
      </c>
      <c r="H132" s="24">
        <v>0</v>
      </c>
      <c r="I132" s="24">
        <v>0</v>
      </c>
      <c r="J132" s="24">
        <v>0</v>
      </c>
      <c r="K132" s="24">
        <v>0</v>
      </c>
      <c r="L132" s="24">
        <v>0</v>
      </c>
      <c r="M132" s="24">
        <v>0</v>
      </c>
      <c r="N132" s="24">
        <v>0</v>
      </c>
      <c r="O132" s="24">
        <v>0</v>
      </c>
      <c r="P132" s="24">
        <v>0</v>
      </c>
      <c r="Q132" s="24">
        <v>0</v>
      </c>
      <c r="R132" s="24">
        <v>0</v>
      </c>
      <c r="S132" s="25">
        <v>29500</v>
      </c>
    </row>
    <row r="133" spans="2:19" ht="13.8" x14ac:dyDescent="0.25">
      <c r="B133" s="38" t="s">
        <v>84</v>
      </c>
      <c r="C133" s="24">
        <v>0</v>
      </c>
      <c r="D133" s="24">
        <v>0</v>
      </c>
      <c r="E133" s="24">
        <v>0</v>
      </c>
      <c r="F133" s="24">
        <v>0</v>
      </c>
      <c r="G133" s="24">
        <v>0</v>
      </c>
      <c r="H133" s="24">
        <v>0</v>
      </c>
      <c r="I133" s="24">
        <v>0</v>
      </c>
      <c r="J133" s="24">
        <v>0</v>
      </c>
      <c r="K133" s="24">
        <v>0</v>
      </c>
      <c r="L133" s="24">
        <v>0</v>
      </c>
      <c r="M133" s="24">
        <v>0</v>
      </c>
      <c r="N133" s="24">
        <v>0</v>
      </c>
      <c r="O133" s="24">
        <v>0</v>
      </c>
      <c r="P133" s="24">
        <v>0</v>
      </c>
      <c r="Q133" s="24">
        <v>0</v>
      </c>
      <c r="R133" s="24">
        <v>0</v>
      </c>
      <c r="S133" s="25">
        <v>71180</v>
      </c>
    </row>
    <row r="134" spans="2:19" ht="13.8" x14ac:dyDescent="0.25">
      <c r="B134" s="38" t="s">
        <v>85</v>
      </c>
      <c r="C134" s="24">
        <v>0</v>
      </c>
      <c r="D134" s="24">
        <v>0</v>
      </c>
      <c r="E134" s="24">
        <v>0</v>
      </c>
      <c r="F134" s="24">
        <v>0</v>
      </c>
      <c r="G134" s="24">
        <v>0</v>
      </c>
      <c r="H134" s="24">
        <v>0</v>
      </c>
      <c r="I134" s="24">
        <v>0</v>
      </c>
      <c r="J134" s="24">
        <v>0</v>
      </c>
      <c r="K134" s="24">
        <v>0</v>
      </c>
      <c r="L134" s="24">
        <v>0</v>
      </c>
      <c r="M134" s="24">
        <v>0</v>
      </c>
      <c r="N134" s="24">
        <v>0</v>
      </c>
      <c r="O134" s="24">
        <v>0</v>
      </c>
      <c r="P134" s="24">
        <v>0</v>
      </c>
      <c r="Q134" s="24">
        <v>0</v>
      </c>
      <c r="R134" s="24">
        <v>0</v>
      </c>
      <c r="S134" s="25">
        <v>0</v>
      </c>
    </row>
    <row r="135" spans="2:19" ht="13.8" x14ac:dyDescent="0.25">
      <c r="B135" s="38" t="s">
        <v>86</v>
      </c>
      <c r="C135" s="24">
        <v>0</v>
      </c>
      <c r="D135" s="24">
        <v>0</v>
      </c>
      <c r="E135" s="24">
        <v>0</v>
      </c>
      <c r="F135" s="24">
        <v>0</v>
      </c>
      <c r="G135" s="24">
        <v>0</v>
      </c>
      <c r="H135" s="24">
        <v>0</v>
      </c>
      <c r="I135" s="24">
        <v>0</v>
      </c>
      <c r="J135" s="24">
        <v>0</v>
      </c>
      <c r="K135" s="24">
        <v>0</v>
      </c>
      <c r="L135" s="24">
        <v>0</v>
      </c>
      <c r="M135" s="24">
        <v>0</v>
      </c>
      <c r="N135" s="24">
        <v>0</v>
      </c>
      <c r="O135" s="24">
        <v>0</v>
      </c>
      <c r="P135" s="24">
        <v>0</v>
      </c>
      <c r="Q135" s="24">
        <v>0</v>
      </c>
      <c r="R135" s="24">
        <v>0</v>
      </c>
      <c r="S135" s="25">
        <v>0</v>
      </c>
    </row>
    <row r="136" spans="2:19" ht="13.8" x14ac:dyDescent="0.25">
      <c r="B136" s="38" t="s">
        <v>87</v>
      </c>
      <c r="C136" s="24">
        <v>0</v>
      </c>
      <c r="D136" s="24">
        <v>0</v>
      </c>
      <c r="E136" s="24">
        <v>0</v>
      </c>
      <c r="F136" s="24">
        <v>0</v>
      </c>
      <c r="G136" s="24">
        <v>0</v>
      </c>
      <c r="H136" s="24">
        <v>0</v>
      </c>
      <c r="I136" s="24">
        <v>0</v>
      </c>
      <c r="J136" s="24">
        <v>0</v>
      </c>
      <c r="K136" s="24">
        <v>0</v>
      </c>
      <c r="L136" s="24">
        <v>0</v>
      </c>
      <c r="M136" s="24">
        <v>0</v>
      </c>
      <c r="N136" s="24">
        <v>0</v>
      </c>
      <c r="O136" s="24">
        <v>0</v>
      </c>
      <c r="P136" s="24">
        <v>0</v>
      </c>
      <c r="Q136" s="24">
        <v>0</v>
      </c>
      <c r="R136" s="24">
        <v>0</v>
      </c>
      <c r="S136" s="25">
        <v>0</v>
      </c>
    </row>
    <row r="137" spans="2:19" ht="13.8" x14ac:dyDescent="0.25">
      <c r="B137" s="38" t="s">
        <v>88</v>
      </c>
      <c r="C137" s="24">
        <v>0</v>
      </c>
      <c r="D137" s="24">
        <v>0</v>
      </c>
      <c r="E137" s="24">
        <v>0</v>
      </c>
      <c r="F137" s="24">
        <v>0</v>
      </c>
      <c r="G137" s="24">
        <v>0</v>
      </c>
      <c r="H137" s="24">
        <v>0</v>
      </c>
      <c r="I137" s="24">
        <v>0</v>
      </c>
      <c r="J137" s="24">
        <v>0</v>
      </c>
      <c r="K137" s="24">
        <v>0</v>
      </c>
      <c r="L137" s="24">
        <v>0</v>
      </c>
      <c r="M137" s="24">
        <v>0</v>
      </c>
      <c r="N137" s="24">
        <v>0</v>
      </c>
      <c r="O137" s="24">
        <v>0</v>
      </c>
      <c r="P137" s="24">
        <v>0</v>
      </c>
      <c r="Q137" s="24">
        <v>0</v>
      </c>
      <c r="R137" s="24">
        <v>0</v>
      </c>
      <c r="S137" s="25">
        <v>0</v>
      </c>
    </row>
    <row r="138" spans="2:19" ht="13.8" x14ac:dyDescent="0.25">
      <c r="B138" s="38" t="s">
        <v>89</v>
      </c>
      <c r="C138" s="24">
        <v>0</v>
      </c>
      <c r="D138" s="24">
        <v>0</v>
      </c>
      <c r="E138" s="24">
        <v>0</v>
      </c>
      <c r="F138" s="24">
        <v>0</v>
      </c>
      <c r="G138" s="24">
        <v>0</v>
      </c>
      <c r="H138" s="24">
        <v>0</v>
      </c>
      <c r="I138" s="24">
        <v>0</v>
      </c>
      <c r="J138" s="24">
        <v>0</v>
      </c>
      <c r="K138" s="24">
        <v>0</v>
      </c>
      <c r="L138" s="24">
        <v>0</v>
      </c>
      <c r="M138" s="24">
        <v>0</v>
      </c>
      <c r="N138" s="24">
        <v>0</v>
      </c>
      <c r="O138" s="24">
        <v>0</v>
      </c>
      <c r="P138" s="24">
        <v>0</v>
      </c>
      <c r="Q138" s="24">
        <v>0</v>
      </c>
      <c r="R138" s="24">
        <v>0</v>
      </c>
      <c r="S138" s="25">
        <v>0</v>
      </c>
    </row>
    <row r="139" spans="2:19" ht="14.4" thickBot="1" x14ac:dyDescent="0.3">
      <c r="B139" s="38" t="s">
        <v>90</v>
      </c>
      <c r="C139" s="28">
        <v>0</v>
      </c>
      <c r="D139" s="28">
        <v>0</v>
      </c>
      <c r="E139" s="28">
        <v>0</v>
      </c>
      <c r="F139" s="28">
        <v>0</v>
      </c>
      <c r="G139" s="28">
        <v>0</v>
      </c>
      <c r="H139" s="28">
        <v>0</v>
      </c>
      <c r="I139" s="28">
        <v>0</v>
      </c>
      <c r="J139" s="28">
        <v>0</v>
      </c>
      <c r="K139" s="28">
        <v>0</v>
      </c>
      <c r="L139" s="28">
        <v>0</v>
      </c>
      <c r="M139" s="28">
        <v>0</v>
      </c>
      <c r="N139" s="28">
        <v>0</v>
      </c>
      <c r="O139" s="28">
        <v>0</v>
      </c>
      <c r="P139" s="28">
        <v>0</v>
      </c>
      <c r="Q139" s="28">
        <v>0</v>
      </c>
      <c r="R139" s="28">
        <v>0</v>
      </c>
      <c r="S139" s="29">
        <v>0</v>
      </c>
    </row>
    <row r="140" spans="2:19" ht="14.4" thickBot="1" x14ac:dyDescent="0.3">
      <c r="B140" s="39" t="s">
        <v>217</v>
      </c>
      <c r="C140" s="32">
        <v>0</v>
      </c>
      <c r="D140" s="32">
        <v>0</v>
      </c>
      <c r="E140" s="32">
        <v>0</v>
      </c>
      <c r="F140" s="32">
        <v>0</v>
      </c>
      <c r="G140" s="32">
        <v>0</v>
      </c>
      <c r="H140" s="32">
        <v>0</v>
      </c>
      <c r="I140" s="32">
        <v>0</v>
      </c>
      <c r="J140" s="32">
        <v>0</v>
      </c>
      <c r="K140" s="32">
        <v>0</v>
      </c>
      <c r="L140" s="32">
        <v>0</v>
      </c>
      <c r="M140" s="32">
        <v>0</v>
      </c>
      <c r="N140" s="32">
        <v>0</v>
      </c>
      <c r="O140" s="32">
        <v>0</v>
      </c>
      <c r="P140" s="32">
        <v>0</v>
      </c>
      <c r="Q140" s="32">
        <v>0</v>
      </c>
      <c r="R140" s="32">
        <v>10000</v>
      </c>
      <c r="S140" s="33">
        <v>35226.666666666664</v>
      </c>
    </row>
  </sheetData>
  <mergeCells count="9">
    <mergeCell ref="C94:S94"/>
    <mergeCell ref="C111:S111"/>
    <mergeCell ref="C128:S128"/>
    <mergeCell ref="B2:M2"/>
    <mergeCell ref="C9:S9"/>
    <mergeCell ref="C26:S26"/>
    <mergeCell ref="C43:S43"/>
    <mergeCell ref="C60:S60"/>
    <mergeCell ref="C77:S77"/>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76969-A1E0-4F82-BFA5-637F776D71E8}">
  <sheetPr codeName="Sheet13">
    <tabColor theme="5" tint="0.59999389629810485"/>
    <pageSetUpPr autoPageBreaks="0"/>
  </sheetPr>
  <dimension ref="B1:AC205"/>
  <sheetViews>
    <sheetView zoomScale="75" zoomScaleNormal="75" workbookViewId="0"/>
  </sheetViews>
  <sheetFormatPr defaultColWidth="9.21875" defaultRowHeight="13.2" x14ac:dyDescent="0.25"/>
  <cols>
    <col min="1" max="1" width="9.21875" style="14"/>
    <col min="2" max="2" width="25.77734375" style="14" customWidth="1"/>
    <col min="3" max="3" width="14" style="14" customWidth="1"/>
    <col min="4" max="19" width="15.21875" style="14" customWidth="1"/>
    <col min="20" max="16384" width="9.21875" style="14"/>
  </cols>
  <sheetData>
    <row r="1" spans="2:29" ht="24.6" x14ac:dyDescent="0.4">
      <c r="B1" s="15" t="s">
        <v>381</v>
      </c>
      <c r="C1" s="15"/>
    </row>
    <row r="2" spans="2:29" ht="18.75" customHeight="1" thickBot="1" x14ac:dyDescent="0.3">
      <c r="B2" s="131" t="s">
        <v>225</v>
      </c>
      <c r="C2" s="131"/>
      <c r="D2" s="131"/>
      <c r="E2" s="131"/>
      <c r="F2" s="131"/>
      <c r="G2" s="131"/>
      <c r="H2" s="131"/>
      <c r="I2" s="131"/>
      <c r="J2" s="131"/>
      <c r="K2" s="131"/>
      <c r="L2" s="131"/>
      <c r="M2" s="131"/>
    </row>
    <row r="3" spans="2:29" ht="13.8" thickTop="1" x14ac:dyDescent="0.25"/>
    <row r="4" spans="2:29" ht="15.6" x14ac:dyDescent="0.3">
      <c r="B4" s="16" t="s">
        <v>215</v>
      </c>
      <c r="C4" s="16"/>
    </row>
    <row r="5" spans="2:29" ht="15.6" x14ac:dyDescent="0.3">
      <c r="B5" s="16"/>
      <c r="C5" s="16"/>
    </row>
    <row r="6" spans="2:29" ht="15.6" x14ac:dyDescent="0.3">
      <c r="B6" s="16"/>
      <c r="C6" s="16"/>
    </row>
    <row r="8" spans="2:29" ht="23.4" thickBot="1" x14ac:dyDescent="0.3">
      <c r="B8" s="17" t="s">
        <v>226</v>
      </c>
      <c r="C8" s="17"/>
      <c r="D8" s="17"/>
      <c r="E8" s="17"/>
      <c r="F8" s="17"/>
      <c r="G8" s="17"/>
      <c r="H8" s="17"/>
      <c r="I8" s="17"/>
      <c r="J8" s="17"/>
      <c r="K8" s="17"/>
      <c r="L8" s="17"/>
      <c r="M8" s="17"/>
    </row>
    <row r="9" spans="2:29" ht="13.5" customHeight="1" thickBot="1" x14ac:dyDescent="0.35">
      <c r="B9" s="18"/>
      <c r="C9" s="128" t="s">
        <v>16</v>
      </c>
      <c r="D9" s="129"/>
      <c r="E9" s="129"/>
      <c r="F9" s="129"/>
      <c r="G9" s="129"/>
      <c r="H9" s="129"/>
      <c r="I9" s="129"/>
      <c r="J9" s="129"/>
      <c r="K9" s="129"/>
      <c r="L9" s="129"/>
      <c r="M9" s="129"/>
      <c r="N9" s="129"/>
      <c r="O9" s="129"/>
      <c r="P9" s="129"/>
      <c r="Q9" s="129"/>
      <c r="R9" s="129"/>
      <c r="S9" s="130"/>
      <c r="U9" s="6"/>
      <c r="V9" s="6"/>
      <c r="W9" s="6"/>
      <c r="X9" s="6"/>
      <c r="Y9" s="6"/>
      <c r="Z9" s="6"/>
      <c r="AA9" s="6"/>
      <c r="AB9" s="6"/>
      <c r="AC9" s="6"/>
    </row>
    <row r="10" spans="2:29" ht="15" thickBot="1" x14ac:dyDescent="0.35">
      <c r="B10" s="19" t="s">
        <v>101</v>
      </c>
      <c r="C10" s="20" t="s">
        <v>63</v>
      </c>
      <c r="D10" s="20" t="s">
        <v>64</v>
      </c>
      <c r="E10" s="20" t="s">
        <v>65</v>
      </c>
      <c r="F10" s="20" t="s">
        <v>66</v>
      </c>
      <c r="G10" s="20" t="s">
        <v>67</v>
      </c>
      <c r="H10" s="20" t="s">
        <v>68</v>
      </c>
      <c r="I10" s="20" t="s">
        <v>69</v>
      </c>
      <c r="J10" s="20" t="s">
        <v>70</v>
      </c>
      <c r="K10" s="20" t="s">
        <v>71</v>
      </c>
      <c r="L10" s="20" t="s">
        <v>72</v>
      </c>
      <c r="M10" s="20" t="s">
        <v>73</v>
      </c>
      <c r="N10" s="20" t="s">
        <v>74</v>
      </c>
      <c r="O10" s="20" t="s">
        <v>75</v>
      </c>
      <c r="P10" s="20" t="s">
        <v>76</v>
      </c>
      <c r="Q10" s="20" t="s">
        <v>77</v>
      </c>
      <c r="R10" s="20" t="s">
        <v>78</v>
      </c>
      <c r="S10" s="21" t="s">
        <v>79</v>
      </c>
      <c r="U10" s="6"/>
      <c r="V10" s="6"/>
      <c r="W10" s="6"/>
      <c r="X10" s="6"/>
      <c r="Y10" s="6"/>
      <c r="Z10" s="6"/>
      <c r="AA10" s="6"/>
      <c r="AB10" s="6"/>
      <c r="AC10" s="6"/>
    </row>
    <row r="11" spans="2:29" ht="14.4" x14ac:dyDescent="0.3">
      <c r="B11" s="38" t="s">
        <v>102</v>
      </c>
      <c r="C11" s="24">
        <v>2706165.5804901957</v>
      </c>
      <c r="D11" s="24">
        <v>2946161.0957142864</v>
      </c>
      <c r="E11" s="24">
        <v>3368452.829268293</v>
      </c>
      <c r="F11" s="24">
        <v>3639348.4114285721</v>
      </c>
      <c r="G11" s="24">
        <v>3792629.1128448281</v>
      </c>
      <c r="H11" s="24">
        <v>4469206.6937820511</v>
      </c>
      <c r="I11" s="24">
        <v>4164075.1901587299</v>
      </c>
      <c r="J11" s="24">
        <v>4561086.82595238</v>
      </c>
      <c r="K11" s="24">
        <v>4284360.5404081633</v>
      </c>
      <c r="L11" s="24">
        <v>5558214.291318682</v>
      </c>
      <c r="M11" s="24">
        <v>5327280.45584</v>
      </c>
      <c r="N11" s="24">
        <v>8993191.7104444448</v>
      </c>
      <c r="O11" s="24">
        <v>11227514.326546764</v>
      </c>
      <c r="P11" s="24">
        <v>10523955.20141593</v>
      </c>
      <c r="Q11" s="24">
        <v>9285838.4213492032</v>
      </c>
      <c r="R11" s="24">
        <v>10529973.844842106</v>
      </c>
      <c r="S11" s="25">
        <v>10509180.643225806</v>
      </c>
      <c r="U11" s="6"/>
      <c r="V11" s="6"/>
      <c r="W11" s="6"/>
      <c r="X11" s="6"/>
      <c r="Y11" s="6"/>
      <c r="Z11" s="6"/>
      <c r="AA11" s="6"/>
      <c r="AB11" s="6"/>
      <c r="AC11" s="6"/>
    </row>
    <row r="12" spans="2:29" ht="14.4" x14ac:dyDescent="0.3">
      <c r="B12" s="38" t="s">
        <v>103</v>
      </c>
      <c r="C12" s="24">
        <v>82010.942191780807</v>
      </c>
      <c r="D12" s="24">
        <v>127521.64364672359</v>
      </c>
      <c r="E12" s="24">
        <v>96746.047349397602</v>
      </c>
      <c r="F12" s="24">
        <v>107619.38811627906</v>
      </c>
      <c r="G12" s="24">
        <v>94735.72870848712</v>
      </c>
      <c r="H12" s="24">
        <v>132717.12052252251</v>
      </c>
      <c r="I12" s="24">
        <v>138303.3278975265</v>
      </c>
      <c r="J12" s="24">
        <v>130389.88363166957</v>
      </c>
      <c r="K12" s="24">
        <v>138168.84963740461</v>
      </c>
      <c r="L12" s="24">
        <v>113710.67387681159</v>
      </c>
      <c r="M12" s="24">
        <v>157620.11850157729</v>
      </c>
      <c r="N12" s="24">
        <v>175871.9926245847</v>
      </c>
      <c r="O12" s="24">
        <v>337489.52527777775</v>
      </c>
      <c r="P12" s="24">
        <v>291932.44095400337</v>
      </c>
      <c r="Q12" s="24">
        <v>213337.683135436</v>
      </c>
      <c r="R12" s="24">
        <v>231493.98375690609</v>
      </c>
      <c r="S12" s="25">
        <v>301491.65622350678</v>
      </c>
      <c r="U12" s="6"/>
      <c r="V12" s="6"/>
      <c r="W12" s="6"/>
      <c r="X12" s="6"/>
      <c r="Y12" s="6"/>
      <c r="Z12" s="6"/>
      <c r="AA12" s="6"/>
      <c r="AB12" s="6"/>
      <c r="AC12" s="6"/>
    </row>
    <row r="13" spans="2:29" ht="14.4" x14ac:dyDescent="0.3">
      <c r="B13" s="38" t="s">
        <v>104</v>
      </c>
      <c r="C13" s="24">
        <v>289152.1687333333</v>
      </c>
      <c r="D13" s="24">
        <v>466315.44013245031</v>
      </c>
      <c r="E13" s="24">
        <v>568441.58621621621</v>
      </c>
      <c r="F13" s="24">
        <v>424392.03698113206</v>
      </c>
      <c r="G13" s="24">
        <v>436205.17817518243</v>
      </c>
      <c r="H13" s="24">
        <v>720098.80875000008</v>
      </c>
      <c r="I13" s="24">
        <v>813694.40419047617</v>
      </c>
      <c r="J13" s="24">
        <v>549055.81441379315</v>
      </c>
      <c r="K13" s="24">
        <v>1271254.06296875</v>
      </c>
      <c r="L13" s="24">
        <v>576156.39179104485</v>
      </c>
      <c r="M13" s="24">
        <v>819181.57668965496</v>
      </c>
      <c r="N13" s="24">
        <v>1566063.844236111</v>
      </c>
      <c r="O13" s="24">
        <v>2126668.3493548385</v>
      </c>
      <c r="P13" s="24">
        <v>2597708.189401709</v>
      </c>
      <c r="Q13" s="24">
        <v>978403.54177419364</v>
      </c>
      <c r="R13" s="24">
        <v>1590394.2731818182</v>
      </c>
      <c r="S13" s="25">
        <v>2940873.6988983052</v>
      </c>
      <c r="U13" s="6"/>
      <c r="V13" s="6"/>
      <c r="W13" s="6"/>
      <c r="X13" s="6"/>
      <c r="Y13" s="6"/>
      <c r="Z13" s="6"/>
      <c r="AA13" s="6"/>
      <c r="AB13" s="6"/>
      <c r="AC13" s="6"/>
    </row>
    <row r="14" spans="2:29" ht="14.4" x14ac:dyDescent="0.3">
      <c r="B14" s="38" t="s">
        <v>105</v>
      </c>
      <c r="C14" s="24">
        <v>92054.783554987211</v>
      </c>
      <c r="D14" s="24">
        <v>72563.176443965509</v>
      </c>
      <c r="E14" s="24">
        <v>113085.67189873417</v>
      </c>
      <c r="F14" s="24">
        <v>79181.720700854712</v>
      </c>
      <c r="G14" s="24">
        <v>83338.564733893552</v>
      </c>
      <c r="H14" s="24">
        <v>108417.21553719018</v>
      </c>
      <c r="I14" s="24">
        <v>84356.184691516741</v>
      </c>
      <c r="J14" s="24">
        <v>87676.739933110366</v>
      </c>
      <c r="K14" s="24">
        <v>124202.45140526979</v>
      </c>
      <c r="L14" s="24">
        <v>107079.45544303796</v>
      </c>
      <c r="M14" s="24">
        <v>109043.79948155537</v>
      </c>
      <c r="N14" s="24">
        <v>167909.0573042506</v>
      </c>
      <c r="O14" s="24">
        <v>207219.2336493936</v>
      </c>
      <c r="P14" s="24">
        <v>129211.18042529991</v>
      </c>
      <c r="Q14" s="24">
        <v>158060.66986681463</v>
      </c>
      <c r="R14" s="24">
        <v>202377.39888597641</v>
      </c>
      <c r="S14" s="25">
        <v>247094.80586206896</v>
      </c>
      <c r="U14" s="6"/>
      <c r="V14" s="6"/>
      <c r="W14" s="6"/>
      <c r="X14" s="6"/>
      <c r="Y14" s="6"/>
      <c r="Z14" s="6"/>
      <c r="AA14" s="6"/>
      <c r="AB14" s="6"/>
      <c r="AC14" s="6"/>
    </row>
    <row r="15" spans="2:29" ht="14.4" x14ac:dyDescent="0.3">
      <c r="B15" s="38" t="s">
        <v>106</v>
      </c>
      <c r="C15" s="24">
        <v>56933.318702290104</v>
      </c>
      <c r="D15" s="24">
        <v>66645.82971999998</v>
      </c>
      <c r="E15" s="24">
        <v>86686.744737945482</v>
      </c>
      <c r="F15" s="24">
        <v>91688.734163150468</v>
      </c>
      <c r="G15" s="24">
        <v>84848.713264516133</v>
      </c>
      <c r="H15" s="24">
        <v>95620.589029003735</v>
      </c>
      <c r="I15" s="24">
        <v>75645.662950631478</v>
      </c>
      <c r="J15" s="24">
        <v>76055.657145922742</v>
      </c>
      <c r="K15" s="24">
        <v>97241.401238738792</v>
      </c>
      <c r="L15" s="24">
        <v>111222.74331932772</v>
      </c>
      <c r="M15" s="24">
        <v>99444.833703041149</v>
      </c>
      <c r="N15" s="24">
        <v>114415.9819739696</v>
      </c>
      <c r="O15" s="24">
        <v>130820.6518004587</v>
      </c>
      <c r="P15" s="24">
        <v>99240.016095661849</v>
      </c>
      <c r="Q15" s="24">
        <v>151130.71592045456</v>
      </c>
      <c r="R15" s="24">
        <v>134557.05835858587</v>
      </c>
      <c r="S15" s="25">
        <v>118645.53204330176</v>
      </c>
      <c r="U15" s="6"/>
      <c r="V15" s="6"/>
      <c r="W15" s="6"/>
      <c r="X15" s="6"/>
      <c r="Y15" s="6"/>
      <c r="Z15" s="6"/>
      <c r="AA15" s="6"/>
      <c r="AB15" s="6"/>
      <c r="AC15" s="6"/>
    </row>
    <row r="16" spans="2:29" ht="14.4" x14ac:dyDescent="0.3">
      <c r="B16" s="38" t="s">
        <v>107</v>
      </c>
      <c r="C16" s="24">
        <v>68675.144732394372</v>
      </c>
      <c r="D16" s="24">
        <v>61863.034186550954</v>
      </c>
      <c r="E16" s="24">
        <v>57445.585471698112</v>
      </c>
      <c r="F16" s="24">
        <v>79972.385187835403</v>
      </c>
      <c r="G16" s="24">
        <v>62985.700754385951</v>
      </c>
      <c r="H16" s="24">
        <v>77107.335992509354</v>
      </c>
      <c r="I16" s="24">
        <v>85966.130312499954</v>
      </c>
      <c r="J16" s="24">
        <v>82201.877129032247</v>
      </c>
      <c r="K16" s="24">
        <v>71991.481365187705</v>
      </c>
      <c r="L16" s="24">
        <v>79034.533581267227</v>
      </c>
      <c r="M16" s="24">
        <v>96758.299942528727</v>
      </c>
      <c r="N16" s="24">
        <v>105668.55540765391</v>
      </c>
      <c r="O16" s="24">
        <v>141032.73068181818</v>
      </c>
      <c r="P16" s="24">
        <v>118483.33086399996</v>
      </c>
      <c r="Q16" s="24">
        <v>114764.04705583757</v>
      </c>
      <c r="R16" s="24">
        <v>103926.43334661354</v>
      </c>
      <c r="S16" s="25">
        <v>98709.695836501909</v>
      </c>
      <c r="U16" s="6"/>
      <c r="V16" s="6"/>
      <c r="W16" s="6"/>
      <c r="X16" s="6"/>
      <c r="Y16" s="6"/>
      <c r="Z16" s="6"/>
      <c r="AA16" s="6"/>
      <c r="AB16" s="6"/>
      <c r="AC16" s="6"/>
    </row>
    <row r="17" spans="2:29" ht="14.4" x14ac:dyDescent="0.3">
      <c r="B17" s="38" t="s">
        <v>108</v>
      </c>
      <c r="C17" s="24">
        <v>373028.72703703702</v>
      </c>
      <c r="D17" s="24">
        <v>168380.375</v>
      </c>
      <c r="E17" s="24">
        <v>235585.47025641025</v>
      </c>
      <c r="F17" s="24">
        <v>263927.92803278688</v>
      </c>
      <c r="G17" s="24">
        <v>447527.86340000003</v>
      </c>
      <c r="H17" s="24">
        <v>676954.15108108113</v>
      </c>
      <c r="I17" s="24">
        <v>685960.34254237288</v>
      </c>
      <c r="J17" s="24">
        <v>476858.34614035097</v>
      </c>
      <c r="K17" s="24">
        <v>367152.16484848491</v>
      </c>
      <c r="L17" s="24">
        <v>660271.21226190485</v>
      </c>
      <c r="M17" s="24">
        <v>402261.7846236559</v>
      </c>
      <c r="N17" s="24">
        <v>913284.85509090894</v>
      </c>
      <c r="O17" s="24">
        <v>910568.20252631558</v>
      </c>
      <c r="P17" s="24">
        <v>628192.52417391329</v>
      </c>
      <c r="Q17" s="24">
        <v>300862.69674157305</v>
      </c>
      <c r="R17" s="24">
        <v>1117640.6602439024</v>
      </c>
      <c r="S17" s="25">
        <v>810919.83890243887</v>
      </c>
      <c r="U17" s="6"/>
      <c r="V17" s="6"/>
      <c r="W17" s="6"/>
      <c r="X17" s="6"/>
      <c r="Y17" s="6"/>
      <c r="Z17" s="6"/>
      <c r="AA17" s="6"/>
      <c r="AB17" s="6"/>
      <c r="AC17" s="6"/>
    </row>
    <row r="18" spans="2:29" ht="14.4" x14ac:dyDescent="0.3">
      <c r="B18" s="38" t="s">
        <v>109</v>
      </c>
      <c r="C18" s="24">
        <v>84434.176945812796</v>
      </c>
      <c r="D18" s="24">
        <v>42452.697290836652</v>
      </c>
      <c r="E18" s="24">
        <v>46076.835114155248</v>
      </c>
      <c r="F18" s="24">
        <v>63545.677529411754</v>
      </c>
      <c r="G18" s="24">
        <v>62899.012282051292</v>
      </c>
      <c r="H18" s="24">
        <v>74147.661197822104</v>
      </c>
      <c r="I18" s="24">
        <v>79644.949249329758</v>
      </c>
      <c r="J18" s="24">
        <v>122307.69838874678</v>
      </c>
      <c r="K18" s="24">
        <v>66989.594534883727</v>
      </c>
      <c r="L18" s="24">
        <v>60950.945844504015</v>
      </c>
      <c r="M18" s="24">
        <v>62172.552573529421</v>
      </c>
      <c r="N18" s="24">
        <v>189448.86117647059</v>
      </c>
      <c r="O18" s="24">
        <v>124660.98978552278</v>
      </c>
      <c r="P18" s="24">
        <v>72984.991385542176</v>
      </c>
      <c r="Q18" s="24">
        <v>74617.405327635337</v>
      </c>
      <c r="R18" s="24">
        <v>90184.879242424242</v>
      </c>
      <c r="S18" s="25">
        <v>80285.173941368077</v>
      </c>
      <c r="U18" s="6"/>
      <c r="V18" s="6"/>
      <c r="W18" s="6"/>
      <c r="X18" s="6"/>
      <c r="Y18" s="6"/>
      <c r="Z18" s="6"/>
      <c r="AA18" s="6"/>
      <c r="AB18" s="6"/>
      <c r="AC18" s="6"/>
    </row>
    <row r="19" spans="2:29" ht="14.4" x14ac:dyDescent="0.3">
      <c r="B19" s="38" t="s">
        <v>110</v>
      </c>
      <c r="C19" s="24">
        <v>46146.07</v>
      </c>
      <c r="D19" s="24">
        <v>50581.447650000009</v>
      </c>
      <c r="E19" s="24">
        <v>50175.674179894188</v>
      </c>
      <c r="F19" s="24">
        <v>67856.322878787891</v>
      </c>
      <c r="G19" s="24">
        <v>53262.22</v>
      </c>
      <c r="H19" s="24">
        <v>93439.177260273995</v>
      </c>
      <c r="I19" s="24">
        <v>43595.377290076336</v>
      </c>
      <c r="J19" s="24">
        <v>41136.824305949005</v>
      </c>
      <c r="K19" s="24">
        <v>49772.621260053609</v>
      </c>
      <c r="L19" s="24">
        <v>96520.004579207918</v>
      </c>
      <c r="M19" s="24">
        <v>46945.704024144863</v>
      </c>
      <c r="N19" s="24">
        <v>121618.76470046083</v>
      </c>
      <c r="O19" s="24">
        <v>118253.99681347152</v>
      </c>
      <c r="P19" s="24">
        <v>75317.282834224607</v>
      </c>
      <c r="Q19" s="24">
        <v>133782.07072727274</v>
      </c>
      <c r="R19" s="24">
        <v>90110.977853403136</v>
      </c>
      <c r="S19" s="25">
        <v>81238.582814070352</v>
      </c>
      <c r="U19" s="6"/>
      <c r="V19" s="6"/>
      <c r="W19" s="6"/>
      <c r="X19" s="6"/>
      <c r="Y19" s="6"/>
      <c r="Z19" s="6"/>
      <c r="AA19" s="6"/>
      <c r="AB19" s="6"/>
      <c r="AC19" s="6"/>
    </row>
    <row r="20" spans="2:29" ht="14.4" x14ac:dyDescent="0.3">
      <c r="B20" s="38" t="s">
        <v>111</v>
      </c>
      <c r="C20" s="24">
        <v>47338.48052631579</v>
      </c>
      <c r="D20" s="24">
        <v>128465.30089552239</v>
      </c>
      <c r="E20" s="24">
        <v>84648.236727272713</v>
      </c>
      <c r="F20" s="24">
        <v>150397.40374999997</v>
      </c>
      <c r="G20" s="24">
        <v>192502.78205882356</v>
      </c>
      <c r="H20" s="24">
        <v>125963.8364</v>
      </c>
      <c r="I20" s="24">
        <v>101884.44147727275</v>
      </c>
      <c r="J20" s="24">
        <v>119880.43366906475</v>
      </c>
      <c r="K20" s="24">
        <v>149888.79477011497</v>
      </c>
      <c r="L20" s="24">
        <v>45263.843546798031</v>
      </c>
      <c r="M20" s="24">
        <v>83992.222780083015</v>
      </c>
      <c r="N20" s="24">
        <v>204906.03380952383</v>
      </c>
      <c r="O20" s="24">
        <v>285824.32195121946</v>
      </c>
      <c r="P20" s="24">
        <v>115286.59292134832</v>
      </c>
      <c r="Q20" s="24">
        <v>144427.51449180327</v>
      </c>
      <c r="R20" s="24">
        <v>230040.77860377356</v>
      </c>
      <c r="S20" s="25">
        <v>110210.38690647483</v>
      </c>
      <c r="U20" s="6"/>
      <c r="V20" s="6"/>
      <c r="W20" s="6"/>
      <c r="X20" s="6"/>
      <c r="Y20" s="6"/>
      <c r="Z20" s="6"/>
      <c r="AA20" s="6"/>
      <c r="AB20" s="6"/>
      <c r="AC20" s="6"/>
    </row>
    <row r="21" spans="2:29" ht="14.4" x14ac:dyDescent="0.3">
      <c r="B21" s="38" t="s">
        <v>112</v>
      </c>
      <c r="C21" s="24">
        <v>349328.52142857143</v>
      </c>
      <c r="D21" s="24">
        <v>52761.188095238096</v>
      </c>
      <c r="E21" s="24">
        <v>148381.74370370372</v>
      </c>
      <c r="F21" s="24">
        <v>258158.92750000002</v>
      </c>
      <c r="G21" s="24">
        <v>684526.02073170734</v>
      </c>
      <c r="H21" s="24">
        <v>381565.12170731707</v>
      </c>
      <c r="I21" s="24">
        <v>561039.69285714289</v>
      </c>
      <c r="J21" s="24">
        <v>583713.46612244891</v>
      </c>
      <c r="K21" s="24">
        <v>349896.63854166673</v>
      </c>
      <c r="L21" s="24">
        <v>240103.4830188679</v>
      </c>
      <c r="M21" s="24">
        <v>448372.50085714296</v>
      </c>
      <c r="N21" s="24">
        <v>770197.54179999989</v>
      </c>
      <c r="O21" s="24">
        <v>488902.27313432831</v>
      </c>
      <c r="P21" s="24">
        <v>341882.74603174604</v>
      </c>
      <c r="Q21" s="24">
        <v>282437.0532142857</v>
      </c>
      <c r="R21" s="24">
        <v>360531.89111111109</v>
      </c>
      <c r="S21" s="25">
        <v>385129.83854838705</v>
      </c>
      <c r="U21" s="6"/>
      <c r="V21" s="6"/>
      <c r="W21" s="6"/>
      <c r="X21" s="6"/>
      <c r="Y21" s="6"/>
      <c r="Z21" s="6"/>
      <c r="AA21" s="6"/>
      <c r="AB21" s="6"/>
      <c r="AC21" s="6"/>
    </row>
    <row r="22" spans="2:29" ht="14.4" x14ac:dyDescent="0.3">
      <c r="B22" s="38" t="s">
        <v>113</v>
      </c>
      <c r="C22" s="24">
        <v>69419.196271186447</v>
      </c>
      <c r="D22" s="24">
        <v>82526.608131868124</v>
      </c>
      <c r="E22" s="24">
        <v>125693.49033333332</v>
      </c>
      <c r="F22" s="24">
        <v>53213.441612903218</v>
      </c>
      <c r="G22" s="24">
        <v>109355.68686868688</v>
      </c>
      <c r="H22" s="24">
        <v>242640.2764705882</v>
      </c>
      <c r="I22" s="24">
        <v>95642.981634615382</v>
      </c>
      <c r="J22" s="24">
        <v>95587.322561983485</v>
      </c>
      <c r="K22" s="24">
        <v>74938.817849462372</v>
      </c>
      <c r="L22" s="24">
        <v>87490.868029197081</v>
      </c>
      <c r="M22" s="24">
        <v>92121.156159420309</v>
      </c>
      <c r="N22" s="24">
        <v>201690.94176923079</v>
      </c>
      <c r="O22" s="24">
        <v>206801.36972972972</v>
      </c>
      <c r="P22" s="24">
        <v>106822.57676258993</v>
      </c>
      <c r="Q22" s="24">
        <v>116795.4197752809</v>
      </c>
      <c r="R22" s="24">
        <v>200927.30705426357</v>
      </c>
      <c r="S22" s="25">
        <v>258243.10079365078</v>
      </c>
      <c r="U22" s="6"/>
      <c r="V22" s="6"/>
      <c r="W22" s="6"/>
      <c r="X22" s="6"/>
      <c r="Y22" s="6"/>
      <c r="Z22" s="6"/>
      <c r="AA22" s="6"/>
      <c r="AB22" s="6"/>
      <c r="AC22" s="6"/>
    </row>
    <row r="23" spans="2:29" ht="14.4" x14ac:dyDescent="0.3">
      <c r="B23" s="38" t="s">
        <v>114</v>
      </c>
      <c r="C23" s="24">
        <v>56363.354722222226</v>
      </c>
      <c r="D23" s="24">
        <v>73862.125</v>
      </c>
      <c r="E23" s="24">
        <v>122836.54075757577</v>
      </c>
      <c r="F23" s="24">
        <v>50429.160594059402</v>
      </c>
      <c r="G23" s="24">
        <v>86835.604946236563</v>
      </c>
      <c r="H23" s="24">
        <v>148874.92525252528</v>
      </c>
      <c r="I23" s="24">
        <v>117272.96020618557</v>
      </c>
      <c r="J23" s="24">
        <v>64704.04141891891</v>
      </c>
      <c r="K23" s="24">
        <v>94726.909067796616</v>
      </c>
      <c r="L23" s="24">
        <v>62125.143088235302</v>
      </c>
      <c r="M23" s="24">
        <v>102877.65944444445</v>
      </c>
      <c r="N23" s="24">
        <v>146285.29757763975</v>
      </c>
      <c r="O23" s="24">
        <v>111742.1574137931</v>
      </c>
      <c r="P23" s="24">
        <v>186073.02993902436</v>
      </c>
      <c r="Q23" s="24">
        <v>139967.75994923859</v>
      </c>
      <c r="R23" s="24">
        <v>224330.63267080751</v>
      </c>
      <c r="S23" s="25">
        <v>278386.92038216558</v>
      </c>
      <c r="U23" s="6"/>
      <c r="V23" s="6"/>
      <c r="W23" s="6"/>
      <c r="X23" s="6"/>
      <c r="Y23" s="6"/>
      <c r="Z23" s="6"/>
      <c r="AA23" s="6"/>
      <c r="AB23" s="6"/>
      <c r="AC23" s="6"/>
    </row>
    <row r="24" spans="2:29" ht="14.4" x14ac:dyDescent="0.3">
      <c r="B24" s="38" t="s">
        <v>115</v>
      </c>
      <c r="C24" s="24">
        <v>72966.260425531917</v>
      </c>
      <c r="D24" s="24">
        <v>67125.870208333334</v>
      </c>
      <c r="E24" s="24">
        <v>347743.57354166667</v>
      </c>
      <c r="F24" s="24">
        <v>116231.90831168831</v>
      </c>
      <c r="G24" s="24">
        <v>60250.104936708864</v>
      </c>
      <c r="H24" s="24">
        <v>98640.145714285725</v>
      </c>
      <c r="I24" s="24">
        <v>160535.75988888889</v>
      </c>
      <c r="J24" s="24">
        <v>70144.906756756754</v>
      </c>
      <c r="K24" s="24">
        <v>76449.391084337345</v>
      </c>
      <c r="L24" s="24">
        <v>183910.90801801803</v>
      </c>
      <c r="M24" s="24">
        <v>94106.858823529416</v>
      </c>
      <c r="N24" s="24">
        <v>139281.51210937501</v>
      </c>
      <c r="O24" s="24">
        <v>180098.69483870963</v>
      </c>
      <c r="P24" s="24">
        <v>120647.38254237287</v>
      </c>
      <c r="Q24" s="24">
        <v>344161.39040983602</v>
      </c>
      <c r="R24" s="24">
        <v>105528.42544715447</v>
      </c>
      <c r="S24" s="25">
        <v>175449.15924137933</v>
      </c>
      <c r="U24" s="6"/>
      <c r="V24" s="6"/>
      <c r="W24" s="6"/>
      <c r="X24" s="6"/>
      <c r="Y24" s="6"/>
      <c r="Z24" s="6"/>
      <c r="AA24" s="6"/>
      <c r="AB24" s="6"/>
      <c r="AC24" s="6"/>
    </row>
    <row r="25" spans="2:29" ht="14.4" x14ac:dyDescent="0.3">
      <c r="B25" s="38" t="s">
        <v>116</v>
      </c>
      <c r="C25" s="24">
        <v>31768.622173913045</v>
      </c>
      <c r="D25" s="24">
        <v>56936.164722222224</v>
      </c>
      <c r="E25" s="24">
        <v>34374.434782608696</v>
      </c>
      <c r="F25" s="24">
        <v>22837.371777777778</v>
      </c>
      <c r="G25" s="24">
        <v>102997.7133898305</v>
      </c>
      <c r="H25" s="24">
        <v>69466.963333333319</v>
      </c>
      <c r="I25" s="24">
        <v>75416.002727272717</v>
      </c>
      <c r="J25" s="24">
        <v>64045.832244897967</v>
      </c>
      <c r="K25" s="24">
        <v>215898.81699999998</v>
      </c>
      <c r="L25" s="24">
        <v>401242.02212765958</v>
      </c>
      <c r="M25" s="24">
        <v>196591.16999999998</v>
      </c>
      <c r="N25" s="24">
        <v>142767.89310344827</v>
      </c>
      <c r="O25" s="24">
        <v>264114.79987499991</v>
      </c>
      <c r="P25" s="24">
        <v>276334.77758064511</v>
      </c>
      <c r="Q25" s="24">
        <v>130250.48048387095</v>
      </c>
      <c r="R25" s="24">
        <v>383832.11527272727</v>
      </c>
      <c r="S25" s="25">
        <v>585248.73014084517</v>
      </c>
      <c r="U25" s="6"/>
      <c r="V25" s="6"/>
      <c r="W25" s="6"/>
      <c r="X25" s="6"/>
      <c r="Y25" s="6"/>
      <c r="Z25" s="6"/>
      <c r="AA25" s="6"/>
      <c r="AB25" s="6"/>
      <c r="AC25" s="6"/>
    </row>
    <row r="26" spans="2:29" ht="14.4" x14ac:dyDescent="0.3">
      <c r="B26" s="38" t="s">
        <v>117</v>
      </c>
      <c r="C26" s="24">
        <v>46767.015238095242</v>
      </c>
      <c r="D26" s="24">
        <v>152439.53675000003</v>
      </c>
      <c r="E26" s="24">
        <v>137265.58085714286</v>
      </c>
      <c r="F26" s="24">
        <v>143747.58944444446</v>
      </c>
      <c r="G26" s="24">
        <v>74036.716947368419</v>
      </c>
      <c r="H26" s="24">
        <v>57097.493211009183</v>
      </c>
      <c r="I26" s="24">
        <v>96767.909324324326</v>
      </c>
      <c r="J26" s="24">
        <v>100167.18512396695</v>
      </c>
      <c r="K26" s="24">
        <v>52439.208095238093</v>
      </c>
      <c r="L26" s="24">
        <v>50284.583688524588</v>
      </c>
      <c r="M26" s="24">
        <v>72150.385138121535</v>
      </c>
      <c r="N26" s="24">
        <v>60372.875161290314</v>
      </c>
      <c r="O26" s="24">
        <v>152464.80699421966</v>
      </c>
      <c r="P26" s="24">
        <v>97930.82243243244</v>
      </c>
      <c r="Q26" s="24">
        <v>90200.36178770948</v>
      </c>
      <c r="R26" s="24">
        <v>109052.65879746835</v>
      </c>
      <c r="S26" s="25">
        <v>141807.45175438595</v>
      </c>
      <c r="U26" s="6"/>
      <c r="V26" s="6"/>
      <c r="W26" s="6"/>
      <c r="X26" s="6"/>
      <c r="Y26" s="6"/>
      <c r="Z26" s="6"/>
      <c r="AA26" s="6"/>
      <c r="AB26" s="6"/>
      <c r="AC26" s="6"/>
    </row>
    <row r="27" spans="2:29" ht="14.4" x14ac:dyDescent="0.3">
      <c r="B27" s="38" t="s">
        <v>118</v>
      </c>
      <c r="C27" s="24">
        <v>55279.390246913572</v>
      </c>
      <c r="D27" s="24">
        <v>54497.4</v>
      </c>
      <c r="E27" s="24">
        <v>32756.704999999994</v>
      </c>
      <c r="F27" s="24">
        <v>43246.937714285712</v>
      </c>
      <c r="G27" s="24">
        <v>45545.271752577326</v>
      </c>
      <c r="H27" s="24">
        <v>52616.294102564105</v>
      </c>
      <c r="I27" s="24">
        <v>39860.340400000001</v>
      </c>
      <c r="J27" s="24">
        <v>43312.192125984257</v>
      </c>
      <c r="K27" s="24">
        <v>50915.883517241382</v>
      </c>
      <c r="L27" s="24">
        <v>45210.514930555561</v>
      </c>
      <c r="M27" s="24">
        <v>43130.246699029136</v>
      </c>
      <c r="N27" s="24">
        <v>72908.232587064675</v>
      </c>
      <c r="O27" s="24">
        <v>67013.087844036694</v>
      </c>
      <c r="P27" s="24">
        <v>81972.664461538458</v>
      </c>
      <c r="Q27" s="24">
        <v>97876.740473933663</v>
      </c>
      <c r="R27" s="24">
        <v>97981.888115183247</v>
      </c>
      <c r="S27" s="25">
        <v>75729.078743718594</v>
      </c>
      <c r="U27" s="6"/>
      <c r="V27" s="6"/>
      <c r="W27" s="6"/>
      <c r="X27" s="6"/>
      <c r="Y27" s="6"/>
      <c r="Z27" s="6"/>
      <c r="AA27" s="6"/>
      <c r="AB27" s="6"/>
      <c r="AC27" s="6"/>
    </row>
    <row r="28" spans="2:29" ht="15" thickBot="1" x14ac:dyDescent="0.35">
      <c r="B28" s="38" t="s">
        <v>119</v>
      </c>
      <c r="C28" s="28">
        <v>76083.974127579742</v>
      </c>
      <c r="D28" s="28">
        <v>70276.874515103351</v>
      </c>
      <c r="E28" s="28">
        <v>106491.28905626136</v>
      </c>
      <c r="F28" s="28">
        <v>99464.534066073698</v>
      </c>
      <c r="G28" s="28">
        <v>88549.297152777814</v>
      </c>
      <c r="H28" s="28">
        <v>85718.31423494569</v>
      </c>
      <c r="I28" s="28">
        <v>80683.180037002778</v>
      </c>
      <c r="J28" s="28">
        <v>83759.597183600694</v>
      </c>
      <c r="K28" s="28">
        <v>65537.849121447012</v>
      </c>
      <c r="L28" s="28">
        <v>113722.60271212128</v>
      </c>
      <c r="M28" s="28">
        <v>81456.105301125106</v>
      </c>
      <c r="N28" s="28">
        <v>133036.33386186187</v>
      </c>
      <c r="O28" s="28">
        <v>130760.96262160457</v>
      </c>
      <c r="P28" s="28">
        <v>118888.68047474146</v>
      </c>
      <c r="Q28" s="28">
        <v>108084.22152103564</v>
      </c>
      <c r="R28" s="28">
        <v>125628.70453213606</v>
      </c>
      <c r="S28" s="29">
        <v>153643.62242940607</v>
      </c>
      <c r="U28" s="6"/>
      <c r="V28" s="6"/>
      <c r="W28" s="6"/>
      <c r="X28" s="6"/>
      <c r="Y28" s="6"/>
      <c r="Z28" s="6"/>
      <c r="AA28" s="6"/>
      <c r="AB28" s="6"/>
      <c r="AC28" s="6"/>
    </row>
    <row r="29" spans="2:29" ht="15" thickBot="1" x14ac:dyDescent="0.35">
      <c r="B29" s="39" t="s">
        <v>227</v>
      </c>
      <c r="C29" s="32">
        <v>175740.81049899539</v>
      </c>
      <c r="D29" s="32">
        <v>169794.60826038147</v>
      </c>
      <c r="E29" s="32">
        <v>243571.43073813169</v>
      </c>
      <c r="F29" s="32">
        <v>188120.86565027304</v>
      </c>
      <c r="G29" s="32">
        <v>183169.46236872816</v>
      </c>
      <c r="H29" s="32">
        <v>245969.75525712172</v>
      </c>
      <c r="I29" s="32">
        <v>203792.3572676109</v>
      </c>
      <c r="J29" s="32">
        <v>199342.67702081948</v>
      </c>
      <c r="K29" s="32">
        <v>193471.6773454861</v>
      </c>
      <c r="L29" s="32">
        <v>196770.47754820509</v>
      </c>
      <c r="M29" s="32">
        <v>203544.05939516661</v>
      </c>
      <c r="N29" s="32">
        <v>356765.18651378748</v>
      </c>
      <c r="O29" s="32">
        <v>446734.05987305311</v>
      </c>
      <c r="P29" s="32">
        <v>346503.88096399209</v>
      </c>
      <c r="Q29" s="32">
        <v>314617.18137202796</v>
      </c>
      <c r="R29" s="32">
        <v>330527.11238151317</v>
      </c>
      <c r="S29" s="33">
        <v>409844.77229674795</v>
      </c>
      <c r="U29" s="6"/>
      <c r="V29" s="6"/>
      <c r="W29" s="6"/>
      <c r="X29" s="6"/>
      <c r="Y29" s="6"/>
      <c r="Z29" s="6"/>
      <c r="AA29" s="6"/>
      <c r="AB29" s="6"/>
      <c r="AC29" s="6"/>
    </row>
    <row r="30" spans="2:29" ht="14.4" x14ac:dyDescent="0.3">
      <c r="U30" s="6"/>
      <c r="V30" s="6"/>
      <c r="W30" s="6"/>
      <c r="X30" s="6"/>
      <c r="Y30" s="6"/>
      <c r="Z30" s="6"/>
      <c r="AA30" s="6"/>
      <c r="AB30" s="6"/>
      <c r="AC30" s="6"/>
    </row>
    <row r="31" spans="2:29" ht="14.4" x14ac:dyDescent="0.3">
      <c r="U31" s="6"/>
      <c r="V31" s="6"/>
      <c r="W31" s="6"/>
      <c r="X31" s="6"/>
      <c r="Y31" s="6"/>
      <c r="Z31" s="6"/>
      <c r="AA31" s="6"/>
      <c r="AB31" s="6"/>
      <c r="AC31" s="6"/>
    </row>
    <row r="32" spans="2:29" ht="14.4" x14ac:dyDescent="0.3">
      <c r="U32" s="6"/>
      <c r="V32" s="6"/>
      <c r="W32" s="6"/>
      <c r="X32" s="6"/>
      <c r="Y32" s="6"/>
      <c r="Z32" s="6"/>
      <c r="AA32" s="6"/>
      <c r="AB32" s="6"/>
      <c r="AC32" s="6"/>
    </row>
    <row r="33" spans="2:29" ht="23.4" thickBot="1" x14ac:dyDescent="0.35">
      <c r="B33" s="17" t="s">
        <v>228</v>
      </c>
      <c r="C33" s="17"/>
      <c r="D33" s="17"/>
      <c r="E33" s="17"/>
      <c r="F33" s="17"/>
      <c r="G33" s="17"/>
      <c r="H33" s="17"/>
      <c r="I33" s="17"/>
      <c r="J33" s="17"/>
      <c r="K33" s="17"/>
      <c r="L33" s="17"/>
      <c r="M33" s="17"/>
      <c r="U33" s="6"/>
      <c r="V33" s="6"/>
      <c r="W33" s="6"/>
      <c r="X33" s="6"/>
      <c r="Y33" s="6"/>
      <c r="Z33" s="6"/>
      <c r="AA33" s="6"/>
      <c r="AB33" s="6"/>
      <c r="AC33" s="6"/>
    </row>
    <row r="34" spans="2:29" ht="15" thickBot="1" x14ac:dyDescent="0.35">
      <c r="B34" s="18"/>
      <c r="C34" s="128" t="s">
        <v>16</v>
      </c>
      <c r="D34" s="129"/>
      <c r="E34" s="129"/>
      <c r="F34" s="129"/>
      <c r="G34" s="129"/>
      <c r="H34" s="129"/>
      <c r="I34" s="129"/>
      <c r="J34" s="129"/>
      <c r="K34" s="129"/>
      <c r="L34" s="129"/>
      <c r="M34" s="129"/>
      <c r="N34" s="129"/>
      <c r="O34" s="129"/>
      <c r="P34" s="129"/>
      <c r="Q34" s="129"/>
      <c r="R34" s="129"/>
      <c r="S34" s="130"/>
      <c r="U34" s="6"/>
      <c r="V34" s="6"/>
      <c r="W34" s="6"/>
      <c r="X34" s="6"/>
      <c r="Y34" s="6"/>
      <c r="Z34" s="6"/>
      <c r="AA34" s="6"/>
      <c r="AB34" s="6"/>
      <c r="AC34" s="6"/>
    </row>
    <row r="35" spans="2:29" ht="15" thickBot="1" x14ac:dyDescent="0.35">
      <c r="B35" s="19" t="s">
        <v>101</v>
      </c>
      <c r="C35" s="20" t="s">
        <v>63</v>
      </c>
      <c r="D35" s="20" t="s">
        <v>64</v>
      </c>
      <c r="E35" s="20" t="s">
        <v>65</v>
      </c>
      <c r="F35" s="20" t="s">
        <v>66</v>
      </c>
      <c r="G35" s="20" t="s">
        <v>67</v>
      </c>
      <c r="H35" s="20" t="s">
        <v>68</v>
      </c>
      <c r="I35" s="20" t="s">
        <v>69</v>
      </c>
      <c r="J35" s="20" t="s">
        <v>70</v>
      </c>
      <c r="K35" s="20" t="s">
        <v>71</v>
      </c>
      <c r="L35" s="20" t="s">
        <v>72</v>
      </c>
      <c r="M35" s="20" t="s">
        <v>73</v>
      </c>
      <c r="N35" s="20" t="s">
        <v>74</v>
      </c>
      <c r="O35" s="20" t="s">
        <v>75</v>
      </c>
      <c r="P35" s="20" t="s">
        <v>76</v>
      </c>
      <c r="Q35" s="20" t="s">
        <v>77</v>
      </c>
      <c r="R35" s="20" t="s">
        <v>78</v>
      </c>
      <c r="S35" s="21" t="s">
        <v>79</v>
      </c>
      <c r="U35" s="6"/>
      <c r="V35" s="6"/>
      <c r="W35" s="6"/>
      <c r="X35" s="6"/>
      <c r="Y35" s="6"/>
      <c r="Z35" s="6"/>
      <c r="AA35" s="6"/>
      <c r="AB35" s="6"/>
      <c r="AC35" s="6"/>
    </row>
    <row r="36" spans="2:29" ht="14.4" x14ac:dyDescent="0.3">
      <c r="B36" s="38" t="s">
        <v>102</v>
      </c>
      <c r="C36" s="24">
        <v>2379177.8678333331</v>
      </c>
      <c r="D36" s="24">
        <v>2583665.2198214284</v>
      </c>
      <c r="E36" s="24">
        <v>3090353.1193589745</v>
      </c>
      <c r="F36" s="24">
        <v>3620482.4383582086</v>
      </c>
      <c r="G36" s="24">
        <v>4011781.5377215194</v>
      </c>
      <c r="H36" s="24">
        <v>4338797.0313934432</v>
      </c>
      <c r="I36" s="24">
        <v>4045728.3685263158</v>
      </c>
      <c r="J36" s="24">
        <v>4631844.4625892853</v>
      </c>
      <c r="K36" s="24">
        <v>4308476.5761445789</v>
      </c>
      <c r="L36" s="24">
        <v>5674128.6295294119</v>
      </c>
      <c r="M36" s="24">
        <v>5454027.45027027</v>
      </c>
      <c r="N36" s="24">
        <v>9153426.0074590147</v>
      </c>
      <c r="O36" s="24">
        <v>11345760.061640626</v>
      </c>
      <c r="P36" s="24">
        <v>10425447.997818181</v>
      </c>
      <c r="Q36" s="24">
        <v>9309192.6327199973</v>
      </c>
      <c r="R36" s="24">
        <v>10557689.776989248</v>
      </c>
      <c r="S36" s="25">
        <v>10488636.266890757</v>
      </c>
      <c r="U36" s="6"/>
      <c r="V36" s="6"/>
      <c r="W36" s="6"/>
      <c r="X36" s="6"/>
      <c r="Y36" s="6"/>
      <c r="Z36" s="6"/>
      <c r="AA36" s="6"/>
      <c r="AB36" s="6"/>
      <c r="AC36" s="6"/>
    </row>
    <row r="37" spans="2:29" ht="14.4" x14ac:dyDescent="0.3">
      <c r="B37" s="38" t="s">
        <v>103</v>
      </c>
      <c r="C37" s="24">
        <v>78508.278840579704</v>
      </c>
      <c r="D37" s="24">
        <v>90454.944589665654</v>
      </c>
      <c r="E37" s="24">
        <v>78735.411118210846</v>
      </c>
      <c r="F37" s="24">
        <v>100887.88695544555</v>
      </c>
      <c r="G37" s="24">
        <v>77197.320857142884</v>
      </c>
      <c r="H37" s="24">
        <v>129464.04795580111</v>
      </c>
      <c r="I37" s="24">
        <v>91890.630990825695</v>
      </c>
      <c r="J37" s="24">
        <v>119582.0728218695</v>
      </c>
      <c r="K37" s="24">
        <v>131368.15500978476</v>
      </c>
      <c r="L37" s="24">
        <v>110949.75597042513</v>
      </c>
      <c r="M37" s="24">
        <v>129762.60407407409</v>
      </c>
      <c r="N37" s="24">
        <v>171908.45563758386</v>
      </c>
      <c r="O37" s="24">
        <v>337672.1157565217</v>
      </c>
      <c r="P37" s="24">
        <v>292259.97071672353</v>
      </c>
      <c r="Q37" s="24">
        <v>213337.683135436</v>
      </c>
      <c r="R37" s="24">
        <v>231847.29369003692</v>
      </c>
      <c r="S37" s="25">
        <v>280389.81736943912</v>
      </c>
      <c r="U37" s="6"/>
      <c r="V37" s="6"/>
      <c r="W37" s="6"/>
      <c r="X37" s="6"/>
      <c r="Y37" s="6"/>
      <c r="Z37" s="6"/>
      <c r="AA37" s="6"/>
      <c r="AB37" s="6"/>
      <c r="AC37" s="6"/>
    </row>
    <row r="38" spans="2:29" ht="14.4" x14ac:dyDescent="0.3">
      <c r="B38" s="38" t="s">
        <v>104</v>
      </c>
      <c r="C38" s="24">
        <v>95544.095535714296</v>
      </c>
      <c r="D38" s="24">
        <v>229880.70763779531</v>
      </c>
      <c r="E38" s="24">
        <v>487386.28102739714</v>
      </c>
      <c r="F38" s="24">
        <v>415816.61717741936</v>
      </c>
      <c r="G38" s="24">
        <v>425266.08211009175</v>
      </c>
      <c r="H38" s="24">
        <v>657428.07567999989</v>
      </c>
      <c r="I38" s="24">
        <v>775779.10576470592</v>
      </c>
      <c r="J38" s="24">
        <v>518824.19312977098</v>
      </c>
      <c r="K38" s="24">
        <v>961560.55100917444</v>
      </c>
      <c r="L38" s="24">
        <v>571537.01776859513</v>
      </c>
      <c r="M38" s="24">
        <v>665895.48196969705</v>
      </c>
      <c r="N38" s="24">
        <v>1247244.1071323529</v>
      </c>
      <c r="O38" s="24">
        <v>1974567.1120915031</v>
      </c>
      <c r="P38" s="24">
        <v>2620643.0978947366</v>
      </c>
      <c r="Q38" s="24">
        <v>1000135.6543801654</v>
      </c>
      <c r="R38" s="24">
        <v>1593920.0930555556</v>
      </c>
      <c r="S38" s="25">
        <v>2963561.1764655174</v>
      </c>
      <c r="U38" s="6"/>
      <c r="V38" s="6"/>
      <c r="W38" s="6"/>
      <c r="X38" s="6"/>
      <c r="Y38" s="6"/>
      <c r="Z38" s="6"/>
      <c r="AA38" s="6"/>
      <c r="AB38" s="6"/>
      <c r="AC38" s="6"/>
    </row>
    <row r="39" spans="2:29" ht="14.4" x14ac:dyDescent="0.3">
      <c r="B39" s="38" t="s">
        <v>105</v>
      </c>
      <c r="C39" s="24">
        <v>83290.645478036182</v>
      </c>
      <c r="D39" s="24">
        <v>72356.884967462043</v>
      </c>
      <c r="E39" s="24">
        <v>110591.66342710998</v>
      </c>
      <c r="F39" s="24">
        <v>73810.180205831901</v>
      </c>
      <c r="G39" s="24">
        <v>83630.091988716507</v>
      </c>
      <c r="H39" s="24">
        <v>108417.21553719018</v>
      </c>
      <c r="I39" s="24">
        <v>85298.409765319448</v>
      </c>
      <c r="J39" s="24">
        <v>88573.188485193634</v>
      </c>
      <c r="K39" s="24">
        <v>114910.1543346008</v>
      </c>
      <c r="L39" s="24">
        <v>107381.28727735368</v>
      </c>
      <c r="M39" s="24">
        <v>108163.93793172695</v>
      </c>
      <c r="N39" s="24">
        <v>168074.40712206051</v>
      </c>
      <c r="O39" s="24">
        <v>207328.26098342543</v>
      </c>
      <c r="P39" s="24">
        <v>129211.18042529991</v>
      </c>
      <c r="Q39" s="24">
        <v>158233.51505555553</v>
      </c>
      <c r="R39" s="24">
        <v>201593.19783180032</v>
      </c>
      <c r="S39" s="25">
        <v>247361.59970406903</v>
      </c>
      <c r="U39" s="6"/>
      <c r="V39" s="6"/>
      <c r="W39" s="6"/>
      <c r="X39" s="6"/>
      <c r="Y39" s="6"/>
      <c r="Z39" s="6"/>
      <c r="AA39" s="6"/>
      <c r="AB39" s="6"/>
      <c r="AC39" s="6"/>
    </row>
    <row r="40" spans="2:29" ht="14.4" x14ac:dyDescent="0.3">
      <c r="B40" s="38" t="s">
        <v>106</v>
      </c>
      <c r="C40" s="24">
        <v>55769.430052083357</v>
      </c>
      <c r="D40" s="24">
        <v>62791.032357723569</v>
      </c>
      <c r="E40" s="24">
        <v>84813.036680851059</v>
      </c>
      <c r="F40" s="24">
        <v>90889.198721590888</v>
      </c>
      <c r="G40" s="24">
        <v>84859.497323759788</v>
      </c>
      <c r="H40" s="24">
        <v>92197.026708860736</v>
      </c>
      <c r="I40" s="24">
        <v>73019.196026731472</v>
      </c>
      <c r="J40" s="24">
        <v>77038.451802525859</v>
      </c>
      <c r="K40" s="24">
        <v>96972.551843044028</v>
      </c>
      <c r="L40" s="24">
        <v>111546.86355191258</v>
      </c>
      <c r="M40" s="24">
        <v>96719.726703910623</v>
      </c>
      <c r="N40" s="24">
        <v>111513.11296213804</v>
      </c>
      <c r="O40" s="24">
        <v>130610.99316647263</v>
      </c>
      <c r="P40" s="24">
        <v>96647.945776536319</v>
      </c>
      <c r="Q40" s="24">
        <v>151749.9586321839</v>
      </c>
      <c r="R40" s="24">
        <v>131795.32429113926</v>
      </c>
      <c r="S40" s="25">
        <v>118987.15785326088</v>
      </c>
      <c r="U40" s="6"/>
      <c r="V40" s="6"/>
      <c r="W40" s="6"/>
      <c r="X40" s="6"/>
      <c r="Y40" s="6"/>
      <c r="Z40" s="6"/>
      <c r="AA40" s="6"/>
      <c r="AB40" s="6"/>
      <c r="AC40" s="6"/>
    </row>
    <row r="41" spans="2:29" ht="14.4" x14ac:dyDescent="0.3">
      <c r="B41" s="38" t="s">
        <v>107</v>
      </c>
      <c r="C41" s="24">
        <v>54296.654518950447</v>
      </c>
      <c r="D41" s="24">
        <v>59876.496153846136</v>
      </c>
      <c r="E41" s="24">
        <v>57103.312049180327</v>
      </c>
      <c r="F41" s="24">
        <v>79349.787558770331</v>
      </c>
      <c r="G41" s="24">
        <v>62513.030904255305</v>
      </c>
      <c r="H41" s="24">
        <v>77485.531864406774</v>
      </c>
      <c r="I41" s="24">
        <v>76210.295801011773</v>
      </c>
      <c r="J41" s="24">
        <v>76945.951314475868</v>
      </c>
      <c r="K41" s="24">
        <v>72245.213680555564</v>
      </c>
      <c r="L41" s="24">
        <v>79101.354022346379</v>
      </c>
      <c r="M41" s="24">
        <v>97342.459738751786</v>
      </c>
      <c r="N41" s="24">
        <v>105551.63812500001</v>
      </c>
      <c r="O41" s="24">
        <v>141066.93024390243</v>
      </c>
      <c r="P41" s="24">
        <v>118718.42983948631</v>
      </c>
      <c r="Q41" s="24">
        <v>113027.62212585035</v>
      </c>
      <c r="R41" s="24">
        <v>104281.93908</v>
      </c>
      <c r="S41" s="25">
        <v>98876.900782442754</v>
      </c>
      <c r="U41" s="6"/>
      <c r="V41" s="6"/>
      <c r="W41" s="6"/>
      <c r="X41" s="6"/>
      <c r="Y41" s="6"/>
      <c r="Z41" s="6"/>
      <c r="AA41" s="6"/>
      <c r="AB41" s="6"/>
      <c r="AC41" s="6"/>
    </row>
    <row r="42" spans="2:29" ht="14.4" x14ac:dyDescent="0.3">
      <c r="B42" s="38" t="s">
        <v>108</v>
      </c>
      <c r="C42" s="24">
        <v>373028.72703703702</v>
      </c>
      <c r="D42" s="24">
        <v>121470.83476190477</v>
      </c>
      <c r="E42" s="24">
        <v>236521.93</v>
      </c>
      <c r="F42" s="24">
        <v>223481.2211864407</v>
      </c>
      <c r="G42" s="24">
        <v>455640.67693877552</v>
      </c>
      <c r="H42" s="24">
        <v>676954.15108108113</v>
      </c>
      <c r="I42" s="24">
        <v>695627.35706896556</v>
      </c>
      <c r="J42" s="24">
        <v>482443.28600000008</v>
      </c>
      <c r="K42" s="24">
        <v>372646.81353846157</v>
      </c>
      <c r="L42" s="24">
        <v>660271.21226190485</v>
      </c>
      <c r="M42" s="24">
        <v>402261.7846236559</v>
      </c>
      <c r="N42" s="24">
        <v>918824.58449541277</v>
      </c>
      <c r="O42" s="24">
        <v>910568.20252631558</v>
      </c>
      <c r="P42" s="24">
        <v>628192.52417391329</v>
      </c>
      <c r="Q42" s="24">
        <v>300862.69674157305</v>
      </c>
      <c r="R42" s="24">
        <v>1120944.8659259258</v>
      </c>
      <c r="S42" s="25">
        <v>810919.83890243887</v>
      </c>
      <c r="U42" s="6"/>
      <c r="V42" s="6"/>
      <c r="W42" s="6"/>
      <c r="X42" s="6"/>
      <c r="Y42" s="6"/>
      <c r="Z42" s="6"/>
      <c r="AA42" s="6"/>
      <c r="AB42" s="6"/>
      <c r="AC42" s="6"/>
    </row>
    <row r="43" spans="2:29" ht="14.4" x14ac:dyDescent="0.3">
      <c r="B43" s="38" t="s">
        <v>109</v>
      </c>
      <c r="C43" s="24">
        <v>81262.513217821775</v>
      </c>
      <c r="D43" s="24">
        <v>41622.508080000007</v>
      </c>
      <c r="E43" s="24">
        <v>43025.303224299067</v>
      </c>
      <c r="F43" s="24">
        <v>61859.465562130164</v>
      </c>
      <c r="G43" s="24">
        <v>62899.012282051292</v>
      </c>
      <c r="H43" s="24">
        <v>77303.755471264361</v>
      </c>
      <c r="I43" s="24">
        <v>80961.267410468325</v>
      </c>
      <c r="J43" s="24">
        <v>124247.52767015705</v>
      </c>
      <c r="K43" s="24">
        <v>67573.601529411768</v>
      </c>
      <c r="L43" s="24">
        <v>61289.737297297288</v>
      </c>
      <c r="M43" s="24">
        <v>56068.26467980296</v>
      </c>
      <c r="N43" s="24">
        <v>191452.53099150141</v>
      </c>
      <c r="O43" s="24">
        <v>125151.48429729728</v>
      </c>
      <c r="P43" s="24">
        <v>72918.480785498497</v>
      </c>
      <c r="Q43" s="24">
        <v>74750.597914285725</v>
      </c>
      <c r="R43" s="24">
        <v>90489.764714828896</v>
      </c>
      <c r="S43" s="25">
        <v>79273.033986928102</v>
      </c>
      <c r="U43" s="6"/>
      <c r="V43" s="6"/>
      <c r="W43" s="6"/>
      <c r="X43" s="6"/>
      <c r="Y43" s="6"/>
      <c r="Z43" s="6"/>
      <c r="AA43" s="6"/>
      <c r="AB43" s="6"/>
      <c r="AC43" s="6"/>
    </row>
    <row r="44" spans="2:29" ht="14.4" x14ac:dyDescent="0.3">
      <c r="B44" s="38" t="s">
        <v>110</v>
      </c>
      <c r="C44" s="24">
        <v>43328.500365853659</v>
      </c>
      <c r="D44" s="24">
        <v>50417.713350253813</v>
      </c>
      <c r="E44" s="24">
        <v>50546.5370053476</v>
      </c>
      <c r="F44" s="24">
        <v>68259.806259541991</v>
      </c>
      <c r="G44" s="24">
        <v>53494.249903846154</v>
      </c>
      <c r="H44" s="24">
        <v>93439.177260273995</v>
      </c>
      <c r="I44" s="24">
        <v>43543.734166666669</v>
      </c>
      <c r="J44" s="24">
        <v>41368.41660818713</v>
      </c>
      <c r="K44" s="24">
        <v>48576.217247956396</v>
      </c>
      <c r="L44" s="24">
        <v>73094.672250639385</v>
      </c>
      <c r="M44" s="24">
        <v>46499.522154471539</v>
      </c>
      <c r="N44" s="24">
        <v>123355.14995305164</v>
      </c>
      <c r="O44" s="24">
        <v>118972.69652741516</v>
      </c>
      <c r="P44" s="24">
        <v>75946.118324324329</v>
      </c>
      <c r="Q44" s="24">
        <v>134041.91986979169</v>
      </c>
      <c r="R44" s="24">
        <v>90110.977853403136</v>
      </c>
      <c r="S44" s="25">
        <v>81456.504949494949</v>
      </c>
      <c r="U44" s="6"/>
      <c r="V44" s="6"/>
      <c r="W44" s="6"/>
      <c r="X44" s="6"/>
      <c r="Y44" s="6"/>
      <c r="Z44" s="6"/>
      <c r="AA44" s="6"/>
      <c r="AB44" s="6"/>
      <c r="AC44" s="6"/>
    </row>
    <row r="45" spans="2:29" ht="14.4" x14ac:dyDescent="0.3">
      <c r="B45" s="38" t="s">
        <v>111</v>
      </c>
      <c r="C45" s="24">
        <v>45146.061636363636</v>
      </c>
      <c r="D45" s="24">
        <v>123593.56303030303</v>
      </c>
      <c r="E45" s="24">
        <v>84648.236727272713</v>
      </c>
      <c r="F45" s="24">
        <v>152586.25142857138</v>
      </c>
      <c r="G45" s="24">
        <v>192502.78205882356</v>
      </c>
      <c r="H45" s="24">
        <v>125963.8364</v>
      </c>
      <c r="I45" s="24">
        <v>103041.73390804599</v>
      </c>
      <c r="J45" s="24">
        <v>119880.43366906475</v>
      </c>
      <c r="K45" s="24">
        <v>146284.50461988305</v>
      </c>
      <c r="L45" s="24">
        <v>45345.301200000002</v>
      </c>
      <c r="M45" s="24">
        <v>84038.768577405877</v>
      </c>
      <c r="N45" s="24">
        <v>205622.79091633466</v>
      </c>
      <c r="O45" s="24">
        <v>286358.29877551016</v>
      </c>
      <c r="P45" s="24">
        <v>116022.7181509434</v>
      </c>
      <c r="Q45" s="24">
        <v>143146.37324503312</v>
      </c>
      <c r="R45" s="24">
        <v>230040.77860377356</v>
      </c>
      <c r="S45" s="25">
        <v>110247.24750902528</v>
      </c>
      <c r="U45" s="6"/>
      <c r="V45" s="6"/>
      <c r="W45" s="6"/>
      <c r="X45" s="6"/>
      <c r="Y45" s="6"/>
      <c r="Z45" s="6"/>
      <c r="AA45" s="6"/>
      <c r="AB45" s="6"/>
      <c r="AC45" s="6"/>
    </row>
    <row r="46" spans="2:29" ht="14.4" x14ac:dyDescent="0.3">
      <c r="B46" s="38" t="s">
        <v>112</v>
      </c>
      <c r="C46" s="24">
        <v>349328.52142857143</v>
      </c>
      <c r="D46" s="24">
        <v>55499.207894736843</v>
      </c>
      <c r="E46" s="24">
        <v>132493.02960000001</v>
      </c>
      <c r="F46" s="24">
        <v>258158.92750000002</v>
      </c>
      <c r="G46" s="24">
        <v>704020.9448717949</v>
      </c>
      <c r="H46" s="24">
        <v>278604.24975000002</v>
      </c>
      <c r="I46" s="24">
        <v>512834.97794117645</v>
      </c>
      <c r="J46" s="24">
        <v>580874.16333333321</v>
      </c>
      <c r="K46" s="24">
        <v>288759.79673913046</v>
      </c>
      <c r="L46" s="24">
        <v>244336.2423076923</v>
      </c>
      <c r="M46" s="24">
        <v>452334.4211594204</v>
      </c>
      <c r="N46" s="24">
        <v>779895.45081632643</v>
      </c>
      <c r="O46" s="24">
        <v>488902.27313432831</v>
      </c>
      <c r="P46" s="24">
        <v>341882.74603174604</v>
      </c>
      <c r="Q46" s="24">
        <v>285299.54509090912</v>
      </c>
      <c r="R46" s="24">
        <v>360531.89111111109</v>
      </c>
      <c r="S46" s="25">
        <v>325914.34409836063</v>
      </c>
      <c r="U46" s="6"/>
      <c r="V46" s="6"/>
      <c r="W46" s="6"/>
      <c r="X46" s="6"/>
      <c r="Y46" s="6"/>
      <c r="Z46" s="6"/>
      <c r="AA46" s="6"/>
      <c r="AB46" s="6"/>
      <c r="AC46" s="6"/>
    </row>
    <row r="47" spans="2:29" ht="14.4" x14ac:dyDescent="0.3">
      <c r="B47" s="38" t="s">
        <v>113</v>
      </c>
      <c r="C47" s="24">
        <v>69754.009999999995</v>
      </c>
      <c r="D47" s="24">
        <v>78319.347536231871</v>
      </c>
      <c r="E47" s="24">
        <v>136485.62581818181</v>
      </c>
      <c r="F47" s="24">
        <v>54084.966153846151</v>
      </c>
      <c r="G47" s="24">
        <v>97333.389578947361</v>
      </c>
      <c r="H47" s="24">
        <v>243547.27108433729</v>
      </c>
      <c r="I47" s="24">
        <v>95574.445353535368</v>
      </c>
      <c r="J47" s="24">
        <v>97352.626982758622</v>
      </c>
      <c r="K47" s="24">
        <v>75607.802857142859</v>
      </c>
      <c r="L47" s="24">
        <v>89142.902388059694</v>
      </c>
      <c r="M47" s="24">
        <v>95204.225572519106</v>
      </c>
      <c r="N47" s="24">
        <v>203196.29790697678</v>
      </c>
      <c r="O47" s="24">
        <v>207682.21041095888</v>
      </c>
      <c r="P47" s="24">
        <v>202034.63955555556</v>
      </c>
      <c r="Q47" s="24">
        <v>135563.64675675676</v>
      </c>
      <c r="R47" s="24">
        <v>113772.74479674797</v>
      </c>
      <c r="S47" s="25">
        <v>269655.2558333333</v>
      </c>
      <c r="U47" s="6"/>
      <c r="V47" s="6"/>
      <c r="W47" s="6"/>
      <c r="X47" s="6"/>
      <c r="Y47" s="6"/>
      <c r="Z47" s="6"/>
      <c r="AA47" s="6"/>
      <c r="AB47" s="6"/>
      <c r="AC47" s="6"/>
    </row>
    <row r="48" spans="2:29" ht="14.4" x14ac:dyDescent="0.3">
      <c r="B48" s="38" t="s">
        <v>114</v>
      </c>
      <c r="C48" s="24">
        <v>41203.205151515154</v>
      </c>
      <c r="D48" s="24">
        <v>57931.198305084748</v>
      </c>
      <c r="E48" s="24">
        <v>31955.027258064514</v>
      </c>
      <c r="F48" s="24">
        <v>45286.315353535363</v>
      </c>
      <c r="G48" s="24">
        <v>84760.563296703287</v>
      </c>
      <c r="H48" s="24">
        <v>81291.735416666663</v>
      </c>
      <c r="I48" s="24">
        <v>118563.50673684212</v>
      </c>
      <c r="J48" s="24">
        <v>64651.385524475503</v>
      </c>
      <c r="K48" s="24">
        <v>95104.190341880356</v>
      </c>
      <c r="L48" s="24">
        <v>62809.846716417916</v>
      </c>
      <c r="M48" s="24">
        <v>103334.97409937889</v>
      </c>
      <c r="N48" s="24">
        <v>146285.29757763975</v>
      </c>
      <c r="O48" s="24">
        <v>88922.628011695895</v>
      </c>
      <c r="P48" s="24">
        <v>187030.53319018404</v>
      </c>
      <c r="Q48" s="24">
        <v>140503.309744898</v>
      </c>
      <c r="R48" s="24">
        <v>224330.63267080751</v>
      </c>
      <c r="S48" s="25">
        <v>278386.92038216558</v>
      </c>
      <c r="U48" s="6"/>
      <c r="V48" s="6"/>
      <c r="W48" s="6"/>
      <c r="X48" s="6"/>
      <c r="Y48" s="6"/>
      <c r="Z48" s="6"/>
      <c r="AA48" s="6"/>
      <c r="AB48" s="6"/>
      <c r="AC48" s="6"/>
    </row>
    <row r="49" spans="2:29" ht="14.4" x14ac:dyDescent="0.3">
      <c r="B49" s="38" t="s">
        <v>115</v>
      </c>
      <c r="C49" s="24">
        <v>65098.094222222229</v>
      </c>
      <c r="D49" s="24">
        <v>42653.081956521739</v>
      </c>
      <c r="E49" s="24">
        <v>291200.54531914892</v>
      </c>
      <c r="F49" s="24">
        <v>116819.0419736842</v>
      </c>
      <c r="G49" s="24">
        <v>57176.388333333336</v>
      </c>
      <c r="H49" s="24">
        <v>99631.281237113421</v>
      </c>
      <c r="I49" s="24">
        <v>162199.08303370787</v>
      </c>
      <c r="J49" s="24">
        <v>70144.906756756754</v>
      </c>
      <c r="K49" s="24">
        <v>76793.953780487805</v>
      </c>
      <c r="L49" s="24">
        <v>177958.97934579442</v>
      </c>
      <c r="M49" s="24">
        <v>94862.425423728826</v>
      </c>
      <c r="N49" s="24">
        <v>142328.2684</v>
      </c>
      <c r="O49" s="24">
        <v>180098.69483870963</v>
      </c>
      <c r="P49" s="24">
        <v>121550.35162393161</v>
      </c>
      <c r="Q49" s="24">
        <v>346923.05479338841</v>
      </c>
      <c r="R49" s="24">
        <v>104057.34696721312</v>
      </c>
      <c r="S49" s="25">
        <v>170417.55618055558</v>
      </c>
      <c r="U49" s="6"/>
      <c r="V49" s="6"/>
      <c r="W49" s="6"/>
      <c r="X49" s="6"/>
      <c r="Y49" s="6"/>
      <c r="Z49" s="6"/>
      <c r="AA49" s="6"/>
      <c r="AB49" s="6"/>
      <c r="AC49" s="6"/>
    </row>
    <row r="50" spans="2:29" ht="14.4" x14ac:dyDescent="0.3">
      <c r="B50" s="38" t="s">
        <v>116</v>
      </c>
      <c r="C50" s="24">
        <v>31768.622173913045</v>
      </c>
      <c r="D50" s="24">
        <v>56936.164722222224</v>
      </c>
      <c r="E50" s="24">
        <v>34374.434782608696</v>
      </c>
      <c r="F50" s="24">
        <v>22837.371777777778</v>
      </c>
      <c r="G50" s="24">
        <v>102997.7133898305</v>
      </c>
      <c r="H50" s="24">
        <v>69466.963333333319</v>
      </c>
      <c r="I50" s="24">
        <v>75416.002727272717</v>
      </c>
      <c r="J50" s="24">
        <v>65317.620416666672</v>
      </c>
      <c r="K50" s="24">
        <v>215898.81699999998</v>
      </c>
      <c r="L50" s="24">
        <v>402297.22311111109</v>
      </c>
      <c r="M50" s="24">
        <v>196591.16999999998</v>
      </c>
      <c r="N50" s="24">
        <v>142767.89310344827</v>
      </c>
      <c r="O50" s="24">
        <v>264114.79987499991</v>
      </c>
      <c r="P50" s="24">
        <v>276334.77758064511</v>
      </c>
      <c r="Q50" s="24">
        <v>130250.48048387095</v>
      </c>
      <c r="R50" s="24">
        <v>383832.11527272727</v>
      </c>
      <c r="S50" s="25">
        <v>585248.73014084517</v>
      </c>
      <c r="U50" s="6"/>
      <c r="V50" s="6"/>
      <c r="W50" s="6"/>
      <c r="X50" s="6"/>
      <c r="Y50" s="6"/>
      <c r="Z50" s="6"/>
      <c r="AA50" s="6"/>
      <c r="AB50" s="6"/>
      <c r="AC50" s="6"/>
    </row>
    <row r="51" spans="2:29" ht="14.4" x14ac:dyDescent="0.3">
      <c r="B51" s="38" t="s">
        <v>117</v>
      </c>
      <c r="C51" s="24">
        <v>46767.015238095242</v>
      </c>
      <c r="D51" s="24">
        <v>152439.53675000003</v>
      </c>
      <c r="E51" s="24">
        <v>137265.58085714286</v>
      </c>
      <c r="F51" s="24">
        <v>143747.58944444446</v>
      </c>
      <c r="G51" s="24">
        <v>74036.716947368419</v>
      </c>
      <c r="H51" s="24">
        <v>57891.683428571436</v>
      </c>
      <c r="I51" s="24">
        <v>98025.003972602746</v>
      </c>
      <c r="J51" s="24">
        <v>101984.34529914531</v>
      </c>
      <c r="K51" s="24">
        <v>53875.22814814814</v>
      </c>
      <c r="L51" s="24">
        <v>50284.583688524588</v>
      </c>
      <c r="M51" s="24">
        <v>72501.220611111101</v>
      </c>
      <c r="N51" s="24">
        <v>60440.231493506486</v>
      </c>
      <c r="O51" s="24">
        <v>152464.80699421966</v>
      </c>
      <c r="P51" s="24">
        <v>98654.110109289628</v>
      </c>
      <c r="Q51" s="24">
        <v>90200.36178770948</v>
      </c>
      <c r="R51" s="24">
        <v>109052.65879746835</v>
      </c>
      <c r="S51" s="25">
        <v>140523.9661764706</v>
      </c>
      <c r="U51" s="6"/>
      <c r="V51" s="6"/>
      <c r="W51" s="6"/>
      <c r="X51" s="6"/>
      <c r="Y51" s="6"/>
      <c r="Z51" s="6"/>
      <c r="AA51" s="6"/>
      <c r="AB51" s="6"/>
      <c r="AC51" s="6"/>
    </row>
    <row r="52" spans="2:29" ht="14.4" x14ac:dyDescent="0.3">
      <c r="B52" s="38" t="s">
        <v>118</v>
      </c>
      <c r="C52" s="24">
        <v>54907.159620253158</v>
      </c>
      <c r="D52" s="24">
        <v>55884.61408450704</v>
      </c>
      <c r="E52" s="24">
        <v>32580.431617647053</v>
      </c>
      <c r="F52" s="24">
        <v>43285.713203883497</v>
      </c>
      <c r="G52" s="24">
        <v>45433.764166666668</v>
      </c>
      <c r="H52" s="24">
        <v>52616.294102564105</v>
      </c>
      <c r="I52" s="24">
        <v>37825.354583333334</v>
      </c>
      <c r="J52" s="24">
        <v>42466.905691056912</v>
      </c>
      <c r="K52" s="24">
        <v>50991.688263888893</v>
      </c>
      <c r="L52" s="24">
        <v>45349.814028776978</v>
      </c>
      <c r="M52" s="24">
        <v>43209.955000000009</v>
      </c>
      <c r="N52" s="24">
        <v>73197.773749999993</v>
      </c>
      <c r="O52" s="24">
        <v>65959.921990740739</v>
      </c>
      <c r="P52" s="24">
        <v>77950.205025906733</v>
      </c>
      <c r="Q52" s="24">
        <v>98240.439238095249</v>
      </c>
      <c r="R52" s="24">
        <v>98489.632962962962</v>
      </c>
      <c r="S52" s="25">
        <v>75980.135380710664</v>
      </c>
      <c r="U52" s="6"/>
      <c r="V52" s="6"/>
      <c r="W52" s="6"/>
      <c r="X52" s="6"/>
      <c r="Y52" s="6"/>
      <c r="Z52" s="6"/>
      <c r="AA52" s="6"/>
      <c r="AB52" s="6"/>
      <c r="AC52" s="6"/>
    </row>
    <row r="53" spans="2:29" ht="15" thickBot="1" x14ac:dyDescent="0.35">
      <c r="B53" s="38" t="s">
        <v>119</v>
      </c>
      <c r="C53" s="28">
        <v>75702.425184466032</v>
      </c>
      <c r="D53" s="28">
        <v>61927.349707317087</v>
      </c>
      <c r="E53" s="28">
        <v>92764.646151012901</v>
      </c>
      <c r="F53" s="28">
        <v>89978.016894329921</v>
      </c>
      <c r="G53" s="28">
        <v>76762.091997907977</v>
      </c>
      <c r="H53" s="28">
        <v>70615.761052631555</v>
      </c>
      <c r="I53" s="28">
        <v>78056.052819512217</v>
      </c>
      <c r="J53" s="28">
        <v>75788.956538830287</v>
      </c>
      <c r="K53" s="28">
        <v>63153.604575513848</v>
      </c>
      <c r="L53" s="28">
        <v>112943.96898212907</v>
      </c>
      <c r="M53" s="28">
        <v>77292.275271994644</v>
      </c>
      <c r="N53" s="28">
        <v>133629.61542805098</v>
      </c>
      <c r="O53" s="28">
        <v>117066.09468208093</v>
      </c>
      <c r="P53" s="28">
        <v>116260.63041772164</v>
      </c>
      <c r="Q53" s="28">
        <v>108540.5564532651</v>
      </c>
      <c r="R53" s="28">
        <v>153477.93878539483</v>
      </c>
      <c r="S53" s="29">
        <v>159076.54778875379</v>
      </c>
      <c r="U53" s="6"/>
      <c r="V53" s="6"/>
      <c r="W53" s="6"/>
      <c r="X53" s="6"/>
      <c r="Y53" s="6"/>
      <c r="Z53" s="6"/>
      <c r="AA53" s="6"/>
      <c r="AB53" s="6"/>
      <c r="AC53" s="6"/>
    </row>
    <row r="54" spans="2:29" ht="15" thickBot="1" x14ac:dyDescent="0.35">
      <c r="B54" s="39" t="s">
        <v>227</v>
      </c>
      <c r="C54" s="32">
        <v>120625.12682011329</v>
      </c>
      <c r="D54" s="32">
        <v>113880.3723379291</v>
      </c>
      <c r="E54" s="32">
        <v>179019.49921694479</v>
      </c>
      <c r="F54" s="32">
        <v>148106.60276134574</v>
      </c>
      <c r="G54" s="32">
        <v>155581.55376205785</v>
      </c>
      <c r="H54" s="32">
        <v>211782.39486397829</v>
      </c>
      <c r="I54" s="32">
        <v>172713.50628012911</v>
      </c>
      <c r="J54" s="32">
        <v>190570.92025215895</v>
      </c>
      <c r="K54" s="32">
        <v>172728.64915979936</v>
      </c>
      <c r="L54" s="32">
        <v>192387.67122170492</v>
      </c>
      <c r="M54" s="32">
        <v>189394.96041569154</v>
      </c>
      <c r="N54" s="32">
        <v>337947.19091897324</v>
      </c>
      <c r="O54" s="32">
        <v>426739.41549985472</v>
      </c>
      <c r="P54" s="32">
        <v>348641.54564057477</v>
      </c>
      <c r="Q54" s="32">
        <v>324636.4702382001</v>
      </c>
      <c r="R54" s="32">
        <v>358079.82656718924</v>
      </c>
      <c r="S54" s="33">
        <v>431481.65457516315</v>
      </c>
      <c r="U54" s="6"/>
      <c r="V54" s="6"/>
      <c r="W54" s="6"/>
      <c r="X54" s="6"/>
      <c r="Y54" s="6"/>
      <c r="Z54" s="6"/>
      <c r="AA54" s="6"/>
      <c r="AB54" s="6"/>
      <c r="AC54" s="6"/>
    </row>
    <row r="55" spans="2:29" ht="14.4" x14ac:dyDescent="0.3">
      <c r="U55" s="6"/>
      <c r="V55" s="6"/>
      <c r="W55" s="6"/>
      <c r="X55" s="6"/>
      <c r="Y55" s="6"/>
      <c r="Z55" s="6"/>
      <c r="AA55" s="6"/>
      <c r="AB55" s="6"/>
      <c r="AC55" s="6"/>
    </row>
    <row r="56" spans="2:29" ht="14.4" x14ac:dyDescent="0.3">
      <c r="U56" s="6"/>
      <c r="V56" s="6"/>
      <c r="W56" s="6"/>
      <c r="X56" s="6"/>
      <c r="Y56" s="6"/>
      <c r="Z56" s="6"/>
      <c r="AA56" s="6"/>
      <c r="AB56" s="6"/>
      <c r="AC56" s="6"/>
    </row>
    <row r="57" spans="2:29" ht="14.4" x14ac:dyDescent="0.3">
      <c r="U57" s="6"/>
      <c r="V57" s="6"/>
      <c r="W57" s="6"/>
      <c r="X57" s="6"/>
      <c r="Y57" s="6"/>
      <c r="Z57" s="6"/>
      <c r="AA57" s="6"/>
      <c r="AB57" s="6"/>
      <c r="AC57" s="6"/>
    </row>
    <row r="58" spans="2:29" ht="23.4" thickBot="1" x14ac:dyDescent="0.35">
      <c r="B58" s="17" t="s">
        <v>229</v>
      </c>
      <c r="C58" s="17"/>
      <c r="D58" s="17"/>
      <c r="E58" s="17"/>
      <c r="F58" s="17"/>
      <c r="G58" s="17"/>
      <c r="H58" s="17"/>
      <c r="I58" s="17"/>
      <c r="J58" s="17"/>
      <c r="K58" s="17"/>
      <c r="L58" s="17"/>
      <c r="M58" s="17"/>
      <c r="U58" s="6"/>
      <c r="V58" s="6"/>
      <c r="W58" s="6"/>
      <c r="X58" s="6"/>
      <c r="Y58" s="6"/>
      <c r="Z58" s="6"/>
      <c r="AA58" s="6"/>
      <c r="AB58" s="6"/>
      <c r="AC58" s="6"/>
    </row>
    <row r="59" spans="2:29" ht="15" thickBot="1" x14ac:dyDescent="0.35">
      <c r="B59" s="18"/>
      <c r="C59" s="128" t="s">
        <v>16</v>
      </c>
      <c r="D59" s="129"/>
      <c r="E59" s="129"/>
      <c r="F59" s="129"/>
      <c r="G59" s="129"/>
      <c r="H59" s="129"/>
      <c r="I59" s="129"/>
      <c r="J59" s="129"/>
      <c r="K59" s="129"/>
      <c r="L59" s="129"/>
      <c r="M59" s="129"/>
      <c r="N59" s="129"/>
      <c r="O59" s="129"/>
      <c r="P59" s="129"/>
      <c r="Q59" s="129"/>
      <c r="R59" s="129"/>
      <c r="S59" s="130"/>
      <c r="U59" s="6"/>
      <c r="V59" s="6"/>
      <c r="W59" s="6"/>
      <c r="X59" s="6"/>
      <c r="Y59" s="6"/>
      <c r="Z59" s="6"/>
      <c r="AA59" s="6"/>
      <c r="AB59" s="6"/>
      <c r="AC59" s="6"/>
    </row>
    <row r="60" spans="2:29" ht="15" thickBot="1" x14ac:dyDescent="0.35">
      <c r="B60" s="19" t="s">
        <v>101</v>
      </c>
      <c r="C60" s="20" t="s">
        <v>63</v>
      </c>
      <c r="D60" s="20" t="s">
        <v>64</v>
      </c>
      <c r="E60" s="20" t="s">
        <v>65</v>
      </c>
      <c r="F60" s="20" t="s">
        <v>66</v>
      </c>
      <c r="G60" s="20" t="s">
        <v>67</v>
      </c>
      <c r="H60" s="20" t="s">
        <v>68</v>
      </c>
      <c r="I60" s="20" t="s">
        <v>69</v>
      </c>
      <c r="J60" s="20" t="s">
        <v>70</v>
      </c>
      <c r="K60" s="20" t="s">
        <v>71</v>
      </c>
      <c r="L60" s="20" t="s">
        <v>72</v>
      </c>
      <c r="M60" s="20" t="s">
        <v>73</v>
      </c>
      <c r="N60" s="20" t="s">
        <v>74</v>
      </c>
      <c r="O60" s="20" t="s">
        <v>75</v>
      </c>
      <c r="P60" s="20" t="s">
        <v>76</v>
      </c>
      <c r="Q60" s="20" t="s">
        <v>77</v>
      </c>
      <c r="R60" s="20" t="s">
        <v>78</v>
      </c>
      <c r="S60" s="21" t="s">
        <v>79</v>
      </c>
      <c r="U60" s="6"/>
      <c r="V60" s="6"/>
      <c r="W60" s="6"/>
      <c r="X60" s="6"/>
      <c r="Y60" s="6"/>
      <c r="Z60" s="6"/>
      <c r="AA60" s="6"/>
      <c r="AB60" s="6"/>
      <c r="AC60" s="6"/>
    </row>
    <row r="61" spans="2:29" ht="14.4" x14ac:dyDescent="0.3">
      <c r="B61" s="38" t="s">
        <v>102</v>
      </c>
      <c r="C61" s="24">
        <v>0</v>
      </c>
      <c r="D61" s="24">
        <v>0</v>
      </c>
      <c r="E61" s="24">
        <v>7300000</v>
      </c>
      <c r="F61" s="24">
        <v>0</v>
      </c>
      <c r="G61" s="24">
        <v>0</v>
      </c>
      <c r="H61" s="24">
        <v>6412283</v>
      </c>
      <c r="I61" s="24">
        <v>0</v>
      </c>
      <c r="J61" s="24">
        <v>0</v>
      </c>
      <c r="K61" s="24">
        <v>0</v>
      </c>
      <c r="L61" s="24">
        <v>0</v>
      </c>
      <c r="M61" s="24">
        <v>0</v>
      </c>
      <c r="N61" s="24">
        <v>0</v>
      </c>
      <c r="O61" s="24">
        <v>0</v>
      </c>
      <c r="P61" s="24">
        <v>0</v>
      </c>
      <c r="Q61" s="24">
        <v>0</v>
      </c>
      <c r="R61" s="24">
        <v>0</v>
      </c>
      <c r="S61" s="25">
        <v>0</v>
      </c>
      <c r="U61" s="6"/>
      <c r="V61" s="6"/>
      <c r="W61" s="6"/>
      <c r="X61" s="6"/>
      <c r="Y61" s="6"/>
      <c r="Z61" s="6"/>
      <c r="AA61" s="6"/>
      <c r="AB61" s="6"/>
      <c r="AC61" s="6"/>
    </row>
    <row r="62" spans="2:29" ht="14.4" x14ac:dyDescent="0.3">
      <c r="B62" s="38" t="s">
        <v>103</v>
      </c>
      <c r="C62" s="24">
        <v>0</v>
      </c>
      <c r="D62" s="24">
        <v>150000</v>
      </c>
      <c r="E62" s="24">
        <v>0</v>
      </c>
      <c r="F62" s="24">
        <v>0</v>
      </c>
      <c r="G62" s="24">
        <v>0</v>
      </c>
      <c r="H62" s="24">
        <v>0</v>
      </c>
      <c r="I62" s="24">
        <v>0</v>
      </c>
      <c r="J62" s="24">
        <v>5760454</v>
      </c>
      <c r="K62" s="24">
        <v>0</v>
      </c>
      <c r="L62" s="24">
        <v>0</v>
      </c>
      <c r="M62" s="24">
        <v>0</v>
      </c>
      <c r="N62" s="24">
        <v>0</v>
      </c>
      <c r="O62" s="24">
        <v>0</v>
      </c>
      <c r="P62" s="24">
        <v>0</v>
      </c>
      <c r="Q62" s="24">
        <v>0</v>
      </c>
      <c r="R62" s="24">
        <v>0</v>
      </c>
      <c r="S62" s="25">
        <v>0</v>
      </c>
      <c r="U62" s="6"/>
      <c r="V62" s="6"/>
      <c r="W62" s="6"/>
      <c r="X62" s="6"/>
      <c r="Y62" s="6"/>
      <c r="Z62" s="6"/>
      <c r="AA62" s="6"/>
      <c r="AB62" s="6"/>
      <c r="AC62" s="6"/>
    </row>
    <row r="63" spans="2:29" ht="14.4" x14ac:dyDescent="0.3">
      <c r="B63" s="38" t="s">
        <v>104</v>
      </c>
      <c r="C63" s="24">
        <v>0</v>
      </c>
      <c r="D63" s="24">
        <v>3037500</v>
      </c>
      <c r="E63" s="24">
        <v>0</v>
      </c>
      <c r="F63" s="24">
        <v>0</v>
      </c>
      <c r="G63" s="24">
        <v>0</v>
      </c>
      <c r="H63" s="24">
        <v>0</v>
      </c>
      <c r="I63" s="24">
        <v>0</v>
      </c>
      <c r="J63" s="24">
        <v>0</v>
      </c>
      <c r="K63" s="24">
        <v>0</v>
      </c>
      <c r="L63" s="24">
        <v>0</v>
      </c>
      <c r="M63" s="24">
        <v>0</v>
      </c>
      <c r="N63" s="24">
        <v>0</v>
      </c>
      <c r="O63" s="24">
        <v>0</v>
      </c>
      <c r="P63" s="24">
        <v>0</v>
      </c>
      <c r="Q63" s="24">
        <v>0</v>
      </c>
      <c r="R63" s="24">
        <v>0</v>
      </c>
      <c r="S63" s="25">
        <v>0</v>
      </c>
      <c r="U63" s="6"/>
      <c r="V63" s="6"/>
      <c r="W63" s="6"/>
      <c r="X63" s="6"/>
      <c r="Y63" s="6"/>
      <c r="Z63" s="6"/>
      <c r="AA63" s="6"/>
      <c r="AB63" s="6"/>
      <c r="AC63" s="6"/>
    </row>
    <row r="64" spans="2:29" ht="14.4" x14ac:dyDescent="0.3">
      <c r="B64" s="38" t="s">
        <v>105</v>
      </c>
      <c r="C64" s="24">
        <v>0</v>
      </c>
      <c r="D64" s="24">
        <v>0</v>
      </c>
      <c r="E64" s="24">
        <v>0</v>
      </c>
      <c r="F64" s="24">
        <v>0</v>
      </c>
      <c r="G64" s="24">
        <v>0</v>
      </c>
      <c r="H64" s="24">
        <v>0</v>
      </c>
      <c r="I64" s="24">
        <v>0</v>
      </c>
      <c r="J64" s="24">
        <v>0</v>
      </c>
      <c r="K64" s="24">
        <v>0</v>
      </c>
      <c r="L64" s="24">
        <v>0</v>
      </c>
      <c r="M64" s="24">
        <v>0</v>
      </c>
      <c r="N64" s="24">
        <v>0</v>
      </c>
      <c r="O64" s="24">
        <v>0</v>
      </c>
      <c r="P64" s="24">
        <v>0</v>
      </c>
      <c r="Q64" s="24">
        <v>0</v>
      </c>
      <c r="R64" s="24">
        <v>0</v>
      </c>
      <c r="S64" s="25">
        <v>0</v>
      </c>
      <c r="U64" s="6"/>
      <c r="V64" s="6"/>
      <c r="W64" s="6"/>
      <c r="X64" s="6"/>
      <c r="Y64" s="6"/>
      <c r="Z64" s="6"/>
      <c r="AA64" s="6"/>
      <c r="AB64" s="6"/>
      <c r="AC64" s="6"/>
    </row>
    <row r="65" spans="2:29" ht="14.4" x14ac:dyDescent="0.3">
      <c r="B65" s="38" t="s">
        <v>106</v>
      </c>
      <c r="C65" s="24">
        <v>0</v>
      </c>
      <c r="D65" s="24">
        <v>0</v>
      </c>
      <c r="E65" s="24">
        <v>0</v>
      </c>
      <c r="F65" s="24">
        <v>0</v>
      </c>
      <c r="G65" s="24">
        <v>0</v>
      </c>
      <c r="H65" s="24">
        <v>0</v>
      </c>
      <c r="I65" s="24">
        <v>0</v>
      </c>
      <c r="J65" s="24">
        <v>0</v>
      </c>
      <c r="K65" s="24">
        <v>0</v>
      </c>
      <c r="L65" s="24">
        <v>0</v>
      </c>
      <c r="M65" s="24">
        <v>0</v>
      </c>
      <c r="N65" s="24">
        <v>0</v>
      </c>
      <c r="O65" s="24">
        <v>0</v>
      </c>
      <c r="P65" s="24">
        <v>0</v>
      </c>
      <c r="Q65" s="24">
        <v>0</v>
      </c>
      <c r="R65" s="24">
        <v>0</v>
      </c>
      <c r="S65" s="25">
        <v>0</v>
      </c>
      <c r="U65" s="6"/>
      <c r="V65" s="6"/>
      <c r="W65" s="6"/>
      <c r="X65" s="6"/>
      <c r="Y65" s="6"/>
      <c r="Z65" s="6"/>
      <c r="AA65" s="6"/>
      <c r="AB65" s="6"/>
      <c r="AC65" s="6"/>
    </row>
    <row r="66" spans="2:29" ht="14.4" x14ac:dyDescent="0.3">
      <c r="B66" s="38" t="s">
        <v>107</v>
      </c>
      <c r="C66" s="24">
        <v>0</v>
      </c>
      <c r="D66" s="24">
        <v>0</v>
      </c>
      <c r="E66" s="24">
        <v>0</v>
      </c>
      <c r="F66" s="24">
        <v>0</v>
      </c>
      <c r="G66" s="24">
        <v>0</v>
      </c>
      <c r="H66" s="24">
        <v>0</v>
      </c>
      <c r="I66" s="24">
        <v>0</v>
      </c>
      <c r="J66" s="24">
        <v>0</v>
      </c>
      <c r="K66" s="24">
        <v>0</v>
      </c>
      <c r="L66" s="24">
        <v>0</v>
      </c>
      <c r="M66" s="24">
        <v>0</v>
      </c>
      <c r="N66" s="24">
        <v>0</v>
      </c>
      <c r="O66" s="24">
        <v>0</v>
      </c>
      <c r="P66" s="24">
        <v>0</v>
      </c>
      <c r="Q66" s="24">
        <v>0</v>
      </c>
      <c r="R66" s="24">
        <v>0</v>
      </c>
      <c r="S66" s="25">
        <v>0</v>
      </c>
      <c r="U66" s="6"/>
      <c r="V66" s="6"/>
      <c r="W66" s="6"/>
      <c r="X66" s="6"/>
      <c r="Y66" s="6"/>
      <c r="Z66" s="6"/>
      <c r="AA66" s="6"/>
      <c r="AB66" s="6"/>
      <c r="AC66" s="6"/>
    </row>
    <row r="67" spans="2:29" ht="14.4" x14ac:dyDescent="0.3">
      <c r="B67" s="38" t="s">
        <v>108</v>
      </c>
      <c r="C67" s="24">
        <v>0</v>
      </c>
      <c r="D67" s="24">
        <v>1153480.72</v>
      </c>
      <c r="E67" s="24">
        <v>0</v>
      </c>
      <c r="F67" s="24">
        <v>0</v>
      </c>
      <c r="G67" s="24">
        <v>0</v>
      </c>
      <c r="H67" s="24">
        <v>0</v>
      </c>
      <c r="I67" s="24">
        <v>0</v>
      </c>
      <c r="J67" s="24">
        <v>0</v>
      </c>
      <c r="K67" s="24">
        <v>0</v>
      </c>
      <c r="L67" s="24">
        <v>0</v>
      </c>
      <c r="M67" s="24">
        <v>0</v>
      </c>
      <c r="N67" s="24">
        <v>0</v>
      </c>
      <c r="O67" s="24">
        <v>0</v>
      </c>
      <c r="P67" s="24">
        <v>0</v>
      </c>
      <c r="Q67" s="24">
        <v>0</v>
      </c>
      <c r="R67" s="24">
        <v>0</v>
      </c>
      <c r="S67" s="25">
        <v>0</v>
      </c>
      <c r="U67" s="6"/>
      <c r="V67" s="6"/>
      <c r="W67" s="6"/>
      <c r="X67" s="6"/>
      <c r="Y67" s="6"/>
      <c r="Z67" s="6"/>
      <c r="AA67" s="6"/>
      <c r="AB67" s="6"/>
      <c r="AC67" s="6"/>
    </row>
    <row r="68" spans="2:29" ht="14.4" x14ac:dyDescent="0.3">
      <c r="B68" s="38" t="s">
        <v>109</v>
      </c>
      <c r="C68" s="24">
        <v>0</v>
      </c>
      <c r="D68" s="24">
        <v>0</v>
      </c>
      <c r="E68" s="24">
        <v>0</v>
      </c>
      <c r="F68" s="24">
        <v>0</v>
      </c>
      <c r="G68" s="24">
        <v>0</v>
      </c>
      <c r="H68" s="24">
        <v>0</v>
      </c>
      <c r="I68" s="24">
        <v>0</v>
      </c>
      <c r="J68" s="24">
        <v>0</v>
      </c>
      <c r="K68" s="24">
        <v>0</v>
      </c>
      <c r="L68" s="24">
        <v>0</v>
      </c>
      <c r="M68" s="24">
        <v>0</v>
      </c>
      <c r="N68" s="24">
        <v>0</v>
      </c>
      <c r="O68" s="24">
        <v>0</v>
      </c>
      <c r="P68" s="24">
        <v>0</v>
      </c>
      <c r="Q68" s="24">
        <v>0</v>
      </c>
      <c r="R68" s="24">
        <v>0</v>
      </c>
      <c r="S68" s="25">
        <v>0</v>
      </c>
      <c r="U68" s="6"/>
      <c r="V68" s="6"/>
      <c r="W68" s="6"/>
      <c r="X68" s="6"/>
      <c r="Y68" s="6"/>
      <c r="Z68" s="6"/>
      <c r="AA68" s="6"/>
      <c r="AB68" s="6"/>
      <c r="AC68" s="6"/>
    </row>
    <row r="69" spans="2:29" ht="14.4" x14ac:dyDescent="0.3">
      <c r="B69" s="38" t="s">
        <v>110</v>
      </c>
      <c r="C69" s="24">
        <v>0</v>
      </c>
      <c r="D69" s="24">
        <v>0</v>
      </c>
      <c r="E69" s="24">
        <v>0</v>
      </c>
      <c r="F69" s="24">
        <v>0</v>
      </c>
      <c r="G69" s="24">
        <v>0</v>
      </c>
      <c r="H69" s="24">
        <v>0</v>
      </c>
      <c r="I69" s="24">
        <v>0</v>
      </c>
      <c r="J69" s="24">
        <v>0</v>
      </c>
      <c r="K69" s="24">
        <v>0</v>
      </c>
      <c r="L69" s="24">
        <v>0</v>
      </c>
      <c r="M69" s="24">
        <v>0</v>
      </c>
      <c r="N69" s="24">
        <v>0</v>
      </c>
      <c r="O69" s="24">
        <v>0</v>
      </c>
      <c r="P69" s="24">
        <v>0</v>
      </c>
      <c r="Q69" s="24">
        <v>0</v>
      </c>
      <c r="R69" s="24">
        <v>0</v>
      </c>
      <c r="S69" s="25">
        <v>0</v>
      </c>
      <c r="U69" s="6"/>
      <c r="V69" s="6"/>
      <c r="W69" s="6"/>
      <c r="X69" s="6"/>
      <c r="Y69" s="6"/>
      <c r="Z69" s="6"/>
      <c r="AA69" s="6"/>
      <c r="AB69" s="6"/>
      <c r="AC69" s="6"/>
    </row>
    <row r="70" spans="2:29" ht="14.4" x14ac:dyDescent="0.3">
      <c r="B70" s="38" t="s">
        <v>111</v>
      </c>
      <c r="C70" s="24">
        <v>0</v>
      </c>
      <c r="D70" s="24">
        <v>0</v>
      </c>
      <c r="E70" s="24">
        <v>0</v>
      </c>
      <c r="F70" s="24">
        <v>0</v>
      </c>
      <c r="G70" s="24">
        <v>0</v>
      </c>
      <c r="H70" s="24">
        <v>0</v>
      </c>
      <c r="I70" s="24">
        <v>0</v>
      </c>
      <c r="J70" s="24">
        <v>0</v>
      </c>
      <c r="K70" s="24">
        <v>0</v>
      </c>
      <c r="L70" s="24">
        <v>0</v>
      </c>
      <c r="M70" s="24">
        <v>0</v>
      </c>
      <c r="N70" s="24">
        <v>0</v>
      </c>
      <c r="O70" s="24">
        <v>0</v>
      </c>
      <c r="P70" s="24">
        <v>0</v>
      </c>
      <c r="Q70" s="24">
        <v>0</v>
      </c>
      <c r="R70" s="24">
        <v>0</v>
      </c>
      <c r="S70" s="25">
        <v>0</v>
      </c>
      <c r="U70" s="6"/>
      <c r="V70" s="6"/>
      <c r="W70" s="6"/>
      <c r="X70" s="6"/>
      <c r="Y70" s="6"/>
      <c r="Z70" s="6"/>
      <c r="AA70" s="6"/>
      <c r="AB70" s="6"/>
      <c r="AC70" s="6"/>
    </row>
    <row r="71" spans="2:29" ht="14.4" x14ac:dyDescent="0.3">
      <c r="B71" s="38" t="s">
        <v>112</v>
      </c>
      <c r="C71" s="24">
        <v>0</v>
      </c>
      <c r="D71" s="24">
        <v>0</v>
      </c>
      <c r="E71" s="24">
        <v>0</v>
      </c>
      <c r="F71" s="24">
        <v>0</v>
      </c>
      <c r="G71" s="24">
        <v>0</v>
      </c>
      <c r="H71" s="24">
        <v>0</v>
      </c>
      <c r="I71" s="24">
        <v>0</v>
      </c>
      <c r="J71" s="24">
        <v>0</v>
      </c>
      <c r="K71" s="24">
        <v>0</v>
      </c>
      <c r="L71" s="24">
        <v>0</v>
      </c>
      <c r="M71" s="24">
        <v>0</v>
      </c>
      <c r="N71" s="24">
        <v>0</v>
      </c>
      <c r="O71" s="24">
        <v>0</v>
      </c>
      <c r="P71" s="24">
        <v>0</v>
      </c>
      <c r="Q71" s="24">
        <v>0</v>
      </c>
      <c r="R71" s="24">
        <v>0</v>
      </c>
      <c r="S71" s="25">
        <v>0</v>
      </c>
      <c r="U71" s="6"/>
      <c r="V71" s="6"/>
      <c r="W71" s="6"/>
      <c r="X71" s="6"/>
      <c r="Y71" s="6"/>
      <c r="Z71" s="6"/>
      <c r="AA71" s="6"/>
      <c r="AB71" s="6"/>
      <c r="AC71" s="6"/>
    </row>
    <row r="72" spans="2:29" ht="14.4" x14ac:dyDescent="0.3">
      <c r="B72" s="38" t="s">
        <v>113</v>
      </c>
      <c r="C72" s="24">
        <v>0</v>
      </c>
      <c r="D72" s="24">
        <v>0</v>
      </c>
      <c r="E72" s="24">
        <v>0</v>
      </c>
      <c r="F72" s="24">
        <v>0</v>
      </c>
      <c r="G72" s="24">
        <v>0</v>
      </c>
      <c r="H72" s="24">
        <v>0</v>
      </c>
      <c r="I72" s="24">
        <v>0</v>
      </c>
      <c r="J72" s="24">
        <v>0</v>
      </c>
      <c r="K72" s="24">
        <v>0</v>
      </c>
      <c r="L72" s="24">
        <v>0</v>
      </c>
      <c r="M72" s="24">
        <v>0</v>
      </c>
      <c r="N72" s="24">
        <v>0</v>
      </c>
      <c r="O72" s="24">
        <v>0</v>
      </c>
      <c r="P72" s="24">
        <v>22000</v>
      </c>
      <c r="Q72" s="24">
        <v>0</v>
      </c>
      <c r="R72" s="24">
        <v>0</v>
      </c>
      <c r="S72" s="25">
        <v>0</v>
      </c>
      <c r="U72" s="6"/>
      <c r="V72" s="6"/>
      <c r="W72" s="6"/>
      <c r="X72" s="6"/>
      <c r="Y72" s="6"/>
      <c r="Z72" s="6"/>
      <c r="AA72" s="6"/>
      <c r="AB72" s="6"/>
      <c r="AC72" s="6"/>
    </row>
    <row r="73" spans="2:29" ht="14.4" x14ac:dyDescent="0.3">
      <c r="B73" s="38" t="s">
        <v>114</v>
      </c>
      <c r="C73" s="24">
        <v>752500</v>
      </c>
      <c r="D73" s="24">
        <v>0</v>
      </c>
      <c r="E73" s="24">
        <v>0</v>
      </c>
      <c r="F73" s="24">
        <v>0</v>
      </c>
      <c r="G73" s="24">
        <v>0</v>
      </c>
      <c r="H73" s="24">
        <v>0</v>
      </c>
      <c r="I73" s="24">
        <v>0</v>
      </c>
      <c r="J73" s="24">
        <v>0</v>
      </c>
      <c r="K73" s="24">
        <v>0</v>
      </c>
      <c r="L73" s="24">
        <v>0</v>
      </c>
      <c r="M73" s="24">
        <v>0</v>
      </c>
      <c r="N73" s="24">
        <v>0</v>
      </c>
      <c r="O73" s="24">
        <v>0</v>
      </c>
      <c r="P73" s="24">
        <v>0</v>
      </c>
      <c r="Q73" s="24">
        <v>0</v>
      </c>
      <c r="R73" s="24">
        <v>0</v>
      </c>
      <c r="S73" s="25">
        <v>0</v>
      </c>
      <c r="U73" s="6"/>
      <c r="V73" s="6"/>
      <c r="W73" s="6"/>
      <c r="X73" s="6"/>
      <c r="Y73" s="6"/>
      <c r="Z73" s="6"/>
      <c r="AA73" s="6"/>
      <c r="AB73" s="6"/>
      <c r="AC73" s="6"/>
    </row>
    <row r="74" spans="2:29" ht="14.4" x14ac:dyDescent="0.3">
      <c r="B74" s="38" t="s">
        <v>115</v>
      </c>
      <c r="C74" s="24">
        <v>0</v>
      </c>
      <c r="D74" s="24">
        <v>1200000</v>
      </c>
      <c r="E74" s="24">
        <v>3005265.9</v>
      </c>
      <c r="F74" s="24">
        <v>0</v>
      </c>
      <c r="G74" s="24">
        <v>300000</v>
      </c>
      <c r="H74" s="24">
        <v>0</v>
      </c>
      <c r="I74" s="24">
        <v>0</v>
      </c>
      <c r="J74" s="24">
        <v>0</v>
      </c>
      <c r="K74" s="24">
        <v>0</v>
      </c>
      <c r="L74" s="24">
        <v>0</v>
      </c>
      <c r="M74" s="24">
        <v>0</v>
      </c>
      <c r="N74" s="24">
        <v>0</v>
      </c>
      <c r="O74" s="24">
        <v>0</v>
      </c>
      <c r="P74" s="24">
        <v>0</v>
      </c>
      <c r="Q74" s="24">
        <v>0</v>
      </c>
      <c r="R74" s="24">
        <v>0</v>
      </c>
      <c r="S74" s="25">
        <v>0</v>
      </c>
      <c r="U74" s="6"/>
      <c r="V74" s="6"/>
      <c r="W74" s="6"/>
      <c r="X74" s="6"/>
      <c r="Y74" s="6"/>
      <c r="Z74" s="6"/>
      <c r="AA74" s="6"/>
      <c r="AB74" s="6"/>
      <c r="AC74" s="6"/>
    </row>
    <row r="75" spans="2:29" ht="14.4" x14ac:dyDescent="0.3">
      <c r="B75" s="38" t="s">
        <v>116</v>
      </c>
      <c r="C75" s="24">
        <v>0</v>
      </c>
      <c r="D75" s="24">
        <v>0</v>
      </c>
      <c r="E75" s="24">
        <v>0</v>
      </c>
      <c r="F75" s="24">
        <v>0</v>
      </c>
      <c r="G75" s="24">
        <v>0</v>
      </c>
      <c r="H75" s="24">
        <v>0</v>
      </c>
      <c r="I75" s="24">
        <v>0</v>
      </c>
      <c r="J75" s="24">
        <v>0</v>
      </c>
      <c r="K75" s="24">
        <v>0</v>
      </c>
      <c r="L75" s="24">
        <v>0</v>
      </c>
      <c r="M75" s="24">
        <v>0</v>
      </c>
      <c r="N75" s="24">
        <v>0</v>
      </c>
      <c r="O75" s="24">
        <v>0</v>
      </c>
      <c r="P75" s="24">
        <v>0</v>
      </c>
      <c r="Q75" s="24">
        <v>0</v>
      </c>
      <c r="R75" s="24">
        <v>0</v>
      </c>
      <c r="S75" s="25">
        <v>0</v>
      </c>
      <c r="U75" s="6"/>
      <c r="V75" s="6"/>
      <c r="W75" s="6"/>
      <c r="X75" s="6"/>
      <c r="Y75" s="6"/>
      <c r="Z75" s="6"/>
      <c r="AA75" s="6"/>
      <c r="AB75" s="6"/>
      <c r="AC75" s="6"/>
    </row>
    <row r="76" spans="2:29" ht="14.4" x14ac:dyDescent="0.3">
      <c r="B76" s="38" t="s">
        <v>117</v>
      </c>
      <c r="C76" s="24">
        <v>0</v>
      </c>
      <c r="D76" s="24">
        <v>0</v>
      </c>
      <c r="E76" s="24">
        <v>0</v>
      </c>
      <c r="F76" s="24">
        <v>0</v>
      </c>
      <c r="G76" s="24">
        <v>0</v>
      </c>
      <c r="H76" s="24">
        <v>0</v>
      </c>
      <c r="I76" s="24">
        <v>0</v>
      </c>
      <c r="J76" s="24">
        <v>0</v>
      </c>
      <c r="K76" s="24">
        <v>0</v>
      </c>
      <c r="L76" s="24">
        <v>0</v>
      </c>
      <c r="M76" s="24">
        <v>0</v>
      </c>
      <c r="N76" s="24">
        <v>0</v>
      </c>
      <c r="O76" s="24">
        <v>0</v>
      </c>
      <c r="P76" s="24">
        <v>0</v>
      </c>
      <c r="Q76" s="24">
        <v>0</v>
      </c>
      <c r="R76" s="24">
        <v>0</v>
      </c>
      <c r="S76" s="25">
        <v>0</v>
      </c>
      <c r="U76" s="6"/>
      <c r="V76" s="6"/>
      <c r="W76" s="6"/>
      <c r="X76" s="6"/>
      <c r="Y76" s="6"/>
      <c r="Z76" s="6"/>
      <c r="AA76" s="6"/>
      <c r="AB76" s="6"/>
      <c r="AC76" s="6"/>
    </row>
    <row r="77" spans="2:29" ht="14.4" x14ac:dyDescent="0.3">
      <c r="B77" s="38" t="s">
        <v>118</v>
      </c>
      <c r="C77" s="24">
        <v>0</v>
      </c>
      <c r="D77" s="24">
        <v>0</v>
      </c>
      <c r="E77" s="24">
        <v>0</v>
      </c>
      <c r="F77" s="24">
        <v>0</v>
      </c>
      <c r="G77" s="24">
        <v>0</v>
      </c>
      <c r="H77" s="24">
        <v>0</v>
      </c>
      <c r="I77" s="24">
        <v>0</v>
      </c>
      <c r="J77" s="24">
        <v>0</v>
      </c>
      <c r="K77" s="24">
        <v>0</v>
      </c>
      <c r="L77" s="24">
        <v>0</v>
      </c>
      <c r="M77" s="24">
        <v>0</v>
      </c>
      <c r="N77" s="24">
        <v>0</v>
      </c>
      <c r="O77" s="24">
        <v>0</v>
      </c>
      <c r="P77" s="24">
        <v>0</v>
      </c>
      <c r="Q77" s="24">
        <v>0</v>
      </c>
      <c r="R77" s="24">
        <v>0</v>
      </c>
      <c r="S77" s="25">
        <v>0</v>
      </c>
      <c r="U77" s="6"/>
      <c r="V77" s="6"/>
      <c r="W77" s="6"/>
      <c r="X77" s="6"/>
      <c r="Y77" s="6"/>
      <c r="Z77" s="6"/>
      <c r="AA77" s="6"/>
      <c r="AB77" s="6"/>
      <c r="AC77" s="6"/>
    </row>
    <row r="78" spans="2:29" ht="15" thickBot="1" x14ac:dyDescent="0.35">
      <c r="B78" s="38" t="s">
        <v>119</v>
      </c>
      <c r="C78" s="28">
        <v>0</v>
      </c>
      <c r="D78" s="28">
        <v>0</v>
      </c>
      <c r="E78" s="28">
        <v>0</v>
      </c>
      <c r="F78" s="28">
        <v>0</v>
      </c>
      <c r="G78" s="28">
        <v>525000</v>
      </c>
      <c r="H78" s="28">
        <v>0</v>
      </c>
      <c r="I78" s="28">
        <v>0</v>
      </c>
      <c r="J78" s="28">
        <v>0</v>
      </c>
      <c r="K78" s="28">
        <v>0</v>
      </c>
      <c r="L78" s="28">
        <v>0</v>
      </c>
      <c r="M78" s="28">
        <v>0</v>
      </c>
      <c r="N78" s="28">
        <v>0</v>
      </c>
      <c r="O78" s="28">
        <v>0</v>
      </c>
      <c r="P78" s="28">
        <v>0</v>
      </c>
      <c r="Q78" s="28">
        <v>0</v>
      </c>
      <c r="R78" s="28">
        <v>0</v>
      </c>
      <c r="S78" s="29">
        <v>0</v>
      </c>
      <c r="U78" s="6"/>
      <c r="V78" s="6"/>
      <c r="W78" s="6"/>
      <c r="X78" s="6"/>
      <c r="Y78" s="6"/>
      <c r="Z78" s="6"/>
      <c r="AA78" s="6"/>
      <c r="AB78" s="6"/>
      <c r="AC78" s="6"/>
    </row>
    <row r="79" spans="2:29" ht="15" thickBot="1" x14ac:dyDescent="0.35">
      <c r="B79" s="39" t="s">
        <v>227</v>
      </c>
      <c r="C79" s="32">
        <v>752500</v>
      </c>
      <c r="D79" s="32">
        <v>1715696.1439999999</v>
      </c>
      <c r="E79" s="32">
        <v>5152632.95</v>
      </c>
      <c r="F79" s="32">
        <v>0</v>
      </c>
      <c r="G79" s="32">
        <v>412500</v>
      </c>
      <c r="H79" s="32">
        <v>6412283</v>
      </c>
      <c r="I79" s="32">
        <v>0</v>
      </c>
      <c r="J79" s="32">
        <v>5760454</v>
      </c>
      <c r="K79" s="32">
        <v>0</v>
      </c>
      <c r="L79" s="32">
        <v>0</v>
      </c>
      <c r="M79" s="32">
        <v>0</v>
      </c>
      <c r="N79" s="32">
        <v>0</v>
      </c>
      <c r="O79" s="32">
        <v>0</v>
      </c>
      <c r="P79" s="32">
        <v>22000</v>
      </c>
      <c r="Q79" s="32">
        <v>0</v>
      </c>
      <c r="R79" s="32">
        <v>0</v>
      </c>
      <c r="S79" s="33">
        <v>0</v>
      </c>
      <c r="U79" s="6"/>
      <c r="V79" s="6"/>
      <c r="W79" s="6"/>
      <c r="X79" s="6"/>
      <c r="Y79" s="6"/>
      <c r="Z79" s="6"/>
      <c r="AA79" s="6"/>
      <c r="AB79" s="6"/>
      <c r="AC79" s="6"/>
    </row>
    <row r="80" spans="2:29" ht="14.4" x14ac:dyDescent="0.3">
      <c r="U80" s="6"/>
      <c r="V80" s="6"/>
      <c r="W80" s="6"/>
      <c r="X80" s="6"/>
      <c r="Y80" s="6"/>
      <c r="Z80" s="6"/>
      <c r="AA80" s="6"/>
      <c r="AB80" s="6"/>
      <c r="AC80" s="6"/>
    </row>
    <row r="81" spans="2:29" ht="14.4" x14ac:dyDescent="0.3">
      <c r="U81" s="6"/>
      <c r="V81" s="6"/>
      <c r="W81" s="6"/>
      <c r="X81" s="6"/>
      <c r="Y81" s="6"/>
      <c r="Z81" s="6"/>
      <c r="AA81" s="6"/>
      <c r="AB81" s="6"/>
      <c r="AC81" s="6"/>
    </row>
    <row r="82" spans="2:29" ht="14.4" x14ac:dyDescent="0.3">
      <c r="U82" s="6"/>
      <c r="V82" s="6"/>
      <c r="W82" s="6"/>
      <c r="X82" s="6"/>
      <c r="Y82" s="6"/>
      <c r="Z82" s="6"/>
      <c r="AA82" s="6"/>
      <c r="AB82" s="6"/>
      <c r="AC82" s="6"/>
    </row>
    <row r="83" spans="2:29" ht="23.4" thickBot="1" x14ac:dyDescent="0.35">
      <c r="B83" s="17" t="s">
        <v>230</v>
      </c>
      <c r="C83" s="17"/>
      <c r="D83" s="17"/>
      <c r="E83" s="17"/>
      <c r="F83" s="17"/>
      <c r="G83" s="17"/>
      <c r="H83" s="17"/>
      <c r="I83" s="17"/>
      <c r="J83" s="17"/>
      <c r="K83" s="17"/>
      <c r="L83" s="17"/>
      <c r="M83" s="17"/>
      <c r="U83" s="6"/>
      <c r="V83" s="6"/>
      <c r="W83" s="6"/>
      <c r="X83" s="6"/>
      <c r="Y83" s="6"/>
      <c r="Z83" s="6"/>
      <c r="AA83" s="6"/>
      <c r="AB83" s="6"/>
      <c r="AC83" s="6"/>
    </row>
    <row r="84" spans="2:29" ht="15" thickBot="1" x14ac:dyDescent="0.35">
      <c r="B84" s="18"/>
      <c r="C84" s="128" t="s">
        <v>16</v>
      </c>
      <c r="D84" s="129"/>
      <c r="E84" s="129"/>
      <c r="F84" s="129"/>
      <c r="G84" s="129"/>
      <c r="H84" s="129"/>
      <c r="I84" s="129"/>
      <c r="J84" s="129"/>
      <c r="K84" s="129"/>
      <c r="L84" s="129"/>
      <c r="M84" s="129"/>
      <c r="N84" s="129"/>
      <c r="O84" s="129"/>
      <c r="P84" s="129"/>
      <c r="Q84" s="129"/>
      <c r="R84" s="129"/>
      <c r="S84" s="130"/>
      <c r="U84" s="6"/>
      <c r="V84" s="6"/>
      <c r="W84" s="6"/>
      <c r="X84" s="6"/>
      <c r="Y84" s="6"/>
      <c r="Z84" s="6"/>
      <c r="AA84" s="6"/>
      <c r="AB84" s="6"/>
      <c r="AC84" s="6"/>
    </row>
    <row r="85" spans="2:29" ht="15" thickBot="1" x14ac:dyDescent="0.35">
      <c r="B85" s="19" t="s">
        <v>101</v>
      </c>
      <c r="C85" s="20" t="s">
        <v>63</v>
      </c>
      <c r="D85" s="20" t="s">
        <v>64</v>
      </c>
      <c r="E85" s="20" t="s">
        <v>65</v>
      </c>
      <c r="F85" s="20" t="s">
        <v>66</v>
      </c>
      <c r="G85" s="20" t="s">
        <v>67</v>
      </c>
      <c r="H85" s="20" t="s">
        <v>68</v>
      </c>
      <c r="I85" s="20" t="s">
        <v>69</v>
      </c>
      <c r="J85" s="20" t="s">
        <v>70</v>
      </c>
      <c r="K85" s="20" t="s">
        <v>71</v>
      </c>
      <c r="L85" s="20" t="s">
        <v>72</v>
      </c>
      <c r="M85" s="20" t="s">
        <v>73</v>
      </c>
      <c r="N85" s="20" t="s">
        <v>74</v>
      </c>
      <c r="O85" s="20" t="s">
        <v>75</v>
      </c>
      <c r="P85" s="20" t="s">
        <v>76</v>
      </c>
      <c r="Q85" s="20" t="s">
        <v>77</v>
      </c>
      <c r="R85" s="20" t="s">
        <v>78</v>
      </c>
      <c r="S85" s="21" t="s">
        <v>79</v>
      </c>
      <c r="U85" s="6"/>
      <c r="V85" s="6"/>
      <c r="W85" s="6"/>
      <c r="X85" s="6"/>
      <c r="Y85" s="6"/>
      <c r="Z85" s="6"/>
      <c r="AA85" s="6"/>
      <c r="AB85" s="6"/>
      <c r="AC85" s="6"/>
    </row>
    <row r="86" spans="2:29" ht="14.4" x14ac:dyDescent="0.3">
      <c r="B86" s="38" t="s">
        <v>102</v>
      </c>
      <c r="C86" s="24">
        <v>2077707.68</v>
      </c>
      <c r="D86" s="24">
        <v>2910144.4988461537</v>
      </c>
      <c r="E86" s="24">
        <v>2610358.2264999999</v>
      </c>
      <c r="F86" s="24">
        <v>2162879.678888889</v>
      </c>
      <c r="G86" s="24">
        <v>1874172.287</v>
      </c>
      <c r="H86" s="24">
        <v>3645438.2833333332</v>
      </c>
      <c r="I86" s="24">
        <v>4445600</v>
      </c>
      <c r="J86" s="24">
        <v>5147372.2</v>
      </c>
      <c r="K86" s="24">
        <v>3347666.6666666665</v>
      </c>
      <c r="L86" s="24">
        <v>4921407.5</v>
      </c>
      <c r="M86" s="24">
        <v>3929156</v>
      </c>
      <c r="N86" s="24">
        <v>10379064.5</v>
      </c>
      <c r="O86" s="24">
        <v>9548469.8000000007</v>
      </c>
      <c r="P86" s="24">
        <v>14135886</v>
      </c>
      <c r="Q86" s="24">
        <v>0</v>
      </c>
      <c r="R86" s="24">
        <v>5334061</v>
      </c>
      <c r="S86" s="25">
        <v>17777035</v>
      </c>
      <c r="U86" s="6"/>
      <c r="V86" s="6"/>
      <c r="W86" s="6"/>
      <c r="X86" s="6"/>
      <c r="Y86" s="6"/>
      <c r="Z86" s="6"/>
      <c r="AA86" s="6"/>
      <c r="AB86" s="6"/>
      <c r="AC86" s="6"/>
    </row>
    <row r="87" spans="2:29" ht="14.4" x14ac:dyDescent="0.3">
      <c r="B87" s="38" t="s">
        <v>103</v>
      </c>
      <c r="C87" s="24">
        <v>142431.88500000001</v>
      </c>
      <c r="D87" s="24">
        <v>426337.90263157897</v>
      </c>
      <c r="E87" s="24">
        <v>287250.22444444447</v>
      </c>
      <c r="F87" s="24">
        <v>140705.2224</v>
      </c>
      <c r="G87" s="24">
        <v>220144.76733333335</v>
      </c>
      <c r="H87" s="24">
        <v>266494.83999999997</v>
      </c>
      <c r="I87" s="24">
        <v>1789218.3916666666</v>
      </c>
      <c r="J87" s="24">
        <v>283333.5</v>
      </c>
      <c r="K87" s="24">
        <v>670020</v>
      </c>
      <c r="L87" s="24">
        <v>188750</v>
      </c>
      <c r="M87" s="24">
        <v>229900</v>
      </c>
      <c r="N87" s="24">
        <v>652500</v>
      </c>
      <c r="O87" s="24">
        <v>0</v>
      </c>
      <c r="P87" s="24">
        <v>0</v>
      </c>
      <c r="Q87" s="24">
        <v>0</v>
      </c>
      <c r="R87" s="24">
        <v>40000</v>
      </c>
      <c r="S87" s="25">
        <v>0</v>
      </c>
      <c r="U87" s="6"/>
      <c r="V87" s="6"/>
      <c r="W87" s="6"/>
      <c r="X87" s="6"/>
      <c r="Y87" s="6"/>
      <c r="Z87" s="6"/>
      <c r="AA87" s="6"/>
      <c r="AB87" s="6"/>
      <c r="AC87" s="6"/>
    </row>
    <row r="88" spans="2:29" ht="14.4" x14ac:dyDescent="0.3">
      <c r="B88" s="38" t="s">
        <v>104</v>
      </c>
      <c r="C88" s="24">
        <v>478305.16500000004</v>
      </c>
      <c r="D88" s="24">
        <v>935765.64388888865</v>
      </c>
      <c r="E88" s="24">
        <v>261135.78142857141</v>
      </c>
      <c r="F88" s="24">
        <v>311581.4396969697</v>
      </c>
      <c r="G88" s="24">
        <v>389115.05407407408</v>
      </c>
      <c r="H88" s="24">
        <v>489605.25</v>
      </c>
      <c r="I88" s="24">
        <v>858826.3</v>
      </c>
      <c r="J88" s="24">
        <v>115352.05555555556</v>
      </c>
      <c r="K88" s="24">
        <v>1907535.7142857143</v>
      </c>
      <c r="L88" s="24">
        <v>200000</v>
      </c>
      <c r="M88" s="24">
        <v>266875</v>
      </c>
      <c r="N88" s="24">
        <v>487187.5</v>
      </c>
      <c r="O88" s="24">
        <v>0</v>
      </c>
      <c r="P88" s="24">
        <v>1726181.6666666667</v>
      </c>
      <c r="Q88" s="24">
        <v>0</v>
      </c>
      <c r="R88" s="24">
        <v>0</v>
      </c>
      <c r="S88" s="25">
        <v>0</v>
      </c>
      <c r="U88" s="6"/>
      <c r="V88" s="6"/>
      <c r="W88" s="6"/>
      <c r="X88" s="6"/>
      <c r="Y88" s="6"/>
      <c r="Z88" s="6"/>
      <c r="AA88" s="6"/>
      <c r="AB88" s="6"/>
      <c r="AC88" s="6"/>
    </row>
    <row r="89" spans="2:29" ht="14.4" x14ac:dyDescent="0.3">
      <c r="B89" s="38" t="s">
        <v>105</v>
      </c>
      <c r="C89" s="24">
        <v>939985.14249999996</v>
      </c>
      <c r="D89" s="24">
        <v>104263.3</v>
      </c>
      <c r="E89" s="24">
        <v>356875</v>
      </c>
      <c r="F89" s="24">
        <v>1541493.55</v>
      </c>
      <c r="G89" s="24">
        <v>42000</v>
      </c>
      <c r="H89" s="24">
        <v>0</v>
      </c>
      <c r="I89" s="24">
        <v>0</v>
      </c>
      <c r="J89" s="24">
        <v>0</v>
      </c>
      <c r="K89" s="24">
        <v>0</v>
      </c>
      <c r="L89" s="24">
        <v>0</v>
      </c>
      <c r="M89" s="24">
        <v>0</v>
      </c>
      <c r="N89" s="24">
        <v>0</v>
      </c>
      <c r="O89" s="24">
        <v>0</v>
      </c>
      <c r="P89" s="24">
        <v>0</v>
      </c>
      <c r="Q89" s="24">
        <v>0</v>
      </c>
      <c r="R89" s="24">
        <v>0</v>
      </c>
      <c r="S89" s="25">
        <v>0</v>
      </c>
      <c r="U89" s="6"/>
      <c r="V89" s="6"/>
      <c r="W89" s="6"/>
      <c r="X89" s="6"/>
      <c r="Y89" s="6"/>
      <c r="Z89" s="6"/>
      <c r="AA89" s="6"/>
      <c r="AB89" s="6"/>
      <c r="AC89" s="6"/>
    </row>
    <row r="90" spans="2:29" ht="14.4" x14ac:dyDescent="0.3">
      <c r="B90" s="38" t="s">
        <v>106</v>
      </c>
      <c r="C90" s="24">
        <v>106592.56777777777</v>
      </c>
      <c r="D90" s="24">
        <v>303715.86749999999</v>
      </c>
      <c r="E90" s="24">
        <v>212492.85714285713</v>
      </c>
      <c r="F90" s="24">
        <v>188282.3483333333</v>
      </c>
      <c r="G90" s="24">
        <v>63437.5</v>
      </c>
      <c r="H90" s="24">
        <v>1491488</v>
      </c>
      <c r="I90" s="24">
        <v>65633.333333333328</v>
      </c>
      <c r="J90" s="24">
        <v>0</v>
      </c>
      <c r="K90" s="24">
        <v>85000</v>
      </c>
      <c r="L90" s="24">
        <v>40000</v>
      </c>
      <c r="M90" s="24">
        <v>0</v>
      </c>
      <c r="N90" s="24">
        <v>487500</v>
      </c>
      <c r="O90" s="24">
        <v>0</v>
      </c>
      <c r="P90" s="24">
        <v>0</v>
      </c>
      <c r="Q90" s="24">
        <v>0</v>
      </c>
      <c r="R90" s="24">
        <v>0</v>
      </c>
      <c r="S90" s="25">
        <v>0</v>
      </c>
      <c r="U90" s="6"/>
      <c r="V90" s="6"/>
      <c r="W90" s="6"/>
      <c r="X90" s="6"/>
      <c r="Y90" s="6"/>
      <c r="Z90" s="6"/>
      <c r="AA90" s="6"/>
      <c r="AB90" s="6"/>
      <c r="AC90" s="6"/>
    </row>
    <row r="91" spans="2:29" ht="14.4" x14ac:dyDescent="0.3">
      <c r="B91" s="38" t="s">
        <v>107</v>
      </c>
      <c r="C91" s="24">
        <v>375074.85090909089</v>
      </c>
      <c r="D91" s="24">
        <v>212508.83499999999</v>
      </c>
      <c r="E91" s="24">
        <v>82500</v>
      </c>
      <c r="F91" s="24">
        <v>137355.13333333333</v>
      </c>
      <c r="G91" s="24">
        <v>107416.66666666667</v>
      </c>
      <c r="H91" s="24">
        <v>10166.666666666666</v>
      </c>
      <c r="I91" s="24">
        <v>0</v>
      </c>
      <c r="J91" s="24">
        <v>5000</v>
      </c>
      <c r="K91" s="24">
        <v>91375</v>
      </c>
      <c r="L91" s="24">
        <v>30000</v>
      </c>
      <c r="M91" s="24">
        <v>10000</v>
      </c>
      <c r="N91" s="24">
        <v>40000</v>
      </c>
      <c r="O91" s="24">
        <v>120000</v>
      </c>
      <c r="P91" s="24">
        <v>0</v>
      </c>
      <c r="Q91" s="24">
        <v>25000</v>
      </c>
      <c r="R91" s="24">
        <v>0</v>
      </c>
      <c r="S91" s="25">
        <v>0</v>
      </c>
      <c r="U91" s="6"/>
      <c r="V91" s="6"/>
      <c r="W91" s="6"/>
      <c r="X91" s="6"/>
      <c r="Y91" s="6"/>
      <c r="Z91" s="6"/>
      <c r="AA91" s="6"/>
      <c r="AB91" s="6"/>
      <c r="AC91" s="6"/>
    </row>
    <row r="92" spans="2:29" ht="14.4" x14ac:dyDescent="0.3">
      <c r="B92" s="38" t="s">
        <v>108</v>
      </c>
      <c r="C92" s="24">
        <v>0</v>
      </c>
      <c r="D92" s="24">
        <v>0</v>
      </c>
      <c r="E92" s="24">
        <v>200000</v>
      </c>
      <c r="F92" s="24">
        <v>1457105.78</v>
      </c>
      <c r="G92" s="24">
        <v>50000</v>
      </c>
      <c r="H92" s="24">
        <v>0</v>
      </c>
      <c r="I92" s="24">
        <v>0</v>
      </c>
      <c r="J92" s="24">
        <v>0</v>
      </c>
      <c r="K92" s="24">
        <v>0</v>
      </c>
      <c r="L92" s="24">
        <v>0</v>
      </c>
      <c r="M92" s="24">
        <v>0</v>
      </c>
      <c r="N92" s="24">
        <v>0</v>
      </c>
      <c r="O92" s="24">
        <v>0</v>
      </c>
      <c r="P92" s="24">
        <v>0</v>
      </c>
      <c r="Q92" s="24">
        <v>0</v>
      </c>
      <c r="R92" s="24">
        <v>0</v>
      </c>
      <c r="S92" s="25">
        <v>0</v>
      </c>
      <c r="U92" s="6"/>
      <c r="V92" s="6"/>
      <c r="W92" s="6"/>
      <c r="X92" s="6"/>
      <c r="Y92" s="6"/>
      <c r="Z92" s="6"/>
      <c r="AA92" s="6"/>
      <c r="AB92" s="6"/>
      <c r="AC92" s="6"/>
    </row>
    <row r="93" spans="2:29" ht="14.4" x14ac:dyDescent="0.3">
      <c r="B93" s="38" t="s">
        <v>109</v>
      </c>
      <c r="C93" s="24">
        <v>725110.25</v>
      </c>
      <c r="D93" s="24">
        <v>250000</v>
      </c>
      <c r="E93" s="24">
        <v>176682.4</v>
      </c>
      <c r="F93" s="24">
        <v>348515.5</v>
      </c>
      <c r="G93" s="24">
        <v>0</v>
      </c>
      <c r="H93" s="24">
        <v>58570.583008849557</v>
      </c>
      <c r="I93" s="24">
        <v>0</v>
      </c>
      <c r="J93" s="24">
        <v>0</v>
      </c>
      <c r="K93" s="24">
        <v>0</v>
      </c>
      <c r="L93" s="24">
        <v>5000</v>
      </c>
      <c r="M93" s="24">
        <v>0</v>
      </c>
      <c r="N93" s="24">
        <v>0</v>
      </c>
      <c r="O93" s="24">
        <v>0</v>
      </c>
      <c r="P93" s="24">
        <v>0</v>
      </c>
      <c r="Q93" s="24">
        <v>28000</v>
      </c>
      <c r="R93" s="24">
        <v>0</v>
      </c>
      <c r="S93" s="25">
        <v>0</v>
      </c>
      <c r="U93" s="6"/>
      <c r="V93" s="6"/>
      <c r="W93" s="6"/>
      <c r="X93" s="6"/>
      <c r="Y93" s="6"/>
      <c r="Z93" s="6"/>
      <c r="AA93" s="6"/>
      <c r="AB93" s="6"/>
      <c r="AC93" s="6"/>
    </row>
    <row r="94" spans="2:29" ht="14.4" x14ac:dyDescent="0.3">
      <c r="B94" s="38" t="s">
        <v>110</v>
      </c>
      <c r="C94" s="24">
        <v>97488.450000000012</v>
      </c>
      <c r="D94" s="24">
        <v>61333.333333333336</v>
      </c>
      <c r="E94" s="24">
        <v>15500</v>
      </c>
      <c r="F94" s="24">
        <v>15000</v>
      </c>
      <c r="G94" s="24">
        <v>5000</v>
      </c>
      <c r="H94" s="24">
        <v>0</v>
      </c>
      <c r="I94" s="24">
        <v>67499.994999999995</v>
      </c>
      <c r="J94" s="24">
        <v>31400</v>
      </c>
      <c r="K94" s="24">
        <v>85000</v>
      </c>
      <c r="L94" s="24">
        <v>1718122.8333333333</v>
      </c>
      <c r="M94" s="24">
        <v>144916.66666666666</v>
      </c>
      <c r="N94" s="24">
        <v>6750</v>
      </c>
      <c r="O94" s="24">
        <v>60000</v>
      </c>
      <c r="P94" s="24">
        <v>0</v>
      </c>
      <c r="Q94" s="24">
        <v>0</v>
      </c>
      <c r="R94" s="24">
        <v>0</v>
      </c>
      <c r="S94" s="25">
        <v>0</v>
      </c>
      <c r="U94" s="6"/>
      <c r="V94" s="6"/>
      <c r="W94" s="6"/>
      <c r="X94" s="6"/>
      <c r="Y94" s="6"/>
      <c r="Z94" s="6"/>
      <c r="AA94" s="6"/>
      <c r="AB94" s="6"/>
      <c r="AC94" s="6"/>
    </row>
    <row r="95" spans="2:29" ht="14.4" x14ac:dyDescent="0.3">
      <c r="B95" s="38" t="s">
        <v>111</v>
      </c>
      <c r="C95" s="24">
        <v>107630</v>
      </c>
      <c r="D95" s="24">
        <v>450000</v>
      </c>
      <c r="E95" s="24">
        <v>0</v>
      </c>
      <c r="F95" s="24">
        <v>12500</v>
      </c>
      <c r="G95" s="24">
        <v>0</v>
      </c>
      <c r="H95" s="24">
        <v>0</v>
      </c>
      <c r="I95" s="24">
        <v>0</v>
      </c>
      <c r="J95" s="24">
        <v>0</v>
      </c>
      <c r="K95" s="24">
        <v>0</v>
      </c>
      <c r="L95" s="24">
        <v>0</v>
      </c>
      <c r="M95" s="24">
        <v>0</v>
      </c>
      <c r="N95" s="24">
        <v>0</v>
      </c>
      <c r="O95" s="24">
        <v>0</v>
      </c>
      <c r="P95" s="24">
        <v>0</v>
      </c>
      <c r="Q95" s="24">
        <v>0</v>
      </c>
      <c r="R95" s="24">
        <v>0</v>
      </c>
      <c r="S95" s="25">
        <v>0</v>
      </c>
      <c r="U95" s="6"/>
      <c r="V95" s="6"/>
      <c r="W95" s="6"/>
      <c r="X95" s="6"/>
      <c r="Y95" s="6"/>
      <c r="Z95" s="6"/>
      <c r="AA95" s="6"/>
      <c r="AB95" s="6"/>
      <c r="AC95" s="6"/>
    </row>
    <row r="96" spans="2:29" ht="14.4" x14ac:dyDescent="0.3">
      <c r="B96" s="38" t="s">
        <v>112</v>
      </c>
      <c r="C96" s="24">
        <v>0</v>
      </c>
      <c r="D96" s="24">
        <v>26750</v>
      </c>
      <c r="E96" s="24">
        <v>346990.67</v>
      </c>
      <c r="F96" s="24">
        <v>0</v>
      </c>
      <c r="G96" s="24">
        <v>304375</v>
      </c>
      <c r="H96" s="24">
        <v>0</v>
      </c>
      <c r="I96" s="24">
        <v>0</v>
      </c>
      <c r="J96" s="24">
        <v>0</v>
      </c>
      <c r="K96" s="24">
        <v>0</v>
      </c>
      <c r="L96" s="24">
        <v>20000</v>
      </c>
      <c r="M96" s="24">
        <v>0</v>
      </c>
      <c r="N96" s="24">
        <v>0</v>
      </c>
      <c r="O96" s="24">
        <v>0</v>
      </c>
      <c r="P96" s="24">
        <v>0</v>
      </c>
      <c r="Q96" s="24">
        <v>0</v>
      </c>
      <c r="R96" s="24">
        <v>0</v>
      </c>
      <c r="S96" s="25">
        <v>0</v>
      </c>
      <c r="U96" s="6"/>
      <c r="V96" s="6"/>
      <c r="W96" s="6"/>
      <c r="X96" s="6"/>
      <c r="Y96" s="6"/>
      <c r="Z96" s="6"/>
      <c r="AA96" s="6"/>
      <c r="AB96" s="6"/>
      <c r="AC96" s="6"/>
    </row>
    <row r="97" spans="2:29" ht="14.4" x14ac:dyDescent="0.3">
      <c r="B97" s="38" t="s">
        <v>113</v>
      </c>
      <c r="C97" s="24">
        <v>50000</v>
      </c>
      <c r="D97" s="24">
        <v>24690.476190476191</v>
      </c>
      <c r="E97" s="24">
        <v>6980</v>
      </c>
      <c r="F97" s="24">
        <v>13559.075000000001</v>
      </c>
      <c r="G97" s="24">
        <v>394885.2475</v>
      </c>
      <c r="H97" s="24">
        <v>10000</v>
      </c>
      <c r="I97" s="24">
        <v>201249.995</v>
      </c>
      <c r="J97" s="24">
        <v>0</v>
      </c>
      <c r="K97" s="24">
        <v>0</v>
      </c>
      <c r="L97" s="24">
        <v>7500</v>
      </c>
      <c r="M97" s="24">
        <v>0</v>
      </c>
      <c r="N97" s="24">
        <v>7500</v>
      </c>
      <c r="O97" s="24">
        <v>0</v>
      </c>
      <c r="P97" s="24">
        <v>0</v>
      </c>
      <c r="Q97" s="24">
        <v>100000</v>
      </c>
      <c r="R97" s="24">
        <v>0</v>
      </c>
      <c r="S97" s="25">
        <v>0</v>
      </c>
      <c r="U97" s="6"/>
      <c r="V97" s="6"/>
      <c r="W97" s="6"/>
      <c r="X97" s="6"/>
      <c r="Y97" s="6"/>
      <c r="Z97" s="6"/>
      <c r="AA97" s="6"/>
      <c r="AB97" s="6"/>
      <c r="AC97" s="6"/>
    </row>
    <row r="98" spans="2:29" ht="14.4" x14ac:dyDescent="0.3">
      <c r="B98" s="38" t="s">
        <v>114</v>
      </c>
      <c r="C98" s="24">
        <v>117250</v>
      </c>
      <c r="D98" s="24">
        <v>1013786.8</v>
      </c>
      <c r="E98" s="24">
        <v>375333.33333333331</v>
      </c>
      <c r="F98" s="24">
        <v>305000</v>
      </c>
      <c r="G98" s="24">
        <v>181250</v>
      </c>
      <c r="H98" s="24">
        <v>2910000</v>
      </c>
      <c r="I98" s="24">
        <v>0</v>
      </c>
      <c r="J98" s="24">
        <v>0</v>
      </c>
      <c r="K98" s="24">
        <v>0</v>
      </c>
      <c r="L98" s="24">
        <v>0</v>
      </c>
      <c r="M98" s="24">
        <v>0</v>
      </c>
      <c r="N98" s="24">
        <v>0</v>
      </c>
      <c r="O98" s="24">
        <v>0</v>
      </c>
      <c r="P98" s="24">
        <v>0</v>
      </c>
      <c r="Q98" s="24">
        <v>0</v>
      </c>
      <c r="R98" s="24">
        <v>0</v>
      </c>
      <c r="S98" s="25">
        <v>0</v>
      </c>
      <c r="U98" s="6"/>
      <c r="V98" s="6"/>
      <c r="W98" s="6"/>
      <c r="X98" s="6"/>
      <c r="Y98" s="6"/>
      <c r="Z98" s="6"/>
      <c r="AA98" s="6"/>
      <c r="AB98" s="6"/>
      <c r="AC98" s="6"/>
    </row>
    <row r="99" spans="2:29" ht="14.4" x14ac:dyDescent="0.3">
      <c r="B99" s="38" t="s">
        <v>115</v>
      </c>
      <c r="C99" s="24">
        <v>250000</v>
      </c>
      <c r="D99" s="24">
        <v>60000</v>
      </c>
      <c r="E99" s="24">
        <v>0</v>
      </c>
      <c r="F99" s="24">
        <v>71609.75</v>
      </c>
      <c r="G99" s="24">
        <v>0</v>
      </c>
      <c r="H99" s="24">
        <v>2500</v>
      </c>
      <c r="I99" s="24">
        <v>0</v>
      </c>
      <c r="J99" s="24">
        <v>0</v>
      </c>
      <c r="K99" s="24">
        <v>0</v>
      </c>
      <c r="L99" s="24">
        <v>429166.66666666669</v>
      </c>
      <c r="M99" s="24">
        <v>0</v>
      </c>
      <c r="N99" s="24">
        <v>28000</v>
      </c>
      <c r="O99" s="24">
        <v>0</v>
      </c>
      <c r="P99" s="24">
        <v>15000</v>
      </c>
      <c r="Q99" s="24">
        <v>0</v>
      </c>
      <c r="R99" s="24">
        <v>285000</v>
      </c>
      <c r="S99" s="25">
        <v>0</v>
      </c>
      <c r="U99" s="6"/>
      <c r="V99" s="6"/>
      <c r="W99" s="6"/>
      <c r="X99" s="6"/>
      <c r="Y99" s="6"/>
      <c r="Z99" s="6"/>
      <c r="AA99" s="6"/>
      <c r="AB99" s="6"/>
      <c r="AC99" s="6"/>
    </row>
    <row r="100" spans="2:29" ht="14.4" x14ac:dyDescent="0.3">
      <c r="B100" s="38" t="s">
        <v>116</v>
      </c>
      <c r="C100" s="24">
        <v>0</v>
      </c>
      <c r="D100" s="24">
        <v>0</v>
      </c>
      <c r="E100" s="24">
        <v>0</v>
      </c>
      <c r="F100" s="24">
        <v>0</v>
      </c>
      <c r="G100" s="24">
        <v>0</v>
      </c>
      <c r="H100" s="24">
        <v>0</v>
      </c>
      <c r="I100" s="24">
        <v>0</v>
      </c>
      <c r="J100" s="24">
        <v>0</v>
      </c>
      <c r="K100" s="24">
        <v>0</v>
      </c>
      <c r="L100" s="24">
        <v>0</v>
      </c>
      <c r="M100" s="24">
        <v>0</v>
      </c>
      <c r="N100" s="24">
        <v>0</v>
      </c>
      <c r="O100" s="24">
        <v>0</v>
      </c>
      <c r="P100" s="24">
        <v>0</v>
      </c>
      <c r="Q100" s="24">
        <v>0</v>
      </c>
      <c r="R100" s="24">
        <v>0</v>
      </c>
      <c r="S100" s="25">
        <v>0</v>
      </c>
      <c r="U100" s="6"/>
      <c r="V100" s="6"/>
      <c r="W100" s="6"/>
      <c r="X100" s="6"/>
      <c r="Y100" s="6"/>
      <c r="Z100" s="6"/>
      <c r="AA100" s="6"/>
      <c r="AB100" s="6"/>
      <c r="AC100" s="6"/>
    </row>
    <row r="101" spans="2:29" ht="14.4" x14ac:dyDescent="0.3">
      <c r="B101" s="38" t="s">
        <v>117</v>
      </c>
      <c r="C101" s="24">
        <v>0</v>
      </c>
      <c r="D101" s="24">
        <v>0</v>
      </c>
      <c r="E101" s="24">
        <v>0</v>
      </c>
      <c r="F101" s="24">
        <v>0</v>
      </c>
      <c r="G101" s="24">
        <v>0</v>
      </c>
      <c r="H101" s="24">
        <v>36250</v>
      </c>
      <c r="I101" s="24">
        <v>0</v>
      </c>
      <c r="J101" s="24">
        <v>35000</v>
      </c>
      <c r="K101" s="24">
        <v>0</v>
      </c>
      <c r="L101" s="24">
        <v>0</v>
      </c>
      <c r="M101" s="24">
        <v>0</v>
      </c>
      <c r="N101" s="24">
        <v>0</v>
      </c>
      <c r="O101" s="24">
        <v>0</v>
      </c>
      <c r="P101" s="24">
        <v>0</v>
      </c>
      <c r="Q101" s="24">
        <v>0</v>
      </c>
      <c r="R101" s="24">
        <v>0</v>
      </c>
      <c r="S101" s="25">
        <v>360000</v>
      </c>
      <c r="U101" s="6"/>
      <c r="V101" s="6"/>
      <c r="W101" s="6"/>
      <c r="X101" s="6"/>
      <c r="Y101" s="6"/>
      <c r="Z101" s="6"/>
      <c r="AA101" s="6"/>
      <c r="AB101" s="6"/>
      <c r="AC101" s="6"/>
    </row>
    <row r="102" spans="2:29" ht="14.4" x14ac:dyDescent="0.3">
      <c r="B102" s="38" t="s">
        <v>118</v>
      </c>
      <c r="C102" s="24">
        <v>69982.5</v>
      </c>
      <c r="D102" s="24">
        <v>21666.666666666668</v>
      </c>
      <c r="E102" s="24">
        <v>38750</v>
      </c>
      <c r="F102" s="24">
        <v>41250</v>
      </c>
      <c r="G102" s="24">
        <v>56250</v>
      </c>
      <c r="H102" s="24">
        <v>0</v>
      </c>
      <c r="I102" s="24">
        <v>7500</v>
      </c>
      <c r="J102" s="24">
        <v>0</v>
      </c>
      <c r="K102" s="24">
        <v>40000</v>
      </c>
      <c r="L102" s="24">
        <v>0</v>
      </c>
      <c r="M102" s="24">
        <v>0</v>
      </c>
      <c r="N102" s="24">
        <v>0</v>
      </c>
      <c r="O102" s="24">
        <v>0</v>
      </c>
      <c r="P102" s="24">
        <v>612500</v>
      </c>
      <c r="Q102" s="24">
        <v>0</v>
      </c>
      <c r="R102" s="24">
        <v>0</v>
      </c>
      <c r="S102" s="25">
        <v>0</v>
      </c>
      <c r="U102" s="6"/>
      <c r="V102" s="6"/>
      <c r="W102" s="6"/>
      <c r="X102" s="6"/>
      <c r="Y102" s="6"/>
      <c r="Z102" s="6"/>
      <c r="AA102" s="6"/>
      <c r="AB102" s="6"/>
      <c r="AC102" s="6"/>
    </row>
    <row r="103" spans="2:29" ht="15" thickBot="1" x14ac:dyDescent="0.35">
      <c r="B103" s="38" t="s">
        <v>119</v>
      </c>
      <c r="C103" s="28">
        <v>87000.513333333336</v>
      </c>
      <c r="D103" s="28">
        <v>437059.57142857142</v>
      </c>
      <c r="E103" s="28">
        <v>1038187.17625</v>
      </c>
      <c r="F103" s="28">
        <v>268405.24444444448</v>
      </c>
      <c r="G103" s="28">
        <v>170211.94297872341</v>
      </c>
      <c r="H103" s="28">
        <v>438313.29562500003</v>
      </c>
      <c r="I103" s="28">
        <v>306129.3927272727</v>
      </c>
      <c r="J103" s="28">
        <v>1190563.6666666667</v>
      </c>
      <c r="K103" s="28">
        <v>90333.333333333328</v>
      </c>
      <c r="L103" s="28">
        <v>42293.446666666663</v>
      </c>
      <c r="M103" s="28">
        <v>0</v>
      </c>
      <c r="N103" s="28">
        <v>35750</v>
      </c>
      <c r="O103" s="28">
        <v>73874.994999999995</v>
      </c>
      <c r="P103" s="28">
        <v>22000</v>
      </c>
      <c r="Q103" s="28">
        <v>1278300</v>
      </c>
      <c r="R103" s="28">
        <v>0</v>
      </c>
      <c r="S103" s="29">
        <v>15000</v>
      </c>
      <c r="U103" s="6"/>
      <c r="V103" s="6"/>
      <c r="W103" s="6"/>
      <c r="X103" s="6"/>
      <c r="Y103" s="6"/>
      <c r="Z103" s="6"/>
      <c r="AA103" s="6"/>
      <c r="AB103" s="6"/>
      <c r="AC103" s="6"/>
    </row>
    <row r="104" spans="2:29" ht="15" thickBot="1" x14ac:dyDescent="0.35">
      <c r="B104" s="39" t="s">
        <v>227</v>
      </c>
      <c r="C104" s="32">
        <v>635367.52387323952</v>
      </c>
      <c r="D104" s="32">
        <v>892434.24692913413</v>
      </c>
      <c r="E104" s="32">
        <v>693992.83478632476</v>
      </c>
      <c r="F104" s="32">
        <v>563282.03919642861</v>
      </c>
      <c r="G104" s="32">
        <v>455508.82028776978</v>
      </c>
      <c r="H104" s="32">
        <v>412300.25937853125</v>
      </c>
      <c r="I104" s="32">
        <v>1390567.0365384617</v>
      </c>
      <c r="J104" s="32">
        <v>1196553.3653846155</v>
      </c>
      <c r="K104" s="32">
        <v>1103183.9999999998</v>
      </c>
      <c r="L104" s="32">
        <v>788781.07799999998</v>
      </c>
      <c r="M104" s="32">
        <v>1239307.2222222222</v>
      </c>
      <c r="N104" s="32">
        <v>2906179.8695652173</v>
      </c>
      <c r="O104" s="32">
        <v>5341122.1100000003</v>
      </c>
      <c r="P104" s="32">
        <v>5359522.555555556</v>
      </c>
      <c r="Q104" s="32">
        <v>818062.5</v>
      </c>
      <c r="R104" s="32">
        <v>1886353.6666666667</v>
      </c>
      <c r="S104" s="33">
        <v>6050678.333333333</v>
      </c>
      <c r="U104" s="6"/>
      <c r="V104" s="6"/>
      <c r="W104" s="6"/>
      <c r="X104" s="6"/>
      <c r="Y104" s="6"/>
      <c r="Z104" s="6"/>
      <c r="AA104" s="6"/>
      <c r="AB104" s="6"/>
      <c r="AC104" s="6"/>
    </row>
    <row r="105" spans="2:29" ht="14.4" x14ac:dyDescent="0.3">
      <c r="U105" s="6"/>
      <c r="V105" s="6"/>
      <c r="W105" s="6"/>
      <c r="X105" s="6"/>
      <c r="Y105" s="6"/>
      <c r="Z105" s="6"/>
      <c r="AA105" s="6"/>
      <c r="AB105" s="6"/>
      <c r="AC105" s="6"/>
    </row>
    <row r="106" spans="2:29" ht="14.4" x14ac:dyDescent="0.3">
      <c r="U106" s="6"/>
      <c r="V106" s="6"/>
      <c r="W106" s="6"/>
      <c r="X106" s="6"/>
      <c r="Y106" s="6"/>
      <c r="Z106" s="6"/>
      <c r="AA106" s="6"/>
      <c r="AB106" s="6"/>
      <c r="AC106" s="6"/>
    </row>
    <row r="107" spans="2:29" ht="14.4" x14ac:dyDescent="0.3">
      <c r="U107" s="6"/>
      <c r="V107" s="6"/>
      <c r="W107" s="6"/>
      <c r="X107" s="6"/>
      <c r="Y107" s="6"/>
      <c r="Z107" s="6"/>
      <c r="AA107" s="6"/>
      <c r="AB107" s="6"/>
      <c r="AC107" s="6"/>
    </row>
    <row r="108" spans="2:29" ht="23.4" thickBot="1" x14ac:dyDescent="0.35">
      <c r="B108" s="17" t="s">
        <v>231</v>
      </c>
      <c r="C108" s="17"/>
      <c r="D108" s="17"/>
      <c r="E108" s="17"/>
      <c r="F108" s="17"/>
      <c r="G108" s="17"/>
      <c r="H108" s="17"/>
      <c r="I108" s="17"/>
      <c r="J108" s="17"/>
      <c r="K108" s="17"/>
      <c r="L108" s="17"/>
      <c r="M108" s="17"/>
      <c r="U108" s="6"/>
      <c r="V108" s="6"/>
      <c r="W108" s="6"/>
      <c r="X108" s="6"/>
      <c r="Y108" s="6"/>
      <c r="Z108" s="6"/>
      <c r="AA108" s="6"/>
      <c r="AB108" s="6"/>
      <c r="AC108" s="6"/>
    </row>
    <row r="109" spans="2:29" ht="15" thickBot="1" x14ac:dyDescent="0.35">
      <c r="B109" s="18"/>
      <c r="C109" s="128" t="s">
        <v>16</v>
      </c>
      <c r="D109" s="129"/>
      <c r="E109" s="129"/>
      <c r="F109" s="129"/>
      <c r="G109" s="129"/>
      <c r="H109" s="129"/>
      <c r="I109" s="129"/>
      <c r="J109" s="129"/>
      <c r="K109" s="129"/>
      <c r="L109" s="129"/>
      <c r="M109" s="129"/>
      <c r="N109" s="129"/>
      <c r="O109" s="129"/>
      <c r="P109" s="129"/>
      <c r="Q109" s="129"/>
      <c r="R109" s="129"/>
      <c r="S109" s="130"/>
      <c r="U109" s="6"/>
      <c r="V109" s="6"/>
      <c r="W109" s="6"/>
      <c r="X109" s="6"/>
      <c r="Y109" s="6"/>
      <c r="Z109" s="6"/>
      <c r="AA109" s="6"/>
      <c r="AB109" s="6"/>
      <c r="AC109" s="6"/>
    </row>
    <row r="110" spans="2:29" ht="15" thickBot="1" x14ac:dyDescent="0.35">
      <c r="B110" s="19" t="s">
        <v>101</v>
      </c>
      <c r="C110" s="20" t="s">
        <v>63</v>
      </c>
      <c r="D110" s="20" t="s">
        <v>64</v>
      </c>
      <c r="E110" s="20" t="s">
        <v>65</v>
      </c>
      <c r="F110" s="20" t="s">
        <v>66</v>
      </c>
      <c r="G110" s="20" t="s">
        <v>67</v>
      </c>
      <c r="H110" s="20" t="s">
        <v>68</v>
      </c>
      <c r="I110" s="20" t="s">
        <v>69</v>
      </c>
      <c r="J110" s="20" t="s">
        <v>70</v>
      </c>
      <c r="K110" s="20" t="s">
        <v>71</v>
      </c>
      <c r="L110" s="20" t="s">
        <v>72</v>
      </c>
      <c r="M110" s="20" t="s">
        <v>73</v>
      </c>
      <c r="N110" s="20" t="s">
        <v>74</v>
      </c>
      <c r="O110" s="20" t="s">
        <v>75</v>
      </c>
      <c r="P110" s="20" t="s">
        <v>76</v>
      </c>
      <c r="Q110" s="20" t="s">
        <v>77</v>
      </c>
      <c r="R110" s="20" t="s">
        <v>78</v>
      </c>
      <c r="S110" s="21" t="s">
        <v>79</v>
      </c>
      <c r="U110" s="6"/>
      <c r="V110" s="6"/>
      <c r="W110" s="6"/>
      <c r="X110" s="6"/>
      <c r="Y110" s="6"/>
      <c r="Z110" s="6"/>
      <c r="AA110" s="6"/>
      <c r="AB110" s="6"/>
      <c r="AC110" s="6"/>
    </row>
    <row r="111" spans="2:29" ht="14.4" x14ac:dyDescent="0.3">
      <c r="B111" s="38" t="s">
        <v>102</v>
      </c>
      <c r="C111" s="24">
        <v>5364457.2928571422</v>
      </c>
      <c r="D111" s="24">
        <v>4273423.6312499996</v>
      </c>
      <c r="E111" s="24">
        <v>4740207.9233333329</v>
      </c>
      <c r="F111" s="24">
        <v>4670476.4625925925</v>
      </c>
      <c r="G111" s="24">
        <v>5031222.9335294124</v>
      </c>
      <c r="H111" s="24">
        <v>5605022.0952380951</v>
      </c>
      <c r="I111" s="24">
        <v>4554977.3456521742</v>
      </c>
      <c r="J111" s="24">
        <v>3354833.2511111107</v>
      </c>
      <c r="K111" s="24">
        <v>4351731.4283333337</v>
      </c>
      <c r="L111" s="24">
        <v>3413438</v>
      </c>
      <c r="M111" s="24">
        <v>4540803.333333333</v>
      </c>
      <c r="N111" s="24">
        <v>5012645.8571428573</v>
      </c>
      <c r="O111" s="24">
        <v>10104142.416666666</v>
      </c>
      <c r="P111" s="24">
        <v>0</v>
      </c>
      <c r="Q111" s="24">
        <v>6366562</v>
      </c>
      <c r="R111" s="24">
        <v>13148305</v>
      </c>
      <c r="S111" s="25">
        <v>9303412.25</v>
      </c>
      <c r="U111" s="6"/>
      <c r="V111" s="6"/>
      <c r="W111" s="6"/>
      <c r="X111" s="6"/>
      <c r="Y111" s="6"/>
      <c r="Z111" s="6"/>
      <c r="AA111" s="6"/>
      <c r="AB111" s="6"/>
      <c r="AC111" s="6"/>
    </row>
    <row r="112" spans="2:29" ht="14.4" x14ac:dyDescent="0.3">
      <c r="B112" s="38" t="s">
        <v>103</v>
      </c>
      <c r="C112" s="24">
        <v>0</v>
      </c>
      <c r="D112" s="24">
        <v>3375000</v>
      </c>
      <c r="E112" s="24">
        <v>2305000</v>
      </c>
      <c r="F112" s="24">
        <v>2000000</v>
      </c>
      <c r="G112" s="24">
        <v>3758000</v>
      </c>
      <c r="H112" s="24">
        <v>347037.72499999998</v>
      </c>
      <c r="I112" s="24">
        <v>747629.88888888888</v>
      </c>
      <c r="J112" s="24">
        <v>147851.46363636365</v>
      </c>
      <c r="K112" s="24">
        <v>240156.25</v>
      </c>
      <c r="L112" s="24">
        <v>284210.57142857142</v>
      </c>
      <c r="M112" s="24">
        <v>2274884.75</v>
      </c>
      <c r="N112" s="24">
        <v>486666.66666666669</v>
      </c>
      <c r="O112" s="24">
        <v>232500</v>
      </c>
      <c r="P112" s="24">
        <v>100000</v>
      </c>
      <c r="Q112" s="24">
        <v>0</v>
      </c>
      <c r="R112" s="24">
        <v>0</v>
      </c>
      <c r="S112" s="25">
        <v>5756317</v>
      </c>
      <c r="U112" s="6"/>
      <c r="V112" s="6"/>
      <c r="W112" s="6"/>
      <c r="X112" s="6"/>
      <c r="Y112" s="6"/>
      <c r="Z112" s="6"/>
      <c r="AA112" s="6"/>
      <c r="AB112" s="6"/>
      <c r="AC112" s="6"/>
    </row>
    <row r="113" spans="2:29" ht="14.4" x14ac:dyDescent="0.3">
      <c r="B113" s="38" t="s">
        <v>104</v>
      </c>
      <c r="C113" s="24">
        <v>4102377.75</v>
      </c>
      <c r="D113" s="24">
        <v>4575000</v>
      </c>
      <c r="E113" s="24">
        <v>6215886.0175000001</v>
      </c>
      <c r="F113" s="24">
        <v>2817442.92</v>
      </c>
      <c r="G113" s="24">
        <v>2900000</v>
      </c>
      <c r="H113" s="24">
        <v>2932249.1</v>
      </c>
      <c r="I113" s="24">
        <v>1190278.0785714285</v>
      </c>
      <c r="J113" s="24">
        <v>2121791.0579999997</v>
      </c>
      <c r="K113" s="24">
        <v>3713139.1666666665</v>
      </c>
      <c r="L113" s="24">
        <v>978425.33571428561</v>
      </c>
      <c r="M113" s="24">
        <v>3312847.222222222</v>
      </c>
      <c r="N113" s="24">
        <v>13484811.25</v>
      </c>
      <c r="O113" s="24">
        <v>13762413</v>
      </c>
      <c r="P113" s="24">
        <v>0</v>
      </c>
      <c r="Q113" s="24">
        <v>101875</v>
      </c>
      <c r="R113" s="24">
        <v>1400000</v>
      </c>
      <c r="S113" s="25">
        <v>1625000</v>
      </c>
      <c r="U113" s="6"/>
      <c r="V113" s="6"/>
      <c r="W113" s="6"/>
      <c r="X113" s="6"/>
      <c r="Y113" s="6"/>
      <c r="Z113" s="6"/>
      <c r="AA113" s="6"/>
      <c r="AB113" s="6"/>
      <c r="AC113" s="6"/>
    </row>
    <row r="114" spans="2:29" ht="14.4" x14ac:dyDescent="0.3">
      <c r="B114" s="38" t="s">
        <v>105</v>
      </c>
      <c r="C114" s="24">
        <v>0</v>
      </c>
      <c r="D114" s="24">
        <v>0</v>
      </c>
      <c r="E114" s="24">
        <v>0</v>
      </c>
      <c r="F114" s="24">
        <v>1748478</v>
      </c>
      <c r="G114" s="24">
        <v>0</v>
      </c>
      <c r="H114" s="24">
        <v>0</v>
      </c>
      <c r="I114" s="24">
        <v>18657.399999999998</v>
      </c>
      <c r="J114" s="24">
        <v>46251.380526315792</v>
      </c>
      <c r="K114" s="24">
        <v>1040655.25</v>
      </c>
      <c r="L114" s="24">
        <v>47769.5</v>
      </c>
      <c r="M114" s="24">
        <v>234235.52857142856</v>
      </c>
      <c r="N114" s="24">
        <v>20251.669999999998</v>
      </c>
      <c r="O114" s="24">
        <v>157884.36499999999</v>
      </c>
      <c r="P114" s="24">
        <v>0</v>
      </c>
      <c r="Q114" s="24">
        <v>2500</v>
      </c>
      <c r="R114" s="24">
        <v>1000000</v>
      </c>
      <c r="S114" s="25">
        <v>0</v>
      </c>
      <c r="U114" s="6"/>
      <c r="V114" s="6"/>
      <c r="W114" s="6"/>
      <c r="X114" s="6"/>
      <c r="Y114" s="6"/>
      <c r="Z114" s="6"/>
      <c r="AA114" s="6"/>
      <c r="AB114" s="6"/>
      <c r="AC114" s="6"/>
    </row>
    <row r="115" spans="2:29" ht="14.4" x14ac:dyDescent="0.3">
      <c r="B115" s="38" t="s">
        <v>106</v>
      </c>
      <c r="C115" s="24">
        <v>0</v>
      </c>
      <c r="D115" s="24">
        <v>0</v>
      </c>
      <c r="E115" s="24">
        <v>0</v>
      </c>
      <c r="F115" s="24">
        <v>75000</v>
      </c>
      <c r="G115" s="24">
        <v>247877.83</v>
      </c>
      <c r="H115" s="24">
        <v>8500</v>
      </c>
      <c r="I115" s="24">
        <v>124348.31333333332</v>
      </c>
      <c r="J115" s="24">
        <v>62022.638360655743</v>
      </c>
      <c r="K115" s="24">
        <v>102809.96</v>
      </c>
      <c r="L115" s="24">
        <v>106819.18542857144</v>
      </c>
      <c r="M115" s="24">
        <v>165962.2181818182</v>
      </c>
      <c r="N115" s="24">
        <v>211533.04086956519</v>
      </c>
      <c r="O115" s="24">
        <v>144674.24923076923</v>
      </c>
      <c r="P115" s="24">
        <v>679215.75</v>
      </c>
      <c r="Q115" s="24">
        <v>97256.6</v>
      </c>
      <c r="R115" s="24">
        <v>1225442.0149999999</v>
      </c>
      <c r="S115" s="25">
        <v>45250</v>
      </c>
      <c r="U115" s="6"/>
      <c r="V115" s="6"/>
      <c r="W115" s="6"/>
      <c r="X115" s="6"/>
      <c r="Y115" s="6"/>
      <c r="Z115" s="6"/>
      <c r="AA115" s="6"/>
      <c r="AB115" s="6"/>
      <c r="AC115" s="6"/>
    </row>
    <row r="116" spans="2:29" ht="14.4" x14ac:dyDescent="0.3">
      <c r="B116" s="38" t="s">
        <v>107</v>
      </c>
      <c r="C116" s="24">
        <v>1630100.52</v>
      </c>
      <c r="D116" s="24">
        <v>0</v>
      </c>
      <c r="E116" s="24">
        <v>0</v>
      </c>
      <c r="F116" s="24">
        <v>0</v>
      </c>
      <c r="G116" s="24">
        <v>0</v>
      </c>
      <c r="H116" s="24">
        <v>0</v>
      </c>
      <c r="I116" s="24">
        <v>471646.788</v>
      </c>
      <c r="J116" s="24">
        <v>261980.39333333334</v>
      </c>
      <c r="K116" s="24">
        <v>48876.875</v>
      </c>
      <c r="L116" s="24">
        <v>79166.877777777787</v>
      </c>
      <c r="M116" s="24">
        <v>44137</v>
      </c>
      <c r="N116" s="24">
        <v>122529.00375</v>
      </c>
      <c r="O116" s="24">
        <v>0</v>
      </c>
      <c r="P116" s="24">
        <v>45250</v>
      </c>
      <c r="Q116" s="24">
        <v>1335585</v>
      </c>
      <c r="R116" s="24">
        <v>0</v>
      </c>
      <c r="S116" s="25">
        <v>0</v>
      </c>
      <c r="U116" s="6"/>
      <c r="V116" s="6"/>
      <c r="W116" s="6"/>
      <c r="X116" s="6"/>
      <c r="Y116" s="6"/>
      <c r="Z116" s="6"/>
      <c r="AA116" s="6"/>
      <c r="AB116" s="6"/>
      <c r="AC116" s="6"/>
    </row>
    <row r="117" spans="2:29" ht="14.4" x14ac:dyDescent="0.3">
      <c r="B117" s="38" t="s">
        <v>108</v>
      </c>
      <c r="C117" s="24">
        <v>0</v>
      </c>
      <c r="D117" s="24">
        <v>0</v>
      </c>
      <c r="E117" s="24">
        <v>0</v>
      </c>
      <c r="F117" s="24">
        <v>0</v>
      </c>
      <c r="G117" s="24">
        <v>0</v>
      </c>
      <c r="H117" s="24">
        <v>0</v>
      </c>
      <c r="I117" s="24">
        <v>125273.5</v>
      </c>
      <c r="J117" s="24">
        <v>323272.5</v>
      </c>
      <c r="K117" s="24">
        <v>10000</v>
      </c>
      <c r="L117" s="24">
        <v>0</v>
      </c>
      <c r="M117" s="24">
        <v>0</v>
      </c>
      <c r="N117" s="24">
        <v>309454.34999999998</v>
      </c>
      <c r="O117" s="24">
        <v>0</v>
      </c>
      <c r="P117" s="24">
        <v>0</v>
      </c>
      <c r="Q117" s="24">
        <v>0</v>
      </c>
      <c r="R117" s="24">
        <v>850000</v>
      </c>
      <c r="S117" s="25">
        <v>0</v>
      </c>
      <c r="U117" s="6"/>
      <c r="V117" s="6"/>
      <c r="W117" s="6"/>
      <c r="X117" s="6"/>
      <c r="Y117" s="6"/>
      <c r="Z117" s="6"/>
      <c r="AA117" s="6"/>
      <c r="AB117" s="6"/>
      <c r="AC117" s="6"/>
    </row>
    <row r="118" spans="2:29" ht="14.4" x14ac:dyDescent="0.3">
      <c r="B118" s="38" t="s">
        <v>109</v>
      </c>
      <c r="C118" s="24">
        <v>0</v>
      </c>
      <c r="D118" s="24">
        <v>0</v>
      </c>
      <c r="E118" s="24">
        <v>0</v>
      </c>
      <c r="F118" s="24">
        <v>0</v>
      </c>
      <c r="G118" s="24">
        <v>0</v>
      </c>
      <c r="H118" s="24">
        <v>203250.60333333336</v>
      </c>
      <c r="I118" s="24">
        <v>31862.6</v>
      </c>
      <c r="J118" s="24">
        <v>39972.722222222219</v>
      </c>
      <c r="K118" s="24">
        <v>17349</v>
      </c>
      <c r="L118" s="24">
        <v>26250</v>
      </c>
      <c r="M118" s="24">
        <v>1301342.9950000001</v>
      </c>
      <c r="N118" s="24">
        <v>12625</v>
      </c>
      <c r="O118" s="24">
        <v>64166.666666666664</v>
      </c>
      <c r="P118" s="24">
        <v>95000</v>
      </c>
      <c r="Q118" s="24">
        <v>0</v>
      </c>
      <c r="R118" s="24">
        <v>0</v>
      </c>
      <c r="S118" s="25">
        <v>390000</v>
      </c>
      <c r="U118" s="6"/>
      <c r="V118" s="6"/>
      <c r="W118" s="6"/>
      <c r="X118" s="6"/>
      <c r="Y118" s="6"/>
      <c r="Z118" s="6"/>
      <c r="AA118" s="6"/>
      <c r="AB118" s="6"/>
      <c r="AC118" s="6"/>
    </row>
    <row r="119" spans="2:29" ht="14.4" x14ac:dyDescent="0.3">
      <c r="B119" s="38" t="s">
        <v>110</v>
      </c>
      <c r="C119" s="24">
        <v>0</v>
      </c>
      <c r="D119" s="24">
        <v>0</v>
      </c>
      <c r="E119" s="24">
        <v>0</v>
      </c>
      <c r="F119" s="24">
        <v>0</v>
      </c>
      <c r="G119" s="24">
        <v>0</v>
      </c>
      <c r="H119" s="24">
        <v>0</v>
      </c>
      <c r="I119" s="24">
        <v>39245.981249999997</v>
      </c>
      <c r="J119" s="24">
        <v>36050.083333333336</v>
      </c>
      <c r="K119" s="24">
        <v>141929</v>
      </c>
      <c r="L119" s="24">
        <v>15046.857142857143</v>
      </c>
      <c r="M119" s="24">
        <v>9750</v>
      </c>
      <c r="N119" s="24">
        <v>51562.5</v>
      </c>
      <c r="O119" s="24">
        <v>9750</v>
      </c>
      <c r="P119" s="24">
        <v>17150</v>
      </c>
      <c r="Q119" s="24">
        <v>34000</v>
      </c>
      <c r="R119" s="24">
        <v>0</v>
      </c>
      <c r="S119" s="25">
        <v>0</v>
      </c>
      <c r="U119" s="6"/>
      <c r="V119" s="6"/>
      <c r="W119" s="6"/>
      <c r="X119" s="6"/>
      <c r="Y119" s="6"/>
      <c r="Z119" s="6"/>
      <c r="AA119" s="6"/>
      <c r="AB119" s="6"/>
      <c r="AC119" s="6"/>
    </row>
    <row r="120" spans="2:29" ht="14.4" x14ac:dyDescent="0.3">
      <c r="B120" s="38" t="s">
        <v>111</v>
      </c>
      <c r="C120" s="24">
        <v>0</v>
      </c>
      <c r="D120" s="24">
        <v>0</v>
      </c>
      <c r="E120" s="24">
        <v>0</v>
      </c>
      <c r="F120" s="24">
        <v>0</v>
      </c>
      <c r="G120" s="24">
        <v>0</v>
      </c>
      <c r="H120" s="24">
        <v>0</v>
      </c>
      <c r="I120" s="24">
        <v>1200</v>
      </c>
      <c r="J120" s="24">
        <v>0</v>
      </c>
      <c r="K120" s="24">
        <v>355333.33333333331</v>
      </c>
      <c r="L120" s="24">
        <v>39833.333333333336</v>
      </c>
      <c r="M120" s="24">
        <v>78430</v>
      </c>
      <c r="N120" s="24">
        <v>25000</v>
      </c>
      <c r="O120" s="24">
        <v>155000</v>
      </c>
      <c r="P120" s="24">
        <v>17750</v>
      </c>
      <c r="Q120" s="24">
        <v>273395.73333333334</v>
      </c>
      <c r="R120" s="24">
        <v>0</v>
      </c>
      <c r="S120" s="25">
        <v>100000</v>
      </c>
      <c r="U120" s="6"/>
      <c r="V120" s="6"/>
      <c r="W120" s="6"/>
      <c r="X120" s="6"/>
      <c r="Y120" s="6"/>
      <c r="Z120" s="6"/>
      <c r="AA120" s="6"/>
      <c r="AB120" s="6"/>
      <c r="AC120" s="6"/>
    </row>
    <row r="121" spans="2:29" ht="14.4" x14ac:dyDescent="0.3">
      <c r="B121" s="38" t="s">
        <v>112</v>
      </c>
      <c r="C121" s="24">
        <v>0</v>
      </c>
      <c r="D121" s="24">
        <v>0</v>
      </c>
      <c r="E121" s="24">
        <v>0</v>
      </c>
      <c r="F121" s="24">
        <v>0</v>
      </c>
      <c r="G121" s="24">
        <v>0</v>
      </c>
      <c r="H121" s="24">
        <v>4500000</v>
      </c>
      <c r="I121" s="24">
        <v>2200000</v>
      </c>
      <c r="J121" s="24">
        <v>720000</v>
      </c>
      <c r="K121" s="24">
        <v>1756044</v>
      </c>
      <c r="L121" s="24">
        <v>0</v>
      </c>
      <c r="M121" s="24">
        <v>175000</v>
      </c>
      <c r="N121" s="24">
        <v>295000</v>
      </c>
      <c r="O121" s="24">
        <v>0</v>
      </c>
      <c r="P121" s="24">
        <v>0</v>
      </c>
      <c r="Q121" s="24">
        <v>125000</v>
      </c>
      <c r="R121" s="24">
        <v>0</v>
      </c>
      <c r="S121" s="25">
        <v>3997275</v>
      </c>
      <c r="U121" s="6"/>
      <c r="V121" s="6"/>
      <c r="W121" s="6"/>
      <c r="X121" s="6"/>
      <c r="Y121" s="6"/>
      <c r="Z121" s="6"/>
      <c r="AA121" s="6"/>
      <c r="AB121" s="6"/>
      <c r="AC121" s="6"/>
    </row>
    <row r="122" spans="2:29" ht="14.4" x14ac:dyDescent="0.3">
      <c r="B122" s="38" t="s">
        <v>113</v>
      </c>
      <c r="C122" s="24">
        <v>0</v>
      </c>
      <c r="D122" s="24">
        <v>1587386.36</v>
      </c>
      <c r="E122" s="24">
        <v>0</v>
      </c>
      <c r="F122" s="24">
        <v>0</v>
      </c>
      <c r="G122" s="24">
        <v>0</v>
      </c>
      <c r="H122" s="24">
        <v>400000</v>
      </c>
      <c r="I122" s="24">
        <v>27500.00333333333</v>
      </c>
      <c r="J122" s="24">
        <v>54632.259999999995</v>
      </c>
      <c r="K122" s="24">
        <v>44500</v>
      </c>
      <c r="L122" s="24">
        <v>16800</v>
      </c>
      <c r="M122" s="24">
        <v>34423.714285714283</v>
      </c>
      <c r="N122" s="24">
        <v>0</v>
      </c>
      <c r="O122" s="24">
        <v>142500</v>
      </c>
      <c r="P122" s="24">
        <v>16901.408450704224</v>
      </c>
      <c r="Q122" s="24">
        <v>22267.857142857141</v>
      </c>
      <c r="R122" s="24">
        <v>1987595.8333333333</v>
      </c>
      <c r="S122" s="25">
        <v>30000</v>
      </c>
      <c r="U122" s="6"/>
      <c r="V122" s="6"/>
      <c r="W122" s="6"/>
      <c r="X122" s="6"/>
      <c r="Y122" s="6"/>
      <c r="Z122" s="6"/>
      <c r="AA122" s="6"/>
      <c r="AB122" s="6"/>
      <c r="AC122" s="6"/>
    </row>
    <row r="123" spans="2:29" ht="14.4" x14ac:dyDescent="0.3">
      <c r="B123" s="38" t="s">
        <v>114</v>
      </c>
      <c r="C123" s="24">
        <v>0</v>
      </c>
      <c r="D123" s="24">
        <v>0</v>
      </c>
      <c r="E123" s="24">
        <v>5000000</v>
      </c>
      <c r="F123" s="24">
        <v>0</v>
      </c>
      <c r="G123" s="24">
        <v>0</v>
      </c>
      <c r="H123" s="24">
        <v>2012305.5</v>
      </c>
      <c r="I123" s="24">
        <v>55972</v>
      </c>
      <c r="J123" s="24">
        <v>66210</v>
      </c>
      <c r="K123" s="24">
        <v>50585</v>
      </c>
      <c r="L123" s="24">
        <v>16250</v>
      </c>
      <c r="M123" s="24">
        <v>29250</v>
      </c>
      <c r="N123" s="24">
        <v>0</v>
      </c>
      <c r="O123" s="24">
        <v>1412455.3333333333</v>
      </c>
      <c r="P123" s="24">
        <v>30000</v>
      </c>
      <c r="Q123" s="24">
        <v>35000</v>
      </c>
      <c r="R123" s="24">
        <v>0</v>
      </c>
      <c r="S123" s="25">
        <v>0</v>
      </c>
      <c r="U123" s="6"/>
      <c r="V123" s="6"/>
      <c r="W123" s="6"/>
      <c r="X123" s="6"/>
      <c r="Y123" s="6"/>
      <c r="Z123" s="6"/>
      <c r="AA123" s="6"/>
      <c r="AB123" s="6"/>
      <c r="AC123" s="6"/>
    </row>
    <row r="124" spans="2:29" ht="14.4" x14ac:dyDescent="0.3">
      <c r="B124" s="38" t="s">
        <v>115</v>
      </c>
      <c r="C124" s="24">
        <v>0</v>
      </c>
      <c r="D124" s="24">
        <v>0</v>
      </c>
      <c r="E124" s="24">
        <v>0</v>
      </c>
      <c r="F124" s="24">
        <v>0</v>
      </c>
      <c r="G124" s="24">
        <v>0</v>
      </c>
      <c r="H124" s="24">
        <v>0</v>
      </c>
      <c r="I124" s="24">
        <v>12500</v>
      </c>
      <c r="J124" s="24">
        <v>0</v>
      </c>
      <c r="K124" s="24">
        <v>48195.25</v>
      </c>
      <c r="L124" s="24">
        <v>85000</v>
      </c>
      <c r="M124" s="24">
        <v>4950</v>
      </c>
      <c r="N124" s="24">
        <v>4500</v>
      </c>
      <c r="O124" s="24">
        <v>0</v>
      </c>
      <c r="P124" s="24">
        <v>0</v>
      </c>
      <c r="Q124" s="24">
        <v>10000</v>
      </c>
      <c r="R124" s="24">
        <v>0</v>
      </c>
      <c r="S124" s="25">
        <v>900000</v>
      </c>
      <c r="U124" s="6"/>
      <c r="V124" s="6"/>
      <c r="W124" s="6"/>
      <c r="X124" s="6"/>
      <c r="Y124" s="6"/>
      <c r="Z124" s="6"/>
      <c r="AA124" s="6"/>
      <c r="AB124" s="6"/>
      <c r="AC124" s="6"/>
    </row>
    <row r="125" spans="2:29" ht="14.4" x14ac:dyDescent="0.3">
      <c r="B125" s="38" t="s">
        <v>116</v>
      </c>
      <c r="C125" s="24">
        <v>0</v>
      </c>
      <c r="D125" s="24">
        <v>0</v>
      </c>
      <c r="E125" s="24">
        <v>0</v>
      </c>
      <c r="F125" s="24">
        <v>0</v>
      </c>
      <c r="G125" s="24">
        <v>0</v>
      </c>
      <c r="H125" s="24">
        <v>0</v>
      </c>
      <c r="I125" s="24">
        <v>0</v>
      </c>
      <c r="J125" s="24">
        <v>3000</v>
      </c>
      <c r="K125" s="24">
        <v>0</v>
      </c>
      <c r="L125" s="24">
        <v>377500</v>
      </c>
      <c r="M125" s="24">
        <v>0</v>
      </c>
      <c r="N125" s="24">
        <v>0</v>
      </c>
      <c r="O125" s="24">
        <v>0</v>
      </c>
      <c r="P125" s="24">
        <v>0</v>
      </c>
      <c r="Q125" s="24">
        <v>0</v>
      </c>
      <c r="R125" s="24">
        <v>0</v>
      </c>
      <c r="S125" s="25">
        <v>0</v>
      </c>
      <c r="U125" s="6"/>
      <c r="V125" s="6"/>
      <c r="W125" s="6"/>
      <c r="X125" s="6"/>
      <c r="Y125" s="6"/>
      <c r="Z125" s="6"/>
      <c r="AA125" s="6"/>
      <c r="AB125" s="6"/>
      <c r="AC125" s="6"/>
    </row>
    <row r="126" spans="2:29" ht="14.4" x14ac:dyDescent="0.3">
      <c r="B126" s="38" t="s">
        <v>117</v>
      </c>
      <c r="C126" s="24">
        <v>0</v>
      </c>
      <c r="D126" s="24">
        <v>0</v>
      </c>
      <c r="E126" s="24">
        <v>0</v>
      </c>
      <c r="F126" s="24">
        <v>0</v>
      </c>
      <c r="G126" s="24">
        <v>0</v>
      </c>
      <c r="H126" s="24">
        <v>0</v>
      </c>
      <c r="I126" s="24">
        <v>5000</v>
      </c>
      <c r="J126" s="24">
        <v>51020.333333333336</v>
      </c>
      <c r="K126" s="24">
        <v>13666.666666666666</v>
      </c>
      <c r="L126" s="24">
        <v>0</v>
      </c>
      <c r="M126" s="24">
        <v>9000</v>
      </c>
      <c r="N126" s="24">
        <v>50000</v>
      </c>
      <c r="O126" s="24">
        <v>0</v>
      </c>
      <c r="P126" s="24">
        <v>31750</v>
      </c>
      <c r="Q126" s="24">
        <v>0</v>
      </c>
      <c r="R126" s="24">
        <v>0</v>
      </c>
      <c r="S126" s="25">
        <v>0</v>
      </c>
      <c r="U126" s="6"/>
      <c r="V126" s="6"/>
      <c r="W126" s="6"/>
      <c r="X126" s="6"/>
      <c r="Y126" s="6"/>
      <c r="Z126" s="6"/>
      <c r="AA126" s="6"/>
      <c r="AB126" s="6"/>
      <c r="AC126" s="6"/>
    </row>
    <row r="127" spans="2:29" ht="14.4" x14ac:dyDescent="0.3">
      <c r="B127" s="38" t="s">
        <v>118</v>
      </c>
      <c r="C127" s="24">
        <v>0</v>
      </c>
      <c r="D127" s="24">
        <v>0</v>
      </c>
      <c r="E127" s="24">
        <v>0</v>
      </c>
      <c r="F127" s="24">
        <v>0</v>
      </c>
      <c r="G127" s="24">
        <v>0</v>
      </c>
      <c r="H127" s="24">
        <v>0</v>
      </c>
      <c r="I127" s="24">
        <v>109000</v>
      </c>
      <c r="J127" s="24">
        <v>69304.75</v>
      </c>
      <c r="K127" s="24">
        <v>0</v>
      </c>
      <c r="L127" s="24">
        <v>41338</v>
      </c>
      <c r="M127" s="24">
        <v>35000</v>
      </c>
      <c r="N127" s="24">
        <v>15000</v>
      </c>
      <c r="O127" s="24">
        <v>180755</v>
      </c>
      <c r="P127" s="24">
        <v>327780</v>
      </c>
      <c r="Q127" s="24">
        <v>21500</v>
      </c>
      <c r="R127" s="24">
        <v>90000</v>
      </c>
      <c r="S127" s="25">
        <v>72500</v>
      </c>
      <c r="U127" s="6"/>
      <c r="V127" s="6"/>
      <c r="W127" s="6"/>
      <c r="X127" s="6"/>
      <c r="Y127" s="6"/>
      <c r="Z127" s="6"/>
      <c r="AA127" s="6"/>
      <c r="AB127" s="6"/>
      <c r="AC127" s="6"/>
    </row>
    <row r="128" spans="2:29" ht="15" thickBot="1" x14ac:dyDescent="0.35">
      <c r="B128" s="38" t="s">
        <v>119</v>
      </c>
      <c r="C128" s="28">
        <v>0</v>
      </c>
      <c r="D128" s="28">
        <v>0</v>
      </c>
      <c r="E128" s="28">
        <v>0</v>
      </c>
      <c r="F128" s="28">
        <v>3020000</v>
      </c>
      <c r="G128" s="28">
        <v>1837042.5649999999</v>
      </c>
      <c r="H128" s="28">
        <v>1116807.5188888889</v>
      </c>
      <c r="I128" s="28">
        <v>85414.225777777785</v>
      </c>
      <c r="J128" s="28">
        <v>149456.51802631578</v>
      </c>
      <c r="K128" s="28">
        <v>132039.98230769232</v>
      </c>
      <c r="L128" s="28">
        <v>165266.96285714288</v>
      </c>
      <c r="M128" s="28">
        <v>379470.34428571432</v>
      </c>
      <c r="N128" s="28">
        <v>80246.125</v>
      </c>
      <c r="O128" s="28">
        <v>1973142.0545454547</v>
      </c>
      <c r="P128" s="28">
        <v>279795.03000000003</v>
      </c>
      <c r="Q128" s="28">
        <v>401009.08166666672</v>
      </c>
      <c r="R128" s="28">
        <v>1038256.2857142857</v>
      </c>
      <c r="S128" s="29">
        <v>6849664.5</v>
      </c>
      <c r="U128" s="6"/>
      <c r="V128" s="6"/>
      <c r="W128" s="6"/>
      <c r="X128" s="6"/>
      <c r="Y128" s="6"/>
      <c r="Z128" s="6"/>
      <c r="AA128" s="6"/>
      <c r="AB128" s="6"/>
      <c r="AC128" s="6"/>
    </row>
    <row r="129" spans="2:29" ht="15" thickBot="1" x14ac:dyDescent="0.35">
      <c r="B129" s="39" t="s">
        <v>227</v>
      </c>
      <c r="C129" s="32">
        <v>4902211.2431578944</v>
      </c>
      <c r="D129" s="32">
        <v>4130963.6721739136</v>
      </c>
      <c r="E129" s="32">
        <v>4864451.1409999998</v>
      </c>
      <c r="F129" s="32">
        <v>4164742.0097058825</v>
      </c>
      <c r="G129" s="32">
        <v>4141713.5184000004</v>
      </c>
      <c r="H129" s="32">
        <v>3392331.4539999994</v>
      </c>
      <c r="I129" s="32">
        <v>749472.4777540107</v>
      </c>
      <c r="J129" s="32">
        <v>281469.83646808512</v>
      </c>
      <c r="K129" s="32">
        <v>801607.4633986929</v>
      </c>
      <c r="L129" s="32">
        <v>280949.55677966098</v>
      </c>
      <c r="M129" s="32">
        <v>889153.09365853667</v>
      </c>
      <c r="N129" s="32">
        <v>1312495.4632000001</v>
      </c>
      <c r="O129" s="32">
        <v>2448628.1889583333</v>
      </c>
      <c r="P129" s="32">
        <v>52663.674444444448</v>
      </c>
      <c r="Q129" s="32">
        <v>225139.30500000002</v>
      </c>
      <c r="R129" s="32">
        <v>1882502.7633333334</v>
      </c>
      <c r="S129" s="33">
        <v>3536726.173076923</v>
      </c>
      <c r="U129" s="6"/>
      <c r="V129" s="6"/>
      <c r="W129" s="6"/>
      <c r="X129" s="6"/>
      <c r="Y129" s="6"/>
      <c r="Z129" s="6"/>
      <c r="AA129" s="6"/>
      <c r="AB129" s="6"/>
      <c r="AC129" s="6"/>
    </row>
    <row r="130" spans="2:29" ht="14.4" x14ac:dyDescent="0.3">
      <c r="U130" s="6"/>
      <c r="V130" s="6"/>
      <c r="W130" s="6"/>
      <c r="X130" s="6"/>
      <c r="Y130" s="6"/>
      <c r="Z130" s="6"/>
      <c r="AA130" s="6"/>
      <c r="AB130" s="6"/>
      <c r="AC130" s="6"/>
    </row>
    <row r="131" spans="2:29" ht="14.4" x14ac:dyDescent="0.3">
      <c r="U131" s="6"/>
      <c r="V131" s="6"/>
      <c r="W131" s="6"/>
      <c r="X131" s="6"/>
      <c r="Y131" s="6"/>
      <c r="Z131" s="6"/>
      <c r="AA131" s="6"/>
      <c r="AB131" s="6"/>
      <c r="AC131" s="6"/>
    </row>
    <row r="132" spans="2:29" ht="14.4" x14ac:dyDescent="0.3">
      <c r="U132" s="6"/>
      <c r="V132" s="6"/>
      <c r="W132" s="6"/>
      <c r="X132" s="6"/>
      <c r="Y132" s="6"/>
      <c r="Z132" s="6"/>
      <c r="AA132" s="6"/>
      <c r="AB132" s="6"/>
      <c r="AC132" s="6"/>
    </row>
    <row r="133" spans="2:29" ht="23.4" thickBot="1" x14ac:dyDescent="0.35">
      <c r="B133" s="17" t="s">
        <v>232</v>
      </c>
      <c r="C133" s="17"/>
      <c r="D133" s="17"/>
      <c r="E133" s="17"/>
      <c r="F133" s="17"/>
      <c r="G133" s="17"/>
      <c r="H133" s="17"/>
      <c r="I133" s="17"/>
      <c r="J133" s="17"/>
      <c r="K133" s="17"/>
      <c r="L133" s="17"/>
      <c r="M133" s="17"/>
      <c r="U133" s="6"/>
      <c r="V133" s="6"/>
      <c r="W133" s="6"/>
      <c r="X133" s="6"/>
      <c r="Y133" s="6"/>
      <c r="Z133" s="6"/>
      <c r="AA133" s="6"/>
      <c r="AB133" s="6"/>
      <c r="AC133" s="6"/>
    </row>
    <row r="134" spans="2:29" ht="23.4" hidden="1" thickBot="1" x14ac:dyDescent="0.35">
      <c r="B134" s="17"/>
      <c r="C134" s="17"/>
      <c r="D134" s="17"/>
      <c r="E134" s="17"/>
      <c r="F134" s="17"/>
      <c r="G134" s="17"/>
      <c r="H134" s="17"/>
      <c r="I134" s="17"/>
      <c r="J134" s="17"/>
      <c r="K134" s="17"/>
      <c r="L134" s="17"/>
      <c r="M134" s="17"/>
      <c r="U134" s="6"/>
      <c r="V134" s="6"/>
      <c r="W134" s="6"/>
      <c r="X134" s="6"/>
      <c r="Y134" s="6"/>
      <c r="Z134" s="6"/>
      <c r="AA134" s="6"/>
      <c r="AB134" s="6"/>
      <c r="AC134" s="6"/>
    </row>
    <row r="135" spans="2:29" ht="15" thickBot="1" x14ac:dyDescent="0.35">
      <c r="B135" s="18"/>
      <c r="C135" s="128" t="s">
        <v>16</v>
      </c>
      <c r="D135" s="129"/>
      <c r="E135" s="129"/>
      <c r="F135" s="129"/>
      <c r="G135" s="129"/>
      <c r="H135" s="129"/>
      <c r="I135" s="129"/>
      <c r="J135" s="129"/>
      <c r="K135" s="129"/>
      <c r="L135" s="129"/>
      <c r="M135" s="129"/>
      <c r="N135" s="129"/>
      <c r="O135" s="129"/>
      <c r="P135" s="129"/>
      <c r="Q135" s="129"/>
      <c r="R135" s="129"/>
      <c r="S135" s="130"/>
      <c r="U135" s="6"/>
      <c r="V135" s="6"/>
      <c r="W135" s="6"/>
      <c r="X135" s="6"/>
      <c r="Y135" s="6"/>
      <c r="Z135" s="6"/>
      <c r="AA135" s="6"/>
      <c r="AB135" s="6"/>
      <c r="AC135" s="6"/>
    </row>
    <row r="136" spans="2:29" ht="15" thickBot="1" x14ac:dyDescent="0.35">
      <c r="B136" s="19" t="s">
        <v>101</v>
      </c>
      <c r="C136" s="20" t="s">
        <v>63</v>
      </c>
      <c r="D136" s="20" t="s">
        <v>64</v>
      </c>
      <c r="E136" s="20" t="s">
        <v>65</v>
      </c>
      <c r="F136" s="20" t="s">
        <v>66</v>
      </c>
      <c r="G136" s="20" t="s">
        <v>67</v>
      </c>
      <c r="H136" s="20" t="s">
        <v>68</v>
      </c>
      <c r="I136" s="20" t="s">
        <v>69</v>
      </c>
      <c r="J136" s="20" t="s">
        <v>70</v>
      </c>
      <c r="K136" s="20" t="s">
        <v>71</v>
      </c>
      <c r="L136" s="20" t="s">
        <v>72</v>
      </c>
      <c r="M136" s="20" t="s">
        <v>73</v>
      </c>
      <c r="N136" s="20" t="s">
        <v>74</v>
      </c>
      <c r="O136" s="20" t="s">
        <v>75</v>
      </c>
      <c r="P136" s="20" t="s">
        <v>76</v>
      </c>
      <c r="Q136" s="20" t="s">
        <v>77</v>
      </c>
      <c r="R136" s="20" t="s">
        <v>78</v>
      </c>
      <c r="S136" s="21" t="s">
        <v>79</v>
      </c>
      <c r="U136" s="6"/>
      <c r="V136" s="6"/>
      <c r="W136" s="6"/>
      <c r="X136" s="6"/>
      <c r="Y136" s="6"/>
      <c r="Z136" s="6"/>
      <c r="AA136" s="6"/>
      <c r="AB136" s="6"/>
      <c r="AC136" s="6"/>
    </row>
    <row r="137" spans="2:29" ht="14.4" x14ac:dyDescent="0.3">
      <c r="B137" s="38" t="s">
        <v>102</v>
      </c>
      <c r="C137" s="24">
        <v>0</v>
      </c>
      <c r="D137" s="24">
        <v>0</v>
      </c>
      <c r="E137" s="24">
        <v>0</v>
      </c>
      <c r="F137" s="24">
        <v>0</v>
      </c>
      <c r="G137" s="24">
        <v>0</v>
      </c>
      <c r="H137" s="24">
        <v>0</v>
      </c>
      <c r="I137" s="24">
        <v>0</v>
      </c>
      <c r="J137" s="24">
        <v>0</v>
      </c>
      <c r="K137" s="24">
        <v>0</v>
      </c>
      <c r="L137" s="24">
        <v>0</v>
      </c>
      <c r="M137" s="24">
        <v>0</v>
      </c>
      <c r="N137" s="24">
        <v>0</v>
      </c>
      <c r="O137" s="24">
        <v>0</v>
      </c>
      <c r="P137" s="24">
        <v>0</v>
      </c>
      <c r="Q137" s="24">
        <v>0</v>
      </c>
      <c r="R137" s="24">
        <v>0</v>
      </c>
      <c r="S137" s="25">
        <v>0</v>
      </c>
      <c r="U137" s="6"/>
      <c r="V137" s="6"/>
      <c r="W137" s="6"/>
      <c r="X137" s="6"/>
      <c r="Y137" s="6"/>
      <c r="Z137" s="6"/>
      <c r="AA137" s="6"/>
      <c r="AB137" s="6"/>
      <c r="AC137" s="6"/>
    </row>
    <row r="138" spans="2:29" ht="14.4" x14ac:dyDescent="0.3">
      <c r="B138" s="38" t="s">
        <v>103</v>
      </c>
      <c r="C138" s="24">
        <v>0</v>
      </c>
      <c r="D138" s="24">
        <v>0</v>
      </c>
      <c r="E138" s="24">
        <v>0</v>
      </c>
      <c r="F138" s="24">
        <v>0</v>
      </c>
      <c r="G138" s="24">
        <v>0</v>
      </c>
      <c r="H138" s="24">
        <v>0</v>
      </c>
      <c r="I138" s="24">
        <v>0</v>
      </c>
      <c r="J138" s="24">
        <v>0</v>
      </c>
      <c r="K138" s="24">
        <v>0</v>
      </c>
      <c r="L138" s="24">
        <v>0</v>
      </c>
      <c r="M138" s="24">
        <v>0</v>
      </c>
      <c r="N138" s="24">
        <v>0</v>
      </c>
      <c r="O138" s="24">
        <v>0</v>
      </c>
      <c r="P138" s="24">
        <v>0</v>
      </c>
      <c r="Q138" s="24">
        <v>0</v>
      </c>
      <c r="R138" s="24">
        <v>0</v>
      </c>
      <c r="S138" s="25">
        <v>0</v>
      </c>
      <c r="U138" s="6"/>
      <c r="V138" s="6"/>
      <c r="W138" s="6"/>
      <c r="X138" s="6"/>
      <c r="Y138" s="6"/>
      <c r="Z138" s="6"/>
      <c r="AA138" s="6"/>
      <c r="AB138" s="6"/>
      <c r="AC138" s="6"/>
    </row>
    <row r="139" spans="2:29" ht="14.4" x14ac:dyDescent="0.3">
      <c r="B139" s="38" t="s">
        <v>104</v>
      </c>
      <c r="C139" s="24">
        <v>0</v>
      </c>
      <c r="D139" s="24">
        <v>0</v>
      </c>
      <c r="E139" s="24">
        <v>0</v>
      </c>
      <c r="F139" s="24">
        <v>0</v>
      </c>
      <c r="G139" s="24">
        <v>0</v>
      </c>
      <c r="H139" s="24">
        <v>0</v>
      </c>
      <c r="I139" s="24">
        <v>0</v>
      </c>
      <c r="J139" s="24">
        <v>0</v>
      </c>
      <c r="K139" s="24">
        <v>0</v>
      </c>
      <c r="L139" s="24">
        <v>0</v>
      </c>
      <c r="M139" s="24">
        <v>0</v>
      </c>
      <c r="N139" s="24">
        <v>0</v>
      </c>
      <c r="O139" s="24">
        <v>0</v>
      </c>
      <c r="P139" s="24">
        <v>0</v>
      </c>
      <c r="Q139" s="24">
        <v>0</v>
      </c>
      <c r="R139" s="24">
        <v>0</v>
      </c>
      <c r="S139" s="25">
        <v>0</v>
      </c>
      <c r="U139" s="6"/>
      <c r="V139" s="6"/>
      <c r="W139" s="6"/>
      <c r="X139" s="6"/>
      <c r="Y139" s="6"/>
      <c r="Z139" s="6"/>
      <c r="AA139" s="6"/>
      <c r="AB139" s="6"/>
      <c r="AC139" s="6"/>
    </row>
    <row r="140" spans="2:29" ht="14.4" x14ac:dyDescent="0.3">
      <c r="B140" s="38" t="s">
        <v>105</v>
      </c>
      <c r="C140" s="24">
        <v>0</v>
      </c>
      <c r="D140" s="24">
        <v>0</v>
      </c>
      <c r="E140" s="24">
        <v>0</v>
      </c>
      <c r="F140" s="24">
        <v>0</v>
      </c>
      <c r="G140" s="24">
        <v>0</v>
      </c>
      <c r="H140" s="24">
        <v>0</v>
      </c>
      <c r="I140" s="24">
        <v>0</v>
      </c>
      <c r="J140" s="24">
        <v>0</v>
      </c>
      <c r="K140" s="24">
        <v>0</v>
      </c>
      <c r="L140" s="24">
        <v>0</v>
      </c>
      <c r="M140" s="24">
        <v>0</v>
      </c>
      <c r="N140" s="24">
        <v>0</v>
      </c>
      <c r="O140" s="24">
        <v>0</v>
      </c>
      <c r="P140" s="24">
        <v>0</v>
      </c>
      <c r="Q140" s="24">
        <v>0</v>
      </c>
      <c r="R140" s="24">
        <v>1531.8</v>
      </c>
      <c r="S140" s="25">
        <v>30725</v>
      </c>
      <c r="U140" s="6"/>
      <c r="V140" s="6"/>
      <c r="W140" s="6"/>
      <c r="X140" s="6"/>
      <c r="Y140" s="6"/>
      <c r="Z140" s="6"/>
      <c r="AA140" s="6"/>
      <c r="AB140" s="6"/>
      <c r="AC140" s="6"/>
    </row>
    <row r="141" spans="2:29" ht="14.4" x14ac:dyDescent="0.3">
      <c r="B141" s="38" t="s">
        <v>106</v>
      </c>
      <c r="C141" s="24">
        <v>0</v>
      </c>
      <c r="D141" s="24">
        <v>0</v>
      </c>
      <c r="E141" s="24">
        <v>0</v>
      </c>
      <c r="F141" s="24">
        <v>0</v>
      </c>
      <c r="G141" s="24">
        <v>0</v>
      </c>
      <c r="H141" s="24">
        <v>0</v>
      </c>
      <c r="I141" s="24">
        <v>0</v>
      </c>
      <c r="J141" s="24">
        <v>0</v>
      </c>
      <c r="K141" s="24">
        <v>0</v>
      </c>
      <c r="L141" s="24">
        <v>0</v>
      </c>
      <c r="M141" s="24">
        <v>0</v>
      </c>
      <c r="N141" s="24">
        <v>0</v>
      </c>
      <c r="O141" s="24">
        <v>0</v>
      </c>
      <c r="P141" s="24">
        <v>0</v>
      </c>
      <c r="Q141" s="24">
        <v>0</v>
      </c>
      <c r="R141" s="24">
        <v>0</v>
      </c>
      <c r="S141" s="25">
        <v>14000</v>
      </c>
      <c r="U141" s="6"/>
      <c r="V141" s="6"/>
      <c r="W141" s="6"/>
      <c r="X141" s="6"/>
      <c r="Y141" s="6"/>
      <c r="Z141" s="6"/>
      <c r="AA141" s="6"/>
      <c r="AB141" s="6"/>
      <c r="AC141" s="6"/>
    </row>
    <row r="142" spans="2:29" ht="14.4" x14ac:dyDescent="0.3">
      <c r="B142" s="38" t="s">
        <v>107</v>
      </c>
      <c r="C142" s="24">
        <v>0</v>
      </c>
      <c r="D142" s="24">
        <v>0</v>
      </c>
      <c r="E142" s="24">
        <v>0</v>
      </c>
      <c r="F142" s="24">
        <v>0</v>
      </c>
      <c r="G142" s="24">
        <v>0</v>
      </c>
      <c r="H142" s="24">
        <v>0</v>
      </c>
      <c r="I142" s="24">
        <v>0</v>
      </c>
      <c r="J142" s="24">
        <v>0</v>
      </c>
      <c r="K142" s="24">
        <v>0</v>
      </c>
      <c r="L142" s="24">
        <v>0</v>
      </c>
      <c r="M142" s="24">
        <v>0</v>
      </c>
      <c r="N142" s="24">
        <v>0</v>
      </c>
      <c r="O142" s="24">
        <v>0</v>
      </c>
      <c r="P142" s="24">
        <v>0</v>
      </c>
      <c r="Q142" s="24">
        <v>4725</v>
      </c>
      <c r="R142" s="24">
        <v>15050</v>
      </c>
      <c r="S142" s="25">
        <v>0</v>
      </c>
      <c r="U142" s="6"/>
      <c r="V142" s="6"/>
      <c r="W142" s="6"/>
      <c r="X142" s="6"/>
      <c r="Y142" s="6"/>
      <c r="Z142" s="6"/>
      <c r="AA142" s="6"/>
      <c r="AB142" s="6"/>
      <c r="AC142" s="6"/>
    </row>
    <row r="143" spans="2:29" ht="14.4" x14ac:dyDescent="0.3">
      <c r="B143" s="38" t="s">
        <v>108</v>
      </c>
      <c r="C143" s="24">
        <v>0</v>
      </c>
      <c r="D143" s="24">
        <v>0</v>
      </c>
      <c r="E143" s="24">
        <v>0</v>
      </c>
      <c r="F143" s="24">
        <v>0</v>
      </c>
      <c r="G143" s="24">
        <v>0</v>
      </c>
      <c r="H143" s="24">
        <v>0</v>
      </c>
      <c r="I143" s="24">
        <v>0</v>
      </c>
      <c r="J143" s="24">
        <v>0</v>
      </c>
      <c r="K143" s="24">
        <v>0</v>
      </c>
      <c r="L143" s="24">
        <v>0</v>
      </c>
      <c r="M143" s="24">
        <v>0</v>
      </c>
      <c r="N143" s="24">
        <v>0</v>
      </c>
      <c r="O143" s="24">
        <v>0</v>
      </c>
      <c r="P143" s="24">
        <v>0</v>
      </c>
      <c r="Q143" s="24">
        <v>0</v>
      </c>
      <c r="R143" s="24">
        <v>0</v>
      </c>
      <c r="S143" s="25">
        <v>0</v>
      </c>
      <c r="U143" s="6"/>
      <c r="V143" s="6"/>
      <c r="W143" s="6"/>
      <c r="X143" s="6"/>
      <c r="Y143" s="6"/>
      <c r="Z143" s="6"/>
      <c r="AA143" s="6"/>
      <c r="AB143" s="6"/>
      <c r="AC143" s="6"/>
    </row>
    <row r="144" spans="2:29" ht="14.4" x14ac:dyDescent="0.3">
      <c r="B144" s="38" t="s">
        <v>109</v>
      </c>
      <c r="C144" s="24">
        <v>0</v>
      </c>
      <c r="D144" s="24">
        <v>0</v>
      </c>
      <c r="E144" s="24">
        <v>0</v>
      </c>
      <c r="F144" s="24">
        <v>0</v>
      </c>
      <c r="G144" s="24">
        <v>0</v>
      </c>
      <c r="H144" s="24">
        <v>0</v>
      </c>
      <c r="I144" s="24">
        <v>0</v>
      </c>
      <c r="J144" s="24">
        <v>0</v>
      </c>
      <c r="K144" s="24">
        <v>0</v>
      </c>
      <c r="L144" s="24">
        <v>0</v>
      </c>
      <c r="M144" s="24">
        <v>0</v>
      </c>
      <c r="N144" s="24">
        <v>0</v>
      </c>
      <c r="O144" s="24">
        <v>0</v>
      </c>
      <c r="P144" s="24">
        <v>0</v>
      </c>
      <c r="Q144" s="24">
        <v>0</v>
      </c>
      <c r="R144" s="24">
        <v>10000</v>
      </c>
      <c r="S144" s="25">
        <v>0</v>
      </c>
      <c r="U144" s="6"/>
      <c r="V144" s="6"/>
      <c r="W144" s="6"/>
      <c r="X144" s="6"/>
      <c r="Y144" s="6"/>
      <c r="Z144" s="6"/>
      <c r="AA144" s="6"/>
      <c r="AB144" s="6"/>
      <c r="AC144" s="6"/>
    </row>
    <row r="145" spans="2:29" ht="14.4" x14ac:dyDescent="0.3">
      <c r="B145" s="38" t="s">
        <v>110</v>
      </c>
      <c r="C145" s="24">
        <v>0</v>
      </c>
      <c r="D145" s="24">
        <v>0</v>
      </c>
      <c r="E145" s="24">
        <v>0</v>
      </c>
      <c r="F145" s="24">
        <v>0</v>
      </c>
      <c r="G145" s="24">
        <v>0</v>
      </c>
      <c r="H145" s="24">
        <v>0</v>
      </c>
      <c r="I145" s="24">
        <v>0</v>
      </c>
      <c r="J145" s="24">
        <v>0</v>
      </c>
      <c r="K145" s="24">
        <v>0</v>
      </c>
      <c r="L145" s="24">
        <v>0</v>
      </c>
      <c r="M145" s="24">
        <v>0</v>
      </c>
      <c r="N145" s="24">
        <v>0</v>
      </c>
      <c r="O145" s="24">
        <v>0</v>
      </c>
      <c r="P145" s="24">
        <v>0</v>
      </c>
      <c r="Q145" s="24">
        <v>0</v>
      </c>
      <c r="R145" s="24">
        <v>0</v>
      </c>
      <c r="S145" s="25">
        <v>0</v>
      </c>
      <c r="U145" s="6"/>
      <c r="V145" s="6"/>
      <c r="W145" s="6"/>
      <c r="X145" s="6"/>
      <c r="Y145" s="6"/>
      <c r="Z145" s="6"/>
      <c r="AA145" s="6"/>
      <c r="AB145" s="6"/>
      <c r="AC145" s="6"/>
    </row>
    <row r="146" spans="2:29" ht="14.4" x14ac:dyDescent="0.3">
      <c r="B146" s="38" t="s">
        <v>111</v>
      </c>
      <c r="C146" s="24">
        <v>0</v>
      </c>
      <c r="D146" s="24">
        <v>0</v>
      </c>
      <c r="E146" s="24">
        <v>0</v>
      </c>
      <c r="F146" s="24">
        <v>0</v>
      </c>
      <c r="G146" s="24">
        <v>0</v>
      </c>
      <c r="H146" s="24">
        <v>0</v>
      </c>
      <c r="I146" s="24">
        <v>0</v>
      </c>
      <c r="J146" s="24">
        <v>0</v>
      </c>
      <c r="K146" s="24">
        <v>0</v>
      </c>
      <c r="L146" s="24">
        <v>0</v>
      </c>
      <c r="M146" s="24">
        <v>0</v>
      </c>
      <c r="N146" s="24">
        <v>0</v>
      </c>
      <c r="O146" s="24">
        <v>0</v>
      </c>
      <c r="P146" s="24">
        <v>0</v>
      </c>
      <c r="Q146" s="24">
        <v>0</v>
      </c>
      <c r="R146" s="24">
        <v>0</v>
      </c>
      <c r="S146" s="25">
        <v>0</v>
      </c>
      <c r="U146" s="6"/>
      <c r="V146" s="6"/>
      <c r="W146" s="6"/>
      <c r="X146" s="6"/>
      <c r="Y146" s="6"/>
      <c r="Z146" s="6"/>
      <c r="AA146" s="6"/>
      <c r="AB146" s="6"/>
      <c r="AC146" s="6"/>
    </row>
    <row r="147" spans="2:29" ht="14.4" x14ac:dyDescent="0.3">
      <c r="B147" s="38" t="s">
        <v>112</v>
      </c>
      <c r="C147" s="24">
        <v>0</v>
      </c>
      <c r="D147" s="24">
        <v>0</v>
      </c>
      <c r="E147" s="24">
        <v>0</v>
      </c>
      <c r="F147" s="24">
        <v>0</v>
      </c>
      <c r="G147" s="24">
        <v>0</v>
      </c>
      <c r="H147" s="24">
        <v>0</v>
      </c>
      <c r="I147" s="24">
        <v>0</v>
      </c>
      <c r="J147" s="24">
        <v>0</v>
      </c>
      <c r="K147" s="24">
        <v>0</v>
      </c>
      <c r="L147" s="24">
        <v>0</v>
      </c>
      <c r="M147" s="24">
        <v>0</v>
      </c>
      <c r="N147" s="24">
        <v>0</v>
      </c>
      <c r="O147" s="24">
        <v>0</v>
      </c>
      <c r="P147" s="24">
        <v>0</v>
      </c>
      <c r="Q147" s="24">
        <v>0</v>
      </c>
      <c r="R147" s="24">
        <v>0</v>
      </c>
      <c r="S147" s="25">
        <v>0</v>
      </c>
      <c r="U147" s="6"/>
      <c r="V147" s="6"/>
      <c r="W147" s="6"/>
      <c r="X147" s="6"/>
      <c r="Y147" s="6"/>
      <c r="Z147" s="6"/>
      <c r="AA147" s="6"/>
      <c r="AB147" s="6"/>
      <c r="AC147" s="6"/>
    </row>
    <row r="148" spans="2:29" ht="14.4" x14ac:dyDescent="0.3">
      <c r="B148" s="38" t="s">
        <v>113</v>
      </c>
      <c r="C148" s="24">
        <v>0</v>
      </c>
      <c r="D148" s="24">
        <v>0</v>
      </c>
      <c r="E148" s="24">
        <v>0</v>
      </c>
      <c r="F148" s="24">
        <v>0</v>
      </c>
      <c r="G148" s="24">
        <v>0</v>
      </c>
      <c r="H148" s="24">
        <v>0</v>
      </c>
      <c r="I148" s="24">
        <v>0</v>
      </c>
      <c r="J148" s="24">
        <v>0</v>
      </c>
      <c r="K148" s="24">
        <v>0</v>
      </c>
      <c r="L148" s="24">
        <v>0</v>
      </c>
      <c r="M148" s="24">
        <v>0</v>
      </c>
      <c r="N148" s="24">
        <v>0</v>
      </c>
      <c r="O148" s="24">
        <v>0</v>
      </c>
      <c r="P148" s="24">
        <v>0</v>
      </c>
      <c r="Q148" s="24">
        <v>0</v>
      </c>
      <c r="R148" s="24">
        <v>0</v>
      </c>
      <c r="S148" s="25">
        <v>0</v>
      </c>
      <c r="U148" s="6"/>
      <c r="V148" s="6"/>
      <c r="W148" s="6"/>
      <c r="X148" s="6"/>
      <c r="Y148" s="6"/>
      <c r="Z148" s="6"/>
      <c r="AA148" s="6"/>
      <c r="AB148" s="6"/>
      <c r="AC148" s="6"/>
    </row>
    <row r="149" spans="2:29" ht="14.4" x14ac:dyDescent="0.3">
      <c r="B149" s="38" t="s">
        <v>114</v>
      </c>
      <c r="C149" s="24">
        <v>0</v>
      </c>
      <c r="D149" s="24">
        <v>0</v>
      </c>
      <c r="E149" s="24">
        <v>0</v>
      </c>
      <c r="F149" s="24">
        <v>0</v>
      </c>
      <c r="G149" s="24">
        <v>0</v>
      </c>
      <c r="H149" s="24">
        <v>0</v>
      </c>
      <c r="I149" s="24">
        <v>0</v>
      </c>
      <c r="J149" s="24">
        <v>0</v>
      </c>
      <c r="K149" s="24">
        <v>0</v>
      </c>
      <c r="L149" s="24">
        <v>0</v>
      </c>
      <c r="M149" s="24">
        <v>0</v>
      </c>
      <c r="N149" s="24">
        <v>0</v>
      </c>
      <c r="O149" s="24">
        <v>0</v>
      </c>
      <c r="P149" s="24">
        <v>0</v>
      </c>
      <c r="Q149" s="24">
        <v>0</v>
      </c>
      <c r="R149" s="24">
        <v>0</v>
      </c>
      <c r="S149" s="25">
        <v>0</v>
      </c>
      <c r="U149" s="6"/>
      <c r="V149" s="6"/>
      <c r="W149" s="6"/>
      <c r="X149" s="6"/>
      <c r="Y149" s="6"/>
      <c r="Z149" s="6"/>
      <c r="AA149" s="6"/>
      <c r="AB149" s="6"/>
      <c r="AC149" s="6"/>
    </row>
    <row r="150" spans="2:29" ht="14.4" x14ac:dyDescent="0.3">
      <c r="B150" s="38" t="s">
        <v>115</v>
      </c>
      <c r="C150" s="24">
        <v>0</v>
      </c>
      <c r="D150" s="24">
        <v>0</v>
      </c>
      <c r="E150" s="24">
        <v>0</v>
      </c>
      <c r="F150" s="24">
        <v>0</v>
      </c>
      <c r="G150" s="24">
        <v>0</v>
      </c>
      <c r="H150" s="24">
        <v>0</v>
      </c>
      <c r="I150" s="24">
        <v>0</v>
      </c>
      <c r="J150" s="24">
        <v>0</v>
      </c>
      <c r="K150" s="24">
        <v>0</v>
      </c>
      <c r="L150" s="24">
        <v>0</v>
      </c>
      <c r="M150" s="24">
        <v>0</v>
      </c>
      <c r="N150" s="24">
        <v>0</v>
      </c>
      <c r="O150" s="24">
        <v>0</v>
      </c>
      <c r="P150" s="24">
        <v>0</v>
      </c>
      <c r="Q150" s="24">
        <v>0</v>
      </c>
      <c r="R150" s="24">
        <v>0</v>
      </c>
      <c r="S150" s="25">
        <v>0</v>
      </c>
      <c r="U150" s="6"/>
      <c r="V150" s="6"/>
      <c r="W150" s="6"/>
      <c r="X150" s="6"/>
      <c r="Y150" s="6"/>
      <c r="Z150" s="6"/>
      <c r="AA150" s="6"/>
      <c r="AB150" s="6"/>
      <c r="AC150" s="6"/>
    </row>
    <row r="151" spans="2:29" ht="14.4" x14ac:dyDescent="0.3">
      <c r="B151" s="38" t="s">
        <v>116</v>
      </c>
      <c r="C151" s="24">
        <v>0</v>
      </c>
      <c r="D151" s="24">
        <v>0</v>
      </c>
      <c r="E151" s="24">
        <v>0</v>
      </c>
      <c r="F151" s="24">
        <v>0</v>
      </c>
      <c r="G151" s="24">
        <v>0</v>
      </c>
      <c r="H151" s="24">
        <v>0</v>
      </c>
      <c r="I151" s="24">
        <v>0</v>
      </c>
      <c r="J151" s="24">
        <v>0</v>
      </c>
      <c r="K151" s="24">
        <v>0</v>
      </c>
      <c r="L151" s="24">
        <v>0</v>
      </c>
      <c r="M151" s="24">
        <v>0</v>
      </c>
      <c r="N151" s="24">
        <v>0</v>
      </c>
      <c r="O151" s="24">
        <v>0</v>
      </c>
      <c r="P151" s="24">
        <v>0</v>
      </c>
      <c r="Q151" s="24">
        <v>0</v>
      </c>
      <c r="R151" s="24">
        <v>0</v>
      </c>
      <c r="S151" s="25">
        <v>0</v>
      </c>
      <c r="U151" s="6"/>
      <c r="V151" s="6"/>
      <c r="W151" s="6"/>
      <c r="X151" s="6"/>
      <c r="Y151" s="6"/>
      <c r="Z151" s="6"/>
      <c r="AA151" s="6"/>
      <c r="AB151" s="6"/>
      <c r="AC151" s="6"/>
    </row>
    <row r="152" spans="2:29" ht="14.4" x14ac:dyDescent="0.3">
      <c r="B152" s="38" t="s">
        <v>117</v>
      </c>
      <c r="C152" s="24">
        <v>0</v>
      </c>
      <c r="D152" s="24">
        <v>0</v>
      </c>
      <c r="E152" s="24">
        <v>0</v>
      </c>
      <c r="F152" s="24">
        <v>0</v>
      </c>
      <c r="G152" s="24">
        <v>0</v>
      </c>
      <c r="H152" s="24">
        <v>0</v>
      </c>
      <c r="I152" s="24">
        <v>0</v>
      </c>
      <c r="J152" s="24">
        <v>0</v>
      </c>
      <c r="K152" s="24">
        <v>0</v>
      </c>
      <c r="L152" s="24">
        <v>0</v>
      </c>
      <c r="M152" s="24">
        <v>0</v>
      </c>
      <c r="N152" s="24">
        <v>0</v>
      </c>
      <c r="O152" s="24">
        <v>0</v>
      </c>
      <c r="P152" s="24">
        <v>0</v>
      </c>
      <c r="Q152" s="24">
        <v>0</v>
      </c>
      <c r="R152" s="24">
        <v>0</v>
      </c>
      <c r="S152" s="25">
        <v>0</v>
      </c>
      <c r="U152" s="6"/>
      <c r="V152" s="6"/>
      <c r="W152" s="6"/>
      <c r="X152" s="6"/>
      <c r="Y152" s="6"/>
      <c r="Z152" s="6"/>
      <c r="AA152" s="6"/>
      <c r="AB152" s="6"/>
      <c r="AC152" s="6"/>
    </row>
    <row r="153" spans="2:29" ht="14.4" x14ac:dyDescent="0.3">
      <c r="B153" s="38" t="s">
        <v>118</v>
      </c>
      <c r="C153" s="24">
        <v>0</v>
      </c>
      <c r="D153" s="24">
        <v>0</v>
      </c>
      <c r="E153" s="24">
        <v>0</v>
      </c>
      <c r="F153" s="24">
        <v>0</v>
      </c>
      <c r="G153" s="24">
        <v>0</v>
      </c>
      <c r="H153" s="24">
        <v>0</v>
      </c>
      <c r="I153" s="24">
        <v>0</v>
      </c>
      <c r="J153" s="24">
        <v>0</v>
      </c>
      <c r="K153" s="24">
        <v>0</v>
      </c>
      <c r="L153" s="24">
        <v>0</v>
      </c>
      <c r="M153" s="24">
        <v>0</v>
      </c>
      <c r="N153" s="24">
        <v>0</v>
      </c>
      <c r="O153" s="24">
        <v>0</v>
      </c>
      <c r="P153" s="24">
        <v>0</v>
      </c>
      <c r="Q153" s="24">
        <v>0</v>
      </c>
      <c r="R153" s="24">
        <v>0</v>
      </c>
      <c r="S153" s="25">
        <v>0</v>
      </c>
      <c r="U153" s="6"/>
      <c r="V153" s="6"/>
      <c r="W153" s="6"/>
      <c r="X153" s="6"/>
      <c r="Y153" s="6"/>
      <c r="Z153" s="6"/>
      <c r="AA153" s="6"/>
      <c r="AB153" s="6"/>
      <c r="AC153" s="6"/>
    </row>
    <row r="154" spans="2:29" ht="15" thickBot="1" x14ac:dyDescent="0.35">
      <c r="B154" s="38" t="s">
        <v>119</v>
      </c>
      <c r="C154" s="28">
        <v>0</v>
      </c>
      <c r="D154" s="28">
        <v>0</v>
      </c>
      <c r="E154" s="28">
        <v>0</v>
      </c>
      <c r="F154" s="28">
        <v>0</v>
      </c>
      <c r="G154" s="28">
        <v>0</v>
      </c>
      <c r="H154" s="28">
        <v>0</v>
      </c>
      <c r="I154" s="28">
        <v>0</v>
      </c>
      <c r="J154" s="28">
        <v>0</v>
      </c>
      <c r="K154" s="28">
        <v>0</v>
      </c>
      <c r="L154" s="28">
        <v>0</v>
      </c>
      <c r="M154" s="28">
        <v>0</v>
      </c>
      <c r="N154" s="28">
        <v>0</v>
      </c>
      <c r="O154" s="28">
        <v>0</v>
      </c>
      <c r="P154" s="28">
        <v>3102</v>
      </c>
      <c r="Q154" s="28">
        <v>6734.757575757576</v>
      </c>
      <c r="R154" s="28">
        <v>13884.289834710744</v>
      </c>
      <c r="S154" s="29">
        <v>18351.349141630901</v>
      </c>
      <c r="U154" s="6"/>
      <c r="V154" s="6"/>
      <c r="W154" s="6"/>
      <c r="X154" s="6"/>
      <c r="Y154" s="6"/>
      <c r="Z154" s="6"/>
      <c r="AA154" s="6"/>
      <c r="AB154" s="6"/>
      <c r="AC154" s="6"/>
    </row>
    <row r="155" spans="2:29" ht="15" thickBot="1" x14ac:dyDescent="0.35">
      <c r="B155" s="39" t="s">
        <v>227</v>
      </c>
      <c r="C155" s="32">
        <v>0</v>
      </c>
      <c r="D155" s="32">
        <v>0</v>
      </c>
      <c r="E155" s="32">
        <v>0</v>
      </c>
      <c r="F155" s="32">
        <v>0</v>
      </c>
      <c r="G155" s="32">
        <v>0</v>
      </c>
      <c r="H155" s="32">
        <v>0</v>
      </c>
      <c r="I155" s="32">
        <v>0</v>
      </c>
      <c r="J155" s="32">
        <v>0</v>
      </c>
      <c r="K155" s="32">
        <v>0</v>
      </c>
      <c r="L155" s="32">
        <v>0</v>
      </c>
      <c r="M155" s="32">
        <v>0</v>
      </c>
      <c r="N155" s="32">
        <v>0</v>
      </c>
      <c r="O155" s="32">
        <v>0</v>
      </c>
      <c r="P155" s="32">
        <v>3102</v>
      </c>
      <c r="Q155" s="32">
        <v>6675.6470588235297</v>
      </c>
      <c r="R155" s="32">
        <v>13773.04696</v>
      </c>
      <c r="S155" s="33">
        <v>18385.486595744678</v>
      </c>
      <c r="U155" s="6"/>
      <c r="V155" s="6"/>
      <c r="W155" s="6"/>
      <c r="X155" s="6"/>
      <c r="Y155" s="6"/>
      <c r="Z155" s="6"/>
      <c r="AA155" s="6"/>
      <c r="AB155" s="6"/>
      <c r="AC155" s="6"/>
    </row>
    <row r="156" spans="2:29" ht="14.4" x14ac:dyDescent="0.3">
      <c r="U156" s="6"/>
      <c r="V156" s="6"/>
      <c r="W156" s="6"/>
      <c r="X156" s="6"/>
      <c r="Y156" s="6"/>
      <c r="Z156" s="6"/>
      <c r="AA156" s="6"/>
      <c r="AB156" s="6"/>
      <c r="AC156" s="6"/>
    </row>
    <row r="159" spans="2:29" ht="23.4" thickBot="1" x14ac:dyDescent="0.3">
      <c r="B159" s="17" t="s">
        <v>233</v>
      </c>
      <c r="C159" s="17"/>
      <c r="D159" s="17"/>
      <c r="E159" s="17"/>
      <c r="F159" s="17"/>
      <c r="G159" s="17"/>
      <c r="H159" s="17"/>
      <c r="I159" s="17"/>
      <c r="J159" s="17"/>
      <c r="K159" s="17"/>
      <c r="L159" s="17"/>
      <c r="M159" s="17"/>
    </row>
    <row r="160" spans="2:29" ht="14.4" thickBot="1" x14ac:dyDescent="0.3">
      <c r="B160" s="18"/>
      <c r="C160" s="128" t="s">
        <v>16</v>
      </c>
      <c r="D160" s="129"/>
      <c r="E160" s="129"/>
      <c r="F160" s="129"/>
      <c r="G160" s="129"/>
      <c r="H160" s="129"/>
      <c r="I160" s="129"/>
      <c r="J160" s="129"/>
      <c r="K160" s="129"/>
      <c r="L160" s="129"/>
      <c r="M160" s="129"/>
      <c r="N160" s="129"/>
      <c r="O160" s="129"/>
      <c r="P160" s="129"/>
      <c r="Q160" s="129"/>
      <c r="R160" s="129"/>
      <c r="S160" s="130"/>
    </row>
    <row r="161" spans="2:19" ht="14.4" thickBot="1" x14ac:dyDescent="0.3">
      <c r="B161" s="19" t="s">
        <v>101</v>
      </c>
      <c r="C161" s="20" t="s">
        <v>63</v>
      </c>
      <c r="D161" s="20" t="s">
        <v>64</v>
      </c>
      <c r="E161" s="20" t="s">
        <v>65</v>
      </c>
      <c r="F161" s="20" t="s">
        <v>66</v>
      </c>
      <c r="G161" s="20" t="s">
        <v>67</v>
      </c>
      <c r="H161" s="20" t="s">
        <v>68</v>
      </c>
      <c r="I161" s="20" t="s">
        <v>69</v>
      </c>
      <c r="J161" s="20" t="s">
        <v>70</v>
      </c>
      <c r="K161" s="20" t="s">
        <v>71</v>
      </c>
      <c r="L161" s="20" t="s">
        <v>72</v>
      </c>
      <c r="M161" s="20" t="s">
        <v>73</v>
      </c>
      <c r="N161" s="20" t="s">
        <v>74</v>
      </c>
      <c r="O161" s="20" t="s">
        <v>75</v>
      </c>
      <c r="P161" s="20" t="s">
        <v>76</v>
      </c>
      <c r="Q161" s="20" t="s">
        <v>77</v>
      </c>
      <c r="R161" s="20" t="s">
        <v>78</v>
      </c>
      <c r="S161" s="21" t="s">
        <v>79</v>
      </c>
    </row>
    <row r="162" spans="2:19" ht="13.8" x14ac:dyDescent="0.25">
      <c r="B162" s="38" t="s">
        <v>102</v>
      </c>
      <c r="C162" s="24">
        <v>0</v>
      </c>
      <c r="D162" s="24">
        <v>0</v>
      </c>
      <c r="E162" s="24">
        <v>0</v>
      </c>
      <c r="F162" s="24">
        <v>0</v>
      </c>
      <c r="G162" s="24">
        <v>0</v>
      </c>
      <c r="H162" s="24">
        <v>0</v>
      </c>
      <c r="I162" s="24">
        <v>0</v>
      </c>
      <c r="J162" s="24">
        <v>0</v>
      </c>
      <c r="K162" s="24">
        <v>0</v>
      </c>
      <c r="L162" s="24">
        <v>0</v>
      </c>
      <c r="M162" s="24">
        <v>0</v>
      </c>
      <c r="N162" s="24">
        <v>0</v>
      </c>
      <c r="O162" s="24">
        <v>0</v>
      </c>
      <c r="P162" s="24">
        <v>0</v>
      </c>
      <c r="Q162" s="24">
        <v>0</v>
      </c>
      <c r="R162" s="24">
        <v>0</v>
      </c>
      <c r="S162" s="25">
        <v>0</v>
      </c>
    </row>
    <row r="163" spans="2:19" ht="13.8" x14ac:dyDescent="0.25">
      <c r="B163" s="38" t="s">
        <v>103</v>
      </c>
      <c r="C163" s="24">
        <v>0</v>
      </c>
      <c r="D163" s="24">
        <v>0</v>
      </c>
      <c r="E163" s="24">
        <v>0</v>
      </c>
      <c r="F163" s="24">
        <v>0</v>
      </c>
      <c r="G163" s="24">
        <v>0</v>
      </c>
      <c r="H163" s="24">
        <v>0</v>
      </c>
      <c r="I163" s="24">
        <v>0</v>
      </c>
      <c r="J163" s="24">
        <v>0</v>
      </c>
      <c r="K163" s="24">
        <v>0</v>
      </c>
      <c r="L163" s="24">
        <v>0</v>
      </c>
      <c r="M163" s="24">
        <v>0</v>
      </c>
      <c r="N163" s="24">
        <v>0</v>
      </c>
      <c r="O163" s="24">
        <v>0</v>
      </c>
      <c r="P163" s="24">
        <v>0</v>
      </c>
      <c r="Q163" s="24">
        <v>0</v>
      </c>
      <c r="R163" s="24">
        <v>0</v>
      </c>
      <c r="S163" s="25">
        <v>0</v>
      </c>
    </row>
    <row r="164" spans="2:19" ht="13.8" x14ac:dyDescent="0.25">
      <c r="B164" s="38" t="s">
        <v>104</v>
      </c>
      <c r="C164" s="24">
        <v>0</v>
      </c>
      <c r="D164" s="24">
        <v>0</v>
      </c>
      <c r="E164" s="24">
        <v>0</v>
      </c>
      <c r="F164" s="24">
        <v>0</v>
      </c>
      <c r="G164" s="24">
        <v>0</v>
      </c>
      <c r="H164" s="24">
        <v>0</v>
      </c>
      <c r="I164" s="24">
        <v>0</v>
      </c>
      <c r="J164" s="24">
        <v>0</v>
      </c>
      <c r="K164" s="24">
        <v>0</v>
      </c>
      <c r="L164" s="24">
        <v>0</v>
      </c>
      <c r="M164" s="24">
        <v>0</v>
      </c>
      <c r="N164" s="24">
        <v>0</v>
      </c>
      <c r="O164" s="24">
        <v>0</v>
      </c>
      <c r="P164" s="24">
        <v>0</v>
      </c>
      <c r="Q164" s="24">
        <v>0</v>
      </c>
      <c r="R164" s="24">
        <v>0</v>
      </c>
      <c r="S164" s="25">
        <v>0</v>
      </c>
    </row>
    <row r="165" spans="2:19" ht="13.8" x14ac:dyDescent="0.25">
      <c r="B165" s="38" t="s">
        <v>105</v>
      </c>
      <c r="C165" s="24">
        <v>0</v>
      </c>
      <c r="D165" s="24">
        <v>0</v>
      </c>
      <c r="E165" s="24">
        <v>0</v>
      </c>
      <c r="F165" s="24">
        <v>0</v>
      </c>
      <c r="G165" s="24">
        <v>0</v>
      </c>
      <c r="H165" s="24">
        <v>0</v>
      </c>
      <c r="I165" s="24">
        <v>0</v>
      </c>
      <c r="J165" s="24">
        <v>0</v>
      </c>
      <c r="K165" s="24">
        <v>0</v>
      </c>
      <c r="L165" s="24">
        <v>0</v>
      </c>
      <c r="M165" s="24">
        <v>0</v>
      </c>
      <c r="N165" s="24">
        <v>0</v>
      </c>
      <c r="O165" s="24">
        <v>0</v>
      </c>
      <c r="P165" s="24">
        <v>0</v>
      </c>
      <c r="Q165" s="24">
        <v>0</v>
      </c>
      <c r="R165" s="24">
        <v>0</v>
      </c>
      <c r="S165" s="25">
        <v>0</v>
      </c>
    </row>
    <row r="166" spans="2:19" ht="13.8" x14ac:dyDescent="0.25">
      <c r="B166" s="38" t="s">
        <v>106</v>
      </c>
      <c r="C166" s="24">
        <v>0</v>
      </c>
      <c r="D166" s="24">
        <v>0</v>
      </c>
      <c r="E166" s="24">
        <v>0</v>
      </c>
      <c r="F166" s="24">
        <v>0</v>
      </c>
      <c r="G166" s="24">
        <v>0</v>
      </c>
      <c r="H166" s="24">
        <v>0</v>
      </c>
      <c r="I166" s="24">
        <v>0</v>
      </c>
      <c r="J166" s="24">
        <v>0</v>
      </c>
      <c r="K166" s="24">
        <v>0</v>
      </c>
      <c r="L166" s="24">
        <v>0</v>
      </c>
      <c r="M166" s="24">
        <v>0</v>
      </c>
      <c r="N166" s="24">
        <v>0</v>
      </c>
      <c r="O166" s="24">
        <v>0</v>
      </c>
      <c r="P166" s="24">
        <v>0</v>
      </c>
      <c r="Q166" s="24">
        <v>0</v>
      </c>
      <c r="R166" s="24">
        <v>0</v>
      </c>
      <c r="S166" s="25">
        <v>0</v>
      </c>
    </row>
    <row r="167" spans="2:19" ht="13.8" x14ac:dyDescent="0.25">
      <c r="B167" s="38" t="s">
        <v>107</v>
      </c>
      <c r="C167" s="24">
        <v>0</v>
      </c>
      <c r="D167" s="24">
        <v>0</v>
      </c>
      <c r="E167" s="24">
        <v>0</v>
      </c>
      <c r="F167" s="24">
        <v>0</v>
      </c>
      <c r="G167" s="24">
        <v>0</v>
      </c>
      <c r="H167" s="24">
        <v>0</v>
      </c>
      <c r="I167" s="24">
        <v>0</v>
      </c>
      <c r="J167" s="24">
        <v>0</v>
      </c>
      <c r="K167" s="24">
        <v>0</v>
      </c>
      <c r="L167" s="24">
        <v>0</v>
      </c>
      <c r="M167" s="24">
        <v>0</v>
      </c>
      <c r="N167" s="24">
        <v>0</v>
      </c>
      <c r="O167" s="24">
        <v>0</v>
      </c>
      <c r="P167" s="24">
        <v>0</v>
      </c>
      <c r="Q167" s="24">
        <v>0</v>
      </c>
      <c r="R167" s="24">
        <v>0</v>
      </c>
      <c r="S167" s="25">
        <v>54902</v>
      </c>
    </row>
    <row r="168" spans="2:19" ht="13.8" x14ac:dyDescent="0.25">
      <c r="B168" s="38" t="s">
        <v>108</v>
      </c>
      <c r="C168" s="24">
        <v>0</v>
      </c>
      <c r="D168" s="24">
        <v>0</v>
      </c>
      <c r="E168" s="24">
        <v>0</v>
      </c>
      <c r="F168" s="24">
        <v>0</v>
      </c>
      <c r="G168" s="24">
        <v>0</v>
      </c>
      <c r="H168" s="24">
        <v>0</v>
      </c>
      <c r="I168" s="24">
        <v>0</v>
      </c>
      <c r="J168" s="24">
        <v>0</v>
      </c>
      <c r="K168" s="24">
        <v>0</v>
      </c>
      <c r="L168" s="24">
        <v>0</v>
      </c>
      <c r="M168" s="24">
        <v>0</v>
      </c>
      <c r="N168" s="24">
        <v>0</v>
      </c>
      <c r="O168" s="24">
        <v>0</v>
      </c>
      <c r="P168" s="24">
        <v>0</v>
      </c>
      <c r="Q168" s="24">
        <v>0</v>
      </c>
      <c r="R168" s="24">
        <v>0</v>
      </c>
      <c r="S168" s="25">
        <v>0</v>
      </c>
    </row>
    <row r="169" spans="2:19" ht="13.8" x14ac:dyDescent="0.25">
      <c r="B169" s="38" t="s">
        <v>109</v>
      </c>
      <c r="C169" s="24">
        <v>0</v>
      </c>
      <c r="D169" s="24">
        <v>0</v>
      </c>
      <c r="E169" s="24">
        <v>0</v>
      </c>
      <c r="F169" s="24">
        <v>0</v>
      </c>
      <c r="G169" s="24">
        <v>0</v>
      </c>
      <c r="H169" s="24">
        <v>0</v>
      </c>
      <c r="I169" s="24">
        <v>0</v>
      </c>
      <c r="J169" s="24">
        <v>0</v>
      </c>
      <c r="K169" s="24">
        <v>0</v>
      </c>
      <c r="L169" s="24">
        <v>0</v>
      </c>
      <c r="M169" s="24">
        <v>0</v>
      </c>
      <c r="N169" s="24">
        <v>0</v>
      </c>
      <c r="O169" s="24">
        <v>0</v>
      </c>
      <c r="P169" s="24">
        <v>0</v>
      </c>
      <c r="Q169" s="24">
        <v>0</v>
      </c>
      <c r="R169" s="24">
        <v>0</v>
      </c>
      <c r="S169" s="25">
        <v>0</v>
      </c>
    </row>
    <row r="170" spans="2:19" ht="13.8" x14ac:dyDescent="0.25">
      <c r="B170" s="38" t="s">
        <v>110</v>
      </c>
      <c r="C170" s="24">
        <v>0</v>
      </c>
      <c r="D170" s="24">
        <v>0</v>
      </c>
      <c r="E170" s="24">
        <v>0</v>
      </c>
      <c r="F170" s="24">
        <v>0</v>
      </c>
      <c r="G170" s="24">
        <v>0</v>
      </c>
      <c r="H170" s="24">
        <v>0</v>
      </c>
      <c r="I170" s="24">
        <v>0</v>
      </c>
      <c r="J170" s="24">
        <v>0</v>
      </c>
      <c r="K170" s="24">
        <v>0</v>
      </c>
      <c r="L170" s="24">
        <v>0</v>
      </c>
      <c r="M170" s="24">
        <v>0</v>
      </c>
      <c r="N170" s="24">
        <v>0</v>
      </c>
      <c r="O170" s="24">
        <v>0</v>
      </c>
      <c r="P170" s="24">
        <v>0</v>
      </c>
      <c r="Q170" s="24">
        <v>0</v>
      </c>
      <c r="R170" s="24">
        <v>0</v>
      </c>
      <c r="S170" s="25">
        <v>0</v>
      </c>
    </row>
    <row r="171" spans="2:19" ht="13.8" x14ac:dyDescent="0.25">
      <c r="B171" s="38" t="s">
        <v>111</v>
      </c>
      <c r="C171" s="24">
        <v>0</v>
      </c>
      <c r="D171" s="24">
        <v>0</v>
      </c>
      <c r="E171" s="24">
        <v>0</v>
      </c>
      <c r="F171" s="24">
        <v>0</v>
      </c>
      <c r="G171" s="24">
        <v>0</v>
      </c>
      <c r="H171" s="24">
        <v>0</v>
      </c>
      <c r="I171" s="24">
        <v>0</v>
      </c>
      <c r="J171" s="24">
        <v>0</v>
      </c>
      <c r="K171" s="24">
        <v>0</v>
      </c>
      <c r="L171" s="24">
        <v>0</v>
      </c>
      <c r="M171" s="24">
        <v>0</v>
      </c>
      <c r="N171" s="24">
        <v>0</v>
      </c>
      <c r="O171" s="24">
        <v>0</v>
      </c>
      <c r="P171" s="24">
        <v>0</v>
      </c>
      <c r="Q171" s="24">
        <v>0</v>
      </c>
      <c r="R171" s="24">
        <v>0</v>
      </c>
      <c r="S171" s="25">
        <v>0</v>
      </c>
    </row>
    <row r="172" spans="2:19" ht="13.8" x14ac:dyDescent="0.25">
      <c r="B172" s="38" t="s">
        <v>112</v>
      </c>
      <c r="C172" s="24">
        <v>0</v>
      </c>
      <c r="D172" s="24">
        <v>0</v>
      </c>
      <c r="E172" s="24">
        <v>0</v>
      </c>
      <c r="F172" s="24">
        <v>0</v>
      </c>
      <c r="G172" s="24">
        <v>0</v>
      </c>
      <c r="H172" s="24">
        <v>0</v>
      </c>
      <c r="I172" s="24">
        <v>0</v>
      </c>
      <c r="J172" s="24">
        <v>0</v>
      </c>
      <c r="K172" s="24">
        <v>0</v>
      </c>
      <c r="L172" s="24">
        <v>0</v>
      </c>
      <c r="M172" s="24">
        <v>0</v>
      </c>
      <c r="N172" s="24">
        <v>0</v>
      </c>
      <c r="O172" s="24">
        <v>0</v>
      </c>
      <c r="P172" s="24">
        <v>0</v>
      </c>
      <c r="Q172" s="24">
        <v>0</v>
      </c>
      <c r="R172" s="24">
        <v>0</v>
      </c>
      <c r="S172" s="25">
        <v>0</v>
      </c>
    </row>
    <row r="173" spans="2:19" ht="13.8" x14ac:dyDescent="0.25">
      <c r="B173" s="38" t="s">
        <v>113</v>
      </c>
      <c r="C173" s="24">
        <v>0</v>
      </c>
      <c r="D173" s="24">
        <v>0</v>
      </c>
      <c r="E173" s="24">
        <v>0</v>
      </c>
      <c r="F173" s="24">
        <v>0</v>
      </c>
      <c r="G173" s="24">
        <v>0</v>
      </c>
      <c r="H173" s="24">
        <v>0</v>
      </c>
      <c r="I173" s="24">
        <v>0</v>
      </c>
      <c r="J173" s="24">
        <v>0</v>
      </c>
      <c r="K173" s="24">
        <v>0</v>
      </c>
      <c r="L173" s="24">
        <v>0</v>
      </c>
      <c r="M173" s="24">
        <v>0</v>
      </c>
      <c r="N173" s="24">
        <v>0</v>
      </c>
      <c r="O173" s="24">
        <v>0</v>
      </c>
      <c r="P173" s="24">
        <v>0</v>
      </c>
      <c r="Q173" s="24">
        <v>2665</v>
      </c>
      <c r="R173" s="24">
        <v>0</v>
      </c>
      <c r="S173" s="25">
        <v>0</v>
      </c>
    </row>
    <row r="174" spans="2:19" ht="13.8" x14ac:dyDescent="0.25">
      <c r="B174" s="38" t="s">
        <v>114</v>
      </c>
      <c r="C174" s="24">
        <v>0</v>
      </c>
      <c r="D174" s="24">
        <v>0</v>
      </c>
      <c r="E174" s="24">
        <v>0</v>
      </c>
      <c r="F174" s="24">
        <v>0</v>
      </c>
      <c r="G174" s="24">
        <v>0</v>
      </c>
      <c r="H174" s="24">
        <v>0</v>
      </c>
      <c r="I174" s="24">
        <v>0</v>
      </c>
      <c r="J174" s="24">
        <v>0</v>
      </c>
      <c r="K174" s="24">
        <v>0</v>
      </c>
      <c r="L174" s="24">
        <v>0</v>
      </c>
      <c r="M174" s="24">
        <v>0</v>
      </c>
      <c r="N174" s="24">
        <v>0</v>
      </c>
      <c r="O174" s="24">
        <v>0</v>
      </c>
      <c r="P174" s="24">
        <v>0</v>
      </c>
      <c r="Q174" s="24">
        <v>0</v>
      </c>
      <c r="R174" s="24">
        <v>0</v>
      </c>
      <c r="S174" s="25">
        <v>0</v>
      </c>
    </row>
    <row r="175" spans="2:19" ht="13.8" x14ac:dyDescent="0.25">
      <c r="B175" s="38" t="s">
        <v>115</v>
      </c>
      <c r="C175" s="24">
        <v>0</v>
      </c>
      <c r="D175" s="24">
        <v>0</v>
      </c>
      <c r="E175" s="24">
        <v>0</v>
      </c>
      <c r="F175" s="24">
        <v>0</v>
      </c>
      <c r="G175" s="24">
        <v>0</v>
      </c>
      <c r="H175" s="24">
        <v>0</v>
      </c>
      <c r="I175" s="24">
        <v>0</v>
      </c>
      <c r="J175" s="24">
        <v>0</v>
      </c>
      <c r="K175" s="24">
        <v>0</v>
      </c>
      <c r="L175" s="24">
        <v>0</v>
      </c>
      <c r="M175" s="24">
        <v>0</v>
      </c>
      <c r="N175" s="24">
        <v>0</v>
      </c>
      <c r="O175" s="24">
        <v>0</v>
      </c>
      <c r="P175" s="24">
        <v>0</v>
      </c>
      <c r="Q175" s="24">
        <v>0</v>
      </c>
      <c r="R175" s="24">
        <v>0</v>
      </c>
      <c r="S175" s="25">
        <v>0</v>
      </c>
    </row>
    <row r="176" spans="2:19" ht="13.8" x14ac:dyDescent="0.25">
      <c r="B176" s="38" t="s">
        <v>116</v>
      </c>
      <c r="C176" s="24">
        <v>0</v>
      </c>
      <c r="D176" s="24">
        <v>0</v>
      </c>
      <c r="E176" s="24">
        <v>0</v>
      </c>
      <c r="F176" s="24">
        <v>0</v>
      </c>
      <c r="G176" s="24">
        <v>0</v>
      </c>
      <c r="H176" s="24">
        <v>0</v>
      </c>
      <c r="I176" s="24">
        <v>0</v>
      </c>
      <c r="J176" s="24">
        <v>0</v>
      </c>
      <c r="K176" s="24">
        <v>0</v>
      </c>
      <c r="L176" s="24">
        <v>0</v>
      </c>
      <c r="M176" s="24">
        <v>0</v>
      </c>
      <c r="N176" s="24">
        <v>0</v>
      </c>
      <c r="O176" s="24">
        <v>0</v>
      </c>
      <c r="P176" s="24">
        <v>0</v>
      </c>
      <c r="Q176" s="24">
        <v>0</v>
      </c>
      <c r="R176" s="24">
        <v>0</v>
      </c>
      <c r="S176" s="25">
        <v>0</v>
      </c>
    </row>
    <row r="177" spans="2:19" ht="13.8" x14ac:dyDescent="0.25">
      <c r="B177" s="38" t="s">
        <v>117</v>
      </c>
      <c r="C177" s="24">
        <v>0</v>
      </c>
      <c r="D177" s="24">
        <v>0</v>
      </c>
      <c r="E177" s="24">
        <v>0</v>
      </c>
      <c r="F177" s="24">
        <v>0</v>
      </c>
      <c r="G177" s="24">
        <v>0</v>
      </c>
      <c r="H177" s="24">
        <v>0</v>
      </c>
      <c r="I177" s="24">
        <v>0</v>
      </c>
      <c r="J177" s="24">
        <v>0</v>
      </c>
      <c r="K177" s="24">
        <v>0</v>
      </c>
      <c r="L177" s="24">
        <v>0</v>
      </c>
      <c r="M177" s="24">
        <v>0</v>
      </c>
      <c r="N177" s="24">
        <v>0</v>
      </c>
      <c r="O177" s="24">
        <v>0</v>
      </c>
      <c r="P177" s="24">
        <v>0</v>
      </c>
      <c r="Q177" s="24">
        <v>0</v>
      </c>
      <c r="R177" s="24">
        <v>0</v>
      </c>
      <c r="S177" s="25">
        <v>0</v>
      </c>
    </row>
    <row r="178" spans="2:19" ht="13.8" x14ac:dyDescent="0.25">
      <c r="B178" s="38" t="s">
        <v>118</v>
      </c>
      <c r="C178" s="24">
        <v>0</v>
      </c>
      <c r="D178" s="24">
        <v>0</v>
      </c>
      <c r="E178" s="24">
        <v>0</v>
      </c>
      <c r="F178" s="24">
        <v>0</v>
      </c>
      <c r="G178" s="24">
        <v>0</v>
      </c>
      <c r="H178" s="24">
        <v>0</v>
      </c>
      <c r="I178" s="24">
        <v>0</v>
      </c>
      <c r="J178" s="24">
        <v>0</v>
      </c>
      <c r="K178" s="24">
        <v>0</v>
      </c>
      <c r="L178" s="24">
        <v>0</v>
      </c>
      <c r="M178" s="24">
        <v>0</v>
      </c>
      <c r="N178" s="24">
        <v>0</v>
      </c>
      <c r="O178" s="24">
        <v>0</v>
      </c>
      <c r="P178" s="24">
        <v>0</v>
      </c>
      <c r="Q178" s="24">
        <v>0</v>
      </c>
      <c r="R178" s="24">
        <v>0</v>
      </c>
      <c r="S178" s="25">
        <v>0</v>
      </c>
    </row>
    <row r="179" spans="2:19" ht="14.4" thickBot="1" x14ac:dyDescent="0.3">
      <c r="B179" s="38" t="s">
        <v>119</v>
      </c>
      <c r="C179" s="28">
        <v>0</v>
      </c>
      <c r="D179" s="28">
        <v>0</v>
      </c>
      <c r="E179" s="28">
        <v>0</v>
      </c>
      <c r="F179" s="28">
        <v>0</v>
      </c>
      <c r="G179" s="28">
        <v>0</v>
      </c>
      <c r="H179" s="28">
        <v>0</v>
      </c>
      <c r="I179" s="28">
        <v>0</v>
      </c>
      <c r="J179" s="28">
        <v>0</v>
      </c>
      <c r="K179" s="28">
        <v>0</v>
      </c>
      <c r="L179" s="28">
        <v>296.10000000000002</v>
      </c>
      <c r="M179" s="28">
        <v>23100</v>
      </c>
      <c r="N179" s="28">
        <v>111286.76</v>
      </c>
      <c r="O179" s="28">
        <v>220798.60153846157</v>
      </c>
      <c r="P179" s="28">
        <v>185370.66586956519</v>
      </c>
      <c r="Q179" s="28">
        <v>88016.113024193546</v>
      </c>
      <c r="R179" s="28">
        <v>78816.024566563501</v>
      </c>
      <c r="S179" s="29">
        <v>135671.49645290579</v>
      </c>
    </row>
    <row r="180" spans="2:19" ht="14.4" thickBot="1" x14ac:dyDescent="0.3">
      <c r="B180" s="39" t="s">
        <v>227</v>
      </c>
      <c r="C180" s="32">
        <v>0</v>
      </c>
      <c r="D180" s="32">
        <v>0</v>
      </c>
      <c r="E180" s="32">
        <v>0</v>
      </c>
      <c r="F180" s="32">
        <v>0</v>
      </c>
      <c r="G180" s="32">
        <v>0</v>
      </c>
      <c r="H180" s="32">
        <v>0</v>
      </c>
      <c r="I180" s="32">
        <v>0</v>
      </c>
      <c r="J180" s="32">
        <v>0</v>
      </c>
      <c r="K180" s="32">
        <v>0</v>
      </c>
      <c r="L180" s="32">
        <v>296.10000000000002</v>
      </c>
      <c r="M180" s="32">
        <v>23100</v>
      </c>
      <c r="N180" s="32">
        <v>111286.76</v>
      </c>
      <c r="O180" s="32">
        <v>220798.60153846157</v>
      </c>
      <c r="P180" s="32">
        <v>185370.66586956519</v>
      </c>
      <c r="Q180" s="32">
        <v>87673.337469879523</v>
      </c>
      <c r="R180" s="32">
        <v>78816.024566563501</v>
      </c>
      <c r="S180" s="33">
        <v>135349.06333333332</v>
      </c>
    </row>
    <row r="184" spans="2:19" ht="23.4" thickBot="1" x14ac:dyDescent="0.3">
      <c r="B184" s="17" t="s">
        <v>234</v>
      </c>
      <c r="C184" s="17"/>
      <c r="D184" s="17"/>
      <c r="E184" s="17"/>
      <c r="F184" s="17"/>
      <c r="G184" s="17"/>
      <c r="H184" s="17"/>
      <c r="I184" s="17"/>
      <c r="J184" s="17"/>
      <c r="K184" s="17"/>
      <c r="L184" s="17"/>
      <c r="M184" s="17"/>
    </row>
    <row r="185" spans="2:19" ht="14.4" thickBot="1" x14ac:dyDescent="0.3">
      <c r="B185" s="18"/>
      <c r="C185" s="128" t="s">
        <v>16</v>
      </c>
      <c r="D185" s="129"/>
      <c r="E185" s="129"/>
      <c r="F185" s="129"/>
      <c r="G185" s="129"/>
      <c r="H185" s="129"/>
      <c r="I185" s="129"/>
      <c r="J185" s="129"/>
      <c r="K185" s="129"/>
      <c r="L185" s="129"/>
      <c r="M185" s="129"/>
      <c r="N185" s="129"/>
      <c r="O185" s="129"/>
      <c r="P185" s="129"/>
      <c r="Q185" s="129"/>
      <c r="R185" s="129"/>
      <c r="S185" s="130"/>
    </row>
    <row r="186" spans="2:19" ht="14.4" thickBot="1" x14ac:dyDescent="0.3">
      <c r="B186" s="19" t="s">
        <v>101</v>
      </c>
      <c r="C186" s="20" t="s">
        <v>63</v>
      </c>
      <c r="D186" s="20" t="s">
        <v>64</v>
      </c>
      <c r="E186" s="20" t="s">
        <v>65</v>
      </c>
      <c r="F186" s="20" t="s">
        <v>66</v>
      </c>
      <c r="G186" s="20" t="s">
        <v>67</v>
      </c>
      <c r="H186" s="20" t="s">
        <v>68</v>
      </c>
      <c r="I186" s="20" t="s">
        <v>69</v>
      </c>
      <c r="J186" s="20" t="s">
        <v>70</v>
      </c>
      <c r="K186" s="20" t="s">
        <v>71</v>
      </c>
      <c r="L186" s="20" t="s">
        <v>72</v>
      </c>
      <c r="M186" s="20" t="s">
        <v>73</v>
      </c>
      <c r="N186" s="20" t="s">
        <v>74</v>
      </c>
      <c r="O186" s="20" t="s">
        <v>75</v>
      </c>
      <c r="P186" s="20" t="s">
        <v>76</v>
      </c>
      <c r="Q186" s="20" t="s">
        <v>77</v>
      </c>
      <c r="R186" s="20" t="s">
        <v>78</v>
      </c>
      <c r="S186" s="21" t="s">
        <v>79</v>
      </c>
    </row>
    <row r="187" spans="2:19" ht="13.8" x14ac:dyDescent="0.25">
      <c r="B187" s="38" t="s">
        <v>102</v>
      </c>
      <c r="C187" s="24">
        <v>0</v>
      </c>
      <c r="D187" s="24">
        <v>0</v>
      </c>
      <c r="E187" s="24">
        <v>0</v>
      </c>
      <c r="F187" s="24">
        <v>0</v>
      </c>
      <c r="G187" s="24">
        <v>0</v>
      </c>
      <c r="H187" s="24">
        <v>0</v>
      </c>
      <c r="I187" s="24">
        <v>0</v>
      </c>
      <c r="J187" s="24">
        <v>0</v>
      </c>
      <c r="K187" s="24">
        <v>0</v>
      </c>
      <c r="L187" s="24">
        <v>0</v>
      </c>
      <c r="M187" s="24">
        <v>0</v>
      </c>
      <c r="N187" s="24">
        <v>0</v>
      </c>
      <c r="O187" s="24">
        <v>0</v>
      </c>
      <c r="P187" s="24">
        <v>0</v>
      </c>
      <c r="Q187" s="24">
        <v>0</v>
      </c>
      <c r="R187" s="24">
        <v>0</v>
      </c>
      <c r="S187" s="25">
        <v>0</v>
      </c>
    </row>
    <row r="188" spans="2:19" ht="13.8" x14ac:dyDescent="0.25">
      <c r="B188" s="38" t="s">
        <v>103</v>
      </c>
      <c r="C188" s="24">
        <v>0</v>
      </c>
      <c r="D188" s="24">
        <v>0</v>
      </c>
      <c r="E188" s="24">
        <v>0</v>
      </c>
      <c r="F188" s="24">
        <v>0</v>
      </c>
      <c r="G188" s="24">
        <v>0</v>
      </c>
      <c r="H188" s="24">
        <v>0</v>
      </c>
      <c r="I188" s="24">
        <v>0</v>
      </c>
      <c r="J188" s="24">
        <v>0</v>
      </c>
      <c r="K188" s="24">
        <v>0</v>
      </c>
      <c r="L188" s="24">
        <v>0</v>
      </c>
      <c r="M188" s="24">
        <v>0</v>
      </c>
      <c r="N188" s="24">
        <v>0</v>
      </c>
      <c r="O188" s="24">
        <v>0</v>
      </c>
      <c r="P188" s="24">
        <v>0</v>
      </c>
      <c r="Q188" s="24">
        <v>0</v>
      </c>
      <c r="R188" s="24">
        <v>0</v>
      </c>
      <c r="S188" s="25">
        <v>0</v>
      </c>
    </row>
    <row r="189" spans="2:19" ht="13.8" x14ac:dyDescent="0.25">
      <c r="B189" s="38" t="s">
        <v>104</v>
      </c>
      <c r="C189" s="24">
        <v>0</v>
      </c>
      <c r="D189" s="24">
        <v>0</v>
      </c>
      <c r="E189" s="24">
        <v>0</v>
      </c>
      <c r="F189" s="24">
        <v>0</v>
      </c>
      <c r="G189" s="24">
        <v>0</v>
      </c>
      <c r="H189" s="24">
        <v>0</v>
      </c>
      <c r="I189" s="24">
        <v>0</v>
      </c>
      <c r="J189" s="24">
        <v>0</v>
      </c>
      <c r="K189" s="24">
        <v>0</v>
      </c>
      <c r="L189" s="24">
        <v>0</v>
      </c>
      <c r="M189" s="24">
        <v>0</v>
      </c>
      <c r="N189" s="24">
        <v>0</v>
      </c>
      <c r="O189" s="24">
        <v>0</v>
      </c>
      <c r="P189" s="24">
        <v>0</v>
      </c>
      <c r="Q189" s="24">
        <v>0</v>
      </c>
      <c r="R189" s="24">
        <v>0</v>
      </c>
      <c r="S189" s="25">
        <v>0</v>
      </c>
    </row>
    <row r="190" spans="2:19" ht="13.8" x14ac:dyDescent="0.25">
      <c r="B190" s="38" t="s">
        <v>105</v>
      </c>
      <c r="C190" s="24">
        <v>0</v>
      </c>
      <c r="D190" s="24">
        <v>0</v>
      </c>
      <c r="E190" s="24">
        <v>0</v>
      </c>
      <c r="F190" s="24">
        <v>0</v>
      </c>
      <c r="G190" s="24">
        <v>0</v>
      </c>
      <c r="H190" s="24">
        <v>0</v>
      </c>
      <c r="I190" s="24">
        <v>0</v>
      </c>
      <c r="J190" s="24">
        <v>0</v>
      </c>
      <c r="K190" s="24">
        <v>0</v>
      </c>
      <c r="L190" s="24">
        <v>0</v>
      </c>
      <c r="M190" s="24">
        <v>0</v>
      </c>
      <c r="N190" s="24">
        <v>0</v>
      </c>
      <c r="O190" s="24">
        <v>0</v>
      </c>
      <c r="P190" s="24">
        <v>0</v>
      </c>
      <c r="Q190" s="24">
        <v>0</v>
      </c>
      <c r="R190" s="24">
        <v>0</v>
      </c>
      <c r="S190" s="25">
        <v>0</v>
      </c>
    </row>
    <row r="191" spans="2:19" ht="13.8" x14ac:dyDescent="0.25">
      <c r="B191" s="38" t="s">
        <v>106</v>
      </c>
      <c r="C191" s="24">
        <v>0</v>
      </c>
      <c r="D191" s="24">
        <v>0</v>
      </c>
      <c r="E191" s="24">
        <v>0</v>
      </c>
      <c r="F191" s="24">
        <v>0</v>
      </c>
      <c r="G191" s="24">
        <v>0</v>
      </c>
      <c r="H191" s="24">
        <v>0</v>
      </c>
      <c r="I191" s="24">
        <v>0</v>
      </c>
      <c r="J191" s="24">
        <v>0</v>
      </c>
      <c r="K191" s="24">
        <v>0</v>
      </c>
      <c r="L191" s="24">
        <v>0</v>
      </c>
      <c r="M191" s="24">
        <v>0</v>
      </c>
      <c r="N191" s="24">
        <v>0</v>
      </c>
      <c r="O191" s="24">
        <v>0</v>
      </c>
      <c r="P191" s="24">
        <v>0</v>
      </c>
      <c r="Q191" s="24">
        <v>0</v>
      </c>
      <c r="R191" s="24">
        <v>0</v>
      </c>
      <c r="S191" s="25">
        <v>0</v>
      </c>
    </row>
    <row r="192" spans="2:19" ht="13.8" x14ac:dyDescent="0.25">
      <c r="B192" s="38" t="s">
        <v>107</v>
      </c>
      <c r="C192" s="24">
        <v>0</v>
      </c>
      <c r="D192" s="24">
        <v>0</v>
      </c>
      <c r="E192" s="24">
        <v>0</v>
      </c>
      <c r="F192" s="24">
        <v>0</v>
      </c>
      <c r="G192" s="24">
        <v>0</v>
      </c>
      <c r="H192" s="24">
        <v>0</v>
      </c>
      <c r="I192" s="24">
        <v>0</v>
      </c>
      <c r="J192" s="24">
        <v>0</v>
      </c>
      <c r="K192" s="24">
        <v>0</v>
      </c>
      <c r="L192" s="24">
        <v>0</v>
      </c>
      <c r="M192" s="24">
        <v>0</v>
      </c>
      <c r="N192" s="24">
        <v>0</v>
      </c>
      <c r="O192" s="24">
        <v>0</v>
      </c>
      <c r="P192" s="24">
        <v>0</v>
      </c>
      <c r="Q192" s="24">
        <v>0</v>
      </c>
      <c r="R192" s="24">
        <v>0</v>
      </c>
      <c r="S192" s="25">
        <v>0</v>
      </c>
    </row>
    <row r="193" spans="2:19" ht="13.8" x14ac:dyDescent="0.25">
      <c r="B193" s="38" t="s">
        <v>108</v>
      </c>
      <c r="C193" s="24">
        <v>0</v>
      </c>
      <c r="D193" s="24">
        <v>0</v>
      </c>
      <c r="E193" s="24">
        <v>0</v>
      </c>
      <c r="F193" s="24">
        <v>0</v>
      </c>
      <c r="G193" s="24">
        <v>0</v>
      </c>
      <c r="H193" s="24">
        <v>0</v>
      </c>
      <c r="I193" s="24">
        <v>0</v>
      </c>
      <c r="J193" s="24">
        <v>0</v>
      </c>
      <c r="K193" s="24">
        <v>0</v>
      </c>
      <c r="L193" s="24">
        <v>0</v>
      </c>
      <c r="M193" s="24">
        <v>0</v>
      </c>
      <c r="N193" s="24">
        <v>0</v>
      </c>
      <c r="O193" s="24">
        <v>0</v>
      </c>
      <c r="P193" s="24">
        <v>0</v>
      </c>
      <c r="Q193" s="24">
        <v>0</v>
      </c>
      <c r="R193" s="24">
        <v>0</v>
      </c>
      <c r="S193" s="25">
        <v>0</v>
      </c>
    </row>
    <row r="194" spans="2:19" ht="13.8" x14ac:dyDescent="0.25">
      <c r="B194" s="38" t="s">
        <v>109</v>
      </c>
      <c r="C194" s="24">
        <v>0</v>
      </c>
      <c r="D194" s="24">
        <v>0</v>
      </c>
      <c r="E194" s="24">
        <v>0</v>
      </c>
      <c r="F194" s="24">
        <v>0</v>
      </c>
      <c r="G194" s="24">
        <v>0</v>
      </c>
      <c r="H194" s="24">
        <v>0</v>
      </c>
      <c r="I194" s="24">
        <v>0</v>
      </c>
      <c r="J194" s="24">
        <v>0</v>
      </c>
      <c r="K194" s="24">
        <v>0</v>
      </c>
      <c r="L194" s="24">
        <v>0</v>
      </c>
      <c r="M194" s="24">
        <v>0</v>
      </c>
      <c r="N194" s="24">
        <v>0</v>
      </c>
      <c r="O194" s="24">
        <v>0</v>
      </c>
      <c r="P194" s="24">
        <v>0</v>
      </c>
      <c r="Q194" s="24">
        <v>0</v>
      </c>
      <c r="R194" s="24">
        <v>0</v>
      </c>
      <c r="S194" s="25">
        <v>0</v>
      </c>
    </row>
    <row r="195" spans="2:19" ht="13.8" x14ac:dyDescent="0.25">
      <c r="B195" s="38" t="s">
        <v>110</v>
      </c>
      <c r="C195" s="24">
        <v>0</v>
      </c>
      <c r="D195" s="24">
        <v>0</v>
      </c>
      <c r="E195" s="24">
        <v>0</v>
      </c>
      <c r="F195" s="24">
        <v>0</v>
      </c>
      <c r="G195" s="24">
        <v>0</v>
      </c>
      <c r="H195" s="24">
        <v>0</v>
      </c>
      <c r="I195" s="24">
        <v>0</v>
      </c>
      <c r="J195" s="24">
        <v>0</v>
      </c>
      <c r="K195" s="24">
        <v>0</v>
      </c>
      <c r="L195" s="24">
        <v>0</v>
      </c>
      <c r="M195" s="24">
        <v>0</v>
      </c>
      <c r="N195" s="24">
        <v>0</v>
      </c>
      <c r="O195" s="24">
        <v>0</v>
      </c>
      <c r="P195" s="24">
        <v>0</v>
      </c>
      <c r="Q195" s="24">
        <v>0</v>
      </c>
      <c r="R195" s="24">
        <v>0</v>
      </c>
      <c r="S195" s="25">
        <v>38090</v>
      </c>
    </row>
    <row r="196" spans="2:19" ht="13.8" x14ac:dyDescent="0.25">
      <c r="B196" s="38" t="s">
        <v>111</v>
      </c>
      <c r="C196" s="24">
        <v>0</v>
      </c>
      <c r="D196" s="24">
        <v>0</v>
      </c>
      <c r="E196" s="24">
        <v>0</v>
      </c>
      <c r="F196" s="24">
        <v>0</v>
      </c>
      <c r="G196" s="24">
        <v>0</v>
      </c>
      <c r="H196" s="24">
        <v>0</v>
      </c>
      <c r="I196" s="24">
        <v>0</v>
      </c>
      <c r="J196" s="24">
        <v>0</v>
      </c>
      <c r="K196" s="24">
        <v>0</v>
      </c>
      <c r="L196" s="24">
        <v>0</v>
      </c>
      <c r="M196" s="24">
        <v>0</v>
      </c>
      <c r="N196" s="24">
        <v>0</v>
      </c>
      <c r="O196" s="24">
        <v>0</v>
      </c>
      <c r="P196" s="24">
        <v>0</v>
      </c>
      <c r="Q196" s="24">
        <v>0</v>
      </c>
      <c r="R196" s="24">
        <v>0</v>
      </c>
      <c r="S196" s="25">
        <v>0</v>
      </c>
    </row>
    <row r="197" spans="2:19" ht="13.8" x14ac:dyDescent="0.25">
      <c r="B197" s="38" t="s">
        <v>112</v>
      </c>
      <c r="C197" s="24">
        <v>0</v>
      </c>
      <c r="D197" s="24">
        <v>0</v>
      </c>
      <c r="E197" s="24">
        <v>0</v>
      </c>
      <c r="F197" s="24">
        <v>0</v>
      </c>
      <c r="G197" s="24">
        <v>0</v>
      </c>
      <c r="H197" s="24">
        <v>0</v>
      </c>
      <c r="I197" s="24">
        <v>0</v>
      </c>
      <c r="J197" s="24">
        <v>0</v>
      </c>
      <c r="K197" s="24">
        <v>0</v>
      </c>
      <c r="L197" s="24">
        <v>0</v>
      </c>
      <c r="M197" s="24">
        <v>0</v>
      </c>
      <c r="N197" s="24">
        <v>0</v>
      </c>
      <c r="O197" s="24">
        <v>0</v>
      </c>
      <c r="P197" s="24">
        <v>0</v>
      </c>
      <c r="Q197" s="24">
        <v>0</v>
      </c>
      <c r="R197" s="24">
        <v>0</v>
      </c>
      <c r="S197" s="25">
        <v>0</v>
      </c>
    </row>
    <row r="198" spans="2:19" ht="13.8" x14ac:dyDescent="0.25">
      <c r="B198" s="38" t="s">
        <v>113</v>
      </c>
      <c r="C198" s="24">
        <v>0</v>
      </c>
      <c r="D198" s="24">
        <v>0</v>
      </c>
      <c r="E198" s="24">
        <v>0</v>
      </c>
      <c r="F198" s="24">
        <v>0</v>
      </c>
      <c r="G198" s="24">
        <v>0</v>
      </c>
      <c r="H198" s="24">
        <v>0</v>
      </c>
      <c r="I198" s="24">
        <v>0</v>
      </c>
      <c r="J198" s="24">
        <v>0</v>
      </c>
      <c r="K198" s="24">
        <v>0</v>
      </c>
      <c r="L198" s="24">
        <v>0</v>
      </c>
      <c r="M198" s="24">
        <v>0</v>
      </c>
      <c r="N198" s="24">
        <v>0</v>
      </c>
      <c r="O198" s="24">
        <v>0</v>
      </c>
      <c r="P198" s="24">
        <v>0</v>
      </c>
      <c r="Q198" s="24">
        <v>0</v>
      </c>
      <c r="R198" s="24">
        <v>0</v>
      </c>
      <c r="S198" s="25">
        <v>0</v>
      </c>
    </row>
    <row r="199" spans="2:19" ht="13.8" x14ac:dyDescent="0.25">
      <c r="B199" s="38" t="s">
        <v>114</v>
      </c>
      <c r="C199" s="24">
        <v>0</v>
      </c>
      <c r="D199" s="24">
        <v>0</v>
      </c>
      <c r="E199" s="24">
        <v>0</v>
      </c>
      <c r="F199" s="24">
        <v>0</v>
      </c>
      <c r="G199" s="24">
        <v>0</v>
      </c>
      <c r="H199" s="24">
        <v>0</v>
      </c>
      <c r="I199" s="24">
        <v>0</v>
      </c>
      <c r="J199" s="24">
        <v>0</v>
      </c>
      <c r="K199" s="24">
        <v>0</v>
      </c>
      <c r="L199" s="24">
        <v>0</v>
      </c>
      <c r="M199" s="24">
        <v>0</v>
      </c>
      <c r="N199" s="24">
        <v>0</v>
      </c>
      <c r="O199" s="24">
        <v>0</v>
      </c>
      <c r="P199" s="24">
        <v>0</v>
      </c>
      <c r="Q199" s="24">
        <v>0</v>
      </c>
      <c r="R199" s="24">
        <v>0</v>
      </c>
      <c r="S199" s="25">
        <v>0</v>
      </c>
    </row>
    <row r="200" spans="2:19" ht="13.8" x14ac:dyDescent="0.25">
      <c r="B200" s="38" t="s">
        <v>115</v>
      </c>
      <c r="C200" s="24">
        <v>0</v>
      </c>
      <c r="D200" s="24">
        <v>0</v>
      </c>
      <c r="E200" s="24">
        <v>0</v>
      </c>
      <c r="F200" s="24">
        <v>0</v>
      </c>
      <c r="G200" s="24">
        <v>0</v>
      </c>
      <c r="H200" s="24">
        <v>0</v>
      </c>
      <c r="I200" s="24">
        <v>0</v>
      </c>
      <c r="J200" s="24">
        <v>0</v>
      </c>
      <c r="K200" s="24">
        <v>0</v>
      </c>
      <c r="L200" s="24">
        <v>0</v>
      </c>
      <c r="M200" s="24">
        <v>0</v>
      </c>
      <c r="N200" s="24">
        <v>0</v>
      </c>
      <c r="O200" s="24">
        <v>0</v>
      </c>
      <c r="P200" s="24">
        <v>0</v>
      </c>
      <c r="Q200" s="24">
        <v>0</v>
      </c>
      <c r="R200" s="24">
        <v>0</v>
      </c>
      <c r="S200" s="25">
        <v>0</v>
      </c>
    </row>
    <row r="201" spans="2:19" ht="13.8" x14ac:dyDescent="0.25">
      <c r="B201" s="38" t="s">
        <v>116</v>
      </c>
      <c r="C201" s="24">
        <v>0</v>
      </c>
      <c r="D201" s="24">
        <v>0</v>
      </c>
      <c r="E201" s="24">
        <v>0</v>
      </c>
      <c r="F201" s="24">
        <v>0</v>
      </c>
      <c r="G201" s="24">
        <v>0</v>
      </c>
      <c r="H201" s="24">
        <v>0</v>
      </c>
      <c r="I201" s="24">
        <v>0</v>
      </c>
      <c r="J201" s="24">
        <v>0</v>
      </c>
      <c r="K201" s="24">
        <v>0</v>
      </c>
      <c r="L201" s="24">
        <v>0</v>
      </c>
      <c r="M201" s="24">
        <v>0</v>
      </c>
      <c r="N201" s="24">
        <v>0</v>
      </c>
      <c r="O201" s="24">
        <v>0</v>
      </c>
      <c r="P201" s="24">
        <v>0</v>
      </c>
      <c r="Q201" s="24">
        <v>0</v>
      </c>
      <c r="R201" s="24">
        <v>0</v>
      </c>
      <c r="S201" s="25">
        <v>0</v>
      </c>
    </row>
    <row r="202" spans="2:19" ht="13.8" x14ac:dyDescent="0.25">
      <c r="B202" s="38" t="s">
        <v>117</v>
      </c>
      <c r="C202" s="24">
        <v>0</v>
      </c>
      <c r="D202" s="24">
        <v>0</v>
      </c>
      <c r="E202" s="24">
        <v>0</v>
      </c>
      <c r="F202" s="24">
        <v>0</v>
      </c>
      <c r="G202" s="24">
        <v>0</v>
      </c>
      <c r="H202" s="24">
        <v>0</v>
      </c>
      <c r="I202" s="24">
        <v>0</v>
      </c>
      <c r="J202" s="24">
        <v>0</v>
      </c>
      <c r="K202" s="24">
        <v>0</v>
      </c>
      <c r="L202" s="24">
        <v>0</v>
      </c>
      <c r="M202" s="24">
        <v>0</v>
      </c>
      <c r="N202" s="24">
        <v>0</v>
      </c>
      <c r="O202" s="24">
        <v>0</v>
      </c>
      <c r="P202" s="24">
        <v>0</v>
      </c>
      <c r="Q202" s="24">
        <v>0</v>
      </c>
      <c r="R202" s="24">
        <v>0</v>
      </c>
      <c r="S202" s="25">
        <v>0</v>
      </c>
    </row>
    <row r="203" spans="2:19" ht="13.8" x14ac:dyDescent="0.25">
      <c r="B203" s="38" t="s">
        <v>118</v>
      </c>
      <c r="C203" s="24">
        <v>0</v>
      </c>
      <c r="D203" s="24">
        <v>0</v>
      </c>
      <c r="E203" s="24">
        <v>0</v>
      </c>
      <c r="F203" s="24">
        <v>0</v>
      </c>
      <c r="G203" s="24">
        <v>0</v>
      </c>
      <c r="H203" s="24">
        <v>0</v>
      </c>
      <c r="I203" s="24">
        <v>0</v>
      </c>
      <c r="J203" s="24">
        <v>0</v>
      </c>
      <c r="K203" s="24">
        <v>0</v>
      </c>
      <c r="L203" s="24">
        <v>0</v>
      </c>
      <c r="M203" s="24">
        <v>0</v>
      </c>
      <c r="N203" s="24">
        <v>0</v>
      </c>
      <c r="O203" s="24">
        <v>0</v>
      </c>
      <c r="P203" s="24">
        <v>0</v>
      </c>
      <c r="Q203" s="24">
        <v>0</v>
      </c>
      <c r="R203" s="24">
        <v>10000</v>
      </c>
      <c r="S203" s="25">
        <v>29500</v>
      </c>
    </row>
    <row r="204" spans="2:19" ht="14.4" thickBot="1" x14ac:dyDescent="0.3">
      <c r="B204" s="38" t="s">
        <v>119</v>
      </c>
      <c r="C204" s="28">
        <v>0</v>
      </c>
      <c r="D204" s="28">
        <v>0</v>
      </c>
      <c r="E204" s="28">
        <v>0</v>
      </c>
      <c r="F204" s="28">
        <v>0</v>
      </c>
      <c r="G204" s="28">
        <v>0</v>
      </c>
      <c r="H204" s="28">
        <v>0</v>
      </c>
      <c r="I204" s="28">
        <v>0</v>
      </c>
      <c r="J204" s="28">
        <v>0</v>
      </c>
      <c r="K204" s="28">
        <v>0</v>
      </c>
      <c r="L204" s="28">
        <v>0</v>
      </c>
      <c r="M204" s="28">
        <v>0</v>
      </c>
      <c r="N204" s="28">
        <v>0</v>
      </c>
      <c r="O204" s="28">
        <v>0</v>
      </c>
      <c r="P204" s="28">
        <v>0</v>
      </c>
      <c r="Q204" s="28">
        <v>0</v>
      </c>
      <c r="R204" s="28">
        <v>0</v>
      </c>
      <c r="S204" s="29">
        <v>0</v>
      </c>
    </row>
    <row r="205" spans="2:19" ht="14.4" thickBot="1" x14ac:dyDescent="0.3">
      <c r="B205" s="39" t="s">
        <v>227</v>
      </c>
      <c r="C205" s="32">
        <v>0</v>
      </c>
      <c r="D205" s="32">
        <v>0</v>
      </c>
      <c r="E205" s="32">
        <v>0</v>
      </c>
      <c r="F205" s="32">
        <v>0</v>
      </c>
      <c r="G205" s="32">
        <v>0</v>
      </c>
      <c r="H205" s="32">
        <v>0</v>
      </c>
      <c r="I205" s="32">
        <v>0</v>
      </c>
      <c r="J205" s="32">
        <v>0</v>
      </c>
      <c r="K205" s="32">
        <v>0</v>
      </c>
      <c r="L205" s="32">
        <v>0</v>
      </c>
      <c r="M205" s="32">
        <v>0</v>
      </c>
      <c r="N205" s="32">
        <v>0</v>
      </c>
      <c r="O205" s="32">
        <v>0</v>
      </c>
      <c r="P205" s="32">
        <v>0</v>
      </c>
      <c r="Q205" s="32">
        <v>0</v>
      </c>
      <c r="R205" s="32">
        <v>10000</v>
      </c>
      <c r="S205" s="33">
        <v>35226.666666666664</v>
      </c>
    </row>
  </sheetData>
  <mergeCells count="9">
    <mergeCell ref="C135:S135"/>
    <mergeCell ref="C160:S160"/>
    <mergeCell ref="C185:S185"/>
    <mergeCell ref="B2:M2"/>
    <mergeCell ref="C9:S9"/>
    <mergeCell ref="C34:S34"/>
    <mergeCell ref="C59:S59"/>
    <mergeCell ref="C84:S84"/>
    <mergeCell ref="C109:S109"/>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2448-96F9-4684-A132-62A64812DF5D}">
  <sheetPr codeName="Sheet14">
    <tabColor theme="5" tint="0.59999389629810485"/>
    <pageSetUpPr autoPageBreaks="0"/>
  </sheetPr>
  <dimension ref="B1:AC275"/>
  <sheetViews>
    <sheetView zoomScale="75" zoomScaleNormal="75" workbookViewId="0"/>
  </sheetViews>
  <sheetFormatPr defaultColWidth="9.21875" defaultRowHeight="13.2" x14ac:dyDescent="0.25"/>
  <cols>
    <col min="1" max="1" width="9.21875" style="14"/>
    <col min="2" max="2" width="26.44140625" style="14" customWidth="1"/>
    <col min="3" max="3" width="8.77734375" style="14" bestFit="1" customWidth="1"/>
    <col min="4" max="19" width="15.21875" style="14" customWidth="1"/>
    <col min="20" max="16384" width="9.21875" style="14"/>
  </cols>
  <sheetData>
    <row r="1" spans="2:29" ht="24.6" x14ac:dyDescent="0.4">
      <c r="B1" s="15" t="s">
        <v>382</v>
      </c>
      <c r="C1" s="15"/>
    </row>
    <row r="2" spans="2:29" ht="17.399999999999999" x14ac:dyDescent="0.25">
      <c r="B2" s="111" t="s">
        <v>235</v>
      </c>
      <c r="C2" s="111"/>
      <c r="D2" s="111"/>
      <c r="E2" s="111"/>
      <c r="F2" s="111"/>
      <c r="G2" s="111"/>
      <c r="H2" s="111"/>
      <c r="I2" s="111"/>
      <c r="J2" s="111"/>
      <c r="K2" s="111"/>
      <c r="L2" s="111"/>
      <c r="M2" s="111"/>
      <c r="N2" s="111"/>
      <c r="O2" s="111"/>
    </row>
    <row r="4" spans="2:29" ht="15.6" x14ac:dyDescent="0.3">
      <c r="B4" s="16" t="s">
        <v>215</v>
      </c>
      <c r="C4" s="16"/>
    </row>
    <row r="5" spans="2:29" ht="15.6" x14ac:dyDescent="0.3">
      <c r="B5" s="16"/>
      <c r="C5" s="16"/>
    </row>
    <row r="6" spans="2:29" ht="15.6" x14ac:dyDescent="0.3">
      <c r="B6" s="16"/>
      <c r="C6" s="16"/>
    </row>
    <row r="8" spans="2:29" ht="23.4" thickBot="1" x14ac:dyDescent="0.3">
      <c r="B8" s="17" t="s">
        <v>236</v>
      </c>
      <c r="C8" s="17"/>
      <c r="D8" s="17"/>
      <c r="E8" s="17"/>
      <c r="F8" s="17"/>
      <c r="G8" s="17"/>
      <c r="H8" s="17"/>
      <c r="I8" s="17"/>
      <c r="J8" s="17"/>
      <c r="K8" s="17"/>
      <c r="L8" s="17"/>
      <c r="M8" s="17"/>
    </row>
    <row r="9" spans="2:29" ht="13.5" customHeight="1" thickBot="1" x14ac:dyDescent="0.35">
      <c r="B9" s="18"/>
      <c r="C9" s="128" t="s">
        <v>237</v>
      </c>
      <c r="D9" s="129"/>
      <c r="E9" s="129"/>
      <c r="F9" s="129"/>
      <c r="G9" s="129"/>
      <c r="H9" s="129"/>
      <c r="I9" s="129"/>
      <c r="J9" s="129"/>
      <c r="K9" s="129"/>
      <c r="L9" s="129"/>
      <c r="M9" s="129"/>
      <c r="N9" s="129"/>
      <c r="O9" s="129"/>
      <c r="P9" s="129"/>
      <c r="Q9" s="129"/>
      <c r="R9" s="129"/>
      <c r="S9" s="130"/>
      <c r="U9" s="6"/>
      <c r="V9" s="6"/>
      <c r="W9" s="6"/>
      <c r="X9" s="6"/>
      <c r="Y9" s="6"/>
      <c r="Z9" s="6"/>
      <c r="AA9" s="6"/>
      <c r="AB9" s="6"/>
      <c r="AC9" s="6"/>
    </row>
    <row r="10" spans="2:29" ht="15" thickBot="1" x14ac:dyDescent="0.35">
      <c r="B10" s="19" t="s">
        <v>62</v>
      </c>
      <c r="C10" s="20" t="s">
        <v>63</v>
      </c>
      <c r="D10" s="20" t="s">
        <v>64</v>
      </c>
      <c r="E10" s="20" t="s">
        <v>65</v>
      </c>
      <c r="F10" s="20" t="s">
        <v>66</v>
      </c>
      <c r="G10" s="20" t="s">
        <v>67</v>
      </c>
      <c r="H10" s="20" t="s">
        <v>68</v>
      </c>
      <c r="I10" s="20" t="s">
        <v>69</v>
      </c>
      <c r="J10" s="20" t="s">
        <v>70</v>
      </c>
      <c r="K10" s="20" t="s">
        <v>71</v>
      </c>
      <c r="L10" s="20" t="s">
        <v>72</v>
      </c>
      <c r="M10" s="20" t="s">
        <v>73</v>
      </c>
      <c r="N10" s="20" t="s">
        <v>74</v>
      </c>
      <c r="O10" s="20" t="s">
        <v>75</v>
      </c>
      <c r="P10" s="20" t="s">
        <v>76</v>
      </c>
      <c r="Q10" s="20" t="s">
        <v>77</v>
      </c>
      <c r="R10" s="20" t="s">
        <v>78</v>
      </c>
      <c r="S10" s="21" t="s">
        <v>79</v>
      </c>
      <c r="U10" s="6"/>
      <c r="V10" s="6"/>
      <c r="W10" s="6"/>
      <c r="X10" s="6"/>
      <c r="Y10" s="6"/>
      <c r="Z10" s="6"/>
      <c r="AA10" s="6"/>
      <c r="AB10" s="6"/>
      <c r="AC10" s="6"/>
    </row>
    <row r="11" spans="2:29" ht="14.4" x14ac:dyDescent="0.3">
      <c r="B11" s="38" t="s">
        <v>81</v>
      </c>
      <c r="C11" s="24">
        <v>1799.2317674418607</v>
      </c>
      <c r="D11" s="24">
        <v>2986.8940526315796</v>
      </c>
      <c r="E11" s="24">
        <v>2884.642614379085</v>
      </c>
      <c r="F11" s="24">
        <v>3715.6054716981125</v>
      </c>
      <c r="G11" s="24">
        <v>4157.6096226415084</v>
      </c>
      <c r="H11" s="24">
        <v>4376.3524886877822</v>
      </c>
      <c r="I11" s="24">
        <v>4323.7007569721118</v>
      </c>
      <c r="J11" s="24">
        <v>6719.7902264150935</v>
      </c>
      <c r="K11" s="24">
        <v>5623.1594920634916</v>
      </c>
      <c r="L11" s="24">
        <v>6803.8591693290718</v>
      </c>
      <c r="M11" s="24">
        <v>6122.8339528795805</v>
      </c>
      <c r="N11" s="24">
        <v>6593.1233333333339</v>
      </c>
      <c r="O11" s="24">
        <v>6668.4925735294109</v>
      </c>
      <c r="P11" s="24">
        <v>8257.0377358490568</v>
      </c>
      <c r="Q11" s="24">
        <v>7450.6389380530982</v>
      </c>
      <c r="R11" s="24">
        <v>8413.8932773109227</v>
      </c>
      <c r="S11" s="25">
        <v>10451.989274193547</v>
      </c>
      <c r="U11" s="6"/>
      <c r="V11" s="6"/>
      <c r="W11" s="6"/>
      <c r="X11" s="6"/>
      <c r="Y11" s="6"/>
      <c r="Z11" s="6"/>
      <c r="AA11" s="6"/>
      <c r="AB11" s="6"/>
      <c r="AC11" s="6"/>
    </row>
    <row r="12" spans="2:29" ht="14.4" x14ac:dyDescent="0.3">
      <c r="B12" s="38" t="s">
        <v>82</v>
      </c>
      <c r="C12" s="24">
        <v>10462.319093009817</v>
      </c>
      <c r="D12" s="24">
        <v>11641.612139558749</v>
      </c>
      <c r="E12" s="24">
        <v>13580.39376881397</v>
      </c>
      <c r="F12" s="24">
        <v>14157.089736722626</v>
      </c>
      <c r="G12" s="24">
        <v>16213.836990776324</v>
      </c>
      <c r="H12" s="24">
        <v>15371.200919972638</v>
      </c>
      <c r="I12" s="24">
        <v>17754.153813467787</v>
      </c>
      <c r="J12" s="24">
        <v>19994.578883802827</v>
      </c>
      <c r="K12" s="24">
        <v>21233.571219592352</v>
      </c>
      <c r="L12" s="24">
        <v>23474.289639863389</v>
      </c>
      <c r="M12" s="24">
        <v>22832.066184531897</v>
      </c>
      <c r="N12" s="24">
        <v>22172.623928179819</v>
      </c>
      <c r="O12" s="24">
        <v>21806.54883874517</v>
      </c>
      <c r="P12" s="24">
        <v>21279.231645185766</v>
      </c>
      <c r="Q12" s="24">
        <v>22401.354046865101</v>
      </c>
      <c r="R12" s="24">
        <v>23609.809222683256</v>
      </c>
      <c r="S12" s="25">
        <v>24904.445323624572</v>
      </c>
      <c r="U12" s="6"/>
      <c r="V12" s="6"/>
      <c r="W12" s="6"/>
      <c r="X12" s="6"/>
      <c r="Y12" s="6"/>
      <c r="Z12" s="6"/>
      <c r="AA12" s="6"/>
      <c r="AB12" s="6"/>
      <c r="AC12" s="6"/>
    </row>
    <row r="13" spans="2:29" ht="14.4" x14ac:dyDescent="0.3">
      <c r="B13" s="38" t="s">
        <v>83</v>
      </c>
      <c r="C13" s="24">
        <v>24633.021105527634</v>
      </c>
      <c r="D13" s="24">
        <v>27301.192484725056</v>
      </c>
      <c r="E13" s="24">
        <v>32309.835620608901</v>
      </c>
      <c r="F13" s="24">
        <v>30848.771090146744</v>
      </c>
      <c r="G13" s="24">
        <v>35150.277984790875</v>
      </c>
      <c r="H13" s="24">
        <v>33911.307908163282</v>
      </c>
      <c r="I13" s="24">
        <v>35357.125979247692</v>
      </c>
      <c r="J13" s="24">
        <v>39502.927821011675</v>
      </c>
      <c r="K13" s="24">
        <v>41383.833076923082</v>
      </c>
      <c r="L13" s="24">
        <v>50527.286305125133</v>
      </c>
      <c r="M13" s="24">
        <v>50399.683007360654</v>
      </c>
      <c r="N13" s="24">
        <v>50033.894500000002</v>
      </c>
      <c r="O13" s="24">
        <v>42965.79202614379</v>
      </c>
      <c r="P13" s="24">
        <v>41149.210852994591</v>
      </c>
      <c r="Q13" s="24">
        <v>39380.873458799586</v>
      </c>
      <c r="R13" s="24">
        <v>44262.182546374352</v>
      </c>
      <c r="S13" s="25">
        <v>44443.203261410796</v>
      </c>
      <c r="U13" s="6"/>
      <c r="V13" s="6"/>
      <c r="W13" s="6"/>
      <c r="X13" s="6"/>
      <c r="Y13" s="6"/>
      <c r="Z13" s="6"/>
      <c r="AA13" s="6"/>
      <c r="AB13" s="6"/>
      <c r="AC13" s="6"/>
    </row>
    <row r="14" spans="2:29" ht="14.4" x14ac:dyDescent="0.3">
      <c r="B14" s="38" t="s">
        <v>84</v>
      </c>
      <c r="C14" s="24">
        <v>36251.136962025317</v>
      </c>
      <c r="D14" s="24">
        <v>39009.032952380949</v>
      </c>
      <c r="E14" s="24">
        <v>39748.525083056491</v>
      </c>
      <c r="F14" s="24">
        <v>46709.045364431491</v>
      </c>
      <c r="G14" s="24">
        <v>49252.882068311184</v>
      </c>
      <c r="H14" s="24">
        <v>43349.987121771206</v>
      </c>
      <c r="I14" s="24">
        <v>44444.844749034703</v>
      </c>
      <c r="J14" s="24">
        <v>55051.102490774909</v>
      </c>
      <c r="K14" s="24">
        <v>61136.653261943989</v>
      </c>
      <c r="L14" s="24">
        <v>72646.345630885116</v>
      </c>
      <c r="M14" s="24">
        <v>73992.310092838205</v>
      </c>
      <c r="N14" s="24">
        <v>74037.721785173984</v>
      </c>
      <c r="O14" s="24">
        <v>69656.407628398811</v>
      </c>
      <c r="P14" s="24">
        <v>59161.505271002723</v>
      </c>
      <c r="Q14" s="24">
        <v>61056.852351313966</v>
      </c>
      <c r="R14" s="24">
        <v>63330.192096944142</v>
      </c>
      <c r="S14" s="25">
        <v>62979.431470911084</v>
      </c>
      <c r="U14" s="6"/>
      <c r="V14" s="6"/>
      <c r="W14" s="6"/>
      <c r="X14" s="6"/>
      <c r="Y14" s="6"/>
      <c r="Z14" s="6"/>
      <c r="AA14" s="6"/>
      <c r="AB14" s="6"/>
      <c r="AC14" s="6"/>
    </row>
    <row r="15" spans="2:29" ht="14.4" x14ac:dyDescent="0.3">
      <c r="B15" s="38" t="s">
        <v>85</v>
      </c>
      <c r="C15" s="24">
        <v>54649.968372093019</v>
      </c>
      <c r="D15" s="24">
        <v>56765.72743190662</v>
      </c>
      <c r="E15" s="24">
        <v>69203.311638655461</v>
      </c>
      <c r="F15" s="24">
        <v>74399.979695817485</v>
      </c>
      <c r="G15" s="24">
        <v>68740.111583969483</v>
      </c>
      <c r="H15" s="24">
        <v>73433.646473829198</v>
      </c>
      <c r="I15" s="24">
        <v>73562.315357917541</v>
      </c>
      <c r="J15" s="24">
        <v>88144.752317073158</v>
      </c>
      <c r="K15" s="24">
        <v>92924.445364077692</v>
      </c>
      <c r="L15" s="24">
        <v>114908.81320312498</v>
      </c>
      <c r="M15" s="24">
        <v>118577.2893647913</v>
      </c>
      <c r="N15" s="24">
        <v>121332.05693916355</v>
      </c>
      <c r="O15" s="24">
        <v>115672.04864646467</v>
      </c>
      <c r="P15" s="24">
        <v>98181.709451553936</v>
      </c>
      <c r="Q15" s="24">
        <v>92399.999707401075</v>
      </c>
      <c r="R15" s="24">
        <v>94248.190636758343</v>
      </c>
      <c r="S15" s="25">
        <v>96468.006342857145</v>
      </c>
      <c r="U15" s="6"/>
      <c r="V15" s="6"/>
      <c r="W15" s="6"/>
      <c r="X15" s="6"/>
      <c r="Y15" s="6"/>
      <c r="Z15" s="6"/>
      <c r="AA15" s="6"/>
      <c r="AB15" s="6"/>
      <c r="AC15" s="6"/>
    </row>
    <row r="16" spans="2:29" ht="14.4" x14ac:dyDescent="0.3">
      <c r="B16" s="38" t="s">
        <v>86</v>
      </c>
      <c r="C16" s="24">
        <v>82305.183974358981</v>
      </c>
      <c r="D16" s="24">
        <v>93116.785465116278</v>
      </c>
      <c r="E16" s="24">
        <v>101269.23579545454</v>
      </c>
      <c r="F16" s="24">
        <v>108436.67043859647</v>
      </c>
      <c r="G16" s="24">
        <v>110414.97135294117</v>
      </c>
      <c r="H16" s="24">
        <v>121208.33547770699</v>
      </c>
      <c r="I16" s="24">
        <v>132709.57348066298</v>
      </c>
      <c r="J16" s="24">
        <v>134006.76826732673</v>
      </c>
      <c r="K16" s="24">
        <v>139926.25322222227</v>
      </c>
      <c r="L16" s="24">
        <v>171506.26827586209</v>
      </c>
      <c r="M16" s="24">
        <v>189247.88080808087</v>
      </c>
      <c r="N16" s="24">
        <v>190808.52996015939</v>
      </c>
      <c r="O16" s="24">
        <v>160299.46470046081</v>
      </c>
      <c r="P16" s="24">
        <v>150635.40570175438</v>
      </c>
      <c r="Q16" s="24">
        <v>144569.10728937728</v>
      </c>
      <c r="R16" s="24">
        <v>145964.10872727275</v>
      </c>
      <c r="S16" s="25">
        <v>150048.05689655175</v>
      </c>
      <c r="U16" s="6"/>
      <c r="V16" s="6"/>
      <c r="W16" s="6"/>
      <c r="X16" s="6"/>
      <c r="Y16" s="6"/>
      <c r="Z16" s="6"/>
      <c r="AA16" s="6"/>
      <c r="AB16" s="6"/>
      <c r="AC16" s="6"/>
    </row>
    <row r="17" spans="2:29" ht="14.4" x14ac:dyDescent="0.3">
      <c r="B17" s="38" t="s">
        <v>87</v>
      </c>
      <c r="C17" s="24">
        <v>143706.86864864864</v>
      </c>
      <c r="D17" s="24">
        <v>153901.88760869566</v>
      </c>
      <c r="E17" s="24">
        <v>151463.64619999999</v>
      </c>
      <c r="F17" s="24">
        <v>163887.25813953488</v>
      </c>
      <c r="G17" s="24">
        <v>133140.11075000002</v>
      </c>
      <c r="H17" s="24">
        <v>167085.43772727271</v>
      </c>
      <c r="I17" s="24">
        <v>178840.52020202021</v>
      </c>
      <c r="J17" s="24">
        <v>173871.03393617022</v>
      </c>
      <c r="K17" s="24">
        <v>204036.30150943395</v>
      </c>
      <c r="L17" s="24">
        <v>265713.79764705879</v>
      </c>
      <c r="M17" s="24">
        <v>269263.69522522524</v>
      </c>
      <c r="N17" s="24">
        <v>265239.82925925928</v>
      </c>
      <c r="O17" s="24">
        <v>236994.91260563378</v>
      </c>
      <c r="P17" s="24">
        <v>235979.2084117647</v>
      </c>
      <c r="Q17" s="24">
        <v>193242.89835714287</v>
      </c>
      <c r="R17" s="24">
        <v>201789.65317948721</v>
      </c>
      <c r="S17" s="25">
        <v>211782.59194312798</v>
      </c>
      <c r="U17" s="6"/>
      <c r="V17" s="6"/>
      <c r="W17" s="6"/>
      <c r="X17" s="6"/>
      <c r="Y17" s="6"/>
      <c r="Z17" s="6"/>
      <c r="AA17" s="6"/>
      <c r="AB17" s="6"/>
      <c r="AC17" s="6"/>
    </row>
    <row r="18" spans="2:29" ht="14.4" x14ac:dyDescent="0.3">
      <c r="B18" s="38" t="s">
        <v>88</v>
      </c>
      <c r="C18" s="24">
        <v>148794.55588235296</v>
      </c>
      <c r="D18" s="24">
        <v>175667.08500000002</v>
      </c>
      <c r="E18" s="24">
        <v>234112.77378378375</v>
      </c>
      <c r="F18" s="24">
        <v>210666.7697826087</v>
      </c>
      <c r="G18" s="24">
        <v>213940.68362068964</v>
      </c>
      <c r="H18" s="24">
        <v>230278.50074074071</v>
      </c>
      <c r="I18" s="24">
        <v>214168.7131818182</v>
      </c>
      <c r="J18" s="24">
        <v>259976.02060000002</v>
      </c>
      <c r="K18" s="24">
        <v>315476.42018518521</v>
      </c>
      <c r="L18" s="24">
        <v>350879.28127659572</v>
      </c>
      <c r="M18" s="24">
        <v>370680.89700000006</v>
      </c>
      <c r="N18" s="24">
        <v>361345.81300000002</v>
      </c>
      <c r="O18" s="24">
        <v>301376.94520547939</v>
      </c>
      <c r="P18" s="24">
        <v>308634.30658227851</v>
      </c>
      <c r="Q18" s="24">
        <v>291120.61</v>
      </c>
      <c r="R18" s="24">
        <v>288639.86795275589</v>
      </c>
      <c r="S18" s="25">
        <v>313645.06090909091</v>
      </c>
      <c r="U18" s="6"/>
      <c r="V18" s="6"/>
      <c r="W18" s="6"/>
      <c r="X18" s="6"/>
      <c r="Y18" s="6"/>
      <c r="Z18" s="6"/>
      <c r="AA18" s="6"/>
      <c r="AB18" s="6"/>
      <c r="AC18" s="6"/>
    </row>
    <row r="19" spans="2:29" ht="14.4" x14ac:dyDescent="0.3">
      <c r="B19" s="38" t="s">
        <v>89</v>
      </c>
      <c r="C19" s="24">
        <v>221456.16982142857</v>
      </c>
      <c r="D19" s="24">
        <v>214169.55370370371</v>
      </c>
      <c r="E19" s="24">
        <v>279477.73060606065</v>
      </c>
      <c r="F19" s="24">
        <v>250298.12530612247</v>
      </c>
      <c r="G19" s="24">
        <v>262547.7221666667</v>
      </c>
      <c r="H19" s="24">
        <v>277071.43644067796</v>
      </c>
      <c r="I19" s="24">
        <v>309557.67460317462</v>
      </c>
      <c r="J19" s="24">
        <v>320061.15389830497</v>
      </c>
      <c r="K19" s="24">
        <v>388030.23128571431</v>
      </c>
      <c r="L19" s="24">
        <v>373401.14383333339</v>
      </c>
      <c r="M19" s="24">
        <v>513317.14840909088</v>
      </c>
      <c r="N19" s="24">
        <v>398823.17641025642</v>
      </c>
      <c r="O19" s="24">
        <v>370610.51759259263</v>
      </c>
      <c r="P19" s="24">
        <v>374467.67249999999</v>
      </c>
      <c r="Q19" s="24">
        <v>375222.56283018866</v>
      </c>
      <c r="R19" s="24">
        <v>395758.6857142857</v>
      </c>
      <c r="S19" s="25">
        <v>357076.60933333333</v>
      </c>
      <c r="U19" s="6"/>
      <c r="V19" s="6"/>
      <c r="W19" s="6"/>
      <c r="X19" s="6"/>
      <c r="Y19" s="6"/>
      <c r="Z19" s="6"/>
      <c r="AA19" s="6"/>
      <c r="AB19" s="6"/>
      <c r="AC19" s="6"/>
    </row>
    <row r="20" spans="2:29" ht="15" thickBot="1" x14ac:dyDescent="0.35">
      <c r="B20" s="38" t="s">
        <v>90</v>
      </c>
      <c r="C20" s="28">
        <v>372425.44958333328</v>
      </c>
      <c r="D20" s="28">
        <v>327026.85951219511</v>
      </c>
      <c r="E20" s="28">
        <v>360544.08441176469</v>
      </c>
      <c r="F20" s="28">
        <v>308956.06779661018</v>
      </c>
      <c r="G20" s="28">
        <v>315960.35573529411</v>
      </c>
      <c r="H20" s="28">
        <v>361139.89398058254</v>
      </c>
      <c r="I20" s="28">
        <v>358432.9695505618</v>
      </c>
      <c r="J20" s="28">
        <v>360622.5538541667</v>
      </c>
      <c r="K20" s="28">
        <v>464932.95807692315</v>
      </c>
      <c r="L20" s="28">
        <v>501120.75247191009</v>
      </c>
      <c r="M20" s="28">
        <v>479780.09207920794</v>
      </c>
      <c r="N20" s="28">
        <v>506183.40307142865</v>
      </c>
      <c r="O20" s="28">
        <v>509415.02130681812</v>
      </c>
      <c r="P20" s="28">
        <v>509006.58461538464</v>
      </c>
      <c r="Q20" s="28">
        <v>534182.43555555551</v>
      </c>
      <c r="R20" s="28">
        <v>614740.69074999995</v>
      </c>
      <c r="S20" s="29">
        <v>606741.84120805375</v>
      </c>
      <c r="U20" s="6"/>
      <c r="V20" s="6"/>
      <c r="W20" s="6"/>
      <c r="X20" s="6"/>
      <c r="Y20" s="6"/>
      <c r="Z20" s="6"/>
      <c r="AA20" s="6"/>
      <c r="AB20" s="6"/>
      <c r="AC20" s="6"/>
    </row>
    <row r="21" spans="2:29" ht="15" thickBot="1" x14ac:dyDescent="0.35">
      <c r="B21" s="39" t="s">
        <v>238</v>
      </c>
      <c r="C21" s="32">
        <v>28686.956671074382</v>
      </c>
      <c r="D21" s="32">
        <v>31972.728280034589</v>
      </c>
      <c r="E21" s="32">
        <v>43165.73455810939</v>
      </c>
      <c r="F21" s="32">
        <v>37246.431651352068</v>
      </c>
      <c r="G21" s="32">
        <v>42334.027159844052</v>
      </c>
      <c r="H21" s="32">
        <v>41995.094908404157</v>
      </c>
      <c r="I21" s="32">
        <v>45134.234980966772</v>
      </c>
      <c r="J21" s="32">
        <v>49711.872856070535</v>
      </c>
      <c r="K21" s="32">
        <v>53196.363499564053</v>
      </c>
      <c r="L21" s="32">
        <v>58985.858812467428</v>
      </c>
      <c r="M21" s="32">
        <v>60417.256847810073</v>
      </c>
      <c r="N21" s="32">
        <v>63685.297615658317</v>
      </c>
      <c r="O21" s="32">
        <v>63354.0594143614</v>
      </c>
      <c r="P21" s="32">
        <v>56726.985358361686</v>
      </c>
      <c r="Q21" s="32">
        <v>60876.77657210402</v>
      </c>
      <c r="R21" s="32">
        <v>65518.741746367217</v>
      </c>
      <c r="S21" s="33">
        <v>66487.969523746884</v>
      </c>
      <c r="U21" s="6"/>
      <c r="V21" s="6"/>
      <c r="W21" s="6"/>
      <c r="X21" s="6"/>
      <c r="Y21" s="6"/>
      <c r="Z21" s="6"/>
      <c r="AA21" s="6"/>
      <c r="AB21" s="6"/>
      <c r="AC21" s="6"/>
    </row>
    <row r="22" spans="2:29" ht="14.4" x14ac:dyDescent="0.3">
      <c r="U22" s="6"/>
      <c r="V22" s="6"/>
      <c r="X22" s="6"/>
      <c r="Y22" s="6"/>
      <c r="Z22" s="6"/>
      <c r="AA22" s="6"/>
      <c r="AB22" s="6"/>
      <c r="AC22" s="6"/>
    </row>
    <row r="23" spans="2:29" ht="14.4" x14ac:dyDescent="0.3">
      <c r="U23" s="6"/>
      <c r="V23" s="6"/>
      <c r="W23" s="6"/>
      <c r="X23" s="6"/>
      <c r="Y23" s="6"/>
      <c r="Z23" s="6"/>
      <c r="AA23" s="6"/>
      <c r="AB23" s="6"/>
      <c r="AC23" s="6"/>
    </row>
    <row r="24" spans="2:29" ht="23.4" thickBot="1" x14ac:dyDescent="0.3">
      <c r="B24" s="17" t="s">
        <v>239</v>
      </c>
      <c r="C24" s="17"/>
      <c r="D24" s="17"/>
      <c r="E24" s="17"/>
      <c r="F24" s="17"/>
      <c r="G24" s="17"/>
      <c r="H24" s="17"/>
      <c r="I24" s="17"/>
      <c r="J24" s="17"/>
      <c r="K24" s="17"/>
      <c r="L24" s="17"/>
      <c r="M24" s="17"/>
    </row>
    <row r="25" spans="2:29" ht="13.5" customHeight="1" thickBot="1" x14ac:dyDescent="0.35">
      <c r="B25" s="18"/>
      <c r="C25" s="128" t="s">
        <v>237</v>
      </c>
      <c r="D25" s="129"/>
      <c r="E25" s="129"/>
      <c r="F25" s="129"/>
      <c r="G25" s="129"/>
      <c r="H25" s="129"/>
      <c r="I25" s="129"/>
      <c r="J25" s="129"/>
      <c r="K25" s="129"/>
      <c r="L25" s="129"/>
      <c r="M25" s="129"/>
      <c r="N25" s="129"/>
      <c r="O25" s="129"/>
      <c r="P25" s="129"/>
      <c r="Q25" s="129"/>
      <c r="R25" s="129"/>
      <c r="S25" s="130"/>
      <c r="U25" s="6"/>
      <c r="V25" s="6"/>
      <c r="X25" s="6"/>
      <c r="Y25" s="6"/>
      <c r="Z25" s="6"/>
      <c r="AA25" s="6"/>
      <c r="AB25" s="6"/>
      <c r="AC25" s="6"/>
    </row>
    <row r="26" spans="2:29" ht="15" thickBot="1" x14ac:dyDescent="0.35">
      <c r="B26" s="19" t="s">
        <v>62</v>
      </c>
      <c r="C26" s="20" t="s">
        <v>63</v>
      </c>
      <c r="D26" s="20" t="s">
        <v>64</v>
      </c>
      <c r="E26" s="20" t="s">
        <v>65</v>
      </c>
      <c r="F26" s="20" t="s">
        <v>66</v>
      </c>
      <c r="G26" s="20" t="s">
        <v>67</v>
      </c>
      <c r="H26" s="20" t="s">
        <v>68</v>
      </c>
      <c r="I26" s="20" t="s">
        <v>69</v>
      </c>
      <c r="J26" s="20" t="s">
        <v>70</v>
      </c>
      <c r="K26" s="20" t="s">
        <v>71</v>
      </c>
      <c r="L26" s="20" t="s">
        <v>72</v>
      </c>
      <c r="M26" s="20" t="s">
        <v>73</v>
      </c>
      <c r="N26" s="20" t="s">
        <v>74</v>
      </c>
      <c r="O26" s="20" t="s">
        <v>75</v>
      </c>
      <c r="P26" s="20" t="s">
        <v>76</v>
      </c>
      <c r="Q26" s="20" t="s">
        <v>77</v>
      </c>
      <c r="R26" s="20" t="s">
        <v>78</v>
      </c>
      <c r="S26" s="21" t="s">
        <v>79</v>
      </c>
      <c r="U26" s="6"/>
      <c r="V26" s="6"/>
      <c r="X26" s="6"/>
      <c r="Y26" s="6"/>
      <c r="Z26" s="6"/>
      <c r="AA26" s="6"/>
      <c r="AB26" s="6"/>
      <c r="AC26" s="6"/>
    </row>
    <row r="27" spans="2:29" ht="14.4" x14ac:dyDescent="0.3">
      <c r="B27" s="38" t="s">
        <v>80</v>
      </c>
      <c r="C27" s="24">
        <v>23.556864346590917</v>
      </c>
      <c r="D27" s="24">
        <v>121.50691522762953</v>
      </c>
      <c r="E27" s="24">
        <v>50.182208796520044</v>
      </c>
      <c r="F27" s="24">
        <v>45.313277751310153</v>
      </c>
      <c r="G27" s="24">
        <v>6.5113756613756655</v>
      </c>
      <c r="H27" s="24">
        <v>-0.30434409480997121</v>
      </c>
      <c r="I27" s="24">
        <v>59.156292719167915</v>
      </c>
      <c r="J27" s="24">
        <v>127.65907613602164</v>
      </c>
      <c r="K27" s="24">
        <v>232.38462812022419</v>
      </c>
      <c r="L27" s="24">
        <v>190.00789106866293</v>
      </c>
      <c r="M27" s="24">
        <v>164.71210617712725</v>
      </c>
      <c r="N27" s="24">
        <v>137.73458323207774</v>
      </c>
      <c r="O27" s="24">
        <v>51.724199578725646</v>
      </c>
      <c r="P27" s="24">
        <v>120.9365503875969</v>
      </c>
      <c r="Q27" s="24">
        <v>244.88769854519441</v>
      </c>
      <c r="R27" s="24">
        <v>301.55402900601342</v>
      </c>
      <c r="S27" s="25">
        <v>99.423578717201153</v>
      </c>
      <c r="U27" s="6"/>
      <c r="V27" s="6"/>
      <c r="X27" s="6"/>
      <c r="Y27" s="6"/>
      <c r="Z27" s="6"/>
      <c r="AA27" s="6"/>
      <c r="AB27" s="6"/>
      <c r="AC27" s="6"/>
    </row>
    <row r="28" spans="2:29" ht="14.4" x14ac:dyDescent="0.3">
      <c r="B28" s="38" t="s">
        <v>81</v>
      </c>
      <c r="C28" s="24">
        <v>0</v>
      </c>
      <c r="D28" s="24">
        <v>0</v>
      </c>
      <c r="E28" s="24">
        <v>0</v>
      </c>
      <c r="F28" s="24">
        <v>0</v>
      </c>
      <c r="G28" s="24">
        <v>0</v>
      </c>
      <c r="H28" s="24">
        <v>0</v>
      </c>
      <c r="I28" s="24">
        <v>0</v>
      </c>
      <c r="J28" s="24">
        <v>0</v>
      </c>
      <c r="K28" s="24">
        <v>0</v>
      </c>
      <c r="L28" s="24">
        <v>0</v>
      </c>
      <c r="M28" s="24">
        <v>0</v>
      </c>
      <c r="N28" s="24">
        <v>0</v>
      </c>
      <c r="O28" s="24">
        <v>0</v>
      </c>
      <c r="P28" s="24">
        <v>0</v>
      </c>
      <c r="Q28" s="24">
        <v>0</v>
      </c>
      <c r="R28" s="24">
        <v>0</v>
      </c>
      <c r="S28" s="25">
        <v>0</v>
      </c>
      <c r="U28" s="6"/>
      <c r="V28" s="6"/>
      <c r="X28" s="6"/>
      <c r="Y28" s="6"/>
      <c r="Z28" s="6"/>
      <c r="AA28" s="6"/>
      <c r="AB28" s="6"/>
      <c r="AC28" s="6"/>
    </row>
    <row r="29" spans="2:29" ht="14.4" x14ac:dyDescent="0.3">
      <c r="B29" s="38" t="s">
        <v>82</v>
      </c>
      <c r="C29" s="24">
        <v>0</v>
      </c>
      <c r="D29" s="24">
        <v>0</v>
      </c>
      <c r="E29" s="24">
        <v>0</v>
      </c>
      <c r="F29" s="24">
        <v>0</v>
      </c>
      <c r="G29" s="24">
        <v>0</v>
      </c>
      <c r="H29" s="24">
        <v>0</v>
      </c>
      <c r="I29" s="24">
        <v>0</v>
      </c>
      <c r="J29" s="24">
        <v>0</v>
      </c>
      <c r="K29" s="24">
        <v>0</v>
      </c>
      <c r="L29" s="24">
        <v>0</v>
      </c>
      <c r="M29" s="24">
        <v>0</v>
      </c>
      <c r="N29" s="24">
        <v>0</v>
      </c>
      <c r="O29" s="24">
        <v>0</v>
      </c>
      <c r="P29" s="24">
        <v>0</v>
      </c>
      <c r="Q29" s="24">
        <v>0</v>
      </c>
      <c r="R29" s="24">
        <v>0</v>
      </c>
      <c r="S29" s="25">
        <v>0</v>
      </c>
      <c r="U29" s="6"/>
      <c r="V29" s="6"/>
      <c r="X29" s="6"/>
      <c r="Y29" s="6"/>
      <c r="Z29" s="6"/>
      <c r="AA29" s="6"/>
      <c r="AB29" s="6"/>
      <c r="AC29" s="6"/>
    </row>
    <row r="30" spans="2:29" ht="14.4" x14ac:dyDescent="0.3">
      <c r="B30" s="38" t="s">
        <v>83</v>
      </c>
      <c r="C30" s="24">
        <v>0</v>
      </c>
      <c r="D30" s="24">
        <v>0</v>
      </c>
      <c r="E30" s="24">
        <v>0</v>
      </c>
      <c r="F30" s="24">
        <v>0</v>
      </c>
      <c r="G30" s="24">
        <v>0</v>
      </c>
      <c r="H30" s="24">
        <v>0</v>
      </c>
      <c r="I30" s="24">
        <v>0</v>
      </c>
      <c r="J30" s="24">
        <v>0</v>
      </c>
      <c r="K30" s="24">
        <v>0</v>
      </c>
      <c r="L30" s="24">
        <v>0</v>
      </c>
      <c r="M30" s="24">
        <v>0</v>
      </c>
      <c r="N30" s="24">
        <v>0</v>
      </c>
      <c r="O30" s="24">
        <v>0</v>
      </c>
      <c r="P30" s="24">
        <v>0</v>
      </c>
      <c r="Q30" s="24">
        <v>0</v>
      </c>
      <c r="R30" s="24">
        <v>0</v>
      </c>
      <c r="S30" s="25">
        <v>0</v>
      </c>
      <c r="U30" s="6"/>
      <c r="V30" s="6"/>
      <c r="X30" s="6"/>
      <c r="Y30" s="6"/>
      <c r="Z30" s="6"/>
      <c r="AA30" s="6"/>
      <c r="AB30" s="6"/>
      <c r="AC30" s="6"/>
    </row>
    <row r="31" spans="2:29" ht="14.4" x14ac:dyDescent="0.3">
      <c r="B31" s="38" t="s">
        <v>84</v>
      </c>
      <c r="C31" s="24">
        <v>0</v>
      </c>
      <c r="D31" s="24">
        <v>0</v>
      </c>
      <c r="E31" s="24">
        <v>0</v>
      </c>
      <c r="F31" s="24">
        <v>0</v>
      </c>
      <c r="G31" s="24">
        <v>0</v>
      </c>
      <c r="H31" s="24">
        <v>0</v>
      </c>
      <c r="I31" s="24">
        <v>0</v>
      </c>
      <c r="J31" s="24">
        <v>0</v>
      </c>
      <c r="K31" s="24">
        <v>0</v>
      </c>
      <c r="L31" s="24">
        <v>0</v>
      </c>
      <c r="M31" s="24">
        <v>0</v>
      </c>
      <c r="N31" s="24">
        <v>0</v>
      </c>
      <c r="O31" s="24">
        <v>0</v>
      </c>
      <c r="P31" s="24">
        <v>0</v>
      </c>
      <c r="Q31" s="24">
        <v>0</v>
      </c>
      <c r="R31" s="24">
        <v>0</v>
      </c>
      <c r="S31" s="25">
        <v>0</v>
      </c>
      <c r="U31" s="6"/>
      <c r="V31" s="6"/>
      <c r="X31" s="6"/>
      <c r="Y31" s="6"/>
      <c r="Z31" s="6"/>
      <c r="AA31" s="6"/>
      <c r="AB31" s="6"/>
      <c r="AC31" s="6"/>
    </row>
    <row r="32" spans="2:29" ht="14.4" x14ac:dyDescent="0.3">
      <c r="B32" s="38" t="s">
        <v>85</v>
      </c>
      <c r="C32" s="24">
        <v>0</v>
      </c>
      <c r="D32" s="24">
        <v>0</v>
      </c>
      <c r="E32" s="24">
        <v>0</v>
      </c>
      <c r="F32" s="24">
        <v>0</v>
      </c>
      <c r="G32" s="24">
        <v>0</v>
      </c>
      <c r="H32" s="24">
        <v>0</v>
      </c>
      <c r="I32" s="24">
        <v>0</v>
      </c>
      <c r="J32" s="24">
        <v>0</v>
      </c>
      <c r="K32" s="24">
        <v>0</v>
      </c>
      <c r="L32" s="24">
        <v>0</v>
      </c>
      <c r="M32" s="24">
        <v>0</v>
      </c>
      <c r="N32" s="24">
        <v>0</v>
      </c>
      <c r="O32" s="24">
        <v>0</v>
      </c>
      <c r="P32" s="24">
        <v>0</v>
      </c>
      <c r="Q32" s="24">
        <v>0</v>
      </c>
      <c r="R32" s="24">
        <v>0</v>
      </c>
      <c r="S32" s="25">
        <v>0</v>
      </c>
      <c r="U32" s="6"/>
      <c r="V32" s="6"/>
      <c r="X32" s="6"/>
      <c r="Y32" s="6"/>
      <c r="Z32" s="6"/>
      <c r="AA32" s="6"/>
      <c r="AB32" s="6"/>
      <c r="AC32" s="6"/>
    </row>
    <row r="33" spans="2:29" ht="14.4" x14ac:dyDescent="0.3">
      <c r="B33" s="38" t="s">
        <v>86</v>
      </c>
      <c r="C33" s="24">
        <v>0</v>
      </c>
      <c r="D33" s="24">
        <v>0</v>
      </c>
      <c r="E33" s="24">
        <v>0</v>
      </c>
      <c r="F33" s="24">
        <v>0</v>
      </c>
      <c r="G33" s="24">
        <v>0</v>
      </c>
      <c r="H33" s="24">
        <v>0</v>
      </c>
      <c r="I33" s="24">
        <v>0</v>
      </c>
      <c r="J33" s="24">
        <v>0</v>
      </c>
      <c r="K33" s="24">
        <v>0</v>
      </c>
      <c r="L33" s="24">
        <v>0</v>
      </c>
      <c r="M33" s="24">
        <v>0</v>
      </c>
      <c r="N33" s="24">
        <v>0</v>
      </c>
      <c r="O33" s="24">
        <v>0</v>
      </c>
      <c r="P33" s="24">
        <v>0</v>
      </c>
      <c r="Q33" s="24">
        <v>0</v>
      </c>
      <c r="R33" s="24">
        <v>0</v>
      </c>
      <c r="S33" s="25">
        <v>0</v>
      </c>
      <c r="U33" s="6"/>
      <c r="V33" s="6"/>
      <c r="X33" s="6"/>
      <c r="Y33" s="6"/>
      <c r="Z33" s="6"/>
      <c r="AA33" s="6"/>
      <c r="AB33" s="6"/>
      <c r="AC33" s="6"/>
    </row>
    <row r="34" spans="2:29" ht="14.4" x14ac:dyDescent="0.3">
      <c r="B34" s="38" t="s">
        <v>87</v>
      </c>
      <c r="C34" s="24">
        <v>0</v>
      </c>
      <c r="D34" s="24">
        <v>0</v>
      </c>
      <c r="E34" s="24">
        <v>0</v>
      </c>
      <c r="F34" s="24">
        <v>0</v>
      </c>
      <c r="G34" s="24">
        <v>0</v>
      </c>
      <c r="H34" s="24">
        <v>0</v>
      </c>
      <c r="I34" s="24">
        <v>0</v>
      </c>
      <c r="J34" s="24">
        <v>0</v>
      </c>
      <c r="K34" s="24">
        <v>0</v>
      </c>
      <c r="L34" s="24">
        <v>0</v>
      </c>
      <c r="M34" s="24">
        <v>0</v>
      </c>
      <c r="N34" s="24">
        <v>0</v>
      </c>
      <c r="O34" s="24">
        <v>0</v>
      </c>
      <c r="P34" s="24">
        <v>0</v>
      </c>
      <c r="Q34" s="24">
        <v>0</v>
      </c>
      <c r="R34" s="24">
        <v>0</v>
      </c>
      <c r="S34" s="25">
        <v>0</v>
      </c>
      <c r="U34" s="6"/>
      <c r="V34" s="6"/>
      <c r="X34" s="6"/>
      <c r="Y34" s="6"/>
      <c r="Z34" s="6"/>
      <c r="AA34" s="6"/>
      <c r="AB34" s="6"/>
      <c r="AC34" s="6"/>
    </row>
    <row r="35" spans="2:29" ht="14.4" x14ac:dyDescent="0.3">
      <c r="B35" s="38" t="s">
        <v>88</v>
      </c>
      <c r="C35" s="24">
        <v>0</v>
      </c>
      <c r="D35" s="24">
        <v>0</v>
      </c>
      <c r="E35" s="24">
        <v>0</v>
      </c>
      <c r="F35" s="24">
        <v>0</v>
      </c>
      <c r="G35" s="24">
        <v>0</v>
      </c>
      <c r="H35" s="24">
        <v>0</v>
      </c>
      <c r="I35" s="24">
        <v>0</v>
      </c>
      <c r="J35" s="24">
        <v>0</v>
      </c>
      <c r="K35" s="24">
        <v>0</v>
      </c>
      <c r="L35" s="24">
        <v>0</v>
      </c>
      <c r="M35" s="24">
        <v>0</v>
      </c>
      <c r="N35" s="24">
        <v>0</v>
      </c>
      <c r="O35" s="24">
        <v>0</v>
      </c>
      <c r="P35" s="24">
        <v>0</v>
      </c>
      <c r="Q35" s="24">
        <v>0</v>
      </c>
      <c r="R35" s="24">
        <v>0</v>
      </c>
      <c r="S35" s="25">
        <v>0</v>
      </c>
      <c r="U35" s="6"/>
      <c r="V35" s="6"/>
      <c r="W35" s="6"/>
      <c r="X35" s="6"/>
      <c r="Y35" s="6"/>
      <c r="Z35" s="6"/>
      <c r="AA35" s="6"/>
      <c r="AB35" s="6"/>
      <c r="AC35" s="6"/>
    </row>
    <row r="36" spans="2:29" ht="14.4" x14ac:dyDescent="0.3">
      <c r="B36" s="38" t="s">
        <v>89</v>
      </c>
      <c r="C36" s="24">
        <v>0</v>
      </c>
      <c r="D36" s="24">
        <v>0</v>
      </c>
      <c r="E36" s="24">
        <v>0</v>
      </c>
      <c r="F36" s="24">
        <v>0</v>
      </c>
      <c r="G36" s="24">
        <v>0</v>
      </c>
      <c r="H36" s="24">
        <v>0</v>
      </c>
      <c r="I36" s="24">
        <v>0</v>
      </c>
      <c r="J36" s="24">
        <v>0</v>
      </c>
      <c r="K36" s="24">
        <v>0</v>
      </c>
      <c r="L36" s="24">
        <v>0</v>
      </c>
      <c r="M36" s="24">
        <v>0</v>
      </c>
      <c r="N36" s="24">
        <v>0</v>
      </c>
      <c r="O36" s="24">
        <v>0</v>
      </c>
      <c r="P36" s="24">
        <v>0</v>
      </c>
      <c r="Q36" s="24">
        <v>0</v>
      </c>
      <c r="R36" s="24">
        <v>0</v>
      </c>
      <c r="S36" s="25">
        <v>0</v>
      </c>
      <c r="U36" s="6"/>
      <c r="V36" s="6"/>
      <c r="W36" s="6"/>
      <c r="X36" s="6"/>
      <c r="Y36" s="6"/>
      <c r="Z36" s="6"/>
      <c r="AA36" s="6"/>
      <c r="AB36" s="6"/>
      <c r="AC36" s="6"/>
    </row>
    <row r="37" spans="2:29" ht="15" thickBot="1" x14ac:dyDescent="0.35">
      <c r="B37" s="38" t="s">
        <v>90</v>
      </c>
      <c r="C37" s="28">
        <v>0</v>
      </c>
      <c r="D37" s="28">
        <v>0</v>
      </c>
      <c r="E37" s="28">
        <v>0</v>
      </c>
      <c r="F37" s="28">
        <v>0</v>
      </c>
      <c r="G37" s="28">
        <v>0</v>
      </c>
      <c r="H37" s="28">
        <v>0</v>
      </c>
      <c r="I37" s="28">
        <v>0</v>
      </c>
      <c r="J37" s="28">
        <v>0</v>
      </c>
      <c r="K37" s="28">
        <v>0</v>
      </c>
      <c r="L37" s="28">
        <v>0</v>
      </c>
      <c r="M37" s="28">
        <v>0</v>
      </c>
      <c r="N37" s="28">
        <v>0</v>
      </c>
      <c r="O37" s="28">
        <v>0</v>
      </c>
      <c r="P37" s="28">
        <v>0</v>
      </c>
      <c r="Q37" s="28">
        <v>0</v>
      </c>
      <c r="R37" s="28">
        <v>0</v>
      </c>
      <c r="S37" s="29">
        <v>0</v>
      </c>
      <c r="U37" s="6"/>
      <c r="V37" s="6"/>
      <c r="W37" s="6"/>
      <c r="X37" s="6"/>
      <c r="Y37" s="6"/>
      <c r="Z37" s="6"/>
      <c r="AA37" s="6"/>
      <c r="AB37" s="6"/>
      <c r="AC37" s="6"/>
    </row>
    <row r="38" spans="2:29" ht="15" thickBot="1" x14ac:dyDescent="0.35">
      <c r="B38" s="39" t="s">
        <v>238</v>
      </c>
      <c r="C38" s="32">
        <v>23.556864346590917</v>
      </c>
      <c r="D38" s="32">
        <v>121.50691522762953</v>
      </c>
      <c r="E38" s="32">
        <v>50.182208796520044</v>
      </c>
      <c r="F38" s="32">
        <v>45.313277751310153</v>
      </c>
      <c r="G38" s="32">
        <v>6.5113756613756655</v>
      </c>
      <c r="H38" s="32">
        <v>-0.30434409480997121</v>
      </c>
      <c r="I38" s="32">
        <v>59.156292719167915</v>
      </c>
      <c r="J38" s="32">
        <v>127.65907613602164</v>
      </c>
      <c r="K38" s="32">
        <v>232.38462812022419</v>
      </c>
      <c r="L38" s="32">
        <v>190.00789106866293</v>
      </c>
      <c r="M38" s="32">
        <v>164.71210617712725</v>
      </c>
      <c r="N38" s="32">
        <v>137.73458323207774</v>
      </c>
      <c r="O38" s="32">
        <v>51.724199578725646</v>
      </c>
      <c r="P38" s="32">
        <v>120.9365503875969</v>
      </c>
      <c r="Q38" s="32">
        <v>244.88769854519441</v>
      </c>
      <c r="R38" s="32">
        <v>301.55402900601342</v>
      </c>
      <c r="S38" s="33">
        <v>99.423578717201153</v>
      </c>
      <c r="U38" s="6"/>
      <c r="V38" s="6"/>
      <c r="W38" s="6"/>
      <c r="X38" s="6"/>
      <c r="Y38" s="6"/>
      <c r="Z38" s="6"/>
      <c r="AA38" s="6"/>
      <c r="AB38" s="6"/>
      <c r="AC38" s="6"/>
    </row>
    <row r="39" spans="2:29" ht="14.4" x14ac:dyDescent="0.3">
      <c r="U39" s="6"/>
      <c r="V39" s="6"/>
      <c r="W39" s="6"/>
      <c r="X39" s="6"/>
      <c r="Y39" s="6"/>
      <c r="Z39" s="6"/>
      <c r="AA39" s="6"/>
      <c r="AB39" s="6"/>
      <c r="AC39" s="6"/>
    </row>
    <row r="40" spans="2:29" ht="14.4" x14ac:dyDescent="0.3">
      <c r="U40" s="6"/>
      <c r="V40" s="6"/>
      <c r="W40" s="6"/>
      <c r="X40" s="6"/>
      <c r="Y40" s="6"/>
      <c r="Z40" s="6"/>
      <c r="AA40" s="6"/>
      <c r="AB40" s="6"/>
      <c r="AC40" s="6"/>
    </row>
    <row r="41" spans="2:29" ht="14.4" x14ac:dyDescent="0.3">
      <c r="U41" s="6"/>
      <c r="V41" s="6"/>
      <c r="W41" s="6"/>
      <c r="X41" s="6"/>
      <c r="Y41" s="6"/>
      <c r="Z41" s="6"/>
      <c r="AA41" s="6"/>
      <c r="AB41" s="6"/>
      <c r="AC41" s="6"/>
    </row>
    <row r="42" spans="2:29" ht="23.4" thickBot="1" x14ac:dyDescent="0.35">
      <c r="B42" s="17" t="s">
        <v>240</v>
      </c>
      <c r="C42" s="17"/>
      <c r="D42" s="17"/>
      <c r="E42" s="17"/>
      <c r="F42" s="17"/>
      <c r="G42" s="17"/>
      <c r="H42" s="17"/>
      <c r="I42" s="17"/>
      <c r="J42" s="17"/>
      <c r="K42" s="17"/>
      <c r="L42" s="17"/>
      <c r="M42" s="17"/>
      <c r="U42" s="6"/>
      <c r="V42" s="6"/>
      <c r="W42" s="6"/>
      <c r="X42" s="6"/>
      <c r="Y42" s="6"/>
      <c r="Z42" s="6"/>
      <c r="AA42" s="6"/>
      <c r="AB42" s="6"/>
      <c r="AC42" s="6"/>
    </row>
    <row r="43" spans="2:29" ht="15" thickBot="1" x14ac:dyDescent="0.35">
      <c r="B43" s="18"/>
      <c r="C43" s="128" t="s">
        <v>237</v>
      </c>
      <c r="D43" s="129"/>
      <c r="E43" s="129"/>
      <c r="F43" s="129"/>
      <c r="G43" s="129"/>
      <c r="H43" s="129"/>
      <c r="I43" s="129"/>
      <c r="J43" s="129"/>
      <c r="K43" s="129"/>
      <c r="L43" s="129"/>
      <c r="M43" s="129"/>
      <c r="N43" s="129"/>
      <c r="O43" s="129"/>
      <c r="P43" s="129"/>
      <c r="Q43" s="129"/>
      <c r="R43" s="129"/>
      <c r="S43" s="130"/>
      <c r="U43" s="6"/>
      <c r="V43" s="6"/>
      <c r="W43" s="6"/>
      <c r="X43" s="6"/>
      <c r="Y43" s="6"/>
      <c r="Z43" s="6"/>
      <c r="AA43" s="6"/>
      <c r="AB43" s="6"/>
      <c r="AC43" s="6"/>
    </row>
    <row r="44" spans="2:29" ht="15" thickBot="1" x14ac:dyDescent="0.35">
      <c r="B44" s="19" t="s">
        <v>62</v>
      </c>
      <c r="C44" s="20" t="s">
        <v>63</v>
      </c>
      <c r="D44" s="20" t="s">
        <v>64</v>
      </c>
      <c r="E44" s="20" t="s">
        <v>65</v>
      </c>
      <c r="F44" s="20" t="s">
        <v>66</v>
      </c>
      <c r="G44" s="20" t="s">
        <v>67</v>
      </c>
      <c r="H44" s="20" t="s">
        <v>68</v>
      </c>
      <c r="I44" s="20" t="s">
        <v>69</v>
      </c>
      <c r="J44" s="20" t="s">
        <v>70</v>
      </c>
      <c r="K44" s="20" t="s">
        <v>71</v>
      </c>
      <c r="L44" s="20" t="s">
        <v>72</v>
      </c>
      <c r="M44" s="20" t="s">
        <v>73</v>
      </c>
      <c r="N44" s="20" t="s">
        <v>74</v>
      </c>
      <c r="O44" s="20" t="s">
        <v>75</v>
      </c>
      <c r="P44" s="20" t="s">
        <v>76</v>
      </c>
      <c r="Q44" s="20" t="s">
        <v>77</v>
      </c>
      <c r="R44" s="20" t="s">
        <v>78</v>
      </c>
      <c r="S44" s="21" t="s">
        <v>79</v>
      </c>
      <c r="U44" s="6"/>
      <c r="V44" s="6"/>
      <c r="W44" s="6"/>
      <c r="X44" s="6"/>
      <c r="Y44" s="6"/>
      <c r="Z44" s="6"/>
      <c r="AA44" s="6"/>
      <c r="AB44" s="6"/>
      <c r="AC44" s="6"/>
    </row>
    <row r="45" spans="2:29" ht="14.4" x14ac:dyDescent="0.3">
      <c r="B45" s="38" t="s">
        <v>81</v>
      </c>
      <c r="C45" s="24">
        <v>1812.0134123222751</v>
      </c>
      <c r="D45" s="24">
        <v>2998.6567195767202</v>
      </c>
      <c r="E45" s="24">
        <v>2877.3047368421053</v>
      </c>
      <c r="F45" s="24">
        <v>3643.7329665071766</v>
      </c>
      <c r="G45" s="24">
        <v>4177.3139336492886</v>
      </c>
      <c r="H45" s="24">
        <v>4376.3524886877822</v>
      </c>
      <c r="I45" s="24">
        <v>4301.0057600000009</v>
      </c>
      <c r="J45" s="24">
        <v>6667.9029687499988</v>
      </c>
      <c r="K45" s="24">
        <v>5573.6269329073484</v>
      </c>
      <c r="L45" s="24">
        <v>6774.8743910256399</v>
      </c>
      <c r="M45" s="24">
        <v>6138.9043832020989</v>
      </c>
      <c r="N45" s="24">
        <v>6541.0439449541291</v>
      </c>
      <c r="O45" s="24">
        <v>6687.7036296296283</v>
      </c>
      <c r="P45" s="24">
        <v>8333.4539682539689</v>
      </c>
      <c r="Q45" s="24">
        <v>7582.7826484018269</v>
      </c>
      <c r="R45" s="24">
        <v>8955.7535978835967</v>
      </c>
      <c r="S45" s="25">
        <v>10893.84679347826</v>
      </c>
      <c r="U45" s="6"/>
      <c r="V45" s="6"/>
      <c r="W45" s="6"/>
      <c r="X45" s="6"/>
      <c r="Y45" s="6"/>
      <c r="Z45" s="6"/>
      <c r="AA45" s="6"/>
      <c r="AB45" s="6"/>
      <c r="AC45" s="6"/>
    </row>
    <row r="46" spans="2:29" ht="14.4" x14ac:dyDescent="0.3">
      <c r="B46" s="38" t="s">
        <v>82</v>
      </c>
      <c r="C46" s="24">
        <v>10480.407394366195</v>
      </c>
      <c r="D46" s="24">
        <v>11495.209381279745</v>
      </c>
      <c r="E46" s="24">
        <v>13494.282944068842</v>
      </c>
      <c r="F46" s="24">
        <v>13736.408114014246</v>
      </c>
      <c r="G46" s="24">
        <v>16092.731194087906</v>
      </c>
      <c r="H46" s="24">
        <v>15451.665855102752</v>
      </c>
      <c r="I46" s="24">
        <v>17803.547101238175</v>
      </c>
      <c r="J46" s="24">
        <v>19992.031684325913</v>
      </c>
      <c r="K46" s="24">
        <v>21058.767070365335</v>
      </c>
      <c r="L46" s="24">
        <v>23287.159993660851</v>
      </c>
      <c r="M46" s="24">
        <v>22701.978929353794</v>
      </c>
      <c r="N46" s="24">
        <v>22141.885634153074</v>
      </c>
      <c r="O46" s="24">
        <v>21700.066990454794</v>
      </c>
      <c r="P46" s="24">
        <v>21251.064676478065</v>
      </c>
      <c r="Q46" s="24">
        <v>22476.003175675669</v>
      </c>
      <c r="R46" s="24">
        <v>24077.677124629085</v>
      </c>
      <c r="S46" s="25">
        <v>25214.600602223585</v>
      </c>
      <c r="U46" s="6"/>
      <c r="V46" s="6"/>
      <c r="W46" s="6"/>
      <c r="X46" s="6"/>
      <c r="Y46" s="6"/>
      <c r="Z46" s="6"/>
      <c r="AA46" s="6"/>
      <c r="AB46" s="6"/>
      <c r="AC46" s="6"/>
    </row>
    <row r="47" spans="2:29" ht="14.4" x14ac:dyDescent="0.3">
      <c r="B47" s="38" t="s">
        <v>83</v>
      </c>
      <c r="C47" s="24">
        <v>24543.087844155842</v>
      </c>
      <c r="D47" s="24">
        <v>26933.87187772926</v>
      </c>
      <c r="E47" s="24">
        <v>31826.07200980392</v>
      </c>
      <c r="F47" s="24">
        <v>30835.550660792942</v>
      </c>
      <c r="G47" s="24">
        <v>35165.497615979388</v>
      </c>
      <c r="H47" s="24">
        <v>33974.178439531875</v>
      </c>
      <c r="I47" s="24">
        <v>36894.394792817679</v>
      </c>
      <c r="J47" s="24">
        <v>40000.263612637362</v>
      </c>
      <c r="K47" s="24">
        <v>41314.082439903854</v>
      </c>
      <c r="L47" s="24">
        <v>50797.506378244732</v>
      </c>
      <c r="M47" s="24">
        <v>50582.459322580638</v>
      </c>
      <c r="N47" s="24">
        <v>49725.582650727651</v>
      </c>
      <c r="O47" s="24">
        <v>43132.412547709915</v>
      </c>
      <c r="P47" s="24">
        <v>41124.228498168537</v>
      </c>
      <c r="Q47" s="24">
        <v>39410.83019507186</v>
      </c>
      <c r="R47" s="24">
        <v>44166.683189427298</v>
      </c>
      <c r="S47" s="25">
        <v>44428.517554744532</v>
      </c>
      <c r="U47" s="6"/>
      <c r="V47" s="6"/>
      <c r="W47" s="6"/>
      <c r="X47" s="6"/>
      <c r="Y47" s="6"/>
      <c r="Z47" s="6"/>
      <c r="AA47" s="6"/>
      <c r="AB47" s="6"/>
      <c r="AC47" s="6"/>
    </row>
    <row r="48" spans="2:29" ht="14.4" x14ac:dyDescent="0.3">
      <c r="B48" s="38" t="s">
        <v>84</v>
      </c>
      <c r="C48" s="24">
        <v>36044.225045045052</v>
      </c>
      <c r="D48" s="24">
        <v>38404.55581632653</v>
      </c>
      <c r="E48" s="24">
        <v>39842.205924657552</v>
      </c>
      <c r="F48" s="24">
        <v>45008.062351097178</v>
      </c>
      <c r="G48" s="24">
        <v>48738.052623274154</v>
      </c>
      <c r="H48" s="24">
        <v>43167.908878143135</v>
      </c>
      <c r="I48" s="24">
        <v>48259.533318872018</v>
      </c>
      <c r="J48" s="24">
        <v>55929.218356164391</v>
      </c>
      <c r="K48" s="24">
        <v>61528.649476439801</v>
      </c>
      <c r="L48" s="24">
        <v>72555.56747104245</v>
      </c>
      <c r="M48" s="24">
        <v>72987.174068493143</v>
      </c>
      <c r="N48" s="24">
        <v>73748.900294117659</v>
      </c>
      <c r="O48" s="24">
        <v>69690.216006191957</v>
      </c>
      <c r="P48" s="24">
        <v>59033.236529492475</v>
      </c>
      <c r="Q48" s="24">
        <v>60901.544405594403</v>
      </c>
      <c r="R48" s="24">
        <v>63669.783620501643</v>
      </c>
      <c r="S48" s="25">
        <v>62466.956607354688</v>
      </c>
      <c r="U48" s="6"/>
      <c r="V48" s="6"/>
      <c r="W48" s="6"/>
      <c r="X48" s="6"/>
      <c r="Y48" s="6"/>
      <c r="Z48" s="6"/>
      <c r="AA48" s="6"/>
      <c r="AB48" s="6"/>
      <c r="AC48" s="6"/>
    </row>
    <row r="49" spans="2:29" ht="14.4" x14ac:dyDescent="0.3">
      <c r="B49" s="38" t="s">
        <v>85</v>
      </c>
      <c r="C49" s="24">
        <v>54636.56105263158</v>
      </c>
      <c r="D49" s="24">
        <v>54203.943913043477</v>
      </c>
      <c r="E49" s="24">
        <v>69277.55786363635</v>
      </c>
      <c r="F49" s="24">
        <v>74622.594016393443</v>
      </c>
      <c r="G49" s="24">
        <v>69355.419801980199</v>
      </c>
      <c r="H49" s="24">
        <v>73937.787705382434</v>
      </c>
      <c r="I49" s="24">
        <v>73912.585532879806</v>
      </c>
      <c r="J49" s="24">
        <v>89645.67968668406</v>
      </c>
      <c r="K49" s="24">
        <v>94036.966484375007</v>
      </c>
      <c r="L49" s="24">
        <v>115051.60835616436</v>
      </c>
      <c r="M49" s="24">
        <v>119127.98672222224</v>
      </c>
      <c r="N49" s="24">
        <v>121200.31446601945</v>
      </c>
      <c r="O49" s="24">
        <v>115160.90295744683</v>
      </c>
      <c r="P49" s="24">
        <v>98165.384434137304</v>
      </c>
      <c r="Q49" s="24">
        <v>92140.599701754429</v>
      </c>
      <c r="R49" s="24">
        <v>94275.482972561003</v>
      </c>
      <c r="S49" s="25">
        <v>95252.232674961095</v>
      </c>
      <c r="U49" s="6"/>
      <c r="V49" s="6"/>
      <c r="W49" s="6"/>
      <c r="X49" s="6"/>
      <c r="Y49" s="6"/>
      <c r="Z49" s="6"/>
      <c r="AA49" s="6"/>
      <c r="AB49" s="6"/>
      <c r="AC49" s="6"/>
    </row>
    <row r="50" spans="2:29" ht="14.4" x14ac:dyDescent="0.3">
      <c r="B50" s="38" t="s">
        <v>86</v>
      </c>
      <c r="C50" s="24">
        <v>82526.490714285726</v>
      </c>
      <c r="D50" s="24">
        <v>91720.349565217388</v>
      </c>
      <c r="E50" s="24">
        <v>98519.528481012676</v>
      </c>
      <c r="F50" s="24">
        <v>109560.63020202018</v>
      </c>
      <c r="G50" s="24">
        <v>108369.19518987341</v>
      </c>
      <c r="H50" s="24">
        <v>117838.46414285713</v>
      </c>
      <c r="I50" s="24">
        <v>130681.18294117646</v>
      </c>
      <c r="J50" s="24">
        <v>136501.58967032967</v>
      </c>
      <c r="K50" s="24">
        <v>140119.09684523812</v>
      </c>
      <c r="L50" s="24">
        <v>170429.27025157234</v>
      </c>
      <c r="M50" s="24">
        <v>189603.05473684214</v>
      </c>
      <c r="N50" s="24">
        <v>194146.38731914895</v>
      </c>
      <c r="O50" s="24">
        <v>159421.1871921182</v>
      </c>
      <c r="P50" s="24">
        <v>150457.40044247787</v>
      </c>
      <c r="Q50" s="24">
        <v>143458.64287313432</v>
      </c>
      <c r="R50" s="24">
        <v>146023.15821727022</v>
      </c>
      <c r="S50" s="25">
        <v>151681.50914965986</v>
      </c>
      <c r="U50" s="6"/>
      <c r="V50" s="6"/>
      <c r="W50" s="6"/>
      <c r="X50" s="6"/>
      <c r="Y50" s="6"/>
      <c r="Z50" s="6"/>
      <c r="AA50" s="6"/>
      <c r="AB50" s="6"/>
      <c r="AC50" s="6"/>
    </row>
    <row r="51" spans="2:29" ht="14.4" x14ac:dyDescent="0.3">
      <c r="B51" s="38" t="s">
        <v>87</v>
      </c>
      <c r="C51" s="24">
        <v>153793.41133333332</v>
      </c>
      <c r="D51" s="24">
        <v>161864.6229032258</v>
      </c>
      <c r="E51" s="24">
        <v>150952.56166666668</v>
      </c>
      <c r="F51" s="24">
        <v>159132.47305555557</v>
      </c>
      <c r="G51" s="24">
        <v>129980.40474747475</v>
      </c>
      <c r="H51" s="24">
        <v>169308.26307692306</v>
      </c>
      <c r="I51" s="24">
        <v>183099.04838709679</v>
      </c>
      <c r="J51" s="24">
        <v>170815.63247058826</v>
      </c>
      <c r="K51" s="24">
        <v>207133.53724489792</v>
      </c>
      <c r="L51" s="24">
        <v>267955.41153846151</v>
      </c>
      <c r="M51" s="24">
        <v>270802.32574257429</v>
      </c>
      <c r="N51" s="24">
        <v>261341.91961904764</v>
      </c>
      <c r="O51" s="24">
        <v>235958.23058394156</v>
      </c>
      <c r="P51" s="24">
        <v>235941.19335329341</v>
      </c>
      <c r="Q51" s="24">
        <v>189729.83430656936</v>
      </c>
      <c r="R51" s="24">
        <v>199763.34607526884</v>
      </c>
      <c r="S51" s="25">
        <v>209016.8593877551</v>
      </c>
      <c r="U51" s="6"/>
      <c r="V51" s="6"/>
      <c r="W51" s="6"/>
      <c r="X51" s="6"/>
      <c r="Y51" s="6"/>
      <c r="Z51" s="6"/>
      <c r="AA51" s="6"/>
      <c r="AB51" s="6"/>
      <c r="AC51" s="6"/>
    </row>
    <row r="52" spans="2:29" ht="14.4" x14ac:dyDescent="0.3">
      <c r="B52" s="38" t="s">
        <v>88</v>
      </c>
      <c r="C52" s="24">
        <v>139355.76368421051</v>
      </c>
      <c r="D52" s="24">
        <v>170504.16894736842</v>
      </c>
      <c r="E52" s="24">
        <v>263305.79960000003</v>
      </c>
      <c r="F52" s="24">
        <v>232854.51310344826</v>
      </c>
      <c r="G52" s="24">
        <v>208994.83829268295</v>
      </c>
      <c r="H52" s="24">
        <v>239262.34326086956</v>
      </c>
      <c r="I52" s="24">
        <v>217820.81945945945</v>
      </c>
      <c r="J52" s="24">
        <v>267393.55934782611</v>
      </c>
      <c r="K52" s="24">
        <v>313992.70276595745</v>
      </c>
      <c r="L52" s="24">
        <v>353158.91340909089</v>
      </c>
      <c r="M52" s="24">
        <v>383241.64891304349</v>
      </c>
      <c r="N52" s="24">
        <v>365056.99614035088</v>
      </c>
      <c r="O52" s="24">
        <v>311514.18913043477</v>
      </c>
      <c r="P52" s="24">
        <v>308414.23358974361</v>
      </c>
      <c r="Q52" s="24">
        <v>292760.37037974683</v>
      </c>
      <c r="R52" s="24">
        <v>287639.21959677414</v>
      </c>
      <c r="S52" s="25">
        <v>302416.07691358024</v>
      </c>
      <c r="U52" s="6"/>
      <c r="V52" s="6"/>
      <c r="W52" s="6"/>
      <c r="X52" s="6"/>
      <c r="Y52" s="6"/>
      <c r="Z52" s="6"/>
      <c r="AA52" s="6"/>
      <c r="AB52" s="6"/>
      <c r="AC52" s="6"/>
    </row>
    <row r="53" spans="2:29" ht="14.4" x14ac:dyDescent="0.3">
      <c r="B53" s="38" t="s">
        <v>89</v>
      </c>
      <c r="C53" s="24">
        <v>193712.73</v>
      </c>
      <c r="D53" s="24">
        <v>201809.23483870973</v>
      </c>
      <c r="E53" s="24">
        <v>260309.21275000001</v>
      </c>
      <c r="F53" s="24">
        <v>261417.3148148148</v>
      </c>
      <c r="G53" s="24">
        <v>273218.70272727276</v>
      </c>
      <c r="H53" s="24">
        <v>302470.2704255319</v>
      </c>
      <c r="I53" s="24">
        <v>339772.03260869568</v>
      </c>
      <c r="J53" s="24">
        <v>329450.88063829788</v>
      </c>
      <c r="K53" s="24">
        <v>385567.85421052633</v>
      </c>
      <c r="L53" s="24">
        <v>385622.00018518523</v>
      </c>
      <c r="M53" s="24">
        <v>519220.07769230765</v>
      </c>
      <c r="N53" s="24">
        <v>402015.89157894737</v>
      </c>
      <c r="O53" s="24">
        <v>377223.83571428579</v>
      </c>
      <c r="P53" s="24">
        <v>383635.65396226413</v>
      </c>
      <c r="Q53" s="24">
        <v>374842.22749999998</v>
      </c>
      <c r="R53" s="24">
        <v>403953.58644067799</v>
      </c>
      <c r="S53" s="25">
        <v>357782.39578947367</v>
      </c>
      <c r="U53" s="6"/>
      <c r="V53" s="6"/>
      <c r="W53" s="6"/>
      <c r="X53" s="6"/>
      <c r="Y53" s="6"/>
      <c r="Z53" s="6"/>
      <c r="AA53" s="6"/>
      <c r="AB53" s="6"/>
      <c r="AC53" s="6"/>
    </row>
    <row r="54" spans="2:29" ht="15" thickBot="1" x14ac:dyDescent="0.35">
      <c r="B54" s="38" t="s">
        <v>90</v>
      </c>
      <c r="C54" s="28">
        <v>316916.66666666669</v>
      </c>
      <c r="D54" s="28">
        <v>341140.48555555556</v>
      </c>
      <c r="E54" s="28">
        <v>364713.97136363637</v>
      </c>
      <c r="F54" s="28">
        <v>314737</v>
      </c>
      <c r="G54" s="28">
        <v>334194.6297916667</v>
      </c>
      <c r="H54" s="28">
        <v>368068.24871794868</v>
      </c>
      <c r="I54" s="28">
        <v>367737.16128571425</v>
      </c>
      <c r="J54" s="28">
        <v>350673.51930232556</v>
      </c>
      <c r="K54" s="28">
        <v>470608.98075757577</v>
      </c>
      <c r="L54" s="28">
        <v>505764.67023529409</v>
      </c>
      <c r="M54" s="28">
        <v>481978.58388888888</v>
      </c>
      <c r="N54" s="28">
        <v>509540.12736434117</v>
      </c>
      <c r="O54" s="28">
        <v>512767.97408536583</v>
      </c>
      <c r="P54" s="28">
        <v>510437.03937007877</v>
      </c>
      <c r="Q54" s="28">
        <v>537355.17788617883</v>
      </c>
      <c r="R54" s="28">
        <v>615214.50767241383</v>
      </c>
      <c r="S54" s="29">
        <v>614799.62652482267</v>
      </c>
      <c r="U54" s="6"/>
      <c r="V54" s="6"/>
      <c r="W54" s="6"/>
      <c r="X54" s="6"/>
      <c r="Y54" s="6"/>
      <c r="Z54" s="6"/>
      <c r="AA54" s="6"/>
      <c r="AB54" s="6"/>
      <c r="AC54" s="6"/>
    </row>
    <row r="55" spans="2:29" ht="15" thickBot="1" x14ac:dyDescent="0.35">
      <c r="B55" s="39" t="s">
        <v>238</v>
      </c>
      <c r="C55" s="32">
        <v>23674.177373737377</v>
      </c>
      <c r="D55" s="32">
        <v>26433.575402476818</v>
      </c>
      <c r="E55" s="32">
        <v>37356.794636394654</v>
      </c>
      <c r="F55" s="32">
        <v>33390.218169053653</v>
      </c>
      <c r="G55" s="32">
        <v>39496.184959677405</v>
      </c>
      <c r="H55" s="32">
        <v>39747.621316406272</v>
      </c>
      <c r="I55" s="32">
        <v>43706.416514489851</v>
      </c>
      <c r="J55" s="32">
        <v>48560.428284923939</v>
      </c>
      <c r="K55" s="32">
        <v>51213.687828540213</v>
      </c>
      <c r="L55" s="32">
        <v>58004.822995160503</v>
      </c>
      <c r="M55" s="32">
        <v>58893.9204985818</v>
      </c>
      <c r="N55" s="32">
        <v>62563.641724449764</v>
      </c>
      <c r="O55" s="32">
        <v>62286.304656996093</v>
      </c>
      <c r="P55" s="32">
        <v>56398.729698637602</v>
      </c>
      <c r="Q55" s="32">
        <v>60707.989995196156</v>
      </c>
      <c r="R55" s="32">
        <v>66606.272965827578</v>
      </c>
      <c r="S55" s="33">
        <v>68396.685474538739</v>
      </c>
      <c r="U55" s="6"/>
      <c r="V55" s="6"/>
      <c r="W55" s="6"/>
      <c r="X55" s="6"/>
      <c r="Y55" s="6"/>
      <c r="Z55" s="6"/>
      <c r="AA55" s="6"/>
      <c r="AB55" s="6"/>
      <c r="AC55" s="6"/>
    </row>
    <row r="56" spans="2:29" ht="14.4" x14ac:dyDescent="0.3">
      <c r="U56" s="6"/>
      <c r="V56" s="6"/>
      <c r="W56" s="6"/>
      <c r="X56" s="6"/>
      <c r="Y56" s="6"/>
      <c r="Z56" s="6"/>
      <c r="AA56" s="6"/>
      <c r="AB56" s="6"/>
      <c r="AC56" s="6"/>
    </row>
    <row r="57" spans="2:29" ht="23.4" thickBot="1" x14ac:dyDescent="0.35">
      <c r="B57" s="17" t="s">
        <v>241</v>
      </c>
      <c r="C57" s="17"/>
      <c r="D57" s="17"/>
      <c r="E57" s="17"/>
      <c r="F57" s="17"/>
      <c r="G57" s="17"/>
      <c r="H57" s="17"/>
      <c r="I57" s="17"/>
      <c r="J57" s="17"/>
      <c r="K57" s="17"/>
      <c r="L57" s="17"/>
      <c r="M57" s="17"/>
      <c r="U57" s="6"/>
      <c r="V57" s="6"/>
      <c r="W57" s="6"/>
      <c r="X57" s="6"/>
      <c r="Y57" s="6"/>
      <c r="Z57" s="6"/>
      <c r="AA57" s="6"/>
      <c r="AB57" s="6"/>
      <c r="AC57" s="6"/>
    </row>
    <row r="58" spans="2:29" ht="15" thickBot="1" x14ac:dyDescent="0.35">
      <c r="B58" s="18"/>
      <c r="C58" s="128" t="s">
        <v>237</v>
      </c>
      <c r="D58" s="129"/>
      <c r="E58" s="129"/>
      <c r="F58" s="129"/>
      <c r="G58" s="129"/>
      <c r="H58" s="129"/>
      <c r="I58" s="129"/>
      <c r="J58" s="129"/>
      <c r="K58" s="129"/>
      <c r="L58" s="129"/>
      <c r="M58" s="129"/>
      <c r="N58" s="129"/>
      <c r="O58" s="129"/>
      <c r="P58" s="129"/>
      <c r="Q58" s="129"/>
      <c r="R58" s="129"/>
      <c r="S58" s="130"/>
      <c r="U58" s="6"/>
      <c r="V58" s="6"/>
      <c r="W58" s="6"/>
      <c r="X58" s="6"/>
      <c r="Y58" s="6"/>
      <c r="Z58" s="6"/>
      <c r="AA58" s="6"/>
      <c r="AB58" s="6"/>
      <c r="AC58" s="6"/>
    </row>
    <row r="59" spans="2:29" ht="15" thickBot="1" x14ac:dyDescent="0.35">
      <c r="B59" s="19" t="s">
        <v>62</v>
      </c>
      <c r="C59" s="20" t="s">
        <v>63</v>
      </c>
      <c r="D59" s="20" t="s">
        <v>64</v>
      </c>
      <c r="E59" s="20" t="s">
        <v>65</v>
      </c>
      <c r="F59" s="20" t="s">
        <v>66</v>
      </c>
      <c r="G59" s="20" t="s">
        <v>67</v>
      </c>
      <c r="H59" s="20" t="s">
        <v>68</v>
      </c>
      <c r="I59" s="20" t="s">
        <v>69</v>
      </c>
      <c r="J59" s="20" t="s">
        <v>70</v>
      </c>
      <c r="K59" s="20" t="s">
        <v>71</v>
      </c>
      <c r="L59" s="20" t="s">
        <v>72</v>
      </c>
      <c r="M59" s="20" t="s">
        <v>73</v>
      </c>
      <c r="N59" s="20" t="s">
        <v>74</v>
      </c>
      <c r="O59" s="20" t="s">
        <v>75</v>
      </c>
      <c r="P59" s="20" t="s">
        <v>76</v>
      </c>
      <c r="Q59" s="20" t="s">
        <v>77</v>
      </c>
      <c r="R59" s="20" t="s">
        <v>78</v>
      </c>
      <c r="S59" s="21" t="s">
        <v>79</v>
      </c>
      <c r="U59" s="6"/>
      <c r="V59" s="6"/>
      <c r="W59" s="6"/>
      <c r="X59" s="6"/>
      <c r="Y59" s="6"/>
      <c r="Z59" s="6"/>
      <c r="AA59" s="6"/>
      <c r="AB59" s="6"/>
      <c r="AC59" s="6"/>
    </row>
    <row r="60" spans="2:29" ht="14.4" x14ac:dyDescent="0.3">
      <c r="B60" s="38" t="s">
        <v>80</v>
      </c>
      <c r="C60" s="24">
        <v>24.967701019252555</v>
      </c>
      <c r="D60" s="24">
        <v>65.444806534823741</v>
      </c>
      <c r="E60" s="24">
        <v>40.913996913580249</v>
      </c>
      <c r="F60" s="24">
        <v>18.194631947921891</v>
      </c>
      <c r="G60" s="24">
        <v>-4.5501337021668968</v>
      </c>
      <c r="H60" s="24">
        <v>-0.745817570407734</v>
      </c>
      <c r="I60" s="24">
        <v>59.003936291240045</v>
      </c>
      <c r="J60" s="24">
        <v>99.741861360718858</v>
      </c>
      <c r="K60" s="24">
        <v>170.62108895303075</v>
      </c>
      <c r="L60" s="24">
        <v>188.00373718791067</v>
      </c>
      <c r="M60" s="24">
        <v>159.93113469800355</v>
      </c>
      <c r="N60" s="24">
        <v>131.80251415907412</v>
      </c>
      <c r="O60" s="24">
        <v>53.233828400760252</v>
      </c>
      <c r="P60" s="24">
        <v>111.81319717895974</v>
      </c>
      <c r="Q60" s="24">
        <v>80.579336845367209</v>
      </c>
      <c r="R60" s="24">
        <v>162.28815028901732</v>
      </c>
      <c r="S60" s="25">
        <v>94.939628786153506</v>
      </c>
      <c r="U60" s="6"/>
      <c r="V60" s="6"/>
      <c r="W60" s="6"/>
      <c r="X60" s="6"/>
      <c r="Y60" s="6"/>
      <c r="Z60" s="6"/>
      <c r="AA60" s="6"/>
      <c r="AB60" s="6"/>
      <c r="AC60" s="6"/>
    </row>
    <row r="61" spans="2:29" ht="14.4" x14ac:dyDescent="0.3">
      <c r="B61" s="38" t="s">
        <v>81</v>
      </c>
      <c r="C61" s="24">
        <v>0</v>
      </c>
      <c r="D61" s="24">
        <v>0</v>
      </c>
      <c r="E61" s="24">
        <v>0</v>
      </c>
      <c r="F61" s="24">
        <v>0</v>
      </c>
      <c r="G61" s="24">
        <v>0</v>
      </c>
      <c r="H61" s="24">
        <v>0</v>
      </c>
      <c r="I61" s="24">
        <v>0</v>
      </c>
      <c r="J61" s="24">
        <v>0</v>
      </c>
      <c r="K61" s="24">
        <v>0</v>
      </c>
      <c r="L61" s="24">
        <v>0</v>
      </c>
      <c r="M61" s="24">
        <v>0</v>
      </c>
      <c r="N61" s="24">
        <v>0</v>
      </c>
      <c r="O61" s="24">
        <v>0</v>
      </c>
      <c r="P61" s="24">
        <v>0</v>
      </c>
      <c r="Q61" s="24">
        <v>0</v>
      </c>
      <c r="R61" s="24">
        <v>0</v>
      </c>
      <c r="S61" s="25">
        <v>0</v>
      </c>
      <c r="U61" s="6"/>
      <c r="V61" s="6"/>
      <c r="W61" s="6"/>
      <c r="X61" s="6"/>
      <c r="Y61" s="6"/>
      <c r="Z61" s="6"/>
      <c r="AA61" s="6"/>
      <c r="AB61" s="6"/>
      <c r="AC61" s="6"/>
    </row>
    <row r="62" spans="2:29" ht="14.4" x14ac:dyDescent="0.3">
      <c r="B62" s="38" t="s">
        <v>82</v>
      </c>
      <c r="C62" s="24">
        <v>0</v>
      </c>
      <c r="D62" s="24">
        <v>0</v>
      </c>
      <c r="E62" s="24">
        <v>0</v>
      </c>
      <c r="F62" s="24">
        <v>0</v>
      </c>
      <c r="G62" s="24">
        <v>0</v>
      </c>
      <c r="H62" s="24">
        <v>0</v>
      </c>
      <c r="I62" s="24">
        <v>0</v>
      </c>
      <c r="J62" s="24">
        <v>0</v>
      </c>
      <c r="K62" s="24">
        <v>0</v>
      </c>
      <c r="L62" s="24">
        <v>0</v>
      </c>
      <c r="M62" s="24">
        <v>0</v>
      </c>
      <c r="N62" s="24">
        <v>0</v>
      </c>
      <c r="O62" s="24">
        <v>0</v>
      </c>
      <c r="P62" s="24">
        <v>0</v>
      </c>
      <c r="Q62" s="24">
        <v>0</v>
      </c>
      <c r="R62" s="24">
        <v>0</v>
      </c>
      <c r="S62" s="25">
        <v>0</v>
      </c>
      <c r="U62" s="6"/>
      <c r="V62" s="6"/>
      <c r="W62" s="6"/>
      <c r="X62" s="6"/>
      <c r="Y62" s="6"/>
      <c r="Z62" s="6"/>
      <c r="AA62" s="6"/>
      <c r="AB62" s="6"/>
      <c r="AC62" s="6"/>
    </row>
    <row r="63" spans="2:29" ht="14.4" x14ac:dyDescent="0.3">
      <c r="B63" s="38" t="s">
        <v>83</v>
      </c>
      <c r="C63" s="24">
        <v>0</v>
      </c>
      <c r="D63" s="24">
        <v>0</v>
      </c>
      <c r="E63" s="24">
        <v>0</v>
      </c>
      <c r="F63" s="24">
        <v>0</v>
      </c>
      <c r="G63" s="24">
        <v>0</v>
      </c>
      <c r="H63" s="24">
        <v>0</v>
      </c>
      <c r="I63" s="24">
        <v>0</v>
      </c>
      <c r="J63" s="24">
        <v>0</v>
      </c>
      <c r="K63" s="24">
        <v>0</v>
      </c>
      <c r="L63" s="24">
        <v>0</v>
      </c>
      <c r="M63" s="24">
        <v>0</v>
      </c>
      <c r="N63" s="24">
        <v>0</v>
      </c>
      <c r="O63" s="24">
        <v>0</v>
      </c>
      <c r="P63" s="24">
        <v>0</v>
      </c>
      <c r="Q63" s="24">
        <v>0</v>
      </c>
      <c r="R63" s="24">
        <v>0</v>
      </c>
      <c r="S63" s="25">
        <v>0</v>
      </c>
      <c r="U63" s="6"/>
      <c r="V63" s="6"/>
      <c r="W63" s="6"/>
      <c r="X63" s="6"/>
      <c r="Y63" s="6"/>
      <c r="Z63" s="6"/>
      <c r="AA63" s="6"/>
      <c r="AB63" s="6"/>
      <c r="AC63" s="6"/>
    </row>
    <row r="64" spans="2:29" ht="14.4" x14ac:dyDescent="0.3">
      <c r="B64" s="38" t="s">
        <v>84</v>
      </c>
      <c r="C64" s="24">
        <v>0</v>
      </c>
      <c r="D64" s="24">
        <v>0</v>
      </c>
      <c r="E64" s="24">
        <v>0</v>
      </c>
      <c r="F64" s="24">
        <v>0</v>
      </c>
      <c r="G64" s="24">
        <v>0</v>
      </c>
      <c r="H64" s="24">
        <v>0</v>
      </c>
      <c r="I64" s="24">
        <v>0</v>
      </c>
      <c r="J64" s="24">
        <v>0</v>
      </c>
      <c r="K64" s="24">
        <v>0</v>
      </c>
      <c r="L64" s="24">
        <v>0</v>
      </c>
      <c r="M64" s="24">
        <v>0</v>
      </c>
      <c r="N64" s="24">
        <v>0</v>
      </c>
      <c r="O64" s="24">
        <v>0</v>
      </c>
      <c r="P64" s="24">
        <v>0</v>
      </c>
      <c r="Q64" s="24">
        <v>0</v>
      </c>
      <c r="R64" s="24">
        <v>0</v>
      </c>
      <c r="S64" s="25">
        <v>0</v>
      </c>
      <c r="U64" s="6"/>
      <c r="V64" s="6"/>
      <c r="W64" s="6"/>
      <c r="X64" s="6"/>
      <c r="Y64" s="6"/>
      <c r="Z64" s="6"/>
      <c r="AA64" s="6"/>
      <c r="AB64" s="6"/>
      <c r="AC64" s="6"/>
    </row>
    <row r="65" spans="2:29" ht="14.4" x14ac:dyDescent="0.3">
      <c r="B65" s="38" t="s">
        <v>85</v>
      </c>
      <c r="C65" s="24">
        <v>0</v>
      </c>
      <c r="D65" s="24">
        <v>0</v>
      </c>
      <c r="E65" s="24">
        <v>0</v>
      </c>
      <c r="F65" s="24">
        <v>0</v>
      </c>
      <c r="G65" s="24">
        <v>0</v>
      </c>
      <c r="H65" s="24">
        <v>0</v>
      </c>
      <c r="I65" s="24">
        <v>0</v>
      </c>
      <c r="J65" s="24">
        <v>0</v>
      </c>
      <c r="K65" s="24">
        <v>0</v>
      </c>
      <c r="L65" s="24">
        <v>0</v>
      </c>
      <c r="M65" s="24">
        <v>0</v>
      </c>
      <c r="N65" s="24">
        <v>0</v>
      </c>
      <c r="O65" s="24">
        <v>0</v>
      </c>
      <c r="P65" s="24">
        <v>0</v>
      </c>
      <c r="Q65" s="24">
        <v>0</v>
      </c>
      <c r="R65" s="24">
        <v>0</v>
      </c>
      <c r="S65" s="25">
        <v>0</v>
      </c>
      <c r="U65" s="6"/>
      <c r="V65" s="6"/>
      <c r="W65" s="6"/>
      <c r="X65" s="6"/>
      <c r="Y65" s="6"/>
      <c r="Z65" s="6"/>
      <c r="AA65" s="6"/>
      <c r="AB65" s="6"/>
      <c r="AC65" s="6"/>
    </row>
    <row r="66" spans="2:29" ht="14.4" x14ac:dyDescent="0.3">
      <c r="B66" s="38" t="s">
        <v>86</v>
      </c>
      <c r="C66" s="24">
        <v>0</v>
      </c>
      <c r="D66" s="24">
        <v>0</v>
      </c>
      <c r="E66" s="24">
        <v>0</v>
      </c>
      <c r="F66" s="24">
        <v>0</v>
      </c>
      <c r="G66" s="24">
        <v>0</v>
      </c>
      <c r="H66" s="24">
        <v>0</v>
      </c>
      <c r="I66" s="24">
        <v>0</v>
      </c>
      <c r="J66" s="24">
        <v>0</v>
      </c>
      <c r="K66" s="24">
        <v>0</v>
      </c>
      <c r="L66" s="24">
        <v>0</v>
      </c>
      <c r="M66" s="24">
        <v>0</v>
      </c>
      <c r="N66" s="24">
        <v>0</v>
      </c>
      <c r="O66" s="24">
        <v>0</v>
      </c>
      <c r="P66" s="24">
        <v>0</v>
      </c>
      <c r="Q66" s="24">
        <v>0</v>
      </c>
      <c r="R66" s="24">
        <v>0</v>
      </c>
      <c r="S66" s="25">
        <v>0</v>
      </c>
      <c r="U66" s="6"/>
      <c r="V66" s="6"/>
      <c r="W66" s="6"/>
      <c r="X66" s="6"/>
      <c r="Y66" s="6"/>
      <c r="Z66" s="6"/>
      <c r="AA66" s="6"/>
      <c r="AB66" s="6"/>
      <c r="AC66" s="6"/>
    </row>
    <row r="67" spans="2:29" ht="14.4" x14ac:dyDescent="0.3">
      <c r="B67" s="38" t="s">
        <v>87</v>
      </c>
      <c r="C67" s="24">
        <v>0</v>
      </c>
      <c r="D67" s="24">
        <v>0</v>
      </c>
      <c r="E67" s="24">
        <v>0</v>
      </c>
      <c r="F67" s="24">
        <v>0</v>
      </c>
      <c r="G67" s="24">
        <v>0</v>
      </c>
      <c r="H67" s="24">
        <v>0</v>
      </c>
      <c r="I67" s="24">
        <v>0</v>
      </c>
      <c r="J67" s="24">
        <v>0</v>
      </c>
      <c r="K67" s="24">
        <v>0</v>
      </c>
      <c r="L67" s="24">
        <v>0</v>
      </c>
      <c r="M67" s="24">
        <v>0</v>
      </c>
      <c r="N67" s="24">
        <v>0</v>
      </c>
      <c r="O67" s="24">
        <v>0</v>
      </c>
      <c r="P67" s="24">
        <v>0</v>
      </c>
      <c r="Q67" s="24">
        <v>0</v>
      </c>
      <c r="R67" s="24">
        <v>0</v>
      </c>
      <c r="S67" s="25">
        <v>0</v>
      </c>
      <c r="U67" s="6"/>
      <c r="V67" s="6"/>
      <c r="W67" s="6"/>
      <c r="X67" s="6"/>
      <c r="Y67" s="6"/>
      <c r="Z67" s="6"/>
      <c r="AA67" s="6"/>
      <c r="AB67" s="6"/>
      <c r="AC67" s="6"/>
    </row>
    <row r="68" spans="2:29" ht="14.4" x14ac:dyDescent="0.3">
      <c r="B68" s="38" t="s">
        <v>88</v>
      </c>
      <c r="C68" s="24">
        <v>0</v>
      </c>
      <c r="D68" s="24">
        <v>0</v>
      </c>
      <c r="E68" s="24">
        <v>0</v>
      </c>
      <c r="F68" s="24">
        <v>0</v>
      </c>
      <c r="G68" s="24">
        <v>0</v>
      </c>
      <c r="H68" s="24">
        <v>0</v>
      </c>
      <c r="I68" s="24">
        <v>0</v>
      </c>
      <c r="J68" s="24">
        <v>0</v>
      </c>
      <c r="K68" s="24">
        <v>0</v>
      </c>
      <c r="L68" s="24">
        <v>0</v>
      </c>
      <c r="M68" s="24">
        <v>0</v>
      </c>
      <c r="N68" s="24">
        <v>0</v>
      </c>
      <c r="O68" s="24">
        <v>0</v>
      </c>
      <c r="P68" s="24">
        <v>0</v>
      </c>
      <c r="Q68" s="24">
        <v>0</v>
      </c>
      <c r="R68" s="24">
        <v>0</v>
      </c>
      <c r="S68" s="25">
        <v>0</v>
      </c>
      <c r="U68" s="6"/>
      <c r="V68" s="6"/>
      <c r="W68" s="6"/>
      <c r="X68" s="6"/>
      <c r="Y68" s="6"/>
      <c r="Z68" s="6"/>
      <c r="AA68" s="6"/>
      <c r="AB68" s="6"/>
      <c r="AC68" s="6"/>
    </row>
    <row r="69" spans="2:29" ht="14.4" x14ac:dyDescent="0.3">
      <c r="B69" s="38" t="s">
        <v>89</v>
      </c>
      <c r="C69" s="24">
        <v>0</v>
      </c>
      <c r="D69" s="24">
        <v>0</v>
      </c>
      <c r="E69" s="24">
        <v>0</v>
      </c>
      <c r="F69" s="24">
        <v>0</v>
      </c>
      <c r="G69" s="24">
        <v>0</v>
      </c>
      <c r="H69" s="24">
        <v>0</v>
      </c>
      <c r="I69" s="24">
        <v>0</v>
      </c>
      <c r="J69" s="24">
        <v>0</v>
      </c>
      <c r="K69" s="24">
        <v>0</v>
      </c>
      <c r="L69" s="24">
        <v>0</v>
      </c>
      <c r="M69" s="24">
        <v>0</v>
      </c>
      <c r="N69" s="24">
        <v>0</v>
      </c>
      <c r="O69" s="24">
        <v>0</v>
      </c>
      <c r="P69" s="24">
        <v>0</v>
      </c>
      <c r="Q69" s="24">
        <v>0</v>
      </c>
      <c r="R69" s="24">
        <v>0</v>
      </c>
      <c r="S69" s="25">
        <v>0</v>
      </c>
      <c r="U69" s="6"/>
      <c r="V69" s="6"/>
      <c r="W69" s="6"/>
      <c r="X69" s="6"/>
      <c r="Y69" s="6"/>
      <c r="Z69" s="6"/>
      <c r="AA69" s="6"/>
      <c r="AB69" s="6"/>
      <c r="AC69" s="6"/>
    </row>
    <row r="70" spans="2:29" ht="15" thickBot="1" x14ac:dyDescent="0.35">
      <c r="B70" s="38" t="s">
        <v>90</v>
      </c>
      <c r="C70" s="28">
        <v>0</v>
      </c>
      <c r="D70" s="28">
        <v>0</v>
      </c>
      <c r="E70" s="28">
        <v>0</v>
      </c>
      <c r="F70" s="28">
        <v>0</v>
      </c>
      <c r="G70" s="28">
        <v>0</v>
      </c>
      <c r="H70" s="28">
        <v>0</v>
      </c>
      <c r="I70" s="28">
        <v>0</v>
      </c>
      <c r="J70" s="28">
        <v>0</v>
      </c>
      <c r="K70" s="28">
        <v>0</v>
      </c>
      <c r="L70" s="28">
        <v>0</v>
      </c>
      <c r="M70" s="28">
        <v>0</v>
      </c>
      <c r="N70" s="28">
        <v>0</v>
      </c>
      <c r="O70" s="28">
        <v>0</v>
      </c>
      <c r="P70" s="28">
        <v>0</v>
      </c>
      <c r="Q70" s="28">
        <v>0</v>
      </c>
      <c r="R70" s="28">
        <v>0</v>
      </c>
      <c r="S70" s="29">
        <v>0</v>
      </c>
      <c r="U70" s="6"/>
      <c r="V70" s="6"/>
      <c r="W70" s="6"/>
      <c r="X70" s="6"/>
      <c r="Y70" s="6"/>
      <c r="Z70" s="6"/>
      <c r="AA70" s="6"/>
      <c r="AB70" s="6"/>
      <c r="AC70" s="6"/>
    </row>
    <row r="71" spans="2:29" ht="15" thickBot="1" x14ac:dyDescent="0.35">
      <c r="B71" s="39" t="s">
        <v>238</v>
      </c>
      <c r="C71" s="32">
        <v>24.967701019252555</v>
      </c>
      <c r="D71" s="32">
        <v>65.444806534823741</v>
      </c>
      <c r="E71" s="32">
        <v>40.913996913580249</v>
      </c>
      <c r="F71" s="32">
        <v>18.194631947921891</v>
      </c>
      <c r="G71" s="32">
        <v>-4.5501337021668968</v>
      </c>
      <c r="H71" s="32">
        <v>-0.745817570407734</v>
      </c>
      <c r="I71" s="32">
        <v>59.003936291240045</v>
      </c>
      <c r="J71" s="32">
        <v>99.741861360718858</v>
      </c>
      <c r="K71" s="32">
        <v>170.62108895303075</v>
      </c>
      <c r="L71" s="32">
        <v>188.00373718791067</v>
      </c>
      <c r="M71" s="32">
        <v>159.93113469800355</v>
      </c>
      <c r="N71" s="32">
        <v>131.80251415907412</v>
      </c>
      <c r="O71" s="32">
        <v>53.233828400760252</v>
      </c>
      <c r="P71" s="32">
        <v>111.81319717895974</v>
      </c>
      <c r="Q71" s="32">
        <v>80.579336845367209</v>
      </c>
      <c r="R71" s="32">
        <v>162.28815028901732</v>
      </c>
      <c r="S71" s="33">
        <v>94.939628786153506</v>
      </c>
      <c r="U71" s="6"/>
      <c r="V71" s="6"/>
      <c r="W71" s="6"/>
      <c r="X71" s="6"/>
      <c r="Y71" s="6"/>
      <c r="Z71" s="6"/>
      <c r="AA71" s="6"/>
      <c r="AB71" s="6"/>
      <c r="AC71" s="6"/>
    </row>
    <row r="72" spans="2:29" ht="14.4" x14ac:dyDescent="0.3">
      <c r="U72" s="6"/>
      <c r="V72" s="6"/>
      <c r="W72" s="6"/>
      <c r="X72" s="6"/>
      <c r="Y72" s="6"/>
      <c r="Z72" s="6"/>
      <c r="AA72" s="6"/>
      <c r="AB72" s="6"/>
      <c r="AC72" s="6"/>
    </row>
    <row r="73" spans="2:29" ht="14.4" x14ac:dyDescent="0.3">
      <c r="U73" s="6"/>
      <c r="V73" s="6"/>
      <c r="W73" s="6"/>
      <c r="X73" s="6"/>
      <c r="Y73" s="6"/>
      <c r="Z73" s="6"/>
      <c r="AA73" s="6"/>
      <c r="AB73" s="6"/>
      <c r="AC73" s="6"/>
    </row>
    <row r="74" spans="2:29" ht="14.4" x14ac:dyDescent="0.3">
      <c r="U74" s="6"/>
      <c r="V74" s="6"/>
      <c r="W74" s="6"/>
      <c r="X74" s="6"/>
      <c r="Y74" s="6"/>
      <c r="Z74" s="6"/>
      <c r="AA74" s="6"/>
      <c r="AB74" s="6"/>
      <c r="AC74" s="6"/>
    </row>
    <row r="75" spans="2:29" ht="23.4" thickBot="1" x14ac:dyDescent="0.35">
      <c r="B75" s="17" t="s">
        <v>242</v>
      </c>
      <c r="C75" s="17"/>
      <c r="D75" s="17"/>
      <c r="E75" s="17"/>
      <c r="F75" s="17"/>
      <c r="G75" s="17"/>
      <c r="H75" s="17"/>
      <c r="I75" s="17"/>
      <c r="J75" s="17"/>
      <c r="K75" s="17"/>
      <c r="L75" s="17"/>
      <c r="M75" s="17"/>
      <c r="U75" s="6"/>
      <c r="V75" s="6"/>
      <c r="W75" s="6"/>
      <c r="X75" s="6"/>
      <c r="Y75" s="6"/>
      <c r="Z75" s="6"/>
      <c r="AA75" s="6"/>
      <c r="AB75" s="6"/>
      <c r="AC75" s="6"/>
    </row>
    <row r="76" spans="2:29" ht="15" thickBot="1" x14ac:dyDescent="0.35">
      <c r="B76" s="18"/>
      <c r="C76" s="128" t="s">
        <v>237</v>
      </c>
      <c r="D76" s="129"/>
      <c r="E76" s="129"/>
      <c r="F76" s="129"/>
      <c r="G76" s="129"/>
      <c r="H76" s="129"/>
      <c r="I76" s="129"/>
      <c r="J76" s="129"/>
      <c r="K76" s="129"/>
      <c r="L76" s="129"/>
      <c r="M76" s="129"/>
      <c r="N76" s="129"/>
      <c r="O76" s="129"/>
      <c r="P76" s="129"/>
      <c r="Q76" s="129"/>
      <c r="R76" s="129"/>
      <c r="S76" s="130"/>
      <c r="U76" s="6"/>
      <c r="V76" s="6"/>
      <c r="W76" s="6"/>
      <c r="X76" s="6"/>
      <c r="Y76" s="6"/>
      <c r="Z76" s="6"/>
      <c r="AA76" s="6"/>
      <c r="AB76" s="6"/>
      <c r="AC76" s="6"/>
    </row>
    <row r="77" spans="2:29" ht="15" thickBot="1" x14ac:dyDescent="0.35">
      <c r="B77" s="19" t="s">
        <v>62</v>
      </c>
      <c r="C77" s="20" t="s">
        <v>63</v>
      </c>
      <c r="D77" s="20" t="s">
        <v>64</v>
      </c>
      <c r="E77" s="20" t="s">
        <v>65</v>
      </c>
      <c r="F77" s="20" t="s">
        <v>66</v>
      </c>
      <c r="G77" s="20" t="s">
        <v>67</v>
      </c>
      <c r="H77" s="20" t="s">
        <v>68</v>
      </c>
      <c r="I77" s="20" t="s">
        <v>69</v>
      </c>
      <c r="J77" s="20" t="s">
        <v>70</v>
      </c>
      <c r="K77" s="20" t="s">
        <v>71</v>
      </c>
      <c r="L77" s="20" t="s">
        <v>72</v>
      </c>
      <c r="M77" s="20" t="s">
        <v>73</v>
      </c>
      <c r="N77" s="20" t="s">
        <v>74</v>
      </c>
      <c r="O77" s="20" t="s">
        <v>75</v>
      </c>
      <c r="P77" s="20" t="s">
        <v>76</v>
      </c>
      <c r="Q77" s="20" t="s">
        <v>77</v>
      </c>
      <c r="R77" s="20" t="s">
        <v>78</v>
      </c>
      <c r="S77" s="21" t="s">
        <v>79</v>
      </c>
      <c r="U77" s="6"/>
      <c r="V77" s="6"/>
      <c r="W77" s="6"/>
      <c r="X77" s="6"/>
      <c r="Y77" s="6"/>
      <c r="Z77" s="6"/>
      <c r="AA77" s="6"/>
      <c r="AB77" s="6"/>
      <c r="AC77" s="6"/>
    </row>
    <row r="78" spans="2:29" ht="14.4" x14ac:dyDescent="0.3">
      <c r="B78" s="38" t="s">
        <v>81</v>
      </c>
      <c r="C78" s="24">
        <v>0</v>
      </c>
      <c r="D78" s="24">
        <v>0</v>
      </c>
      <c r="E78" s="24">
        <v>0</v>
      </c>
      <c r="F78" s="24">
        <v>0</v>
      </c>
      <c r="G78" s="24">
        <v>0</v>
      </c>
      <c r="H78" s="24">
        <v>0</v>
      </c>
      <c r="I78" s="24">
        <v>0</v>
      </c>
      <c r="J78" s="24">
        <v>0</v>
      </c>
      <c r="K78" s="24">
        <v>0</v>
      </c>
      <c r="L78" s="24">
        <v>0</v>
      </c>
      <c r="M78" s="24">
        <v>0</v>
      </c>
      <c r="N78" s="24">
        <v>0</v>
      </c>
      <c r="O78" s="24">
        <v>0</v>
      </c>
      <c r="P78" s="24">
        <v>0</v>
      </c>
      <c r="Q78" s="24">
        <v>0</v>
      </c>
      <c r="R78" s="24">
        <v>0</v>
      </c>
      <c r="S78" s="25">
        <v>0</v>
      </c>
      <c r="U78" s="6"/>
      <c r="V78" s="6"/>
      <c r="W78" s="6"/>
      <c r="X78" s="6"/>
      <c r="Y78" s="6"/>
      <c r="Z78" s="6"/>
      <c r="AA78" s="6"/>
      <c r="AB78" s="6"/>
      <c r="AC78" s="6"/>
    </row>
    <row r="79" spans="2:29" ht="14.4" x14ac:dyDescent="0.3">
      <c r="B79" s="38" t="s">
        <v>82</v>
      </c>
      <c r="C79" s="24">
        <v>0</v>
      </c>
      <c r="D79" s="24">
        <v>0</v>
      </c>
      <c r="E79" s="24">
        <v>0</v>
      </c>
      <c r="F79" s="24">
        <v>18002.86</v>
      </c>
      <c r="G79" s="24">
        <v>0</v>
      </c>
      <c r="H79" s="24">
        <v>0</v>
      </c>
      <c r="I79" s="24">
        <v>0</v>
      </c>
      <c r="J79" s="24">
        <v>23000</v>
      </c>
      <c r="K79" s="24">
        <v>0</v>
      </c>
      <c r="L79" s="24">
        <v>0</v>
      </c>
      <c r="M79" s="24">
        <v>0</v>
      </c>
      <c r="N79" s="24">
        <v>0</v>
      </c>
      <c r="O79" s="24">
        <v>0</v>
      </c>
      <c r="P79" s="24">
        <v>0</v>
      </c>
      <c r="Q79" s="24">
        <v>47402.19</v>
      </c>
      <c r="R79" s="24">
        <v>0</v>
      </c>
      <c r="S79" s="25">
        <v>0</v>
      </c>
      <c r="U79" s="6"/>
      <c r="V79" s="6"/>
      <c r="W79" s="6"/>
      <c r="X79" s="6"/>
      <c r="Y79" s="6"/>
      <c r="Z79" s="6"/>
      <c r="AA79" s="6"/>
      <c r="AB79" s="6"/>
      <c r="AC79" s="6"/>
    </row>
    <row r="80" spans="2:29" ht="14.4" x14ac:dyDescent="0.3">
      <c r="B80" s="38" t="s">
        <v>83</v>
      </c>
      <c r="C80" s="24">
        <v>0</v>
      </c>
      <c r="D80" s="24">
        <v>0</v>
      </c>
      <c r="E80" s="24">
        <v>0</v>
      </c>
      <c r="F80" s="24">
        <v>0</v>
      </c>
      <c r="G80" s="24">
        <v>0</v>
      </c>
      <c r="H80" s="24">
        <v>0</v>
      </c>
      <c r="I80" s="24">
        <v>0</v>
      </c>
      <c r="J80" s="24">
        <v>0</v>
      </c>
      <c r="K80" s="24">
        <v>0</v>
      </c>
      <c r="L80" s="24">
        <v>0</v>
      </c>
      <c r="M80" s="24">
        <v>0</v>
      </c>
      <c r="N80" s="24">
        <v>0</v>
      </c>
      <c r="O80" s="24">
        <v>0</v>
      </c>
      <c r="P80" s="24">
        <v>0</v>
      </c>
      <c r="Q80" s="24">
        <v>0</v>
      </c>
      <c r="R80" s="24">
        <v>0</v>
      </c>
      <c r="S80" s="25">
        <v>0</v>
      </c>
      <c r="U80" s="6"/>
      <c r="V80" s="6"/>
      <c r="W80" s="6"/>
      <c r="X80" s="6"/>
      <c r="Y80" s="6"/>
      <c r="Z80" s="6"/>
      <c r="AA80" s="6"/>
      <c r="AB80" s="6"/>
      <c r="AC80" s="6"/>
    </row>
    <row r="81" spans="2:29" ht="14.4" x14ac:dyDescent="0.3">
      <c r="B81" s="38" t="s">
        <v>84</v>
      </c>
      <c r="C81" s="24">
        <v>0</v>
      </c>
      <c r="D81" s="24">
        <v>0</v>
      </c>
      <c r="E81" s="24">
        <v>0</v>
      </c>
      <c r="F81" s="24">
        <v>0</v>
      </c>
      <c r="G81" s="24">
        <v>0</v>
      </c>
      <c r="H81" s="24">
        <v>0</v>
      </c>
      <c r="I81" s="24">
        <v>0</v>
      </c>
      <c r="J81" s="24">
        <v>0</v>
      </c>
      <c r="K81" s="24">
        <v>0</v>
      </c>
      <c r="L81" s="24">
        <v>0</v>
      </c>
      <c r="M81" s="24">
        <v>0</v>
      </c>
      <c r="N81" s="24">
        <v>0</v>
      </c>
      <c r="O81" s="24">
        <v>0</v>
      </c>
      <c r="P81" s="24">
        <v>0</v>
      </c>
      <c r="Q81" s="24">
        <v>0</v>
      </c>
      <c r="R81" s="24">
        <v>0</v>
      </c>
      <c r="S81" s="25">
        <v>0</v>
      </c>
      <c r="U81" s="6"/>
      <c r="V81" s="6"/>
      <c r="W81" s="6"/>
      <c r="X81" s="6"/>
      <c r="Y81" s="6"/>
      <c r="Z81" s="6"/>
      <c r="AA81" s="6"/>
      <c r="AB81" s="6"/>
      <c r="AC81" s="6"/>
    </row>
    <row r="82" spans="2:29" ht="14.4" x14ac:dyDescent="0.3">
      <c r="B82" s="38" t="s">
        <v>85</v>
      </c>
      <c r="C82" s="24">
        <v>0</v>
      </c>
      <c r="D82" s="24">
        <v>0</v>
      </c>
      <c r="E82" s="24">
        <v>100000</v>
      </c>
      <c r="F82" s="24">
        <v>13039.87</v>
      </c>
      <c r="G82" s="24">
        <v>0</v>
      </c>
      <c r="H82" s="24">
        <v>0</v>
      </c>
      <c r="I82" s="24">
        <v>0</v>
      </c>
      <c r="J82" s="24">
        <v>0</v>
      </c>
      <c r="K82" s="24">
        <v>0</v>
      </c>
      <c r="L82" s="24">
        <v>0</v>
      </c>
      <c r="M82" s="24">
        <v>0</v>
      </c>
      <c r="N82" s="24">
        <v>0</v>
      </c>
      <c r="O82" s="24">
        <v>0</v>
      </c>
      <c r="P82" s="24">
        <v>0</v>
      </c>
      <c r="Q82" s="24">
        <v>0</v>
      </c>
      <c r="R82" s="24">
        <v>0</v>
      </c>
      <c r="S82" s="25">
        <v>0</v>
      </c>
      <c r="U82" s="6"/>
      <c r="V82" s="6"/>
      <c r="W82" s="6"/>
      <c r="X82" s="6"/>
      <c r="Y82" s="6"/>
      <c r="Z82" s="6"/>
      <c r="AA82" s="6"/>
      <c r="AB82" s="6"/>
      <c r="AC82" s="6"/>
    </row>
    <row r="83" spans="2:29" ht="14.4" x14ac:dyDescent="0.3">
      <c r="B83" s="38" t="s">
        <v>86</v>
      </c>
      <c r="C83" s="24">
        <v>0</v>
      </c>
      <c r="D83" s="24">
        <v>0</v>
      </c>
      <c r="E83" s="24">
        <v>0</v>
      </c>
      <c r="F83" s="24">
        <v>0</v>
      </c>
      <c r="G83" s="24">
        <v>0</v>
      </c>
      <c r="H83" s="24">
        <v>54750</v>
      </c>
      <c r="I83" s="24">
        <v>0</v>
      </c>
      <c r="J83" s="24">
        <v>0</v>
      </c>
      <c r="K83" s="24">
        <v>0</v>
      </c>
      <c r="L83" s="24">
        <v>0</v>
      </c>
      <c r="M83" s="24">
        <v>0</v>
      </c>
      <c r="N83" s="24">
        <v>0</v>
      </c>
      <c r="O83" s="24">
        <v>0</v>
      </c>
      <c r="P83" s="24">
        <v>0</v>
      </c>
      <c r="Q83" s="24">
        <v>0</v>
      </c>
      <c r="R83" s="24">
        <v>0</v>
      </c>
      <c r="S83" s="25">
        <v>0</v>
      </c>
      <c r="U83" s="6"/>
      <c r="V83" s="6"/>
      <c r="W83" s="6"/>
      <c r="X83" s="6"/>
      <c r="Y83" s="6"/>
      <c r="Z83" s="6"/>
      <c r="AA83" s="6"/>
      <c r="AB83" s="6"/>
      <c r="AC83" s="6"/>
    </row>
    <row r="84" spans="2:29" ht="14.4" x14ac:dyDescent="0.3">
      <c r="B84" s="38" t="s">
        <v>87</v>
      </c>
      <c r="C84" s="24">
        <v>0</v>
      </c>
      <c r="D84" s="24">
        <v>240000</v>
      </c>
      <c r="E84" s="24">
        <v>145000</v>
      </c>
      <c r="F84" s="24">
        <v>0</v>
      </c>
      <c r="G84" s="24">
        <v>0</v>
      </c>
      <c r="H84" s="24">
        <v>60750</v>
      </c>
      <c r="I84" s="24">
        <v>0</v>
      </c>
      <c r="J84" s="24">
        <v>88025.62</v>
      </c>
      <c r="K84" s="24">
        <v>104610.35</v>
      </c>
      <c r="L84" s="24">
        <v>0</v>
      </c>
      <c r="M84" s="24">
        <v>0</v>
      </c>
      <c r="N84" s="24">
        <v>0</v>
      </c>
      <c r="O84" s="24">
        <v>0</v>
      </c>
      <c r="P84" s="24">
        <v>0</v>
      </c>
      <c r="Q84" s="24">
        <v>0</v>
      </c>
      <c r="R84" s="24">
        <v>0</v>
      </c>
      <c r="S84" s="25">
        <v>0</v>
      </c>
      <c r="U84" s="6"/>
      <c r="V84" s="6"/>
      <c r="W84" s="6"/>
      <c r="X84" s="6"/>
      <c r="Y84" s="6"/>
      <c r="Z84" s="6"/>
      <c r="AA84" s="6"/>
      <c r="AB84" s="6"/>
      <c r="AC84" s="6"/>
    </row>
    <row r="85" spans="2:29" ht="14.4" x14ac:dyDescent="0.3">
      <c r="B85" s="38" t="s">
        <v>88</v>
      </c>
      <c r="C85" s="24">
        <v>0</v>
      </c>
      <c r="D85" s="24">
        <v>284986</v>
      </c>
      <c r="E85" s="24">
        <v>0</v>
      </c>
      <c r="F85" s="24">
        <v>0</v>
      </c>
      <c r="G85" s="24">
        <v>460000</v>
      </c>
      <c r="H85" s="24">
        <v>0</v>
      </c>
      <c r="I85" s="24">
        <v>0</v>
      </c>
      <c r="J85" s="24">
        <v>0</v>
      </c>
      <c r="K85" s="24">
        <v>0</v>
      </c>
      <c r="L85" s="24">
        <v>0</v>
      </c>
      <c r="M85" s="24">
        <v>0</v>
      </c>
      <c r="N85" s="24">
        <v>0</v>
      </c>
      <c r="O85" s="24">
        <v>0</v>
      </c>
      <c r="P85" s="24">
        <v>0</v>
      </c>
      <c r="Q85" s="24">
        <v>0</v>
      </c>
      <c r="R85" s="24">
        <v>0</v>
      </c>
      <c r="S85" s="25">
        <v>0</v>
      </c>
      <c r="U85" s="6"/>
      <c r="V85" s="6"/>
      <c r="W85" s="6"/>
      <c r="X85" s="6"/>
      <c r="Y85" s="6"/>
      <c r="Z85" s="6"/>
      <c r="AA85" s="6"/>
      <c r="AB85" s="6"/>
      <c r="AC85" s="6"/>
    </row>
    <row r="86" spans="2:29" ht="14.4" x14ac:dyDescent="0.3">
      <c r="B86" s="38" t="s">
        <v>89</v>
      </c>
      <c r="C86" s="24">
        <v>0</v>
      </c>
      <c r="D86" s="24">
        <v>0</v>
      </c>
      <c r="E86" s="24">
        <v>0</v>
      </c>
      <c r="F86" s="24">
        <v>467000</v>
      </c>
      <c r="G86" s="24">
        <v>0</v>
      </c>
      <c r="H86" s="24">
        <v>0</v>
      </c>
      <c r="I86" s="24">
        <v>0</v>
      </c>
      <c r="J86" s="24">
        <v>288402.69</v>
      </c>
      <c r="K86" s="24">
        <v>0</v>
      </c>
      <c r="L86" s="24">
        <v>0</v>
      </c>
      <c r="M86" s="24">
        <v>0</v>
      </c>
      <c r="N86" s="24">
        <v>0</v>
      </c>
      <c r="O86" s="24">
        <v>0</v>
      </c>
      <c r="P86" s="24">
        <v>0</v>
      </c>
      <c r="Q86" s="24">
        <v>0</v>
      </c>
      <c r="R86" s="24">
        <v>0</v>
      </c>
      <c r="S86" s="25">
        <v>0</v>
      </c>
      <c r="U86" s="6"/>
      <c r="V86" s="6"/>
      <c r="W86" s="6"/>
      <c r="X86" s="6"/>
      <c r="Y86" s="6"/>
      <c r="Z86" s="6"/>
      <c r="AA86" s="6"/>
      <c r="AB86" s="6"/>
      <c r="AC86" s="6"/>
    </row>
    <row r="87" spans="2:29" ht="15" thickBot="1" x14ac:dyDescent="0.35">
      <c r="B87" s="38" t="s">
        <v>90</v>
      </c>
      <c r="C87" s="28">
        <v>0</v>
      </c>
      <c r="D87" s="28">
        <v>283000</v>
      </c>
      <c r="E87" s="28">
        <v>376000</v>
      </c>
      <c r="F87" s="28">
        <v>0</v>
      </c>
      <c r="G87" s="28">
        <v>179000</v>
      </c>
      <c r="H87" s="28">
        <v>236973.68</v>
      </c>
      <c r="I87" s="28">
        <v>0</v>
      </c>
      <c r="J87" s="28">
        <v>259612.51</v>
      </c>
      <c r="K87" s="28">
        <v>0</v>
      </c>
      <c r="L87" s="28">
        <v>0</v>
      </c>
      <c r="M87" s="28">
        <v>0</v>
      </c>
      <c r="N87" s="28">
        <v>0</v>
      </c>
      <c r="O87" s="28">
        <v>0</v>
      </c>
      <c r="P87" s="28">
        <v>0</v>
      </c>
      <c r="Q87" s="28">
        <v>0</v>
      </c>
      <c r="R87" s="28">
        <v>0</v>
      </c>
      <c r="S87" s="29">
        <v>0</v>
      </c>
      <c r="U87" s="6"/>
      <c r="V87" s="6"/>
      <c r="W87" s="6"/>
      <c r="X87" s="6"/>
      <c r="Y87" s="6"/>
      <c r="Z87" s="6"/>
      <c r="AA87" s="6"/>
      <c r="AB87" s="6"/>
      <c r="AC87" s="6"/>
    </row>
    <row r="88" spans="2:29" ht="15" thickBot="1" x14ac:dyDescent="0.35">
      <c r="B88" s="39" t="s">
        <v>238</v>
      </c>
      <c r="C88" s="32">
        <v>0</v>
      </c>
      <c r="D88" s="32">
        <v>273243</v>
      </c>
      <c r="E88" s="32">
        <v>207000</v>
      </c>
      <c r="F88" s="32">
        <v>166014.24333333332</v>
      </c>
      <c r="G88" s="32">
        <v>319500</v>
      </c>
      <c r="H88" s="32">
        <v>117491.22666666667</v>
      </c>
      <c r="I88" s="32">
        <v>0</v>
      </c>
      <c r="J88" s="32">
        <v>131808.16400000002</v>
      </c>
      <c r="K88" s="32">
        <v>104610.35</v>
      </c>
      <c r="L88" s="32">
        <v>0</v>
      </c>
      <c r="M88" s="32">
        <v>0</v>
      </c>
      <c r="N88" s="32">
        <v>0</v>
      </c>
      <c r="O88" s="32">
        <v>0</v>
      </c>
      <c r="P88" s="32">
        <v>0</v>
      </c>
      <c r="Q88" s="32">
        <v>47402.19</v>
      </c>
      <c r="R88" s="32">
        <v>0</v>
      </c>
      <c r="S88" s="33">
        <v>0</v>
      </c>
      <c r="U88" s="6"/>
      <c r="V88" s="6"/>
      <c r="W88" s="6"/>
      <c r="X88" s="6"/>
      <c r="Y88" s="6"/>
      <c r="Z88" s="6"/>
      <c r="AA88" s="6"/>
      <c r="AB88" s="6"/>
      <c r="AC88" s="6"/>
    </row>
    <row r="89" spans="2:29" ht="14.4" x14ac:dyDescent="0.3">
      <c r="U89" s="6"/>
      <c r="V89" s="6"/>
      <c r="W89" s="6"/>
      <c r="X89" s="6"/>
      <c r="Y89" s="6"/>
      <c r="Z89" s="6"/>
      <c r="AA89" s="6"/>
      <c r="AB89" s="6"/>
      <c r="AC89" s="6"/>
    </row>
    <row r="90" spans="2:29" ht="14.4" x14ac:dyDescent="0.3">
      <c r="U90" s="6"/>
      <c r="V90" s="6"/>
      <c r="W90" s="6"/>
      <c r="X90" s="6"/>
      <c r="Y90" s="6"/>
      <c r="Z90" s="6"/>
      <c r="AA90" s="6"/>
      <c r="AB90" s="6"/>
      <c r="AC90" s="6"/>
    </row>
    <row r="91" spans="2:29" ht="23.4" thickBot="1" x14ac:dyDescent="0.35">
      <c r="B91" s="17" t="s">
        <v>243</v>
      </c>
      <c r="C91" s="17"/>
      <c r="D91" s="17"/>
      <c r="E91" s="17"/>
      <c r="F91" s="17"/>
      <c r="G91" s="17"/>
      <c r="H91" s="17"/>
      <c r="I91" s="17"/>
      <c r="J91" s="17"/>
      <c r="K91" s="17"/>
      <c r="L91" s="17"/>
      <c r="M91" s="17"/>
      <c r="U91" s="6"/>
      <c r="V91" s="6"/>
      <c r="W91" s="6"/>
      <c r="X91" s="6"/>
      <c r="Y91" s="6"/>
      <c r="Z91" s="6"/>
      <c r="AA91" s="6"/>
      <c r="AB91" s="6"/>
      <c r="AC91" s="6"/>
    </row>
    <row r="92" spans="2:29" ht="15" thickBot="1" x14ac:dyDescent="0.35">
      <c r="B92" s="18"/>
      <c r="C92" s="128" t="s">
        <v>237</v>
      </c>
      <c r="D92" s="129"/>
      <c r="E92" s="129"/>
      <c r="F92" s="129"/>
      <c r="G92" s="129"/>
      <c r="H92" s="129"/>
      <c r="I92" s="129"/>
      <c r="J92" s="129"/>
      <c r="K92" s="129"/>
      <c r="L92" s="129"/>
      <c r="M92" s="129"/>
      <c r="N92" s="129"/>
      <c r="O92" s="129"/>
      <c r="P92" s="129"/>
      <c r="Q92" s="129"/>
      <c r="R92" s="129"/>
      <c r="S92" s="130"/>
      <c r="U92" s="6"/>
      <c r="V92" s="6"/>
      <c r="W92" s="6"/>
      <c r="X92" s="6"/>
      <c r="Y92" s="6"/>
      <c r="Z92" s="6"/>
      <c r="AA92" s="6"/>
      <c r="AB92" s="6"/>
      <c r="AC92" s="6"/>
    </row>
    <row r="93" spans="2:29" ht="15" thickBot="1" x14ac:dyDescent="0.35">
      <c r="B93" s="19" t="s">
        <v>62</v>
      </c>
      <c r="C93" s="20" t="s">
        <v>63</v>
      </c>
      <c r="D93" s="20" t="s">
        <v>64</v>
      </c>
      <c r="E93" s="20" t="s">
        <v>65</v>
      </c>
      <c r="F93" s="20" t="s">
        <v>66</v>
      </c>
      <c r="G93" s="20" t="s">
        <v>67</v>
      </c>
      <c r="H93" s="20" t="s">
        <v>68</v>
      </c>
      <c r="I93" s="20" t="s">
        <v>69</v>
      </c>
      <c r="J93" s="20" t="s">
        <v>70</v>
      </c>
      <c r="K93" s="20" t="s">
        <v>71</v>
      </c>
      <c r="L93" s="20" t="s">
        <v>72</v>
      </c>
      <c r="M93" s="20" t="s">
        <v>73</v>
      </c>
      <c r="N93" s="20" t="s">
        <v>74</v>
      </c>
      <c r="O93" s="20" t="s">
        <v>75</v>
      </c>
      <c r="P93" s="20" t="s">
        <v>76</v>
      </c>
      <c r="Q93" s="20" t="s">
        <v>77</v>
      </c>
      <c r="R93" s="20" t="s">
        <v>78</v>
      </c>
      <c r="S93" s="21" t="s">
        <v>79</v>
      </c>
      <c r="U93" s="6"/>
      <c r="V93" s="6"/>
      <c r="W93" s="6"/>
      <c r="X93" s="6"/>
      <c r="Y93" s="6"/>
      <c r="Z93" s="6"/>
      <c r="AA93" s="6"/>
      <c r="AB93" s="6"/>
      <c r="AC93" s="6"/>
    </row>
    <row r="94" spans="2:29" ht="14.4" x14ac:dyDescent="0.3">
      <c r="B94" s="38" t="s">
        <v>80</v>
      </c>
      <c r="C94" s="24">
        <v>0</v>
      </c>
      <c r="D94" s="24">
        <v>0</v>
      </c>
      <c r="E94" s="24">
        <v>0</v>
      </c>
      <c r="F94" s="24">
        <v>0</v>
      </c>
      <c r="G94" s="24">
        <v>0</v>
      </c>
      <c r="H94" s="24">
        <v>0</v>
      </c>
      <c r="I94" s="24">
        <v>0</v>
      </c>
      <c r="J94" s="24">
        <v>0</v>
      </c>
      <c r="K94" s="24">
        <v>0</v>
      </c>
      <c r="L94" s="24">
        <v>0</v>
      </c>
      <c r="M94" s="24">
        <v>0</v>
      </c>
      <c r="N94" s="24">
        <v>0</v>
      </c>
      <c r="O94" s="24">
        <v>0</v>
      </c>
      <c r="P94" s="24">
        <v>0</v>
      </c>
      <c r="Q94" s="24">
        <v>0</v>
      </c>
      <c r="R94" s="24">
        <v>0</v>
      </c>
      <c r="S94" s="25">
        <v>0</v>
      </c>
      <c r="U94" s="6"/>
      <c r="V94" s="6"/>
      <c r="W94" s="6"/>
      <c r="X94" s="6"/>
      <c r="Y94" s="6"/>
      <c r="Z94" s="6"/>
      <c r="AA94" s="6"/>
      <c r="AB94" s="6"/>
      <c r="AC94" s="6"/>
    </row>
    <row r="95" spans="2:29" ht="14.4" x14ac:dyDescent="0.3">
      <c r="B95" s="38" t="s">
        <v>81</v>
      </c>
      <c r="C95" s="24">
        <v>0</v>
      </c>
      <c r="D95" s="24">
        <v>0</v>
      </c>
      <c r="E95" s="24">
        <v>0</v>
      </c>
      <c r="F95" s="24">
        <v>0</v>
      </c>
      <c r="G95" s="24">
        <v>0</v>
      </c>
      <c r="H95" s="24">
        <v>0</v>
      </c>
      <c r="I95" s="24">
        <v>0</v>
      </c>
      <c r="J95" s="24">
        <v>0</v>
      </c>
      <c r="K95" s="24">
        <v>0</v>
      </c>
      <c r="L95" s="24">
        <v>0</v>
      </c>
      <c r="M95" s="24">
        <v>0</v>
      </c>
      <c r="N95" s="24">
        <v>0</v>
      </c>
      <c r="O95" s="24">
        <v>0</v>
      </c>
      <c r="P95" s="24">
        <v>0</v>
      </c>
      <c r="Q95" s="24">
        <v>0</v>
      </c>
      <c r="R95" s="24">
        <v>0</v>
      </c>
      <c r="S95" s="25">
        <v>0</v>
      </c>
      <c r="U95" s="6"/>
      <c r="V95" s="6"/>
      <c r="W95" s="6"/>
      <c r="X95" s="6"/>
      <c r="Y95" s="6"/>
      <c r="Z95" s="6"/>
      <c r="AA95" s="6"/>
      <c r="AB95" s="6"/>
      <c r="AC95" s="6"/>
    </row>
    <row r="96" spans="2:29" ht="14.4" x14ac:dyDescent="0.3">
      <c r="B96" s="38" t="s">
        <v>82</v>
      </c>
      <c r="C96" s="24">
        <v>0</v>
      </c>
      <c r="D96" s="24">
        <v>0</v>
      </c>
      <c r="E96" s="24">
        <v>0</v>
      </c>
      <c r="F96" s="24">
        <v>0</v>
      </c>
      <c r="G96" s="24">
        <v>0</v>
      </c>
      <c r="H96" s="24">
        <v>0</v>
      </c>
      <c r="I96" s="24">
        <v>0</v>
      </c>
      <c r="J96" s="24">
        <v>0</v>
      </c>
      <c r="K96" s="24">
        <v>0</v>
      </c>
      <c r="L96" s="24">
        <v>0</v>
      </c>
      <c r="M96" s="24">
        <v>0</v>
      </c>
      <c r="N96" s="24">
        <v>0</v>
      </c>
      <c r="O96" s="24">
        <v>0</v>
      </c>
      <c r="P96" s="24">
        <v>0</v>
      </c>
      <c r="Q96" s="24">
        <v>0</v>
      </c>
      <c r="R96" s="24">
        <v>0</v>
      </c>
      <c r="S96" s="25">
        <v>0</v>
      </c>
      <c r="U96" s="6"/>
      <c r="V96" s="6"/>
      <c r="W96" s="6"/>
      <c r="X96" s="6"/>
      <c r="Y96" s="6"/>
      <c r="Z96" s="6"/>
      <c r="AA96" s="6"/>
      <c r="AB96" s="6"/>
      <c r="AC96" s="6"/>
    </row>
    <row r="97" spans="2:29" ht="14.4" x14ac:dyDescent="0.3">
      <c r="B97" s="38" t="s">
        <v>83</v>
      </c>
      <c r="C97" s="24">
        <v>0</v>
      </c>
      <c r="D97" s="24">
        <v>0</v>
      </c>
      <c r="E97" s="24">
        <v>0</v>
      </c>
      <c r="F97" s="24">
        <v>0</v>
      </c>
      <c r="G97" s="24">
        <v>0</v>
      </c>
      <c r="H97" s="24">
        <v>0</v>
      </c>
      <c r="I97" s="24">
        <v>0</v>
      </c>
      <c r="J97" s="24">
        <v>0</v>
      </c>
      <c r="K97" s="24">
        <v>0</v>
      </c>
      <c r="L97" s="24">
        <v>0</v>
      </c>
      <c r="M97" s="24">
        <v>0</v>
      </c>
      <c r="N97" s="24">
        <v>0</v>
      </c>
      <c r="O97" s="24">
        <v>0</v>
      </c>
      <c r="P97" s="24">
        <v>0</v>
      </c>
      <c r="Q97" s="24">
        <v>0</v>
      </c>
      <c r="R97" s="24">
        <v>0</v>
      </c>
      <c r="S97" s="25">
        <v>0</v>
      </c>
      <c r="U97" s="6"/>
      <c r="V97" s="6"/>
      <c r="W97" s="6"/>
      <c r="X97" s="6"/>
      <c r="Y97" s="6"/>
      <c r="Z97" s="6"/>
      <c r="AA97" s="6"/>
      <c r="AB97" s="6"/>
      <c r="AC97" s="6"/>
    </row>
    <row r="98" spans="2:29" ht="14.4" x14ac:dyDescent="0.3">
      <c r="B98" s="38" t="s">
        <v>84</v>
      </c>
      <c r="C98" s="24">
        <v>0</v>
      </c>
      <c r="D98" s="24">
        <v>0</v>
      </c>
      <c r="E98" s="24">
        <v>0</v>
      </c>
      <c r="F98" s="24">
        <v>0</v>
      </c>
      <c r="G98" s="24">
        <v>0</v>
      </c>
      <c r="H98" s="24">
        <v>0</v>
      </c>
      <c r="I98" s="24">
        <v>0</v>
      </c>
      <c r="J98" s="24">
        <v>0</v>
      </c>
      <c r="K98" s="24">
        <v>0</v>
      </c>
      <c r="L98" s="24">
        <v>0</v>
      </c>
      <c r="M98" s="24">
        <v>0</v>
      </c>
      <c r="N98" s="24">
        <v>0</v>
      </c>
      <c r="O98" s="24">
        <v>0</v>
      </c>
      <c r="P98" s="24">
        <v>0</v>
      </c>
      <c r="Q98" s="24">
        <v>0</v>
      </c>
      <c r="R98" s="24">
        <v>0</v>
      </c>
      <c r="S98" s="25">
        <v>0</v>
      </c>
      <c r="U98" s="6"/>
      <c r="V98" s="6"/>
      <c r="W98" s="6"/>
      <c r="X98" s="6"/>
      <c r="Y98" s="6"/>
      <c r="Z98" s="6"/>
      <c r="AA98" s="6"/>
      <c r="AB98" s="6"/>
      <c r="AC98" s="6"/>
    </row>
    <row r="99" spans="2:29" ht="14.4" x14ac:dyDescent="0.3">
      <c r="B99" s="38" t="s">
        <v>85</v>
      </c>
      <c r="C99" s="24">
        <v>0</v>
      </c>
      <c r="D99" s="24">
        <v>0</v>
      </c>
      <c r="E99" s="24">
        <v>0</v>
      </c>
      <c r="F99" s="24">
        <v>0</v>
      </c>
      <c r="G99" s="24">
        <v>0</v>
      </c>
      <c r="H99" s="24">
        <v>0</v>
      </c>
      <c r="I99" s="24">
        <v>0</v>
      </c>
      <c r="J99" s="24">
        <v>0</v>
      </c>
      <c r="K99" s="24">
        <v>0</v>
      </c>
      <c r="L99" s="24">
        <v>0</v>
      </c>
      <c r="M99" s="24">
        <v>0</v>
      </c>
      <c r="N99" s="24">
        <v>0</v>
      </c>
      <c r="O99" s="24">
        <v>0</v>
      </c>
      <c r="P99" s="24">
        <v>0</v>
      </c>
      <c r="Q99" s="24">
        <v>0</v>
      </c>
      <c r="R99" s="24">
        <v>0</v>
      </c>
      <c r="S99" s="25">
        <v>0</v>
      </c>
      <c r="U99" s="6"/>
      <c r="V99" s="6"/>
      <c r="W99" s="6"/>
      <c r="X99" s="6"/>
      <c r="Y99" s="6"/>
      <c r="Z99" s="6"/>
      <c r="AA99" s="6"/>
      <c r="AB99" s="6"/>
      <c r="AC99" s="6"/>
    </row>
    <row r="100" spans="2:29" ht="14.4" x14ac:dyDescent="0.3">
      <c r="B100" s="38" t="s">
        <v>86</v>
      </c>
      <c r="C100" s="24">
        <v>0</v>
      </c>
      <c r="D100" s="24">
        <v>0</v>
      </c>
      <c r="E100" s="24">
        <v>0</v>
      </c>
      <c r="F100" s="24">
        <v>0</v>
      </c>
      <c r="G100" s="24">
        <v>0</v>
      </c>
      <c r="H100" s="24">
        <v>0</v>
      </c>
      <c r="I100" s="24">
        <v>0</v>
      </c>
      <c r="J100" s="24">
        <v>0</v>
      </c>
      <c r="K100" s="24">
        <v>0</v>
      </c>
      <c r="L100" s="24">
        <v>0</v>
      </c>
      <c r="M100" s="24">
        <v>0</v>
      </c>
      <c r="N100" s="24">
        <v>0</v>
      </c>
      <c r="O100" s="24">
        <v>0</v>
      </c>
      <c r="P100" s="24">
        <v>0</v>
      </c>
      <c r="Q100" s="24">
        <v>0</v>
      </c>
      <c r="R100" s="24">
        <v>0</v>
      </c>
      <c r="S100" s="25">
        <v>0</v>
      </c>
      <c r="U100" s="6"/>
      <c r="V100" s="6"/>
      <c r="W100" s="6"/>
      <c r="X100" s="6"/>
      <c r="Y100" s="6"/>
      <c r="Z100" s="6"/>
      <c r="AA100" s="6"/>
      <c r="AB100" s="6"/>
      <c r="AC100" s="6"/>
    </row>
    <row r="101" spans="2:29" ht="14.4" x14ac:dyDescent="0.3">
      <c r="B101" s="38" t="s">
        <v>87</v>
      </c>
      <c r="C101" s="24">
        <v>0</v>
      </c>
      <c r="D101" s="24">
        <v>0</v>
      </c>
      <c r="E101" s="24">
        <v>0</v>
      </c>
      <c r="F101" s="24">
        <v>0</v>
      </c>
      <c r="G101" s="24">
        <v>0</v>
      </c>
      <c r="H101" s="24">
        <v>0</v>
      </c>
      <c r="I101" s="24">
        <v>0</v>
      </c>
      <c r="J101" s="24">
        <v>0</v>
      </c>
      <c r="K101" s="24">
        <v>0</v>
      </c>
      <c r="L101" s="24">
        <v>0</v>
      </c>
      <c r="M101" s="24">
        <v>0</v>
      </c>
      <c r="N101" s="24">
        <v>0</v>
      </c>
      <c r="O101" s="24">
        <v>0</v>
      </c>
      <c r="P101" s="24">
        <v>0</v>
      </c>
      <c r="Q101" s="24">
        <v>0</v>
      </c>
      <c r="R101" s="24">
        <v>0</v>
      </c>
      <c r="S101" s="25">
        <v>0</v>
      </c>
      <c r="U101" s="6"/>
      <c r="V101" s="6"/>
      <c r="W101" s="6"/>
      <c r="X101" s="6"/>
      <c r="Y101" s="6"/>
      <c r="Z101" s="6"/>
      <c r="AA101" s="6"/>
      <c r="AB101" s="6"/>
      <c r="AC101" s="6"/>
    </row>
    <row r="102" spans="2:29" ht="14.4" x14ac:dyDescent="0.3">
      <c r="B102" s="38" t="s">
        <v>88</v>
      </c>
      <c r="C102" s="24">
        <v>0</v>
      </c>
      <c r="D102" s="24">
        <v>0</v>
      </c>
      <c r="E102" s="24">
        <v>0</v>
      </c>
      <c r="F102" s="24">
        <v>0</v>
      </c>
      <c r="G102" s="24">
        <v>0</v>
      </c>
      <c r="H102" s="24">
        <v>0</v>
      </c>
      <c r="I102" s="24">
        <v>0</v>
      </c>
      <c r="J102" s="24">
        <v>0</v>
      </c>
      <c r="K102" s="24">
        <v>0</v>
      </c>
      <c r="L102" s="24">
        <v>0</v>
      </c>
      <c r="M102" s="24">
        <v>0</v>
      </c>
      <c r="N102" s="24">
        <v>0</v>
      </c>
      <c r="O102" s="24">
        <v>0</v>
      </c>
      <c r="P102" s="24">
        <v>0</v>
      </c>
      <c r="Q102" s="24">
        <v>0</v>
      </c>
      <c r="R102" s="24">
        <v>0</v>
      </c>
      <c r="S102" s="25">
        <v>0</v>
      </c>
      <c r="U102" s="6"/>
      <c r="V102" s="6"/>
      <c r="W102" s="6"/>
      <c r="X102" s="6"/>
      <c r="Y102" s="6"/>
      <c r="Z102" s="6"/>
      <c r="AA102" s="6"/>
      <c r="AB102" s="6"/>
      <c r="AC102" s="6"/>
    </row>
    <row r="103" spans="2:29" ht="14.4" x14ac:dyDescent="0.3">
      <c r="B103" s="38" t="s">
        <v>89</v>
      </c>
      <c r="C103" s="24">
        <v>0</v>
      </c>
      <c r="D103" s="24">
        <v>0</v>
      </c>
      <c r="E103" s="24">
        <v>0</v>
      </c>
      <c r="F103" s="24">
        <v>0</v>
      </c>
      <c r="G103" s="24">
        <v>0</v>
      </c>
      <c r="H103" s="24">
        <v>0</v>
      </c>
      <c r="I103" s="24">
        <v>0</v>
      </c>
      <c r="J103" s="24">
        <v>0</v>
      </c>
      <c r="K103" s="24">
        <v>0</v>
      </c>
      <c r="L103" s="24">
        <v>0</v>
      </c>
      <c r="M103" s="24">
        <v>0</v>
      </c>
      <c r="N103" s="24">
        <v>0</v>
      </c>
      <c r="O103" s="24">
        <v>0</v>
      </c>
      <c r="P103" s="24">
        <v>0</v>
      </c>
      <c r="Q103" s="24">
        <v>0</v>
      </c>
      <c r="R103" s="24">
        <v>0</v>
      </c>
      <c r="S103" s="25">
        <v>0</v>
      </c>
      <c r="U103" s="6"/>
      <c r="V103" s="6"/>
      <c r="W103" s="6"/>
      <c r="X103" s="6"/>
      <c r="Y103" s="6"/>
      <c r="Z103" s="6"/>
      <c r="AA103" s="6"/>
      <c r="AB103" s="6"/>
      <c r="AC103" s="6"/>
    </row>
    <row r="104" spans="2:29" ht="15" thickBot="1" x14ac:dyDescent="0.35">
      <c r="B104" s="38" t="s">
        <v>90</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9">
        <v>0</v>
      </c>
      <c r="U104" s="6"/>
      <c r="V104" s="6"/>
      <c r="W104" s="6"/>
      <c r="X104" s="6"/>
      <c r="Y104" s="6"/>
      <c r="Z104" s="6"/>
      <c r="AA104" s="6"/>
      <c r="AB104" s="6"/>
      <c r="AC104" s="6"/>
    </row>
    <row r="105" spans="2:29" ht="15" thickBot="1" x14ac:dyDescent="0.35">
      <c r="B105" s="39" t="s">
        <v>238</v>
      </c>
      <c r="C105" s="32">
        <v>0</v>
      </c>
      <c r="D105" s="32">
        <v>0</v>
      </c>
      <c r="E105" s="32">
        <v>0</v>
      </c>
      <c r="F105" s="32">
        <v>0</v>
      </c>
      <c r="G105" s="32">
        <v>0</v>
      </c>
      <c r="H105" s="32">
        <v>0</v>
      </c>
      <c r="I105" s="32">
        <v>0</v>
      </c>
      <c r="J105" s="32">
        <v>0</v>
      </c>
      <c r="K105" s="32">
        <v>0</v>
      </c>
      <c r="L105" s="32">
        <v>0</v>
      </c>
      <c r="M105" s="32">
        <v>0</v>
      </c>
      <c r="N105" s="32">
        <v>0</v>
      </c>
      <c r="O105" s="32">
        <v>0</v>
      </c>
      <c r="P105" s="32">
        <v>0</v>
      </c>
      <c r="Q105" s="32">
        <v>0</v>
      </c>
      <c r="R105" s="32">
        <v>0</v>
      </c>
      <c r="S105" s="33">
        <v>0</v>
      </c>
      <c r="U105" s="6"/>
      <c r="V105" s="6"/>
      <c r="W105" s="6"/>
      <c r="X105" s="6"/>
      <c r="Y105" s="6"/>
      <c r="Z105" s="6"/>
      <c r="AA105" s="6"/>
      <c r="AB105" s="6"/>
      <c r="AC105" s="6"/>
    </row>
    <row r="106" spans="2:29" ht="14.4" x14ac:dyDescent="0.3">
      <c r="U106" s="6"/>
      <c r="V106" s="6"/>
      <c r="W106" s="6"/>
      <c r="X106" s="6"/>
      <c r="Y106" s="6"/>
      <c r="Z106" s="6"/>
      <c r="AA106" s="6"/>
      <c r="AB106" s="6"/>
      <c r="AC106" s="6"/>
    </row>
    <row r="107" spans="2:29" ht="14.4" x14ac:dyDescent="0.3">
      <c r="U107" s="6"/>
      <c r="V107" s="6"/>
      <c r="W107" s="6"/>
      <c r="X107" s="6"/>
      <c r="Y107" s="6"/>
      <c r="Z107" s="6"/>
      <c r="AA107" s="6"/>
      <c r="AB107" s="6"/>
      <c r="AC107" s="6"/>
    </row>
    <row r="108" spans="2:29" ht="14.4" x14ac:dyDescent="0.3">
      <c r="U108" s="6"/>
      <c r="V108" s="6"/>
      <c r="W108" s="6"/>
      <c r="X108" s="6"/>
      <c r="Y108" s="6"/>
      <c r="Z108" s="6"/>
      <c r="AA108" s="6"/>
      <c r="AB108" s="6"/>
      <c r="AC108" s="6"/>
    </row>
    <row r="109" spans="2:29" ht="23.4" thickBot="1" x14ac:dyDescent="0.35">
      <c r="B109" s="17" t="s">
        <v>244</v>
      </c>
      <c r="C109" s="17"/>
      <c r="D109" s="17"/>
      <c r="E109" s="17"/>
      <c r="F109" s="17"/>
      <c r="G109" s="17"/>
      <c r="H109" s="17"/>
      <c r="I109" s="17"/>
      <c r="J109" s="17"/>
      <c r="K109" s="17"/>
      <c r="L109" s="17"/>
      <c r="M109" s="17"/>
      <c r="U109" s="6"/>
      <c r="V109" s="6"/>
      <c r="W109" s="6"/>
      <c r="X109" s="6"/>
      <c r="Y109" s="6"/>
      <c r="Z109" s="6"/>
      <c r="AA109" s="6"/>
      <c r="AB109" s="6"/>
      <c r="AC109" s="6"/>
    </row>
    <row r="110" spans="2:29" ht="15" thickBot="1" x14ac:dyDescent="0.35">
      <c r="B110" s="18"/>
      <c r="C110" s="128" t="s">
        <v>237</v>
      </c>
      <c r="D110" s="129"/>
      <c r="E110" s="129"/>
      <c r="F110" s="129"/>
      <c r="G110" s="129"/>
      <c r="H110" s="129"/>
      <c r="I110" s="129"/>
      <c r="J110" s="129"/>
      <c r="K110" s="129"/>
      <c r="L110" s="129"/>
      <c r="M110" s="129"/>
      <c r="N110" s="129"/>
      <c r="O110" s="129"/>
      <c r="P110" s="129"/>
      <c r="Q110" s="129"/>
      <c r="R110" s="129"/>
      <c r="S110" s="130"/>
      <c r="U110" s="6"/>
      <c r="V110" s="6"/>
      <c r="W110" s="6"/>
      <c r="X110" s="6"/>
      <c r="Y110" s="6"/>
      <c r="Z110" s="6"/>
      <c r="AA110" s="6"/>
      <c r="AB110" s="6"/>
      <c r="AC110" s="6"/>
    </row>
    <row r="111" spans="2:29" ht="15" thickBot="1" x14ac:dyDescent="0.35">
      <c r="B111" s="19" t="s">
        <v>62</v>
      </c>
      <c r="C111" s="20" t="s">
        <v>63</v>
      </c>
      <c r="D111" s="20" t="s">
        <v>64</v>
      </c>
      <c r="E111" s="20" t="s">
        <v>65</v>
      </c>
      <c r="F111" s="20" t="s">
        <v>66</v>
      </c>
      <c r="G111" s="20" t="s">
        <v>67</v>
      </c>
      <c r="H111" s="20" t="s">
        <v>68</v>
      </c>
      <c r="I111" s="20" t="s">
        <v>69</v>
      </c>
      <c r="J111" s="20" t="s">
        <v>70</v>
      </c>
      <c r="K111" s="20" t="s">
        <v>71</v>
      </c>
      <c r="L111" s="20" t="s">
        <v>72</v>
      </c>
      <c r="M111" s="20" t="s">
        <v>73</v>
      </c>
      <c r="N111" s="20" t="s">
        <v>74</v>
      </c>
      <c r="O111" s="20" t="s">
        <v>75</v>
      </c>
      <c r="P111" s="20" t="s">
        <v>76</v>
      </c>
      <c r="Q111" s="20" t="s">
        <v>77</v>
      </c>
      <c r="R111" s="20" t="s">
        <v>78</v>
      </c>
      <c r="S111" s="21" t="s">
        <v>79</v>
      </c>
      <c r="U111" s="6"/>
      <c r="V111" s="6"/>
      <c r="W111" s="6"/>
      <c r="X111" s="6"/>
      <c r="Y111" s="6"/>
      <c r="Z111" s="6"/>
      <c r="AA111" s="6"/>
      <c r="AB111" s="6"/>
      <c r="AC111" s="6"/>
    </row>
    <row r="112" spans="2:29" ht="14.4" x14ac:dyDescent="0.3">
      <c r="B112" s="38" t="s">
        <v>81</v>
      </c>
      <c r="C112" s="24">
        <v>1125</v>
      </c>
      <c r="D112" s="24">
        <v>763.75</v>
      </c>
      <c r="E112" s="24">
        <v>4000</v>
      </c>
      <c r="F112" s="24">
        <v>8722.7233333333334</v>
      </c>
      <c r="G112" s="24">
        <v>0</v>
      </c>
      <c r="H112" s="24">
        <v>0</v>
      </c>
      <c r="I112" s="24">
        <v>9997.4500000000007</v>
      </c>
      <c r="J112" s="24">
        <v>3155.625</v>
      </c>
      <c r="K112" s="24">
        <v>0</v>
      </c>
      <c r="L112" s="24">
        <v>0</v>
      </c>
      <c r="M112" s="24">
        <v>0</v>
      </c>
      <c r="N112" s="24">
        <v>12269.776666666667</v>
      </c>
      <c r="O112" s="24">
        <v>0</v>
      </c>
      <c r="P112" s="24">
        <v>0</v>
      </c>
      <c r="Q112" s="24">
        <v>0</v>
      </c>
      <c r="R112" s="24">
        <v>0</v>
      </c>
      <c r="S112" s="25">
        <v>0</v>
      </c>
      <c r="U112" s="6"/>
      <c r="V112" s="6"/>
      <c r="W112" s="6"/>
      <c r="X112" s="6"/>
      <c r="Y112" s="6"/>
      <c r="Z112" s="6"/>
      <c r="AA112" s="6"/>
      <c r="AB112" s="6"/>
      <c r="AC112" s="6"/>
    </row>
    <row r="113" spans="2:29" ht="14.4" x14ac:dyDescent="0.3">
      <c r="B113" s="38" t="s">
        <v>82</v>
      </c>
      <c r="C113" s="24">
        <v>9320.7462962962964</v>
      </c>
      <c r="D113" s="24">
        <v>16414.846896551724</v>
      </c>
      <c r="E113" s="24">
        <v>17701.050000000003</v>
      </c>
      <c r="F113" s="24">
        <v>23246.667525773195</v>
      </c>
      <c r="G113" s="24">
        <v>26257.804838709675</v>
      </c>
      <c r="H113" s="24">
        <v>11012.430566037738</v>
      </c>
      <c r="I113" s="24">
        <v>13378.864516129037</v>
      </c>
      <c r="J113" s="24">
        <v>23441.209473684205</v>
      </c>
      <c r="K113" s="24">
        <v>29999.61888888889</v>
      </c>
      <c r="L113" s="24">
        <v>10085.714285714286</v>
      </c>
      <c r="M113" s="24">
        <v>27437.5</v>
      </c>
      <c r="N113" s="24">
        <v>19937.552142857141</v>
      </c>
      <c r="O113" s="24">
        <v>16440.41</v>
      </c>
      <c r="P113" s="24">
        <v>21500</v>
      </c>
      <c r="Q113" s="24">
        <v>34951.1</v>
      </c>
      <c r="R113" s="24">
        <v>56000</v>
      </c>
      <c r="S113" s="25">
        <v>34000</v>
      </c>
      <c r="U113" s="6"/>
      <c r="V113" s="6"/>
      <c r="W113" s="6"/>
      <c r="X113" s="6"/>
      <c r="Y113" s="6"/>
      <c r="Z113" s="6"/>
      <c r="AA113" s="6"/>
      <c r="AB113" s="6"/>
      <c r="AC113" s="6"/>
    </row>
    <row r="114" spans="2:29" ht="14.4" x14ac:dyDescent="0.3">
      <c r="B114" s="38" t="s">
        <v>83</v>
      </c>
      <c r="C114" s="24">
        <v>27296.42923076923</v>
      </c>
      <c r="D114" s="24">
        <v>32399.157272727272</v>
      </c>
      <c r="E114" s="24">
        <v>42698.02263157894</v>
      </c>
      <c r="F114" s="24">
        <v>31109.730869565214</v>
      </c>
      <c r="G114" s="24">
        <v>34241.783076923071</v>
      </c>
      <c r="H114" s="24">
        <v>30688.14533333333</v>
      </c>
      <c r="I114" s="24">
        <v>11676.64468085107</v>
      </c>
      <c r="J114" s="24">
        <v>18242.848333333332</v>
      </c>
      <c r="K114" s="24">
        <v>27748.444</v>
      </c>
      <c r="L114" s="24">
        <v>36767.360000000001</v>
      </c>
      <c r="M114" s="24">
        <v>27945.75</v>
      </c>
      <c r="N114" s="24">
        <v>42000</v>
      </c>
      <c r="O114" s="24">
        <v>55239.53</v>
      </c>
      <c r="P114" s="24">
        <v>0</v>
      </c>
      <c r="Q114" s="24">
        <v>0</v>
      </c>
      <c r="R114" s="24">
        <v>71203.333333333328</v>
      </c>
      <c r="S114" s="25">
        <v>0</v>
      </c>
      <c r="U114" s="6"/>
      <c r="V114" s="6"/>
      <c r="W114" s="6"/>
      <c r="X114" s="6"/>
      <c r="Y114" s="6"/>
      <c r="Z114" s="6"/>
      <c r="AA114" s="6"/>
      <c r="AB114" s="6"/>
      <c r="AC114" s="6"/>
    </row>
    <row r="115" spans="2:29" ht="14.4" x14ac:dyDescent="0.3">
      <c r="B115" s="38" t="s">
        <v>84</v>
      </c>
      <c r="C115" s="24">
        <v>39313.433333333334</v>
      </c>
      <c r="D115" s="24">
        <v>47471.712857142855</v>
      </c>
      <c r="E115" s="24">
        <v>36709.102222222224</v>
      </c>
      <c r="F115" s="24">
        <v>69317.944583333345</v>
      </c>
      <c r="G115" s="24">
        <v>62303.808500000006</v>
      </c>
      <c r="H115" s="24">
        <v>47115.365199999993</v>
      </c>
      <c r="I115" s="24">
        <v>13592.7143859649</v>
      </c>
      <c r="J115" s="24">
        <v>20317.197</v>
      </c>
      <c r="K115" s="24">
        <v>45011.166666666664</v>
      </c>
      <c r="L115" s="24">
        <v>37668.433333333334</v>
      </c>
      <c r="M115" s="24">
        <v>24495</v>
      </c>
      <c r="N115" s="24">
        <v>28885.5</v>
      </c>
      <c r="O115" s="24">
        <v>90950</v>
      </c>
      <c r="P115" s="24">
        <v>180000</v>
      </c>
      <c r="Q115" s="24">
        <v>4000</v>
      </c>
      <c r="R115" s="24">
        <v>54650.833333333336</v>
      </c>
      <c r="S115" s="25">
        <v>0</v>
      </c>
      <c r="U115" s="6"/>
      <c r="V115" s="6"/>
      <c r="W115" s="6"/>
      <c r="X115" s="6"/>
      <c r="Y115" s="6"/>
      <c r="Z115" s="6"/>
      <c r="AA115" s="6"/>
      <c r="AB115" s="6"/>
      <c r="AC115" s="6"/>
    </row>
    <row r="116" spans="2:29" ht="14.4" x14ac:dyDescent="0.3">
      <c r="B116" s="38" t="s">
        <v>85</v>
      </c>
      <c r="C116" s="24">
        <v>54751.864000000001</v>
      </c>
      <c r="D116" s="24">
        <v>78588.327777777784</v>
      </c>
      <c r="E116" s="24">
        <v>66430.908235294119</v>
      </c>
      <c r="F116" s="24">
        <v>74791.213888888888</v>
      </c>
      <c r="G116" s="24">
        <v>52385.866842105264</v>
      </c>
      <c r="H116" s="24">
        <v>55637.460999999996</v>
      </c>
      <c r="I116" s="24">
        <v>65838.857999999993</v>
      </c>
      <c r="J116" s="24">
        <v>54950.847777777781</v>
      </c>
      <c r="K116" s="24">
        <v>86173.53333333334</v>
      </c>
      <c r="L116" s="24">
        <v>125074.53666666667</v>
      </c>
      <c r="M116" s="24">
        <v>60258.720000000001</v>
      </c>
      <c r="N116" s="24">
        <v>134000</v>
      </c>
      <c r="O116" s="24">
        <v>140000</v>
      </c>
      <c r="P116" s="24">
        <v>57000</v>
      </c>
      <c r="Q116" s="24">
        <v>0</v>
      </c>
      <c r="R116" s="24">
        <v>0</v>
      </c>
      <c r="S116" s="25">
        <v>0</v>
      </c>
      <c r="U116" s="6"/>
      <c r="V116" s="6"/>
      <c r="W116" s="6"/>
      <c r="X116" s="6"/>
      <c r="Y116" s="6"/>
      <c r="Z116" s="6"/>
      <c r="AA116" s="6"/>
      <c r="AB116" s="6"/>
      <c r="AC116" s="6"/>
    </row>
    <row r="117" spans="2:29" ht="14.4" x14ac:dyDescent="0.3">
      <c r="B117" s="38" t="s">
        <v>86</v>
      </c>
      <c r="C117" s="24">
        <v>80368.75</v>
      </c>
      <c r="D117" s="24">
        <v>98784.672352941168</v>
      </c>
      <c r="E117" s="24">
        <v>125405.55555555556</v>
      </c>
      <c r="F117" s="24">
        <v>101018.53599999999</v>
      </c>
      <c r="G117" s="24">
        <v>137351.02416666667</v>
      </c>
      <c r="H117" s="24">
        <v>154848.355625</v>
      </c>
      <c r="I117" s="24">
        <v>164057.42727272728</v>
      </c>
      <c r="J117" s="24">
        <v>97000</v>
      </c>
      <c r="K117" s="24">
        <v>80188.802499999991</v>
      </c>
      <c r="L117" s="24">
        <v>150892.85714285713</v>
      </c>
      <c r="M117" s="24">
        <v>100000</v>
      </c>
      <c r="N117" s="24">
        <v>0</v>
      </c>
      <c r="O117" s="24">
        <v>108312.34</v>
      </c>
      <c r="P117" s="24">
        <v>255000</v>
      </c>
      <c r="Q117" s="24">
        <v>0</v>
      </c>
      <c r="R117" s="24">
        <v>38000</v>
      </c>
      <c r="S117" s="25">
        <v>93000</v>
      </c>
      <c r="U117" s="6"/>
      <c r="V117" s="6"/>
      <c r="W117" s="6"/>
      <c r="X117" s="6"/>
      <c r="Y117" s="6"/>
      <c r="Z117" s="6"/>
      <c r="AA117" s="6"/>
      <c r="AB117" s="6"/>
      <c r="AC117" s="6"/>
    </row>
    <row r="118" spans="2:29" ht="14.4" x14ac:dyDescent="0.3">
      <c r="B118" s="38" t="s">
        <v>87</v>
      </c>
      <c r="C118" s="24">
        <v>100478.82857142857</v>
      </c>
      <c r="D118" s="24">
        <v>120360.27076923077</v>
      </c>
      <c r="E118" s="24">
        <v>155453.53142857141</v>
      </c>
      <c r="F118" s="24">
        <v>188340.43857142856</v>
      </c>
      <c r="G118" s="24">
        <v>148035.86761904761</v>
      </c>
      <c r="H118" s="24">
        <v>159636</v>
      </c>
      <c r="I118" s="24">
        <v>112833.33333333333</v>
      </c>
      <c r="J118" s="24">
        <v>236796.58666666667</v>
      </c>
      <c r="K118" s="24">
        <v>146000</v>
      </c>
      <c r="L118" s="24">
        <v>156034.5</v>
      </c>
      <c r="M118" s="24">
        <v>0</v>
      </c>
      <c r="N118" s="24">
        <v>420000</v>
      </c>
      <c r="O118" s="24">
        <v>0</v>
      </c>
      <c r="P118" s="24">
        <v>0</v>
      </c>
      <c r="Q118" s="24">
        <v>228750</v>
      </c>
      <c r="R118" s="24">
        <v>370000</v>
      </c>
      <c r="S118" s="25">
        <v>0</v>
      </c>
      <c r="U118" s="6"/>
      <c r="V118" s="6"/>
      <c r="W118" s="6"/>
      <c r="X118" s="6"/>
      <c r="Y118" s="6"/>
      <c r="Z118" s="6"/>
      <c r="AA118" s="6"/>
      <c r="AB118" s="6"/>
      <c r="AC118" s="6"/>
    </row>
    <row r="119" spans="2:29" ht="14.4" x14ac:dyDescent="0.3">
      <c r="B119" s="38" t="s">
        <v>88</v>
      </c>
      <c r="C119" s="24">
        <v>152512.50214285715</v>
      </c>
      <c r="D119" s="24">
        <v>171718.90888888889</v>
      </c>
      <c r="E119" s="24">
        <v>168957.05818181817</v>
      </c>
      <c r="F119" s="24">
        <v>165883.62636363637</v>
      </c>
      <c r="G119" s="24">
        <v>195703.85666666669</v>
      </c>
      <c r="H119" s="24">
        <v>208000</v>
      </c>
      <c r="I119" s="24">
        <v>128450.61200000001</v>
      </c>
      <c r="J119" s="24">
        <v>212982.43333333335</v>
      </c>
      <c r="K119" s="24">
        <v>0</v>
      </c>
      <c r="L119" s="24">
        <v>0</v>
      </c>
      <c r="M119" s="24">
        <v>244077.5</v>
      </c>
      <c r="N119" s="24">
        <v>161500</v>
      </c>
      <c r="O119" s="24">
        <v>121500</v>
      </c>
      <c r="P119" s="24">
        <v>0</v>
      </c>
      <c r="Q119" s="24">
        <v>0</v>
      </c>
      <c r="R119" s="24">
        <v>0</v>
      </c>
      <c r="S119" s="25">
        <v>0</v>
      </c>
      <c r="U119" s="6"/>
      <c r="V119" s="6"/>
      <c r="W119" s="6"/>
      <c r="X119" s="6"/>
      <c r="Y119" s="6"/>
      <c r="Z119" s="6"/>
      <c r="AA119" s="6"/>
      <c r="AB119" s="6"/>
      <c r="AC119" s="6"/>
    </row>
    <row r="120" spans="2:29" ht="14.4" x14ac:dyDescent="0.3">
      <c r="B120" s="38" t="s">
        <v>89</v>
      </c>
      <c r="C120" s="24">
        <v>243752.40470588233</v>
      </c>
      <c r="D120" s="24">
        <v>238587.076875</v>
      </c>
      <c r="E120" s="24">
        <v>314555.95571428572</v>
      </c>
      <c r="F120" s="24">
        <v>213275.05249999999</v>
      </c>
      <c r="G120" s="24">
        <v>240526.54100000003</v>
      </c>
      <c r="H120" s="24">
        <v>145801.72</v>
      </c>
      <c r="I120" s="24">
        <v>219678.57142857142</v>
      </c>
      <c r="J120" s="24">
        <v>332567.8</v>
      </c>
      <c r="K120" s="24">
        <v>347755.875</v>
      </c>
      <c r="L120" s="24">
        <v>211980.595</v>
      </c>
      <c r="M120" s="24">
        <v>377500</v>
      </c>
      <c r="N120" s="24">
        <v>277500</v>
      </c>
      <c r="O120" s="24">
        <v>332000</v>
      </c>
      <c r="P120" s="24">
        <v>212500</v>
      </c>
      <c r="Q120" s="24">
        <v>0</v>
      </c>
      <c r="R120" s="24">
        <v>0</v>
      </c>
      <c r="S120" s="25">
        <v>0</v>
      </c>
      <c r="U120" s="6"/>
      <c r="V120" s="6"/>
      <c r="W120" s="6"/>
      <c r="X120" s="6"/>
      <c r="Y120" s="6"/>
      <c r="Z120" s="6"/>
      <c r="AA120" s="6"/>
      <c r="AB120" s="6"/>
      <c r="AC120" s="6"/>
    </row>
    <row r="121" spans="2:29" ht="15" thickBot="1" x14ac:dyDescent="0.35">
      <c r="B121" s="38" t="s">
        <v>90</v>
      </c>
      <c r="C121" s="28">
        <v>591004.13166666671</v>
      </c>
      <c r="D121" s="28">
        <v>318668.40909090912</v>
      </c>
      <c r="E121" s="28">
        <v>302550</v>
      </c>
      <c r="F121" s="28">
        <v>295000</v>
      </c>
      <c r="G121" s="28">
        <v>203464.99333333332</v>
      </c>
      <c r="H121" s="28">
        <v>365188.2</v>
      </c>
      <c r="I121" s="28">
        <v>362005</v>
      </c>
      <c r="J121" s="28">
        <v>549857</v>
      </c>
      <c r="K121" s="28">
        <v>495760</v>
      </c>
      <c r="L121" s="28">
        <v>450375</v>
      </c>
      <c r="M121" s="28">
        <v>342900</v>
      </c>
      <c r="N121" s="28">
        <v>576250</v>
      </c>
      <c r="O121" s="28">
        <v>613875</v>
      </c>
      <c r="P121" s="28">
        <v>448450.66666666669</v>
      </c>
      <c r="Q121" s="28">
        <v>357500</v>
      </c>
      <c r="R121" s="28">
        <v>475000</v>
      </c>
      <c r="S121" s="29">
        <v>300000</v>
      </c>
      <c r="U121" s="6"/>
      <c r="V121" s="6"/>
      <c r="W121" s="6"/>
      <c r="X121" s="6"/>
      <c r="Y121" s="6"/>
      <c r="Z121" s="6"/>
      <c r="AA121" s="6"/>
      <c r="AB121" s="6"/>
      <c r="AC121" s="6"/>
    </row>
    <row r="122" spans="2:29" ht="15" thickBot="1" x14ac:dyDescent="0.35">
      <c r="B122" s="39" t="s">
        <v>238</v>
      </c>
      <c r="C122" s="32">
        <v>101035.32595588236</v>
      </c>
      <c r="D122" s="32">
        <v>87434.869395348825</v>
      </c>
      <c r="E122" s="32">
        <v>103710.56086614174</v>
      </c>
      <c r="F122" s="32">
        <v>66240.248262910871</v>
      </c>
      <c r="G122" s="32">
        <v>98151.792620689681</v>
      </c>
      <c r="H122" s="32">
        <v>72021.461597222253</v>
      </c>
      <c r="I122" s="32">
        <v>51826.027172774811</v>
      </c>
      <c r="J122" s="32">
        <v>111799.14676470587</v>
      </c>
      <c r="K122" s="32">
        <v>118674.73749999999</v>
      </c>
      <c r="L122" s="32">
        <v>114368.24696969695</v>
      </c>
      <c r="M122" s="32">
        <v>151956.68133333331</v>
      </c>
      <c r="N122" s="32">
        <v>139190.20199999999</v>
      </c>
      <c r="O122" s="32">
        <v>204272.48249999998</v>
      </c>
      <c r="P122" s="32">
        <v>249635.20000000001</v>
      </c>
      <c r="Q122" s="32">
        <v>148150.36666666667</v>
      </c>
      <c r="R122" s="32">
        <v>124778.40909090909</v>
      </c>
      <c r="S122" s="33">
        <v>142333.33333333334</v>
      </c>
      <c r="U122" s="6"/>
      <c r="V122" s="6"/>
      <c r="W122" s="6"/>
      <c r="X122" s="6"/>
      <c r="Y122" s="6"/>
      <c r="Z122" s="6"/>
      <c r="AA122" s="6"/>
      <c r="AB122" s="6"/>
      <c r="AC122" s="6"/>
    </row>
    <row r="123" spans="2:29" ht="14.4" x14ac:dyDescent="0.3">
      <c r="U123" s="6"/>
      <c r="V123" s="6"/>
      <c r="W123" s="6"/>
      <c r="X123" s="6"/>
      <c r="Y123" s="6"/>
      <c r="Z123" s="6"/>
      <c r="AA123" s="6"/>
      <c r="AB123" s="6"/>
      <c r="AC123" s="6"/>
    </row>
    <row r="124" spans="2:29" ht="14.4" x14ac:dyDescent="0.3">
      <c r="U124" s="6"/>
      <c r="V124" s="6"/>
      <c r="W124" s="6"/>
      <c r="X124" s="6"/>
      <c r="Y124" s="6"/>
      <c r="Z124" s="6"/>
      <c r="AA124" s="6"/>
      <c r="AB124" s="6"/>
      <c r="AC124" s="6"/>
    </row>
    <row r="125" spans="2:29" ht="23.4" thickBot="1" x14ac:dyDescent="0.35">
      <c r="B125" s="17" t="s">
        <v>245</v>
      </c>
      <c r="C125" s="17"/>
      <c r="D125" s="17"/>
      <c r="E125" s="17"/>
      <c r="F125" s="17"/>
      <c r="G125" s="17"/>
      <c r="H125" s="17"/>
      <c r="I125" s="17"/>
      <c r="J125" s="17"/>
      <c r="K125" s="17"/>
      <c r="L125" s="17"/>
      <c r="M125" s="17"/>
      <c r="U125" s="6"/>
      <c r="V125" s="6"/>
      <c r="W125" s="6"/>
      <c r="X125" s="6"/>
      <c r="Y125" s="6"/>
      <c r="Z125" s="6"/>
      <c r="AA125" s="6"/>
      <c r="AB125" s="6"/>
      <c r="AC125" s="6"/>
    </row>
    <row r="126" spans="2:29" ht="15" thickBot="1" x14ac:dyDescent="0.35">
      <c r="B126" s="18"/>
      <c r="C126" s="128" t="s">
        <v>237</v>
      </c>
      <c r="D126" s="129"/>
      <c r="E126" s="129"/>
      <c r="F126" s="129"/>
      <c r="G126" s="129"/>
      <c r="H126" s="129"/>
      <c r="I126" s="129"/>
      <c r="J126" s="129"/>
      <c r="K126" s="129"/>
      <c r="L126" s="129"/>
      <c r="M126" s="129"/>
      <c r="N126" s="129"/>
      <c r="O126" s="129"/>
      <c r="P126" s="129"/>
      <c r="Q126" s="129"/>
      <c r="R126" s="129"/>
      <c r="S126" s="130"/>
      <c r="U126" s="6"/>
      <c r="V126" s="6"/>
      <c r="W126" s="6"/>
      <c r="X126" s="6"/>
      <c r="Y126" s="6"/>
      <c r="Z126" s="6"/>
      <c r="AA126" s="6"/>
      <c r="AB126" s="6"/>
      <c r="AC126" s="6"/>
    </row>
    <row r="127" spans="2:29" ht="15" thickBot="1" x14ac:dyDescent="0.35">
      <c r="B127" s="19" t="s">
        <v>62</v>
      </c>
      <c r="C127" s="20" t="s">
        <v>63</v>
      </c>
      <c r="D127" s="20" t="s">
        <v>64</v>
      </c>
      <c r="E127" s="20" t="s">
        <v>65</v>
      </c>
      <c r="F127" s="20" t="s">
        <v>66</v>
      </c>
      <c r="G127" s="20" t="s">
        <v>67</v>
      </c>
      <c r="H127" s="20" t="s">
        <v>68</v>
      </c>
      <c r="I127" s="20" t="s">
        <v>69</v>
      </c>
      <c r="J127" s="20" t="s">
        <v>70</v>
      </c>
      <c r="K127" s="20" t="s">
        <v>71</v>
      </c>
      <c r="L127" s="20" t="s">
        <v>72</v>
      </c>
      <c r="M127" s="20" t="s">
        <v>73</v>
      </c>
      <c r="N127" s="20" t="s">
        <v>74</v>
      </c>
      <c r="O127" s="20" t="s">
        <v>75</v>
      </c>
      <c r="P127" s="20" t="s">
        <v>76</v>
      </c>
      <c r="Q127" s="20" t="s">
        <v>77</v>
      </c>
      <c r="R127" s="20" t="s">
        <v>78</v>
      </c>
      <c r="S127" s="21" t="s">
        <v>79</v>
      </c>
      <c r="U127" s="6"/>
      <c r="V127" s="6"/>
      <c r="W127" s="6"/>
      <c r="X127" s="6"/>
      <c r="Y127" s="6"/>
      <c r="Z127" s="6"/>
      <c r="AA127" s="6"/>
      <c r="AB127" s="6"/>
      <c r="AC127" s="6"/>
    </row>
    <row r="128" spans="2:29" ht="14.4" x14ac:dyDescent="0.3">
      <c r="B128" s="38" t="s">
        <v>80</v>
      </c>
      <c r="C128" s="24">
        <v>1.2216770186335404</v>
      </c>
      <c r="D128" s="24">
        <v>718.60730593607309</v>
      </c>
      <c r="E128" s="24">
        <v>195.88854838709679</v>
      </c>
      <c r="F128" s="24">
        <v>587.77890000000002</v>
      </c>
      <c r="G128" s="24">
        <v>248.8589898989899</v>
      </c>
      <c r="H128" s="24">
        <v>15.140735294117647</v>
      </c>
      <c r="I128" s="24">
        <v>66.461090909090913</v>
      </c>
      <c r="J128" s="24">
        <v>806.87951923076923</v>
      </c>
      <c r="K128" s="24">
        <v>1599.8899999999999</v>
      </c>
      <c r="L128" s="24">
        <v>1192.1499999999999</v>
      </c>
      <c r="M128" s="24">
        <v>1335.8695652173913</v>
      </c>
      <c r="N128" s="24">
        <v>2251.9857142857145</v>
      </c>
      <c r="O128" s="24">
        <v>0</v>
      </c>
      <c r="P128" s="24">
        <v>3487.3221428571428</v>
      </c>
      <c r="Q128" s="24">
        <v>0</v>
      </c>
      <c r="R128" s="24">
        <v>0</v>
      </c>
      <c r="S128" s="25">
        <v>494.06099999999998</v>
      </c>
      <c r="U128" s="6"/>
      <c r="V128" s="6"/>
      <c r="W128" s="6"/>
      <c r="X128" s="6"/>
      <c r="Y128" s="6"/>
      <c r="Z128" s="6"/>
      <c r="AA128" s="6"/>
      <c r="AB128" s="6"/>
      <c r="AC128" s="6"/>
    </row>
    <row r="129" spans="2:29" ht="14.4" x14ac:dyDescent="0.3">
      <c r="B129" s="38" t="s">
        <v>81</v>
      </c>
      <c r="C129" s="24">
        <v>0</v>
      </c>
      <c r="D129" s="24">
        <v>0</v>
      </c>
      <c r="E129" s="24">
        <v>0</v>
      </c>
      <c r="F129" s="24">
        <v>0</v>
      </c>
      <c r="G129" s="24">
        <v>0</v>
      </c>
      <c r="H129" s="24">
        <v>0</v>
      </c>
      <c r="I129" s="24">
        <v>0</v>
      </c>
      <c r="J129" s="24">
        <v>0</v>
      </c>
      <c r="K129" s="24">
        <v>0</v>
      </c>
      <c r="L129" s="24">
        <v>0</v>
      </c>
      <c r="M129" s="24">
        <v>0</v>
      </c>
      <c r="N129" s="24">
        <v>0</v>
      </c>
      <c r="O129" s="24">
        <v>0</v>
      </c>
      <c r="P129" s="24">
        <v>0</v>
      </c>
      <c r="Q129" s="24">
        <v>0</v>
      </c>
      <c r="R129" s="24">
        <v>0</v>
      </c>
      <c r="S129" s="25">
        <v>0</v>
      </c>
      <c r="U129" s="6"/>
      <c r="V129" s="6"/>
      <c r="W129" s="6"/>
      <c r="X129" s="6"/>
      <c r="Y129" s="6"/>
      <c r="Z129" s="6"/>
      <c r="AA129" s="6"/>
      <c r="AB129" s="6"/>
      <c r="AC129" s="6"/>
    </row>
    <row r="130" spans="2:29" ht="14.4" x14ac:dyDescent="0.3">
      <c r="B130" s="38" t="s">
        <v>82</v>
      </c>
      <c r="C130" s="24">
        <v>0</v>
      </c>
      <c r="D130" s="24">
        <v>0</v>
      </c>
      <c r="E130" s="24">
        <v>0</v>
      </c>
      <c r="F130" s="24">
        <v>0</v>
      </c>
      <c r="G130" s="24">
        <v>0</v>
      </c>
      <c r="H130" s="24">
        <v>0</v>
      </c>
      <c r="I130" s="24">
        <v>0</v>
      </c>
      <c r="J130" s="24">
        <v>0</v>
      </c>
      <c r="K130" s="24">
        <v>0</v>
      </c>
      <c r="L130" s="24">
        <v>0</v>
      </c>
      <c r="M130" s="24">
        <v>0</v>
      </c>
      <c r="N130" s="24">
        <v>0</v>
      </c>
      <c r="O130" s="24">
        <v>0</v>
      </c>
      <c r="P130" s="24">
        <v>0</v>
      </c>
      <c r="Q130" s="24">
        <v>0</v>
      </c>
      <c r="R130" s="24">
        <v>0</v>
      </c>
      <c r="S130" s="25">
        <v>0</v>
      </c>
      <c r="U130" s="6"/>
      <c r="V130" s="6"/>
      <c r="W130" s="6"/>
      <c r="X130" s="6"/>
      <c r="Y130" s="6"/>
      <c r="Z130" s="6"/>
      <c r="AA130" s="6"/>
      <c r="AB130" s="6"/>
      <c r="AC130" s="6"/>
    </row>
    <row r="131" spans="2:29" ht="14.4" x14ac:dyDescent="0.3">
      <c r="B131" s="38" t="s">
        <v>83</v>
      </c>
      <c r="C131" s="24">
        <v>0</v>
      </c>
      <c r="D131" s="24">
        <v>0</v>
      </c>
      <c r="E131" s="24">
        <v>0</v>
      </c>
      <c r="F131" s="24">
        <v>0</v>
      </c>
      <c r="G131" s="24">
        <v>0</v>
      </c>
      <c r="H131" s="24">
        <v>0</v>
      </c>
      <c r="I131" s="24">
        <v>0</v>
      </c>
      <c r="J131" s="24">
        <v>0</v>
      </c>
      <c r="K131" s="24">
        <v>0</v>
      </c>
      <c r="L131" s="24">
        <v>0</v>
      </c>
      <c r="M131" s="24">
        <v>0</v>
      </c>
      <c r="N131" s="24">
        <v>0</v>
      </c>
      <c r="O131" s="24">
        <v>0</v>
      </c>
      <c r="P131" s="24">
        <v>0</v>
      </c>
      <c r="Q131" s="24">
        <v>0</v>
      </c>
      <c r="R131" s="24">
        <v>0</v>
      </c>
      <c r="S131" s="25">
        <v>0</v>
      </c>
      <c r="U131" s="6"/>
      <c r="V131" s="6"/>
      <c r="W131" s="6"/>
      <c r="X131" s="6"/>
      <c r="Y131" s="6"/>
      <c r="Z131" s="6"/>
      <c r="AA131" s="6"/>
      <c r="AB131" s="6"/>
      <c r="AC131" s="6"/>
    </row>
    <row r="132" spans="2:29" ht="14.4" x14ac:dyDescent="0.3">
      <c r="B132" s="38" t="s">
        <v>84</v>
      </c>
      <c r="C132" s="24">
        <v>0</v>
      </c>
      <c r="D132" s="24">
        <v>0</v>
      </c>
      <c r="E132" s="24">
        <v>0</v>
      </c>
      <c r="F132" s="24">
        <v>0</v>
      </c>
      <c r="G132" s="24">
        <v>0</v>
      </c>
      <c r="H132" s="24">
        <v>0</v>
      </c>
      <c r="I132" s="24">
        <v>0</v>
      </c>
      <c r="J132" s="24">
        <v>0</v>
      </c>
      <c r="K132" s="24">
        <v>0</v>
      </c>
      <c r="L132" s="24">
        <v>0</v>
      </c>
      <c r="M132" s="24">
        <v>0</v>
      </c>
      <c r="N132" s="24">
        <v>0</v>
      </c>
      <c r="O132" s="24">
        <v>0</v>
      </c>
      <c r="P132" s="24">
        <v>0</v>
      </c>
      <c r="Q132" s="24">
        <v>0</v>
      </c>
      <c r="R132" s="24">
        <v>0</v>
      </c>
      <c r="S132" s="25">
        <v>0</v>
      </c>
      <c r="U132" s="6"/>
      <c r="V132" s="6"/>
      <c r="W132" s="6"/>
      <c r="X132" s="6"/>
      <c r="Y132" s="6"/>
      <c r="Z132" s="6"/>
      <c r="AA132" s="6"/>
      <c r="AB132" s="6"/>
      <c r="AC132" s="6"/>
    </row>
    <row r="133" spans="2:29" ht="14.4" x14ac:dyDescent="0.3">
      <c r="B133" s="38" t="s">
        <v>85</v>
      </c>
      <c r="C133" s="24">
        <v>0</v>
      </c>
      <c r="D133" s="24">
        <v>0</v>
      </c>
      <c r="E133" s="24">
        <v>0</v>
      </c>
      <c r="F133" s="24">
        <v>0</v>
      </c>
      <c r="G133" s="24">
        <v>0</v>
      </c>
      <c r="H133" s="24">
        <v>0</v>
      </c>
      <c r="I133" s="24">
        <v>0</v>
      </c>
      <c r="J133" s="24">
        <v>0</v>
      </c>
      <c r="K133" s="24">
        <v>0</v>
      </c>
      <c r="L133" s="24">
        <v>0</v>
      </c>
      <c r="M133" s="24">
        <v>0</v>
      </c>
      <c r="N133" s="24">
        <v>0</v>
      </c>
      <c r="O133" s="24">
        <v>0</v>
      </c>
      <c r="P133" s="24">
        <v>0</v>
      </c>
      <c r="Q133" s="24">
        <v>0</v>
      </c>
      <c r="R133" s="24">
        <v>0</v>
      </c>
      <c r="S133" s="25">
        <v>0</v>
      </c>
      <c r="U133" s="6"/>
      <c r="V133" s="6"/>
      <c r="W133" s="6"/>
      <c r="X133" s="6"/>
      <c r="Y133" s="6"/>
      <c r="Z133" s="6"/>
      <c r="AA133" s="6"/>
      <c r="AB133" s="6"/>
      <c r="AC133" s="6"/>
    </row>
    <row r="134" spans="2:29" ht="14.4" x14ac:dyDescent="0.3">
      <c r="B134" s="38" t="s">
        <v>86</v>
      </c>
      <c r="C134" s="24">
        <v>0</v>
      </c>
      <c r="D134" s="24">
        <v>0</v>
      </c>
      <c r="E134" s="24">
        <v>0</v>
      </c>
      <c r="F134" s="24">
        <v>0</v>
      </c>
      <c r="G134" s="24">
        <v>0</v>
      </c>
      <c r="H134" s="24">
        <v>0</v>
      </c>
      <c r="I134" s="24">
        <v>0</v>
      </c>
      <c r="J134" s="24">
        <v>0</v>
      </c>
      <c r="K134" s="24">
        <v>0</v>
      </c>
      <c r="L134" s="24">
        <v>0</v>
      </c>
      <c r="M134" s="24">
        <v>0</v>
      </c>
      <c r="N134" s="24">
        <v>0</v>
      </c>
      <c r="O134" s="24">
        <v>0</v>
      </c>
      <c r="P134" s="24">
        <v>0</v>
      </c>
      <c r="Q134" s="24">
        <v>0</v>
      </c>
      <c r="R134" s="24">
        <v>0</v>
      </c>
      <c r="S134" s="25">
        <v>0</v>
      </c>
      <c r="U134" s="6"/>
      <c r="V134" s="6"/>
      <c r="W134" s="6"/>
      <c r="X134" s="6"/>
      <c r="Y134" s="6"/>
      <c r="Z134" s="6"/>
      <c r="AA134" s="6"/>
      <c r="AB134" s="6"/>
      <c r="AC134" s="6"/>
    </row>
    <row r="135" spans="2:29" ht="14.4" x14ac:dyDescent="0.3">
      <c r="B135" s="38" t="s">
        <v>87</v>
      </c>
      <c r="C135" s="24">
        <v>0</v>
      </c>
      <c r="D135" s="24">
        <v>0</v>
      </c>
      <c r="E135" s="24">
        <v>0</v>
      </c>
      <c r="F135" s="24">
        <v>0</v>
      </c>
      <c r="G135" s="24">
        <v>0</v>
      </c>
      <c r="H135" s="24">
        <v>0</v>
      </c>
      <c r="I135" s="24">
        <v>0</v>
      </c>
      <c r="J135" s="24">
        <v>0</v>
      </c>
      <c r="K135" s="24">
        <v>0</v>
      </c>
      <c r="L135" s="24">
        <v>0</v>
      </c>
      <c r="M135" s="24">
        <v>0</v>
      </c>
      <c r="N135" s="24">
        <v>0</v>
      </c>
      <c r="O135" s="24">
        <v>0</v>
      </c>
      <c r="P135" s="24">
        <v>0</v>
      </c>
      <c r="Q135" s="24">
        <v>0</v>
      </c>
      <c r="R135" s="24">
        <v>0</v>
      </c>
      <c r="S135" s="25">
        <v>0</v>
      </c>
      <c r="U135" s="6"/>
      <c r="V135" s="6"/>
      <c r="W135" s="6"/>
      <c r="X135" s="6"/>
      <c r="Y135" s="6"/>
      <c r="Z135" s="6"/>
      <c r="AA135" s="6"/>
      <c r="AB135" s="6"/>
      <c r="AC135" s="6"/>
    </row>
    <row r="136" spans="2:29" ht="14.4" x14ac:dyDescent="0.3">
      <c r="B136" s="38" t="s">
        <v>88</v>
      </c>
      <c r="C136" s="24">
        <v>0</v>
      </c>
      <c r="D136" s="24">
        <v>0</v>
      </c>
      <c r="E136" s="24">
        <v>0</v>
      </c>
      <c r="F136" s="24">
        <v>0</v>
      </c>
      <c r="G136" s="24">
        <v>0</v>
      </c>
      <c r="H136" s="24">
        <v>0</v>
      </c>
      <c r="I136" s="24">
        <v>0</v>
      </c>
      <c r="J136" s="24">
        <v>0</v>
      </c>
      <c r="K136" s="24">
        <v>0</v>
      </c>
      <c r="L136" s="24">
        <v>0</v>
      </c>
      <c r="M136" s="24">
        <v>0</v>
      </c>
      <c r="N136" s="24">
        <v>0</v>
      </c>
      <c r="O136" s="24">
        <v>0</v>
      </c>
      <c r="P136" s="24">
        <v>0</v>
      </c>
      <c r="Q136" s="24">
        <v>0</v>
      </c>
      <c r="R136" s="24">
        <v>0</v>
      </c>
      <c r="S136" s="25">
        <v>0</v>
      </c>
      <c r="U136" s="6"/>
      <c r="V136" s="6"/>
      <c r="W136" s="6"/>
      <c r="X136" s="6"/>
      <c r="Y136" s="6"/>
      <c r="Z136" s="6"/>
      <c r="AA136" s="6"/>
      <c r="AB136" s="6"/>
      <c r="AC136" s="6"/>
    </row>
    <row r="137" spans="2:29" ht="14.4" x14ac:dyDescent="0.3">
      <c r="B137" s="38" t="s">
        <v>89</v>
      </c>
      <c r="C137" s="24">
        <v>0</v>
      </c>
      <c r="D137" s="24">
        <v>0</v>
      </c>
      <c r="E137" s="24">
        <v>0</v>
      </c>
      <c r="F137" s="24">
        <v>0</v>
      </c>
      <c r="G137" s="24">
        <v>0</v>
      </c>
      <c r="H137" s="24">
        <v>0</v>
      </c>
      <c r="I137" s="24">
        <v>0</v>
      </c>
      <c r="J137" s="24">
        <v>0</v>
      </c>
      <c r="K137" s="24">
        <v>0</v>
      </c>
      <c r="L137" s="24">
        <v>0</v>
      </c>
      <c r="M137" s="24">
        <v>0</v>
      </c>
      <c r="N137" s="24">
        <v>0</v>
      </c>
      <c r="O137" s="24">
        <v>0</v>
      </c>
      <c r="P137" s="24">
        <v>0</v>
      </c>
      <c r="Q137" s="24">
        <v>0</v>
      </c>
      <c r="R137" s="24">
        <v>0</v>
      </c>
      <c r="S137" s="25">
        <v>0</v>
      </c>
      <c r="U137" s="6"/>
      <c r="V137" s="6"/>
      <c r="W137" s="6"/>
      <c r="X137" s="6"/>
      <c r="Y137" s="6"/>
      <c r="Z137" s="6"/>
      <c r="AA137" s="6"/>
      <c r="AB137" s="6"/>
      <c r="AC137" s="6"/>
    </row>
    <row r="138" spans="2:29" ht="15" thickBot="1" x14ac:dyDescent="0.35">
      <c r="B138" s="38" t="s">
        <v>90</v>
      </c>
      <c r="C138" s="28">
        <v>0</v>
      </c>
      <c r="D138" s="28">
        <v>0</v>
      </c>
      <c r="E138" s="28">
        <v>0</v>
      </c>
      <c r="F138" s="28">
        <v>0</v>
      </c>
      <c r="G138" s="28">
        <v>0</v>
      </c>
      <c r="H138" s="28">
        <v>0</v>
      </c>
      <c r="I138" s="28">
        <v>0</v>
      </c>
      <c r="J138" s="28">
        <v>0</v>
      </c>
      <c r="K138" s="28">
        <v>0</v>
      </c>
      <c r="L138" s="28">
        <v>0</v>
      </c>
      <c r="M138" s="28">
        <v>0</v>
      </c>
      <c r="N138" s="28">
        <v>0</v>
      </c>
      <c r="O138" s="28">
        <v>0</v>
      </c>
      <c r="P138" s="28">
        <v>0</v>
      </c>
      <c r="Q138" s="28">
        <v>0</v>
      </c>
      <c r="R138" s="28">
        <v>0</v>
      </c>
      <c r="S138" s="29">
        <v>0</v>
      </c>
      <c r="U138" s="6"/>
      <c r="V138" s="6"/>
      <c r="W138" s="6"/>
      <c r="X138" s="6"/>
      <c r="Y138" s="6"/>
      <c r="Z138" s="6"/>
      <c r="AA138" s="6"/>
      <c r="AB138" s="6"/>
      <c r="AC138" s="6"/>
    </row>
    <row r="139" spans="2:29" ht="15" thickBot="1" x14ac:dyDescent="0.35">
      <c r="B139" s="39" t="s">
        <v>238</v>
      </c>
      <c r="C139" s="32">
        <v>1.2216770186335404</v>
      </c>
      <c r="D139" s="32">
        <v>718.60730593607309</v>
      </c>
      <c r="E139" s="32">
        <v>195.88854838709679</v>
      </c>
      <c r="F139" s="32">
        <v>587.77890000000002</v>
      </c>
      <c r="G139" s="32">
        <v>248.8589898989899</v>
      </c>
      <c r="H139" s="32">
        <v>15.140735294117647</v>
      </c>
      <c r="I139" s="32">
        <v>66.461090909090913</v>
      </c>
      <c r="J139" s="32">
        <v>806.87951923076923</v>
      </c>
      <c r="K139" s="32">
        <v>1599.8899999999999</v>
      </c>
      <c r="L139" s="32">
        <v>1192.1499999999999</v>
      </c>
      <c r="M139" s="32">
        <v>1335.8695652173913</v>
      </c>
      <c r="N139" s="32">
        <v>2251.9857142857145</v>
      </c>
      <c r="O139" s="32">
        <v>0</v>
      </c>
      <c r="P139" s="32">
        <v>3487.3221428571428</v>
      </c>
      <c r="Q139" s="32">
        <v>0</v>
      </c>
      <c r="R139" s="32">
        <v>0</v>
      </c>
      <c r="S139" s="33">
        <v>494.06099999999998</v>
      </c>
      <c r="U139" s="6"/>
      <c r="V139" s="6"/>
      <c r="W139" s="6"/>
      <c r="X139" s="6"/>
      <c r="Y139" s="6"/>
      <c r="Z139" s="6"/>
      <c r="AA139" s="6"/>
      <c r="AB139" s="6"/>
      <c r="AC139" s="6"/>
    </row>
    <row r="140" spans="2:29" ht="14.4" x14ac:dyDescent="0.3">
      <c r="U140" s="6"/>
      <c r="V140" s="6"/>
      <c r="W140" s="6"/>
      <c r="X140" s="6"/>
      <c r="Y140" s="6"/>
      <c r="Z140" s="6"/>
      <c r="AA140" s="6"/>
      <c r="AB140" s="6"/>
      <c r="AC140" s="6"/>
    </row>
    <row r="141" spans="2:29" ht="14.4" x14ac:dyDescent="0.3">
      <c r="U141" s="6"/>
      <c r="V141" s="6"/>
      <c r="W141" s="6"/>
      <c r="X141" s="6"/>
      <c r="Y141" s="6"/>
      <c r="Z141" s="6"/>
      <c r="AA141" s="6"/>
      <c r="AB141" s="6"/>
      <c r="AC141" s="6"/>
    </row>
    <row r="142" spans="2:29" ht="14.4" x14ac:dyDescent="0.3">
      <c r="U142" s="6"/>
      <c r="V142" s="6"/>
      <c r="W142" s="6"/>
      <c r="X142" s="6"/>
      <c r="Y142" s="6"/>
      <c r="Z142" s="6"/>
      <c r="AA142" s="6"/>
      <c r="AB142" s="6"/>
      <c r="AC142" s="6"/>
    </row>
    <row r="143" spans="2:29" ht="23.4" thickBot="1" x14ac:dyDescent="0.35">
      <c r="B143" s="17" t="s">
        <v>246</v>
      </c>
      <c r="C143" s="17"/>
      <c r="D143" s="17"/>
      <c r="E143" s="17"/>
      <c r="F143" s="17"/>
      <c r="G143" s="17"/>
      <c r="H143" s="17"/>
      <c r="I143" s="17"/>
      <c r="J143" s="17"/>
      <c r="K143" s="17"/>
      <c r="L143" s="17"/>
      <c r="M143" s="17"/>
      <c r="U143" s="6"/>
      <c r="V143" s="6"/>
      <c r="W143" s="6"/>
      <c r="X143" s="6"/>
      <c r="Y143" s="6"/>
      <c r="Z143" s="6"/>
      <c r="AA143" s="6"/>
      <c r="AB143" s="6"/>
      <c r="AC143" s="6"/>
    </row>
    <row r="144" spans="2:29" ht="15" thickBot="1" x14ac:dyDescent="0.35">
      <c r="B144" s="18"/>
      <c r="C144" s="128" t="s">
        <v>237</v>
      </c>
      <c r="D144" s="129"/>
      <c r="E144" s="129"/>
      <c r="F144" s="129"/>
      <c r="G144" s="129"/>
      <c r="H144" s="129"/>
      <c r="I144" s="129"/>
      <c r="J144" s="129"/>
      <c r="K144" s="129"/>
      <c r="L144" s="129"/>
      <c r="M144" s="129"/>
      <c r="N144" s="129"/>
      <c r="O144" s="129"/>
      <c r="P144" s="129"/>
      <c r="Q144" s="129"/>
      <c r="R144" s="129"/>
      <c r="S144" s="130"/>
      <c r="U144" s="6"/>
      <c r="V144" s="6"/>
      <c r="W144" s="6"/>
      <c r="X144" s="6"/>
      <c r="Y144" s="6"/>
      <c r="Z144" s="6"/>
      <c r="AA144" s="6"/>
      <c r="AB144" s="6"/>
      <c r="AC144" s="6"/>
    </row>
    <row r="145" spans="2:29" ht="15" thickBot="1" x14ac:dyDescent="0.35">
      <c r="B145" s="19" t="s">
        <v>62</v>
      </c>
      <c r="C145" s="20" t="s">
        <v>63</v>
      </c>
      <c r="D145" s="20" t="s">
        <v>64</v>
      </c>
      <c r="E145" s="20" t="s">
        <v>65</v>
      </c>
      <c r="F145" s="20" t="s">
        <v>66</v>
      </c>
      <c r="G145" s="20" t="s">
        <v>67</v>
      </c>
      <c r="H145" s="20" t="s">
        <v>68</v>
      </c>
      <c r="I145" s="20" t="s">
        <v>69</v>
      </c>
      <c r="J145" s="20" t="s">
        <v>70</v>
      </c>
      <c r="K145" s="20" t="s">
        <v>71</v>
      </c>
      <c r="L145" s="20" t="s">
        <v>72</v>
      </c>
      <c r="M145" s="20" t="s">
        <v>73</v>
      </c>
      <c r="N145" s="20" t="s">
        <v>74</v>
      </c>
      <c r="O145" s="20" t="s">
        <v>75</v>
      </c>
      <c r="P145" s="20" t="s">
        <v>76</v>
      </c>
      <c r="Q145" s="20" t="s">
        <v>77</v>
      </c>
      <c r="R145" s="20" t="s">
        <v>78</v>
      </c>
      <c r="S145" s="21" t="s">
        <v>79</v>
      </c>
      <c r="U145" s="6"/>
      <c r="V145" s="6"/>
      <c r="W145" s="6"/>
      <c r="X145" s="6"/>
      <c r="Y145" s="6"/>
      <c r="Z145" s="6"/>
      <c r="AA145" s="6"/>
      <c r="AB145" s="6"/>
      <c r="AC145" s="6"/>
    </row>
    <row r="146" spans="2:29" ht="14.4" x14ac:dyDescent="0.3">
      <c r="B146" s="38" t="s">
        <v>81</v>
      </c>
      <c r="C146" s="24">
        <v>0</v>
      </c>
      <c r="D146" s="24">
        <v>0</v>
      </c>
      <c r="E146" s="24">
        <v>0</v>
      </c>
      <c r="F146" s="24">
        <v>0</v>
      </c>
      <c r="G146" s="24">
        <v>0</v>
      </c>
      <c r="H146" s="24">
        <v>0</v>
      </c>
      <c r="I146" s="24">
        <v>0</v>
      </c>
      <c r="J146" s="24">
        <v>9635.7142857142862</v>
      </c>
      <c r="K146" s="24">
        <v>13375.005000000001</v>
      </c>
      <c r="L146" s="24">
        <v>15847.11</v>
      </c>
      <c r="M146" s="24">
        <v>0</v>
      </c>
      <c r="N146" s="24">
        <v>0</v>
      </c>
      <c r="O146" s="24">
        <v>4075</v>
      </c>
      <c r="P146" s="24">
        <v>0</v>
      </c>
      <c r="Q146" s="24">
        <v>0</v>
      </c>
      <c r="R146" s="24">
        <v>0</v>
      </c>
      <c r="S146" s="25">
        <v>0</v>
      </c>
      <c r="U146" s="6"/>
      <c r="V146" s="6"/>
      <c r="W146" s="6"/>
      <c r="X146" s="6"/>
      <c r="Y146" s="6"/>
      <c r="Z146" s="6"/>
      <c r="AA146" s="6"/>
      <c r="AB146" s="6"/>
      <c r="AC146" s="6"/>
    </row>
    <row r="147" spans="2:29" ht="14.4" x14ac:dyDescent="0.3">
      <c r="B147" s="38" t="s">
        <v>82</v>
      </c>
      <c r="C147" s="24">
        <v>0</v>
      </c>
      <c r="D147" s="24">
        <v>0</v>
      </c>
      <c r="E147" s="24">
        <v>0</v>
      </c>
      <c r="F147" s="24">
        <v>0</v>
      </c>
      <c r="G147" s="24">
        <v>0</v>
      </c>
      <c r="H147" s="24">
        <v>0</v>
      </c>
      <c r="I147" s="24">
        <v>0</v>
      </c>
      <c r="J147" s="24">
        <v>19253.377469879521</v>
      </c>
      <c r="K147" s="24">
        <v>26919.631428571429</v>
      </c>
      <c r="L147" s="24">
        <v>35069.443220338988</v>
      </c>
      <c r="M147" s="24">
        <v>38578.856551724144</v>
      </c>
      <c r="N147" s="24">
        <v>31674.816666666666</v>
      </c>
      <c r="O147" s="24">
        <v>27536.791739130433</v>
      </c>
      <c r="P147" s="24">
        <v>30540.980714285713</v>
      </c>
      <c r="Q147" s="24">
        <v>18793.75</v>
      </c>
      <c r="R147" s="24">
        <v>27594.333333333332</v>
      </c>
      <c r="S147" s="25">
        <v>35005.65</v>
      </c>
      <c r="U147" s="6"/>
      <c r="V147" s="6"/>
      <c r="W147" s="6"/>
      <c r="X147" s="6"/>
      <c r="Y147" s="6"/>
      <c r="Z147" s="6"/>
      <c r="AA147" s="6"/>
      <c r="AB147" s="6"/>
      <c r="AC147" s="6"/>
    </row>
    <row r="148" spans="2:29" ht="14.4" x14ac:dyDescent="0.3">
      <c r="B148" s="38" t="s">
        <v>83</v>
      </c>
      <c r="C148" s="24">
        <v>0</v>
      </c>
      <c r="D148" s="24">
        <v>0</v>
      </c>
      <c r="E148" s="24">
        <v>0</v>
      </c>
      <c r="F148" s="24">
        <v>0</v>
      </c>
      <c r="G148" s="24">
        <v>0</v>
      </c>
      <c r="H148" s="24">
        <v>0</v>
      </c>
      <c r="I148" s="24">
        <v>0</v>
      </c>
      <c r="J148" s="24">
        <v>33165.090540540543</v>
      </c>
      <c r="K148" s="24">
        <v>45095.876470588228</v>
      </c>
      <c r="L148" s="24">
        <v>44236.196538461532</v>
      </c>
      <c r="M148" s="24">
        <v>43816.835263157896</v>
      </c>
      <c r="N148" s="24">
        <v>69575.381250000006</v>
      </c>
      <c r="O148" s="24">
        <v>33481.707142857151</v>
      </c>
      <c r="P148" s="24">
        <v>43877.284</v>
      </c>
      <c r="Q148" s="24">
        <v>42875</v>
      </c>
      <c r="R148" s="24">
        <v>61600</v>
      </c>
      <c r="S148" s="25">
        <v>65125</v>
      </c>
      <c r="U148" s="6"/>
      <c r="V148" s="6"/>
      <c r="W148" s="6"/>
      <c r="X148" s="6"/>
      <c r="Y148" s="6"/>
      <c r="Z148" s="6"/>
      <c r="AA148" s="6"/>
      <c r="AB148" s="6"/>
      <c r="AC148" s="6"/>
    </row>
    <row r="149" spans="2:29" ht="14.4" x14ac:dyDescent="0.3">
      <c r="B149" s="38" t="s">
        <v>84</v>
      </c>
      <c r="C149" s="24">
        <v>0</v>
      </c>
      <c r="D149" s="24">
        <v>0</v>
      </c>
      <c r="E149" s="24">
        <v>0</v>
      </c>
      <c r="F149" s="24">
        <v>0</v>
      </c>
      <c r="G149" s="24">
        <v>0</v>
      </c>
      <c r="H149" s="24">
        <v>0</v>
      </c>
      <c r="I149" s="24">
        <v>0</v>
      </c>
      <c r="J149" s="24">
        <v>50223.571428571428</v>
      </c>
      <c r="K149" s="24">
        <v>55451.576774193541</v>
      </c>
      <c r="L149" s="24">
        <v>87842.028000000006</v>
      </c>
      <c r="M149" s="24">
        <v>108046.5104347826</v>
      </c>
      <c r="N149" s="24">
        <v>95336.423846153848</v>
      </c>
      <c r="O149" s="24">
        <v>65054.450714285718</v>
      </c>
      <c r="P149" s="24">
        <v>55745.182499999995</v>
      </c>
      <c r="Q149" s="24">
        <v>103000</v>
      </c>
      <c r="R149" s="24">
        <v>0</v>
      </c>
      <c r="S149" s="25">
        <v>72123.19666666667</v>
      </c>
      <c r="U149" s="6"/>
      <c r="V149" s="6"/>
      <c r="W149" s="6"/>
      <c r="X149" s="6"/>
      <c r="Y149" s="6"/>
      <c r="Z149" s="6"/>
      <c r="AA149" s="6"/>
      <c r="AB149" s="6"/>
      <c r="AC149" s="6"/>
    </row>
    <row r="150" spans="2:29" ht="14.4" x14ac:dyDescent="0.3">
      <c r="B150" s="38" t="s">
        <v>85</v>
      </c>
      <c r="C150" s="24">
        <v>0</v>
      </c>
      <c r="D150" s="24">
        <v>0</v>
      </c>
      <c r="E150" s="24">
        <v>0</v>
      </c>
      <c r="F150" s="24">
        <v>0</v>
      </c>
      <c r="G150" s="24">
        <v>0</v>
      </c>
      <c r="H150" s="24">
        <v>0</v>
      </c>
      <c r="I150" s="24">
        <v>0</v>
      </c>
      <c r="J150" s="24">
        <v>77087.970588235301</v>
      </c>
      <c r="K150" s="24">
        <v>76646.230400000015</v>
      </c>
      <c r="L150" s="24">
        <v>106207.69230769231</v>
      </c>
      <c r="M150" s="24">
        <v>94671.489000000016</v>
      </c>
      <c r="N150" s="24">
        <v>126850</v>
      </c>
      <c r="O150" s="24">
        <v>124001.7256521739</v>
      </c>
      <c r="P150" s="24">
        <v>105321.83714285714</v>
      </c>
      <c r="Q150" s="24">
        <v>131750</v>
      </c>
      <c r="R150" s="24">
        <v>111888.89</v>
      </c>
      <c r="S150" s="25">
        <v>19062.5</v>
      </c>
      <c r="U150" s="6"/>
      <c r="V150" s="6"/>
      <c r="W150" s="6"/>
      <c r="X150" s="6"/>
      <c r="Y150" s="6"/>
      <c r="Z150" s="6"/>
      <c r="AA150" s="6"/>
      <c r="AB150" s="6"/>
      <c r="AC150" s="6"/>
    </row>
    <row r="151" spans="2:29" ht="14.4" x14ac:dyDescent="0.3">
      <c r="B151" s="38" t="s">
        <v>86</v>
      </c>
      <c r="C151" s="24">
        <v>0</v>
      </c>
      <c r="D151" s="24">
        <v>0</v>
      </c>
      <c r="E151" s="24">
        <v>0</v>
      </c>
      <c r="F151" s="24">
        <v>0</v>
      </c>
      <c r="G151" s="24">
        <v>0</v>
      </c>
      <c r="H151" s="24">
        <v>0</v>
      </c>
      <c r="I151" s="24">
        <v>0</v>
      </c>
      <c r="J151" s="24">
        <v>117434.13357142858</v>
      </c>
      <c r="K151" s="24">
        <v>165745.26250000001</v>
      </c>
      <c r="L151" s="24">
        <v>210948.33875</v>
      </c>
      <c r="M151" s="24">
        <v>192357.14285714287</v>
      </c>
      <c r="N151" s="24">
        <v>141783.75</v>
      </c>
      <c r="O151" s="24">
        <v>198923.348</v>
      </c>
      <c r="P151" s="24">
        <v>86500</v>
      </c>
      <c r="Q151" s="24">
        <v>405000</v>
      </c>
      <c r="R151" s="24">
        <v>167708.33333333334</v>
      </c>
      <c r="S151" s="25">
        <v>0</v>
      </c>
      <c r="U151" s="6"/>
      <c r="V151" s="6"/>
      <c r="W151" s="6"/>
      <c r="X151" s="6"/>
      <c r="Y151" s="6"/>
      <c r="Z151" s="6"/>
      <c r="AA151" s="6"/>
      <c r="AB151" s="6"/>
      <c r="AC151" s="6"/>
    </row>
    <row r="152" spans="2:29" ht="14.4" x14ac:dyDescent="0.3">
      <c r="B152" s="38" t="s">
        <v>87</v>
      </c>
      <c r="C152" s="24">
        <v>0</v>
      </c>
      <c r="D152" s="24">
        <v>257000</v>
      </c>
      <c r="E152" s="24">
        <v>0</v>
      </c>
      <c r="F152" s="24">
        <v>0</v>
      </c>
      <c r="G152" s="24">
        <v>0</v>
      </c>
      <c r="H152" s="24">
        <v>0</v>
      </c>
      <c r="I152" s="24">
        <v>0</v>
      </c>
      <c r="J152" s="24">
        <v>205226.61000000002</v>
      </c>
      <c r="K152" s="24">
        <v>186430.19199999998</v>
      </c>
      <c r="L152" s="24">
        <v>274616.33999999997</v>
      </c>
      <c r="M152" s="24">
        <v>253723.527</v>
      </c>
      <c r="N152" s="24">
        <v>365000</v>
      </c>
      <c r="O152" s="24">
        <v>265400</v>
      </c>
      <c r="P152" s="24">
        <v>238095.38</v>
      </c>
      <c r="Q152" s="24">
        <v>603518.47</v>
      </c>
      <c r="R152" s="24">
        <v>315500</v>
      </c>
      <c r="S152" s="25">
        <v>442582.73</v>
      </c>
      <c r="U152" s="6"/>
      <c r="V152" s="6"/>
      <c r="W152" s="6"/>
      <c r="X152" s="6"/>
      <c r="Y152" s="6"/>
      <c r="Z152" s="6"/>
      <c r="AA152" s="6"/>
      <c r="AB152" s="6"/>
      <c r="AC152" s="6"/>
    </row>
    <row r="153" spans="2:29" ht="14.4" x14ac:dyDescent="0.3">
      <c r="B153" s="38" t="s">
        <v>88</v>
      </c>
      <c r="C153" s="24">
        <v>276080.36</v>
      </c>
      <c r="D153" s="24">
        <v>159175.33333333334</v>
      </c>
      <c r="E153" s="24">
        <v>221000</v>
      </c>
      <c r="F153" s="24">
        <v>185528.44000000003</v>
      </c>
      <c r="G153" s="24">
        <v>257831.25</v>
      </c>
      <c r="H153" s="24">
        <v>149242.8125</v>
      </c>
      <c r="I153" s="24">
        <v>360900</v>
      </c>
      <c r="J153" s="24">
        <v>59750</v>
      </c>
      <c r="K153" s="24">
        <v>325438.5228571429</v>
      </c>
      <c r="L153" s="24">
        <v>317444.6766666667</v>
      </c>
      <c r="M153" s="24">
        <v>208387</v>
      </c>
      <c r="N153" s="24">
        <v>355500</v>
      </c>
      <c r="O153" s="24">
        <v>131518.97500000001</v>
      </c>
      <c r="P153" s="24">
        <v>325800</v>
      </c>
      <c r="Q153" s="24">
        <v>226350.07500000001</v>
      </c>
      <c r="R153" s="24">
        <v>300000</v>
      </c>
      <c r="S153" s="25">
        <v>575044.06499999994</v>
      </c>
      <c r="U153" s="6"/>
      <c r="V153" s="6"/>
      <c r="W153" s="6"/>
      <c r="X153" s="6"/>
      <c r="Y153" s="6"/>
      <c r="Z153" s="6"/>
      <c r="AA153" s="6"/>
      <c r="AB153" s="6"/>
      <c r="AC153" s="6"/>
    </row>
    <row r="154" spans="2:29" ht="14.4" x14ac:dyDescent="0.3">
      <c r="B154" s="38" t="s">
        <v>89</v>
      </c>
      <c r="C154" s="24">
        <v>281582.5</v>
      </c>
      <c r="D154" s="24">
        <v>213096.62714285715</v>
      </c>
      <c r="E154" s="24">
        <v>302448.19416666665</v>
      </c>
      <c r="F154" s="24">
        <v>242226.66777777777</v>
      </c>
      <c r="G154" s="24">
        <v>220995.83333333334</v>
      </c>
      <c r="H154" s="24">
        <v>222100</v>
      </c>
      <c r="I154" s="24">
        <v>233487</v>
      </c>
      <c r="J154" s="24">
        <v>241362.5</v>
      </c>
      <c r="K154" s="24">
        <v>421525</v>
      </c>
      <c r="L154" s="24">
        <v>289129.85749999998</v>
      </c>
      <c r="M154" s="24">
        <v>527123.83333333337</v>
      </c>
      <c r="N154" s="24">
        <v>0</v>
      </c>
      <c r="O154" s="24">
        <v>299250</v>
      </c>
      <c r="P154" s="24">
        <v>0</v>
      </c>
      <c r="Q154" s="24">
        <v>395000</v>
      </c>
      <c r="R154" s="24">
        <v>0</v>
      </c>
      <c r="S154" s="25">
        <v>343666.66666666669</v>
      </c>
      <c r="U154" s="6"/>
      <c r="V154" s="6"/>
      <c r="W154" s="6"/>
      <c r="X154" s="6"/>
      <c r="Y154" s="6"/>
      <c r="Z154" s="6"/>
      <c r="AA154" s="6"/>
      <c r="AB154" s="6"/>
      <c r="AC154" s="6"/>
    </row>
    <row r="155" spans="2:29" ht="15" thickBot="1" x14ac:dyDescent="0.35">
      <c r="B155" s="38" t="s">
        <v>90</v>
      </c>
      <c r="C155" s="28">
        <v>282215.11111111112</v>
      </c>
      <c r="D155" s="28">
        <v>316292.72727272729</v>
      </c>
      <c r="E155" s="28">
        <v>369310.76470588235</v>
      </c>
      <c r="F155" s="28">
        <v>298156.76470588235</v>
      </c>
      <c r="G155" s="28">
        <v>311090.15384615387</v>
      </c>
      <c r="H155" s="28">
        <v>338166.89473684208</v>
      </c>
      <c r="I155" s="28">
        <v>306684.84615384613</v>
      </c>
      <c r="J155" s="28">
        <v>363236.25</v>
      </c>
      <c r="K155" s="28">
        <v>421305.8</v>
      </c>
      <c r="L155" s="28">
        <v>354500</v>
      </c>
      <c r="M155" s="28">
        <v>488212.97222222225</v>
      </c>
      <c r="N155" s="28">
        <v>404285.71428571426</v>
      </c>
      <c r="O155" s="28">
        <v>388449.5</v>
      </c>
      <c r="P155" s="28">
        <v>0</v>
      </c>
      <c r="Q155" s="28">
        <v>427400</v>
      </c>
      <c r="R155" s="28">
        <v>762500</v>
      </c>
      <c r="S155" s="29">
        <v>488255.28571428574</v>
      </c>
      <c r="U155" s="6"/>
      <c r="V155" s="6"/>
      <c r="W155" s="6"/>
      <c r="X155" s="6"/>
      <c r="Y155" s="6"/>
      <c r="Z155" s="6"/>
      <c r="AA155" s="6"/>
      <c r="AB155" s="6"/>
      <c r="AC155" s="6"/>
    </row>
    <row r="156" spans="2:29" ht="15" thickBot="1" x14ac:dyDescent="0.35">
      <c r="B156" s="39" t="s">
        <v>238</v>
      </c>
      <c r="C156" s="32">
        <v>281593.13111111114</v>
      </c>
      <c r="D156" s="32">
        <v>259337.38136363635</v>
      </c>
      <c r="E156" s="32">
        <v>337622.04433333332</v>
      </c>
      <c r="F156" s="32">
        <v>261308.61406249998</v>
      </c>
      <c r="G156" s="32">
        <v>278324.86956521741</v>
      </c>
      <c r="H156" s="32">
        <v>290451.50892857142</v>
      </c>
      <c r="I156" s="32">
        <v>281742.92</v>
      </c>
      <c r="J156" s="32">
        <v>55840.308205128196</v>
      </c>
      <c r="K156" s="32">
        <v>95244.912451923097</v>
      </c>
      <c r="L156" s="32">
        <v>86814.713893129767</v>
      </c>
      <c r="M156" s="32">
        <v>138574.23769911504</v>
      </c>
      <c r="N156" s="32">
        <v>128384.27325</v>
      </c>
      <c r="O156" s="32">
        <v>90240.341202531665</v>
      </c>
      <c r="P156" s="32">
        <v>72185.159772727275</v>
      </c>
      <c r="Q156" s="32">
        <v>154678.954</v>
      </c>
      <c r="R156" s="32">
        <v>154823.50029411764</v>
      </c>
      <c r="S156" s="33">
        <v>308221.76499999996</v>
      </c>
      <c r="U156" s="6"/>
      <c r="V156" s="6"/>
      <c r="W156" s="6"/>
      <c r="X156" s="6"/>
      <c r="Y156" s="6"/>
      <c r="Z156" s="6"/>
      <c r="AA156" s="6"/>
      <c r="AB156" s="6"/>
      <c r="AC156" s="6"/>
    </row>
    <row r="157" spans="2:29" ht="14.4" x14ac:dyDescent="0.3">
      <c r="U157" s="6"/>
      <c r="V157" s="6"/>
      <c r="W157" s="6"/>
      <c r="X157" s="6"/>
      <c r="Y157" s="6"/>
      <c r="Z157" s="6"/>
      <c r="AA157" s="6"/>
      <c r="AB157" s="6"/>
      <c r="AC157" s="6"/>
    </row>
    <row r="158" spans="2:29" ht="14.4" x14ac:dyDescent="0.3">
      <c r="U158" s="6"/>
      <c r="V158" s="6"/>
      <c r="W158" s="6"/>
      <c r="X158" s="6"/>
      <c r="Y158" s="6"/>
      <c r="Z158" s="6"/>
      <c r="AA158" s="6"/>
      <c r="AB158" s="6"/>
      <c r="AC158" s="6"/>
    </row>
    <row r="159" spans="2:29" ht="23.4" thickBot="1" x14ac:dyDescent="0.35">
      <c r="B159" s="17" t="s">
        <v>247</v>
      </c>
      <c r="C159" s="17"/>
      <c r="D159" s="17"/>
      <c r="E159" s="17"/>
      <c r="F159" s="17"/>
      <c r="G159" s="17"/>
      <c r="H159" s="17"/>
      <c r="I159" s="17"/>
      <c r="J159" s="17"/>
      <c r="K159" s="17"/>
      <c r="L159" s="17"/>
      <c r="M159" s="17"/>
      <c r="U159" s="6"/>
      <c r="V159" s="6"/>
      <c r="W159" s="6"/>
      <c r="X159" s="6"/>
      <c r="Y159" s="6"/>
      <c r="Z159" s="6"/>
      <c r="AA159" s="6"/>
      <c r="AB159" s="6"/>
      <c r="AC159" s="6"/>
    </row>
    <row r="160" spans="2:29" ht="15" thickBot="1" x14ac:dyDescent="0.35">
      <c r="B160" s="18"/>
      <c r="C160" s="128" t="s">
        <v>237</v>
      </c>
      <c r="D160" s="129"/>
      <c r="E160" s="129"/>
      <c r="F160" s="129"/>
      <c r="G160" s="129"/>
      <c r="H160" s="129"/>
      <c r="I160" s="129"/>
      <c r="J160" s="129"/>
      <c r="K160" s="129"/>
      <c r="L160" s="129"/>
      <c r="M160" s="129"/>
      <c r="N160" s="129"/>
      <c r="O160" s="129"/>
      <c r="P160" s="129"/>
      <c r="Q160" s="129"/>
      <c r="R160" s="129"/>
      <c r="S160" s="130"/>
      <c r="U160" s="6"/>
      <c r="V160" s="6"/>
      <c r="W160" s="6"/>
      <c r="X160" s="6"/>
      <c r="Y160" s="6"/>
      <c r="Z160" s="6"/>
      <c r="AA160" s="6"/>
      <c r="AB160" s="6"/>
      <c r="AC160" s="6"/>
    </row>
    <row r="161" spans="2:29" ht="15" thickBot="1" x14ac:dyDescent="0.35">
      <c r="B161" s="19" t="s">
        <v>62</v>
      </c>
      <c r="C161" s="20" t="s">
        <v>63</v>
      </c>
      <c r="D161" s="20" t="s">
        <v>64</v>
      </c>
      <c r="E161" s="20" t="s">
        <v>65</v>
      </c>
      <c r="F161" s="20" t="s">
        <v>66</v>
      </c>
      <c r="G161" s="20" t="s">
        <v>67</v>
      </c>
      <c r="H161" s="20" t="s">
        <v>68</v>
      </c>
      <c r="I161" s="20" t="s">
        <v>69</v>
      </c>
      <c r="J161" s="20" t="s">
        <v>70</v>
      </c>
      <c r="K161" s="20" t="s">
        <v>71</v>
      </c>
      <c r="L161" s="20" t="s">
        <v>72</v>
      </c>
      <c r="M161" s="20" t="s">
        <v>73</v>
      </c>
      <c r="N161" s="20" t="s">
        <v>74</v>
      </c>
      <c r="O161" s="20" t="s">
        <v>75</v>
      </c>
      <c r="P161" s="20" t="s">
        <v>76</v>
      </c>
      <c r="Q161" s="20" t="s">
        <v>77</v>
      </c>
      <c r="R161" s="20" t="s">
        <v>78</v>
      </c>
      <c r="S161" s="21" t="s">
        <v>79</v>
      </c>
      <c r="U161" s="6"/>
      <c r="V161" s="6"/>
      <c r="W161" s="6"/>
      <c r="X161" s="6"/>
      <c r="Y161" s="6"/>
      <c r="Z161" s="6"/>
      <c r="AA161" s="6"/>
      <c r="AB161" s="6"/>
      <c r="AC161" s="6"/>
    </row>
    <row r="162" spans="2:29" ht="14.4" x14ac:dyDescent="0.3">
      <c r="B162" s="38" t="s">
        <v>80</v>
      </c>
      <c r="C162" s="24">
        <v>0</v>
      </c>
      <c r="D162" s="24">
        <v>0</v>
      </c>
      <c r="E162" s="24">
        <v>0</v>
      </c>
      <c r="F162" s="24">
        <v>0</v>
      </c>
      <c r="G162" s="24">
        <v>0</v>
      </c>
      <c r="H162" s="24">
        <v>0</v>
      </c>
      <c r="I162" s="24">
        <v>0</v>
      </c>
      <c r="J162" s="24">
        <v>310.5263157894737</v>
      </c>
      <c r="K162" s="24">
        <v>2477.6173033707864</v>
      </c>
      <c r="L162" s="24">
        <v>9.0346153846153854</v>
      </c>
      <c r="M162" s="24">
        <v>7.64</v>
      </c>
      <c r="N162" s="24">
        <v>0</v>
      </c>
      <c r="O162" s="24">
        <v>3.8070588235294118</v>
      </c>
      <c r="P162" s="24">
        <v>357.14285714285717</v>
      </c>
      <c r="Q162" s="24">
        <v>5.1652173913043473</v>
      </c>
      <c r="R162" s="24">
        <v>2036.180625</v>
      </c>
      <c r="S162" s="25">
        <v>0</v>
      </c>
      <c r="U162" s="6"/>
      <c r="V162" s="6"/>
      <c r="W162" s="6"/>
      <c r="X162" s="6"/>
      <c r="Y162" s="6"/>
      <c r="Z162" s="6"/>
      <c r="AA162" s="6"/>
      <c r="AB162" s="6"/>
      <c r="AC162" s="6"/>
    </row>
    <row r="163" spans="2:29" ht="14.4" x14ac:dyDescent="0.3">
      <c r="B163" s="38" t="s">
        <v>81</v>
      </c>
      <c r="C163" s="24">
        <v>0</v>
      </c>
      <c r="D163" s="24">
        <v>0</v>
      </c>
      <c r="E163" s="24">
        <v>0</v>
      </c>
      <c r="F163" s="24">
        <v>0</v>
      </c>
      <c r="G163" s="24">
        <v>0</v>
      </c>
      <c r="H163" s="24">
        <v>0</v>
      </c>
      <c r="I163" s="24">
        <v>0</v>
      </c>
      <c r="J163" s="24">
        <v>0</v>
      </c>
      <c r="K163" s="24">
        <v>0</v>
      </c>
      <c r="L163" s="24">
        <v>0</v>
      </c>
      <c r="M163" s="24">
        <v>0</v>
      </c>
      <c r="N163" s="24">
        <v>0</v>
      </c>
      <c r="O163" s="24">
        <v>0</v>
      </c>
      <c r="P163" s="24">
        <v>0</v>
      </c>
      <c r="Q163" s="24">
        <v>0</v>
      </c>
      <c r="R163" s="24">
        <v>0</v>
      </c>
      <c r="S163" s="25">
        <v>0</v>
      </c>
      <c r="U163" s="6"/>
      <c r="V163" s="6"/>
      <c r="W163" s="6"/>
      <c r="X163" s="6"/>
      <c r="Y163" s="6"/>
      <c r="Z163" s="6"/>
      <c r="AA163" s="6"/>
      <c r="AB163" s="6"/>
      <c r="AC163" s="6"/>
    </row>
    <row r="164" spans="2:29" ht="14.4" x14ac:dyDescent="0.3">
      <c r="B164" s="38" t="s">
        <v>82</v>
      </c>
      <c r="C164" s="24">
        <v>0</v>
      </c>
      <c r="D164" s="24">
        <v>0</v>
      </c>
      <c r="E164" s="24">
        <v>0</v>
      </c>
      <c r="F164" s="24">
        <v>0</v>
      </c>
      <c r="G164" s="24">
        <v>0</v>
      </c>
      <c r="H164" s="24">
        <v>0</v>
      </c>
      <c r="I164" s="24">
        <v>0</v>
      </c>
      <c r="J164" s="24">
        <v>0</v>
      </c>
      <c r="K164" s="24">
        <v>0</v>
      </c>
      <c r="L164" s="24">
        <v>0</v>
      </c>
      <c r="M164" s="24">
        <v>0</v>
      </c>
      <c r="N164" s="24">
        <v>0</v>
      </c>
      <c r="O164" s="24">
        <v>0</v>
      </c>
      <c r="P164" s="24">
        <v>0</v>
      </c>
      <c r="Q164" s="24">
        <v>0</v>
      </c>
      <c r="R164" s="24">
        <v>0</v>
      </c>
      <c r="S164" s="25">
        <v>0</v>
      </c>
      <c r="U164" s="6"/>
      <c r="V164" s="6"/>
      <c r="W164" s="6"/>
      <c r="X164" s="6"/>
      <c r="Y164" s="6"/>
      <c r="Z164" s="6"/>
      <c r="AA164" s="6"/>
      <c r="AB164" s="6"/>
      <c r="AC164" s="6"/>
    </row>
    <row r="165" spans="2:29" ht="14.4" x14ac:dyDescent="0.3">
      <c r="B165" s="38" t="s">
        <v>83</v>
      </c>
      <c r="C165" s="24">
        <v>0</v>
      </c>
      <c r="D165" s="24">
        <v>0</v>
      </c>
      <c r="E165" s="24">
        <v>0</v>
      </c>
      <c r="F165" s="24">
        <v>0</v>
      </c>
      <c r="G165" s="24">
        <v>0</v>
      </c>
      <c r="H165" s="24">
        <v>0</v>
      </c>
      <c r="I165" s="24">
        <v>0</v>
      </c>
      <c r="J165" s="24">
        <v>0</v>
      </c>
      <c r="K165" s="24">
        <v>0</v>
      </c>
      <c r="L165" s="24">
        <v>0</v>
      </c>
      <c r="M165" s="24">
        <v>0</v>
      </c>
      <c r="N165" s="24">
        <v>0</v>
      </c>
      <c r="O165" s="24">
        <v>0</v>
      </c>
      <c r="P165" s="24">
        <v>0</v>
      </c>
      <c r="Q165" s="24">
        <v>0</v>
      </c>
      <c r="R165" s="24">
        <v>0</v>
      </c>
      <c r="S165" s="25">
        <v>0</v>
      </c>
      <c r="U165" s="6"/>
      <c r="V165" s="6"/>
      <c r="W165" s="6"/>
      <c r="X165" s="6"/>
      <c r="Y165" s="6"/>
      <c r="Z165" s="6"/>
      <c r="AA165" s="6"/>
      <c r="AB165" s="6"/>
      <c r="AC165" s="6"/>
    </row>
    <row r="166" spans="2:29" ht="14.4" x14ac:dyDescent="0.3">
      <c r="B166" s="38" t="s">
        <v>84</v>
      </c>
      <c r="C166" s="24">
        <v>0</v>
      </c>
      <c r="D166" s="24">
        <v>0</v>
      </c>
      <c r="E166" s="24">
        <v>0</v>
      </c>
      <c r="F166" s="24">
        <v>0</v>
      </c>
      <c r="G166" s="24">
        <v>0</v>
      </c>
      <c r="H166" s="24">
        <v>0</v>
      </c>
      <c r="I166" s="24">
        <v>0</v>
      </c>
      <c r="J166" s="24">
        <v>0</v>
      </c>
      <c r="K166" s="24">
        <v>0</v>
      </c>
      <c r="L166" s="24">
        <v>0</v>
      </c>
      <c r="M166" s="24">
        <v>0</v>
      </c>
      <c r="N166" s="24">
        <v>0</v>
      </c>
      <c r="O166" s="24">
        <v>0</v>
      </c>
      <c r="P166" s="24">
        <v>0</v>
      </c>
      <c r="Q166" s="24">
        <v>0</v>
      </c>
      <c r="R166" s="24">
        <v>0</v>
      </c>
      <c r="S166" s="25">
        <v>0</v>
      </c>
      <c r="U166" s="6"/>
      <c r="V166" s="6"/>
      <c r="W166" s="6"/>
      <c r="X166" s="6"/>
      <c r="Y166" s="6"/>
      <c r="Z166" s="6"/>
      <c r="AA166" s="6"/>
      <c r="AB166" s="6"/>
      <c r="AC166" s="6"/>
    </row>
    <row r="167" spans="2:29" ht="14.4" x14ac:dyDescent="0.3">
      <c r="B167" s="38" t="s">
        <v>85</v>
      </c>
      <c r="C167" s="24">
        <v>0</v>
      </c>
      <c r="D167" s="24">
        <v>0</v>
      </c>
      <c r="E167" s="24">
        <v>0</v>
      </c>
      <c r="F167" s="24">
        <v>0</v>
      </c>
      <c r="G167" s="24">
        <v>0</v>
      </c>
      <c r="H167" s="24">
        <v>0</v>
      </c>
      <c r="I167" s="24">
        <v>0</v>
      </c>
      <c r="J167" s="24">
        <v>0</v>
      </c>
      <c r="K167" s="24">
        <v>0</v>
      </c>
      <c r="L167" s="24">
        <v>0</v>
      </c>
      <c r="M167" s="24">
        <v>0</v>
      </c>
      <c r="N167" s="24">
        <v>0</v>
      </c>
      <c r="O167" s="24">
        <v>0</v>
      </c>
      <c r="P167" s="24">
        <v>0</v>
      </c>
      <c r="Q167" s="24">
        <v>0</v>
      </c>
      <c r="R167" s="24">
        <v>0</v>
      </c>
      <c r="S167" s="25">
        <v>0</v>
      </c>
      <c r="U167" s="6"/>
      <c r="V167" s="6"/>
      <c r="W167" s="6"/>
      <c r="X167" s="6"/>
      <c r="Y167" s="6"/>
      <c r="Z167" s="6"/>
      <c r="AA167" s="6"/>
      <c r="AB167" s="6"/>
      <c r="AC167" s="6"/>
    </row>
    <row r="168" spans="2:29" ht="14.4" x14ac:dyDescent="0.3">
      <c r="B168" s="38" t="s">
        <v>86</v>
      </c>
      <c r="C168" s="24">
        <v>0</v>
      </c>
      <c r="D168" s="24">
        <v>0</v>
      </c>
      <c r="E168" s="24">
        <v>0</v>
      </c>
      <c r="F168" s="24">
        <v>0</v>
      </c>
      <c r="G168" s="24">
        <v>0</v>
      </c>
      <c r="H168" s="24">
        <v>0</v>
      </c>
      <c r="I168" s="24">
        <v>0</v>
      </c>
      <c r="J168" s="24">
        <v>0</v>
      </c>
      <c r="K168" s="24">
        <v>0</v>
      </c>
      <c r="L168" s="24">
        <v>0</v>
      </c>
      <c r="M168" s="24">
        <v>0</v>
      </c>
      <c r="N168" s="24">
        <v>0</v>
      </c>
      <c r="O168" s="24">
        <v>0</v>
      </c>
      <c r="P168" s="24">
        <v>0</v>
      </c>
      <c r="Q168" s="24">
        <v>0</v>
      </c>
      <c r="R168" s="24">
        <v>0</v>
      </c>
      <c r="S168" s="25">
        <v>0</v>
      </c>
      <c r="U168" s="6"/>
      <c r="V168" s="6"/>
      <c r="W168" s="6"/>
      <c r="X168" s="6"/>
      <c r="Y168" s="6"/>
      <c r="Z168" s="6"/>
      <c r="AA168" s="6"/>
      <c r="AB168" s="6"/>
      <c r="AC168" s="6"/>
    </row>
    <row r="169" spans="2:29" ht="14.4" x14ac:dyDescent="0.3">
      <c r="B169" s="38" t="s">
        <v>87</v>
      </c>
      <c r="C169" s="24">
        <v>0</v>
      </c>
      <c r="D169" s="24">
        <v>0</v>
      </c>
      <c r="E169" s="24">
        <v>0</v>
      </c>
      <c r="F169" s="24">
        <v>0</v>
      </c>
      <c r="G169" s="24">
        <v>0</v>
      </c>
      <c r="H169" s="24">
        <v>0</v>
      </c>
      <c r="I169" s="24">
        <v>0</v>
      </c>
      <c r="J169" s="24">
        <v>0</v>
      </c>
      <c r="K169" s="24">
        <v>0</v>
      </c>
      <c r="L169" s="24">
        <v>0</v>
      </c>
      <c r="M169" s="24">
        <v>0</v>
      </c>
      <c r="N169" s="24">
        <v>0</v>
      </c>
      <c r="O169" s="24">
        <v>0</v>
      </c>
      <c r="P169" s="24">
        <v>0</v>
      </c>
      <c r="Q169" s="24">
        <v>0</v>
      </c>
      <c r="R169" s="24">
        <v>0</v>
      </c>
      <c r="S169" s="25">
        <v>0</v>
      </c>
      <c r="U169" s="6"/>
      <c r="V169" s="6"/>
      <c r="W169" s="6"/>
      <c r="X169" s="6"/>
      <c r="Y169" s="6"/>
      <c r="Z169" s="6"/>
      <c r="AA169" s="6"/>
      <c r="AB169" s="6"/>
      <c r="AC169" s="6"/>
    </row>
    <row r="170" spans="2:29" ht="14.4" x14ac:dyDescent="0.3">
      <c r="B170" s="38" t="s">
        <v>88</v>
      </c>
      <c r="C170" s="24">
        <v>0</v>
      </c>
      <c r="D170" s="24">
        <v>0</v>
      </c>
      <c r="E170" s="24">
        <v>0</v>
      </c>
      <c r="F170" s="24">
        <v>0</v>
      </c>
      <c r="G170" s="24">
        <v>0</v>
      </c>
      <c r="H170" s="24">
        <v>0</v>
      </c>
      <c r="I170" s="24">
        <v>0</v>
      </c>
      <c r="J170" s="24">
        <v>0</v>
      </c>
      <c r="K170" s="24">
        <v>0</v>
      </c>
      <c r="L170" s="24">
        <v>0</v>
      </c>
      <c r="M170" s="24">
        <v>0</v>
      </c>
      <c r="N170" s="24">
        <v>0</v>
      </c>
      <c r="O170" s="24">
        <v>0</v>
      </c>
      <c r="P170" s="24">
        <v>0</v>
      </c>
      <c r="Q170" s="24">
        <v>0</v>
      </c>
      <c r="R170" s="24">
        <v>0</v>
      </c>
      <c r="S170" s="25">
        <v>0</v>
      </c>
      <c r="U170" s="6"/>
      <c r="V170" s="6"/>
      <c r="W170" s="6"/>
      <c r="X170" s="6"/>
      <c r="Y170" s="6"/>
      <c r="Z170" s="6"/>
      <c r="AA170" s="6"/>
      <c r="AB170" s="6"/>
      <c r="AC170" s="6"/>
    </row>
    <row r="171" spans="2:29" ht="14.4" x14ac:dyDescent="0.3">
      <c r="B171" s="38" t="s">
        <v>89</v>
      </c>
      <c r="C171" s="24">
        <v>0</v>
      </c>
      <c r="D171" s="24">
        <v>0</v>
      </c>
      <c r="E171" s="24">
        <v>0</v>
      </c>
      <c r="F171" s="24">
        <v>0</v>
      </c>
      <c r="G171" s="24">
        <v>0</v>
      </c>
      <c r="H171" s="24">
        <v>0</v>
      </c>
      <c r="I171" s="24">
        <v>0</v>
      </c>
      <c r="J171" s="24">
        <v>0</v>
      </c>
      <c r="K171" s="24">
        <v>0</v>
      </c>
      <c r="L171" s="24">
        <v>0</v>
      </c>
      <c r="M171" s="24">
        <v>0</v>
      </c>
      <c r="N171" s="24">
        <v>0</v>
      </c>
      <c r="O171" s="24">
        <v>0</v>
      </c>
      <c r="P171" s="24">
        <v>0</v>
      </c>
      <c r="Q171" s="24">
        <v>0</v>
      </c>
      <c r="R171" s="24">
        <v>0</v>
      </c>
      <c r="S171" s="25">
        <v>0</v>
      </c>
      <c r="U171" s="6"/>
      <c r="V171" s="6"/>
      <c r="W171" s="6"/>
      <c r="X171" s="6"/>
      <c r="Y171" s="6"/>
      <c r="Z171" s="6"/>
      <c r="AA171" s="6"/>
      <c r="AB171" s="6"/>
      <c r="AC171" s="6"/>
    </row>
    <row r="172" spans="2:29" ht="15" thickBot="1" x14ac:dyDescent="0.35">
      <c r="B172" s="38" t="s">
        <v>90</v>
      </c>
      <c r="C172" s="28">
        <v>0</v>
      </c>
      <c r="D172" s="28">
        <v>0</v>
      </c>
      <c r="E172" s="28">
        <v>0</v>
      </c>
      <c r="F172" s="28">
        <v>0</v>
      </c>
      <c r="G172" s="28">
        <v>0</v>
      </c>
      <c r="H172" s="28">
        <v>0</v>
      </c>
      <c r="I172" s="28">
        <v>0</v>
      </c>
      <c r="J172" s="28">
        <v>0</v>
      </c>
      <c r="K172" s="28">
        <v>0</v>
      </c>
      <c r="L172" s="28">
        <v>0</v>
      </c>
      <c r="M172" s="28">
        <v>0</v>
      </c>
      <c r="N172" s="28">
        <v>0</v>
      </c>
      <c r="O172" s="28">
        <v>0</v>
      </c>
      <c r="P172" s="28">
        <v>0</v>
      </c>
      <c r="Q172" s="28">
        <v>0</v>
      </c>
      <c r="R172" s="28">
        <v>0</v>
      </c>
      <c r="S172" s="29">
        <v>0</v>
      </c>
      <c r="U172" s="6"/>
      <c r="V172" s="6"/>
      <c r="W172" s="6"/>
      <c r="X172" s="6"/>
      <c r="Y172" s="6"/>
      <c r="Z172" s="6"/>
      <c r="AA172" s="6"/>
      <c r="AB172" s="6"/>
      <c r="AC172" s="6"/>
    </row>
    <row r="173" spans="2:29" ht="15" thickBot="1" x14ac:dyDescent="0.35">
      <c r="B173" s="39" t="s">
        <v>238</v>
      </c>
      <c r="C173" s="32">
        <v>0</v>
      </c>
      <c r="D173" s="32">
        <v>0</v>
      </c>
      <c r="E173" s="32">
        <v>0</v>
      </c>
      <c r="F173" s="32">
        <v>0</v>
      </c>
      <c r="G173" s="32">
        <v>0</v>
      </c>
      <c r="H173" s="32">
        <v>0</v>
      </c>
      <c r="I173" s="32">
        <v>0</v>
      </c>
      <c r="J173" s="32">
        <v>310.5263157894737</v>
      </c>
      <c r="K173" s="32">
        <v>2477.6173033707864</v>
      </c>
      <c r="L173" s="32">
        <v>9.0346153846153854</v>
      </c>
      <c r="M173" s="32">
        <v>7.64</v>
      </c>
      <c r="N173" s="32">
        <v>0</v>
      </c>
      <c r="O173" s="32">
        <v>3.8070588235294118</v>
      </c>
      <c r="P173" s="32">
        <v>357.14285714285717</v>
      </c>
      <c r="Q173" s="32">
        <v>5.1652173913043473</v>
      </c>
      <c r="R173" s="32">
        <v>2036.180625</v>
      </c>
      <c r="S173" s="33">
        <v>0</v>
      </c>
      <c r="U173" s="6"/>
      <c r="V173" s="6"/>
      <c r="W173" s="6"/>
      <c r="X173" s="6"/>
      <c r="Y173" s="6"/>
      <c r="Z173" s="6"/>
      <c r="AA173" s="6"/>
      <c r="AB173" s="6"/>
      <c r="AC173" s="6"/>
    </row>
    <row r="174" spans="2:29" ht="14.4" x14ac:dyDescent="0.3">
      <c r="U174" s="6"/>
      <c r="V174" s="6"/>
      <c r="W174" s="6"/>
      <c r="X174" s="6"/>
      <c r="Y174" s="6"/>
      <c r="Z174" s="6"/>
      <c r="AA174" s="6"/>
      <c r="AB174" s="6"/>
      <c r="AC174" s="6"/>
    </row>
    <row r="175" spans="2:29" ht="14.4" x14ac:dyDescent="0.3">
      <c r="U175" s="6"/>
      <c r="V175" s="6"/>
      <c r="W175" s="6"/>
      <c r="X175" s="6"/>
      <c r="Y175" s="6"/>
      <c r="Z175" s="6"/>
      <c r="AA175" s="6"/>
      <c r="AB175" s="6"/>
      <c r="AC175" s="6"/>
    </row>
    <row r="176" spans="2:29" ht="14.4" x14ac:dyDescent="0.3">
      <c r="U176" s="6"/>
      <c r="V176" s="6"/>
      <c r="W176" s="6"/>
      <c r="X176" s="6"/>
      <c r="Y176" s="6"/>
      <c r="Z176" s="6"/>
      <c r="AA176" s="6"/>
      <c r="AB176" s="6"/>
      <c r="AC176" s="6"/>
    </row>
    <row r="177" spans="2:29" ht="23.4" thickBot="1" x14ac:dyDescent="0.35">
      <c r="B177" s="17" t="s">
        <v>248</v>
      </c>
      <c r="C177" s="17"/>
      <c r="D177" s="17"/>
      <c r="E177" s="17"/>
      <c r="F177" s="17"/>
      <c r="G177" s="17"/>
      <c r="H177" s="17"/>
      <c r="I177" s="17"/>
      <c r="J177" s="17"/>
      <c r="K177" s="17"/>
      <c r="L177" s="17"/>
      <c r="M177" s="17"/>
      <c r="U177" s="6"/>
      <c r="V177" s="6"/>
      <c r="W177" s="6"/>
      <c r="X177" s="6"/>
      <c r="Y177" s="6"/>
      <c r="Z177" s="6"/>
      <c r="AA177" s="6"/>
      <c r="AB177" s="6"/>
      <c r="AC177" s="6"/>
    </row>
    <row r="178" spans="2:29" ht="15" thickBot="1" x14ac:dyDescent="0.35">
      <c r="B178" s="18"/>
      <c r="C178" s="128" t="s">
        <v>237</v>
      </c>
      <c r="D178" s="129"/>
      <c r="E178" s="129"/>
      <c r="F178" s="129"/>
      <c r="G178" s="129"/>
      <c r="H178" s="129"/>
      <c r="I178" s="129"/>
      <c r="J178" s="129"/>
      <c r="K178" s="129"/>
      <c r="L178" s="129"/>
      <c r="M178" s="129"/>
      <c r="N178" s="129"/>
      <c r="O178" s="129"/>
      <c r="P178" s="129"/>
      <c r="Q178" s="129"/>
      <c r="R178" s="129"/>
      <c r="S178" s="130"/>
      <c r="U178" s="6"/>
      <c r="V178" s="6"/>
      <c r="W178" s="6"/>
      <c r="X178" s="6"/>
      <c r="Y178" s="6"/>
      <c r="Z178" s="6"/>
      <c r="AA178" s="6"/>
      <c r="AB178" s="6"/>
      <c r="AC178" s="6"/>
    </row>
    <row r="179" spans="2:29" ht="15" thickBot="1" x14ac:dyDescent="0.35">
      <c r="B179" s="19" t="s">
        <v>62</v>
      </c>
      <c r="C179" s="20" t="s">
        <v>63</v>
      </c>
      <c r="D179" s="20" t="s">
        <v>64</v>
      </c>
      <c r="E179" s="20" t="s">
        <v>65</v>
      </c>
      <c r="F179" s="20" t="s">
        <v>66</v>
      </c>
      <c r="G179" s="20" t="s">
        <v>67</v>
      </c>
      <c r="H179" s="20" t="s">
        <v>68</v>
      </c>
      <c r="I179" s="20" t="s">
        <v>69</v>
      </c>
      <c r="J179" s="20" t="s">
        <v>70</v>
      </c>
      <c r="K179" s="20" t="s">
        <v>71</v>
      </c>
      <c r="L179" s="20" t="s">
        <v>72</v>
      </c>
      <c r="M179" s="20" t="s">
        <v>73</v>
      </c>
      <c r="N179" s="20" t="s">
        <v>74</v>
      </c>
      <c r="O179" s="20" t="s">
        <v>75</v>
      </c>
      <c r="P179" s="20" t="s">
        <v>76</v>
      </c>
      <c r="Q179" s="20" t="s">
        <v>77</v>
      </c>
      <c r="R179" s="20" t="s">
        <v>78</v>
      </c>
      <c r="S179" s="21" t="s">
        <v>79</v>
      </c>
      <c r="U179" s="6"/>
      <c r="V179" s="6"/>
      <c r="W179" s="6"/>
      <c r="X179" s="6"/>
      <c r="Y179" s="6"/>
      <c r="Z179" s="6"/>
      <c r="AA179" s="6"/>
      <c r="AB179" s="6"/>
      <c r="AC179" s="6"/>
    </row>
    <row r="180" spans="2:29" ht="14.4" x14ac:dyDescent="0.3">
      <c r="B180" s="38" t="s">
        <v>81</v>
      </c>
      <c r="C180" s="24">
        <v>0</v>
      </c>
      <c r="D180" s="24">
        <v>0</v>
      </c>
      <c r="E180" s="24">
        <v>0</v>
      </c>
      <c r="F180" s="24">
        <v>0</v>
      </c>
      <c r="G180" s="24">
        <v>0</v>
      </c>
      <c r="H180" s="24">
        <v>0</v>
      </c>
      <c r="I180" s="24">
        <v>0</v>
      </c>
      <c r="J180" s="24">
        <v>0</v>
      </c>
      <c r="K180" s="24">
        <v>0</v>
      </c>
      <c r="L180" s="24">
        <v>0</v>
      </c>
      <c r="M180" s="24">
        <v>0</v>
      </c>
      <c r="N180" s="24">
        <v>0</v>
      </c>
      <c r="O180" s="24">
        <v>0</v>
      </c>
      <c r="P180" s="24">
        <v>233.33333333333334</v>
      </c>
      <c r="Q180" s="24">
        <v>2066.25</v>
      </c>
      <c r="R180" s="24">
        <v>3919.0625</v>
      </c>
      <c r="S180" s="25">
        <v>6221.0189655172408</v>
      </c>
      <c r="U180" s="6"/>
      <c r="V180" s="6"/>
      <c r="W180" s="6"/>
      <c r="X180" s="6"/>
      <c r="Y180" s="6"/>
      <c r="Z180" s="6"/>
      <c r="AA180" s="6"/>
      <c r="AB180" s="6"/>
      <c r="AC180" s="6"/>
    </row>
    <row r="181" spans="2:29" ht="14.4" x14ac:dyDescent="0.3">
      <c r="B181" s="38" t="s">
        <v>82</v>
      </c>
      <c r="C181" s="24">
        <v>0</v>
      </c>
      <c r="D181" s="24">
        <v>0</v>
      </c>
      <c r="E181" s="24">
        <v>0</v>
      </c>
      <c r="F181" s="24">
        <v>0</v>
      </c>
      <c r="G181" s="24">
        <v>0</v>
      </c>
      <c r="H181" s="24">
        <v>0</v>
      </c>
      <c r="I181" s="24">
        <v>0</v>
      </c>
      <c r="J181" s="24">
        <v>0</v>
      </c>
      <c r="K181" s="24">
        <v>0</v>
      </c>
      <c r="L181" s="24">
        <v>0</v>
      </c>
      <c r="M181" s="24">
        <v>0</v>
      </c>
      <c r="N181" s="24">
        <v>0</v>
      </c>
      <c r="O181" s="24">
        <v>0</v>
      </c>
      <c r="P181" s="24">
        <v>2400</v>
      </c>
      <c r="Q181" s="24">
        <v>3688.8888888888887</v>
      </c>
      <c r="R181" s="24">
        <v>6595.14911111111</v>
      </c>
      <c r="S181" s="25">
        <v>13230.877096774193</v>
      </c>
      <c r="U181" s="6"/>
      <c r="V181" s="6"/>
      <c r="W181" s="6"/>
      <c r="X181" s="6"/>
      <c r="Y181" s="6"/>
      <c r="Z181" s="6"/>
      <c r="AA181" s="6"/>
      <c r="AB181" s="6"/>
      <c r="AC181" s="6"/>
    </row>
    <row r="182" spans="2:29" ht="14.4" x14ac:dyDescent="0.3">
      <c r="B182" s="38" t="s">
        <v>83</v>
      </c>
      <c r="C182" s="24">
        <v>0</v>
      </c>
      <c r="D182" s="24">
        <v>0</v>
      </c>
      <c r="E182" s="24">
        <v>0</v>
      </c>
      <c r="F182" s="24">
        <v>0</v>
      </c>
      <c r="G182" s="24">
        <v>0</v>
      </c>
      <c r="H182" s="24">
        <v>0</v>
      </c>
      <c r="I182" s="24">
        <v>0</v>
      </c>
      <c r="J182" s="24">
        <v>0</v>
      </c>
      <c r="K182" s="24">
        <v>0</v>
      </c>
      <c r="L182" s="24">
        <v>0</v>
      </c>
      <c r="M182" s="24">
        <v>0</v>
      </c>
      <c r="N182" s="24">
        <v>0</v>
      </c>
      <c r="O182" s="24">
        <v>0</v>
      </c>
      <c r="P182" s="24">
        <v>0</v>
      </c>
      <c r="Q182" s="24">
        <v>18500</v>
      </c>
      <c r="R182" s="24">
        <v>9000</v>
      </c>
      <c r="S182" s="25">
        <v>30449.540625000001</v>
      </c>
      <c r="U182" s="6"/>
      <c r="V182" s="6"/>
      <c r="W182" s="6"/>
      <c r="X182" s="6"/>
      <c r="Y182" s="6"/>
      <c r="Z182" s="6"/>
      <c r="AA182" s="6"/>
      <c r="AB182" s="6"/>
      <c r="AC182" s="6"/>
    </row>
    <row r="183" spans="2:29" ht="14.4" x14ac:dyDescent="0.3">
      <c r="B183" s="38" t="s">
        <v>84</v>
      </c>
      <c r="C183" s="24">
        <v>0</v>
      </c>
      <c r="D183" s="24">
        <v>0</v>
      </c>
      <c r="E183" s="24">
        <v>0</v>
      </c>
      <c r="F183" s="24">
        <v>0</v>
      </c>
      <c r="G183" s="24">
        <v>0</v>
      </c>
      <c r="H183" s="24">
        <v>0</v>
      </c>
      <c r="I183" s="24">
        <v>0</v>
      </c>
      <c r="J183" s="24">
        <v>0</v>
      </c>
      <c r="K183" s="24">
        <v>0</v>
      </c>
      <c r="L183" s="24">
        <v>0</v>
      </c>
      <c r="M183" s="24">
        <v>0</v>
      </c>
      <c r="N183" s="24">
        <v>0</v>
      </c>
      <c r="O183" s="24">
        <v>0</v>
      </c>
      <c r="P183" s="24">
        <v>0</v>
      </c>
      <c r="Q183" s="24">
        <v>0</v>
      </c>
      <c r="R183" s="24">
        <v>0</v>
      </c>
      <c r="S183" s="25">
        <v>31200</v>
      </c>
      <c r="U183" s="6"/>
      <c r="V183" s="6"/>
      <c r="W183" s="6"/>
      <c r="X183" s="6"/>
      <c r="Y183" s="6"/>
      <c r="Z183" s="6"/>
      <c r="AA183" s="6"/>
      <c r="AB183" s="6"/>
      <c r="AC183" s="6"/>
    </row>
    <row r="184" spans="2:29" ht="14.4" x14ac:dyDescent="0.3">
      <c r="B184" s="38" t="s">
        <v>85</v>
      </c>
      <c r="C184" s="24">
        <v>0</v>
      </c>
      <c r="D184" s="24">
        <v>0</v>
      </c>
      <c r="E184" s="24">
        <v>0</v>
      </c>
      <c r="F184" s="24">
        <v>0</v>
      </c>
      <c r="G184" s="24">
        <v>0</v>
      </c>
      <c r="H184" s="24">
        <v>0</v>
      </c>
      <c r="I184" s="24">
        <v>0</v>
      </c>
      <c r="J184" s="24">
        <v>0</v>
      </c>
      <c r="K184" s="24">
        <v>0</v>
      </c>
      <c r="L184" s="24">
        <v>0</v>
      </c>
      <c r="M184" s="24">
        <v>0</v>
      </c>
      <c r="N184" s="24">
        <v>0</v>
      </c>
      <c r="O184" s="24">
        <v>0</v>
      </c>
      <c r="P184" s="24">
        <v>0</v>
      </c>
      <c r="Q184" s="24">
        <v>0</v>
      </c>
      <c r="R184" s="24">
        <v>0</v>
      </c>
      <c r="S184" s="25">
        <v>38000</v>
      </c>
      <c r="U184" s="6"/>
      <c r="V184" s="6"/>
      <c r="W184" s="6"/>
      <c r="X184" s="6"/>
      <c r="Y184" s="6"/>
      <c r="Z184" s="6"/>
      <c r="AA184" s="6"/>
      <c r="AB184" s="6"/>
      <c r="AC184" s="6"/>
    </row>
    <row r="185" spans="2:29" ht="14.4" x14ac:dyDescent="0.3">
      <c r="B185" s="38" t="s">
        <v>86</v>
      </c>
      <c r="C185" s="24">
        <v>0</v>
      </c>
      <c r="D185" s="24">
        <v>0</v>
      </c>
      <c r="E185" s="24">
        <v>0</v>
      </c>
      <c r="F185" s="24">
        <v>0</v>
      </c>
      <c r="G185" s="24">
        <v>0</v>
      </c>
      <c r="H185" s="24">
        <v>0</v>
      </c>
      <c r="I185" s="24">
        <v>0</v>
      </c>
      <c r="J185" s="24">
        <v>0</v>
      </c>
      <c r="K185" s="24">
        <v>0</v>
      </c>
      <c r="L185" s="24">
        <v>0</v>
      </c>
      <c r="M185" s="24">
        <v>0</v>
      </c>
      <c r="N185" s="24">
        <v>0</v>
      </c>
      <c r="O185" s="24">
        <v>0</v>
      </c>
      <c r="P185" s="24">
        <v>0</v>
      </c>
      <c r="Q185" s="24">
        <v>0</v>
      </c>
      <c r="R185" s="24">
        <v>0</v>
      </c>
      <c r="S185" s="25">
        <v>0</v>
      </c>
      <c r="U185" s="6"/>
      <c r="V185" s="6"/>
      <c r="W185" s="6"/>
      <c r="X185" s="6"/>
      <c r="Y185" s="6"/>
      <c r="Z185" s="6"/>
      <c r="AA185" s="6"/>
      <c r="AB185" s="6"/>
      <c r="AC185" s="6"/>
    </row>
    <row r="186" spans="2:29" ht="14.4" x14ac:dyDescent="0.3">
      <c r="B186" s="38" t="s">
        <v>87</v>
      </c>
      <c r="C186" s="24">
        <v>0</v>
      </c>
      <c r="D186" s="24">
        <v>0</v>
      </c>
      <c r="E186" s="24">
        <v>0</v>
      </c>
      <c r="F186" s="24">
        <v>0</v>
      </c>
      <c r="G186" s="24">
        <v>0</v>
      </c>
      <c r="H186" s="24">
        <v>0</v>
      </c>
      <c r="I186" s="24">
        <v>0</v>
      </c>
      <c r="J186" s="24">
        <v>0</v>
      </c>
      <c r="K186" s="24">
        <v>0</v>
      </c>
      <c r="L186" s="24">
        <v>0</v>
      </c>
      <c r="M186" s="24">
        <v>0</v>
      </c>
      <c r="N186" s="24">
        <v>0</v>
      </c>
      <c r="O186" s="24">
        <v>0</v>
      </c>
      <c r="P186" s="24">
        <v>0</v>
      </c>
      <c r="Q186" s="24">
        <v>0</v>
      </c>
      <c r="R186" s="24">
        <v>0</v>
      </c>
      <c r="S186" s="25">
        <v>0</v>
      </c>
      <c r="U186" s="6"/>
      <c r="V186" s="6"/>
      <c r="W186" s="6"/>
      <c r="X186" s="6"/>
      <c r="Y186" s="6"/>
      <c r="Z186" s="6"/>
      <c r="AA186" s="6"/>
      <c r="AB186" s="6"/>
      <c r="AC186" s="6"/>
    </row>
    <row r="187" spans="2:29" ht="14.4" x14ac:dyDescent="0.3">
      <c r="B187" s="38" t="s">
        <v>88</v>
      </c>
      <c r="C187" s="24">
        <v>0</v>
      </c>
      <c r="D187" s="24">
        <v>0</v>
      </c>
      <c r="E187" s="24">
        <v>0</v>
      </c>
      <c r="F187" s="24">
        <v>0</v>
      </c>
      <c r="G187" s="24">
        <v>0</v>
      </c>
      <c r="H187" s="24">
        <v>0</v>
      </c>
      <c r="I187" s="24">
        <v>0</v>
      </c>
      <c r="J187" s="24">
        <v>0</v>
      </c>
      <c r="K187" s="24">
        <v>0</v>
      </c>
      <c r="L187" s="24">
        <v>0</v>
      </c>
      <c r="M187" s="24">
        <v>0</v>
      </c>
      <c r="N187" s="24">
        <v>0</v>
      </c>
      <c r="O187" s="24">
        <v>0</v>
      </c>
      <c r="P187" s="24">
        <v>0</v>
      </c>
      <c r="Q187" s="24">
        <v>0</v>
      </c>
      <c r="R187" s="24">
        <v>0</v>
      </c>
      <c r="S187" s="25">
        <v>0</v>
      </c>
      <c r="U187" s="6"/>
      <c r="V187" s="6"/>
      <c r="W187" s="6"/>
      <c r="X187" s="6"/>
      <c r="Y187" s="6"/>
      <c r="Z187" s="6"/>
      <c r="AA187" s="6"/>
      <c r="AB187" s="6"/>
      <c r="AC187" s="6"/>
    </row>
    <row r="188" spans="2:29" ht="14.4" x14ac:dyDescent="0.3">
      <c r="B188" s="38" t="s">
        <v>89</v>
      </c>
      <c r="C188" s="24">
        <v>0</v>
      </c>
      <c r="D188" s="24">
        <v>0</v>
      </c>
      <c r="E188" s="24">
        <v>0</v>
      </c>
      <c r="F188" s="24">
        <v>0</v>
      </c>
      <c r="G188" s="24">
        <v>0</v>
      </c>
      <c r="H188" s="24">
        <v>0</v>
      </c>
      <c r="I188" s="24">
        <v>0</v>
      </c>
      <c r="J188" s="24">
        <v>0</v>
      </c>
      <c r="K188" s="24">
        <v>0</v>
      </c>
      <c r="L188" s="24">
        <v>0</v>
      </c>
      <c r="M188" s="24">
        <v>0</v>
      </c>
      <c r="N188" s="24">
        <v>0</v>
      </c>
      <c r="O188" s="24">
        <v>0</v>
      </c>
      <c r="P188" s="24">
        <v>0</v>
      </c>
      <c r="Q188" s="24">
        <v>0</v>
      </c>
      <c r="R188" s="24">
        <v>0</v>
      </c>
      <c r="S188" s="25">
        <v>0</v>
      </c>
      <c r="U188" s="6"/>
      <c r="V188" s="6"/>
      <c r="W188" s="6"/>
      <c r="X188" s="6"/>
      <c r="Y188" s="6"/>
      <c r="Z188" s="6"/>
      <c r="AA188" s="6"/>
      <c r="AB188" s="6"/>
      <c r="AC188" s="6"/>
    </row>
    <row r="189" spans="2:29" ht="15" thickBot="1" x14ac:dyDescent="0.35">
      <c r="B189" s="38" t="s">
        <v>90</v>
      </c>
      <c r="C189" s="28">
        <v>0</v>
      </c>
      <c r="D189" s="28">
        <v>0</v>
      </c>
      <c r="E189" s="28">
        <v>0</v>
      </c>
      <c r="F189" s="28">
        <v>0</v>
      </c>
      <c r="G189" s="28">
        <v>0</v>
      </c>
      <c r="H189" s="28">
        <v>0</v>
      </c>
      <c r="I189" s="28">
        <v>0</v>
      </c>
      <c r="J189" s="28">
        <v>0</v>
      </c>
      <c r="K189" s="28">
        <v>0</v>
      </c>
      <c r="L189" s="28">
        <v>0</v>
      </c>
      <c r="M189" s="28">
        <v>0</v>
      </c>
      <c r="N189" s="28">
        <v>0</v>
      </c>
      <c r="O189" s="28">
        <v>0</v>
      </c>
      <c r="P189" s="28">
        <v>0</v>
      </c>
      <c r="Q189" s="28">
        <v>0</v>
      </c>
      <c r="R189" s="28">
        <v>0</v>
      </c>
      <c r="S189" s="29">
        <v>0</v>
      </c>
      <c r="U189" s="6"/>
      <c r="V189" s="6"/>
      <c r="W189" s="6"/>
      <c r="X189" s="6"/>
      <c r="Y189" s="6"/>
      <c r="Z189" s="6"/>
      <c r="AA189" s="6"/>
      <c r="AB189" s="6"/>
      <c r="AC189" s="6"/>
    </row>
    <row r="190" spans="2:29" ht="15" thickBot="1" x14ac:dyDescent="0.35">
      <c r="B190" s="39" t="s">
        <v>238</v>
      </c>
      <c r="C190" s="32">
        <v>0</v>
      </c>
      <c r="D190" s="32">
        <v>0</v>
      </c>
      <c r="E190" s="32">
        <v>0</v>
      </c>
      <c r="F190" s="32">
        <v>0</v>
      </c>
      <c r="G190" s="32">
        <v>0</v>
      </c>
      <c r="H190" s="32">
        <v>0</v>
      </c>
      <c r="I190" s="32">
        <v>0</v>
      </c>
      <c r="J190" s="32">
        <v>0</v>
      </c>
      <c r="K190" s="32">
        <v>0</v>
      </c>
      <c r="L190" s="32">
        <v>0</v>
      </c>
      <c r="M190" s="32">
        <v>0</v>
      </c>
      <c r="N190" s="32">
        <v>0</v>
      </c>
      <c r="O190" s="32">
        <v>0</v>
      </c>
      <c r="P190" s="32">
        <v>775</v>
      </c>
      <c r="Q190" s="32">
        <v>4283.2142857142853</v>
      </c>
      <c r="R190" s="32">
        <v>6038.8548437499994</v>
      </c>
      <c r="S190" s="33">
        <v>14298.462628571428</v>
      </c>
      <c r="U190" s="6"/>
      <c r="V190" s="6"/>
      <c r="W190" s="6"/>
      <c r="X190" s="6"/>
      <c r="Y190" s="6"/>
      <c r="Z190" s="6"/>
      <c r="AA190" s="6"/>
      <c r="AB190" s="6"/>
      <c r="AC190" s="6"/>
    </row>
    <row r="191" spans="2:29" ht="14.4" x14ac:dyDescent="0.3">
      <c r="U191" s="6"/>
      <c r="V191" s="6"/>
      <c r="W191" s="6"/>
      <c r="X191" s="6"/>
      <c r="Y191" s="6"/>
      <c r="Z191" s="6"/>
      <c r="AA191" s="6"/>
      <c r="AB191" s="6"/>
      <c r="AC191" s="6"/>
    </row>
    <row r="193" spans="2:29" ht="23.4" thickBot="1" x14ac:dyDescent="0.35">
      <c r="B193" s="17" t="s">
        <v>249</v>
      </c>
      <c r="C193" s="17"/>
      <c r="D193" s="17"/>
      <c r="E193" s="17"/>
      <c r="F193" s="17"/>
      <c r="G193" s="17"/>
      <c r="H193" s="17"/>
      <c r="I193" s="17"/>
      <c r="J193" s="17"/>
      <c r="K193" s="17"/>
      <c r="L193" s="17"/>
      <c r="M193" s="17"/>
      <c r="U193" s="6"/>
      <c r="V193" s="6"/>
      <c r="W193" s="6"/>
      <c r="X193" s="6"/>
      <c r="Y193" s="6"/>
      <c r="Z193" s="6"/>
      <c r="AA193" s="6"/>
      <c r="AB193" s="6"/>
      <c r="AC193" s="6"/>
    </row>
    <row r="194" spans="2:29" ht="15" thickBot="1" x14ac:dyDescent="0.35">
      <c r="B194" s="18"/>
      <c r="C194" s="128" t="s">
        <v>237</v>
      </c>
      <c r="D194" s="129"/>
      <c r="E194" s="129"/>
      <c r="F194" s="129"/>
      <c r="G194" s="129"/>
      <c r="H194" s="129"/>
      <c r="I194" s="129"/>
      <c r="J194" s="129"/>
      <c r="K194" s="129"/>
      <c r="L194" s="129"/>
      <c r="M194" s="129"/>
      <c r="N194" s="129"/>
      <c r="O194" s="129"/>
      <c r="P194" s="129"/>
      <c r="Q194" s="129"/>
      <c r="R194" s="129"/>
      <c r="S194" s="130"/>
      <c r="U194" s="6"/>
      <c r="V194" s="6"/>
      <c r="W194" s="6"/>
      <c r="X194" s="6"/>
      <c r="Y194" s="6"/>
      <c r="Z194" s="6"/>
      <c r="AA194" s="6"/>
      <c r="AB194" s="6"/>
      <c r="AC194" s="6"/>
    </row>
    <row r="195" spans="2:29" ht="15" thickBot="1" x14ac:dyDescent="0.35">
      <c r="B195" s="19" t="s">
        <v>62</v>
      </c>
      <c r="C195" s="20" t="s">
        <v>63</v>
      </c>
      <c r="D195" s="20" t="s">
        <v>64</v>
      </c>
      <c r="E195" s="20" t="s">
        <v>65</v>
      </c>
      <c r="F195" s="20" t="s">
        <v>66</v>
      </c>
      <c r="G195" s="20" t="s">
        <v>67</v>
      </c>
      <c r="H195" s="20" t="s">
        <v>68</v>
      </c>
      <c r="I195" s="20" t="s">
        <v>69</v>
      </c>
      <c r="J195" s="20" t="s">
        <v>70</v>
      </c>
      <c r="K195" s="20" t="s">
        <v>71</v>
      </c>
      <c r="L195" s="20" t="s">
        <v>72</v>
      </c>
      <c r="M195" s="20" t="s">
        <v>73</v>
      </c>
      <c r="N195" s="20" t="s">
        <v>74</v>
      </c>
      <c r="O195" s="20" t="s">
        <v>75</v>
      </c>
      <c r="P195" s="20" t="s">
        <v>76</v>
      </c>
      <c r="Q195" s="20" t="s">
        <v>77</v>
      </c>
      <c r="R195" s="20" t="s">
        <v>78</v>
      </c>
      <c r="S195" s="21" t="s">
        <v>79</v>
      </c>
      <c r="U195" s="6"/>
      <c r="V195" s="6"/>
      <c r="W195" s="6"/>
      <c r="X195" s="6"/>
      <c r="Y195" s="6"/>
      <c r="Z195" s="6"/>
      <c r="AA195" s="6"/>
      <c r="AB195" s="6"/>
      <c r="AC195" s="6"/>
    </row>
    <row r="196" spans="2:29" ht="14.4" x14ac:dyDescent="0.3">
      <c r="B196" s="38" t="s">
        <v>80</v>
      </c>
      <c r="C196" s="24">
        <v>0</v>
      </c>
      <c r="D196" s="24">
        <v>0</v>
      </c>
      <c r="E196" s="24">
        <v>0</v>
      </c>
      <c r="F196" s="24">
        <v>0</v>
      </c>
      <c r="G196" s="24">
        <v>0</v>
      </c>
      <c r="H196" s="24">
        <v>0</v>
      </c>
      <c r="I196" s="24">
        <v>0</v>
      </c>
      <c r="J196" s="24">
        <v>0</v>
      </c>
      <c r="K196" s="24">
        <v>0</v>
      </c>
      <c r="L196" s="24">
        <v>0</v>
      </c>
      <c r="M196" s="24">
        <v>0</v>
      </c>
      <c r="N196" s="24">
        <v>0</v>
      </c>
      <c r="O196" s="24">
        <v>0</v>
      </c>
      <c r="P196" s="24">
        <v>0</v>
      </c>
      <c r="Q196" s="24">
        <v>0</v>
      </c>
      <c r="R196" s="24">
        <v>0</v>
      </c>
      <c r="S196" s="25">
        <v>0</v>
      </c>
      <c r="U196" s="6"/>
      <c r="V196" s="6"/>
      <c r="W196" s="6"/>
      <c r="X196" s="6"/>
      <c r="Y196" s="6"/>
      <c r="Z196" s="6"/>
      <c r="AA196" s="6"/>
      <c r="AB196" s="6"/>
      <c r="AC196" s="6"/>
    </row>
    <row r="197" spans="2:29" ht="14.4" x14ac:dyDescent="0.3">
      <c r="B197" s="38" t="s">
        <v>81</v>
      </c>
      <c r="C197" s="24">
        <v>0</v>
      </c>
      <c r="D197" s="24">
        <v>0</v>
      </c>
      <c r="E197" s="24">
        <v>0</v>
      </c>
      <c r="F197" s="24">
        <v>0</v>
      </c>
      <c r="G197" s="24">
        <v>0</v>
      </c>
      <c r="H197" s="24">
        <v>0</v>
      </c>
      <c r="I197" s="24">
        <v>0</v>
      </c>
      <c r="J197" s="24">
        <v>0</v>
      </c>
      <c r="K197" s="24">
        <v>0</v>
      </c>
      <c r="L197" s="24">
        <v>0</v>
      </c>
      <c r="M197" s="24">
        <v>0</v>
      </c>
      <c r="N197" s="24">
        <v>0</v>
      </c>
      <c r="O197" s="24">
        <v>0</v>
      </c>
      <c r="P197" s="24">
        <v>0</v>
      </c>
      <c r="Q197" s="24">
        <v>0</v>
      </c>
      <c r="R197" s="24">
        <v>0</v>
      </c>
      <c r="S197" s="25">
        <v>0</v>
      </c>
      <c r="U197" s="6"/>
      <c r="V197" s="6"/>
      <c r="W197" s="6"/>
      <c r="X197" s="6"/>
      <c r="Y197" s="6"/>
      <c r="Z197" s="6"/>
      <c r="AA197" s="6"/>
      <c r="AB197" s="6"/>
      <c r="AC197" s="6"/>
    </row>
    <row r="198" spans="2:29" ht="14.4" x14ac:dyDescent="0.3">
      <c r="B198" s="38" t="s">
        <v>82</v>
      </c>
      <c r="C198" s="24">
        <v>0</v>
      </c>
      <c r="D198" s="24">
        <v>0</v>
      </c>
      <c r="E198" s="24">
        <v>0</v>
      </c>
      <c r="F198" s="24">
        <v>0</v>
      </c>
      <c r="G198" s="24">
        <v>0</v>
      </c>
      <c r="H198" s="24">
        <v>0</v>
      </c>
      <c r="I198" s="24">
        <v>0</v>
      </c>
      <c r="J198" s="24">
        <v>0</v>
      </c>
      <c r="K198" s="24">
        <v>0</v>
      </c>
      <c r="L198" s="24">
        <v>0</v>
      </c>
      <c r="M198" s="24">
        <v>0</v>
      </c>
      <c r="N198" s="24">
        <v>0</v>
      </c>
      <c r="O198" s="24">
        <v>0</v>
      </c>
      <c r="P198" s="24">
        <v>0</v>
      </c>
      <c r="Q198" s="24">
        <v>0</v>
      </c>
      <c r="R198" s="24">
        <v>0</v>
      </c>
      <c r="S198" s="25">
        <v>0</v>
      </c>
      <c r="U198" s="6"/>
      <c r="V198" s="6"/>
      <c r="W198" s="6"/>
      <c r="X198" s="6"/>
      <c r="Y198" s="6"/>
      <c r="Z198" s="6"/>
      <c r="AA198" s="6"/>
      <c r="AB198" s="6"/>
      <c r="AC198" s="6"/>
    </row>
    <row r="199" spans="2:29" ht="14.4" x14ac:dyDescent="0.3">
      <c r="B199" s="38" t="s">
        <v>83</v>
      </c>
      <c r="C199" s="24">
        <v>0</v>
      </c>
      <c r="D199" s="24">
        <v>0</v>
      </c>
      <c r="E199" s="24">
        <v>0</v>
      </c>
      <c r="F199" s="24">
        <v>0</v>
      </c>
      <c r="G199" s="24">
        <v>0</v>
      </c>
      <c r="H199" s="24">
        <v>0</v>
      </c>
      <c r="I199" s="24">
        <v>0</v>
      </c>
      <c r="J199" s="24">
        <v>0</v>
      </c>
      <c r="K199" s="24">
        <v>0</v>
      </c>
      <c r="L199" s="24">
        <v>0</v>
      </c>
      <c r="M199" s="24">
        <v>0</v>
      </c>
      <c r="N199" s="24">
        <v>0</v>
      </c>
      <c r="O199" s="24">
        <v>0</v>
      </c>
      <c r="P199" s="24">
        <v>0</v>
      </c>
      <c r="Q199" s="24">
        <v>0</v>
      </c>
      <c r="R199" s="24">
        <v>0</v>
      </c>
      <c r="S199" s="25">
        <v>0</v>
      </c>
      <c r="U199" s="6"/>
      <c r="V199" s="6"/>
      <c r="W199" s="6"/>
      <c r="X199" s="6"/>
      <c r="Y199" s="6"/>
      <c r="Z199" s="6"/>
      <c r="AA199" s="6"/>
      <c r="AB199" s="6"/>
      <c r="AC199" s="6"/>
    </row>
    <row r="200" spans="2:29" ht="14.4" x14ac:dyDescent="0.3">
      <c r="B200" s="38" t="s">
        <v>84</v>
      </c>
      <c r="C200" s="24">
        <v>0</v>
      </c>
      <c r="D200" s="24">
        <v>0</v>
      </c>
      <c r="E200" s="24">
        <v>0</v>
      </c>
      <c r="F200" s="24">
        <v>0</v>
      </c>
      <c r="G200" s="24">
        <v>0</v>
      </c>
      <c r="H200" s="24">
        <v>0</v>
      </c>
      <c r="I200" s="24">
        <v>0</v>
      </c>
      <c r="J200" s="24">
        <v>0</v>
      </c>
      <c r="K200" s="24">
        <v>0</v>
      </c>
      <c r="L200" s="24">
        <v>0</v>
      </c>
      <c r="M200" s="24">
        <v>0</v>
      </c>
      <c r="N200" s="24">
        <v>0</v>
      </c>
      <c r="O200" s="24">
        <v>0</v>
      </c>
      <c r="P200" s="24">
        <v>0</v>
      </c>
      <c r="Q200" s="24">
        <v>0</v>
      </c>
      <c r="R200" s="24">
        <v>0</v>
      </c>
      <c r="S200" s="25">
        <v>0</v>
      </c>
      <c r="U200" s="6"/>
      <c r="V200" s="6"/>
      <c r="W200" s="6"/>
      <c r="X200" s="6"/>
      <c r="Y200" s="6"/>
      <c r="Z200" s="6"/>
      <c r="AA200" s="6"/>
      <c r="AB200" s="6"/>
      <c r="AC200" s="6"/>
    </row>
    <row r="201" spans="2:29" ht="14.4" x14ac:dyDescent="0.3">
      <c r="B201" s="38" t="s">
        <v>85</v>
      </c>
      <c r="C201" s="24">
        <v>0</v>
      </c>
      <c r="D201" s="24">
        <v>0</v>
      </c>
      <c r="E201" s="24">
        <v>0</v>
      </c>
      <c r="F201" s="24">
        <v>0</v>
      </c>
      <c r="G201" s="24">
        <v>0</v>
      </c>
      <c r="H201" s="24">
        <v>0</v>
      </c>
      <c r="I201" s="24">
        <v>0</v>
      </c>
      <c r="J201" s="24">
        <v>0</v>
      </c>
      <c r="K201" s="24">
        <v>0</v>
      </c>
      <c r="L201" s="24">
        <v>0</v>
      </c>
      <c r="M201" s="24">
        <v>0</v>
      </c>
      <c r="N201" s="24">
        <v>0</v>
      </c>
      <c r="O201" s="24">
        <v>0</v>
      </c>
      <c r="P201" s="24">
        <v>0</v>
      </c>
      <c r="Q201" s="24">
        <v>0</v>
      </c>
      <c r="R201" s="24">
        <v>0</v>
      </c>
      <c r="S201" s="25">
        <v>0</v>
      </c>
      <c r="U201" s="6"/>
      <c r="V201" s="6"/>
      <c r="W201" s="6"/>
      <c r="X201" s="6"/>
      <c r="Y201" s="6"/>
      <c r="Z201" s="6"/>
      <c r="AA201" s="6"/>
      <c r="AB201" s="6"/>
      <c r="AC201" s="6"/>
    </row>
    <row r="202" spans="2:29" ht="14.4" x14ac:dyDescent="0.3">
      <c r="B202" s="38" t="s">
        <v>86</v>
      </c>
      <c r="C202" s="24">
        <v>0</v>
      </c>
      <c r="D202" s="24">
        <v>0</v>
      </c>
      <c r="E202" s="24">
        <v>0</v>
      </c>
      <c r="F202" s="24">
        <v>0</v>
      </c>
      <c r="G202" s="24">
        <v>0</v>
      </c>
      <c r="H202" s="24">
        <v>0</v>
      </c>
      <c r="I202" s="24">
        <v>0</v>
      </c>
      <c r="J202" s="24">
        <v>0</v>
      </c>
      <c r="K202" s="24">
        <v>0</v>
      </c>
      <c r="L202" s="24">
        <v>0</v>
      </c>
      <c r="M202" s="24">
        <v>0</v>
      </c>
      <c r="N202" s="24">
        <v>0</v>
      </c>
      <c r="O202" s="24">
        <v>0</v>
      </c>
      <c r="P202" s="24">
        <v>0</v>
      </c>
      <c r="Q202" s="24">
        <v>0</v>
      </c>
      <c r="R202" s="24">
        <v>0</v>
      </c>
      <c r="S202" s="25">
        <v>0</v>
      </c>
      <c r="U202" s="6"/>
      <c r="V202" s="6"/>
      <c r="W202" s="6"/>
      <c r="X202" s="6"/>
      <c r="Y202" s="6"/>
      <c r="Z202" s="6"/>
      <c r="AA202" s="6"/>
      <c r="AB202" s="6"/>
      <c r="AC202" s="6"/>
    </row>
    <row r="203" spans="2:29" ht="14.4" x14ac:dyDescent="0.3">
      <c r="B203" s="38" t="s">
        <v>87</v>
      </c>
      <c r="C203" s="24">
        <v>0</v>
      </c>
      <c r="D203" s="24">
        <v>0</v>
      </c>
      <c r="E203" s="24">
        <v>0</v>
      </c>
      <c r="F203" s="24">
        <v>0</v>
      </c>
      <c r="G203" s="24">
        <v>0</v>
      </c>
      <c r="H203" s="24">
        <v>0</v>
      </c>
      <c r="I203" s="24">
        <v>0</v>
      </c>
      <c r="J203" s="24">
        <v>0</v>
      </c>
      <c r="K203" s="24">
        <v>0</v>
      </c>
      <c r="L203" s="24">
        <v>0</v>
      </c>
      <c r="M203" s="24">
        <v>0</v>
      </c>
      <c r="N203" s="24">
        <v>0</v>
      </c>
      <c r="O203" s="24">
        <v>0</v>
      </c>
      <c r="P203" s="24">
        <v>0</v>
      </c>
      <c r="Q203" s="24">
        <v>0</v>
      </c>
      <c r="R203" s="24">
        <v>0</v>
      </c>
      <c r="S203" s="25">
        <v>0</v>
      </c>
      <c r="U203" s="6"/>
      <c r="V203" s="6"/>
      <c r="W203" s="6"/>
      <c r="X203" s="6"/>
      <c r="Y203" s="6"/>
      <c r="Z203" s="6"/>
      <c r="AA203" s="6"/>
      <c r="AB203" s="6"/>
      <c r="AC203" s="6"/>
    </row>
    <row r="204" spans="2:29" ht="14.4" x14ac:dyDescent="0.3">
      <c r="B204" s="38" t="s">
        <v>88</v>
      </c>
      <c r="C204" s="24">
        <v>0</v>
      </c>
      <c r="D204" s="24">
        <v>0</v>
      </c>
      <c r="E204" s="24">
        <v>0</v>
      </c>
      <c r="F204" s="24">
        <v>0</v>
      </c>
      <c r="G204" s="24">
        <v>0</v>
      </c>
      <c r="H204" s="24">
        <v>0</v>
      </c>
      <c r="I204" s="24">
        <v>0</v>
      </c>
      <c r="J204" s="24">
        <v>0</v>
      </c>
      <c r="K204" s="24">
        <v>0</v>
      </c>
      <c r="L204" s="24">
        <v>0</v>
      </c>
      <c r="M204" s="24">
        <v>0</v>
      </c>
      <c r="N204" s="24">
        <v>0</v>
      </c>
      <c r="O204" s="24">
        <v>0</v>
      </c>
      <c r="P204" s="24">
        <v>0</v>
      </c>
      <c r="Q204" s="24">
        <v>0</v>
      </c>
      <c r="R204" s="24">
        <v>0</v>
      </c>
      <c r="S204" s="25">
        <v>0</v>
      </c>
      <c r="U204" s="6"/>
      <c r="V204" s="6"/>
      <c r="W204" s="6"/>
      <c r="X204" s="6"/>
      <c r="Y204" s="6"/>
      <c r="Z204" s="6"/>
      <c r="AA204" s="6"/>
      <c r="AB204" s="6"/>
      <c r="AC204" s="6"/>
    </row>
    <row r="205" spans="2:29" ht="14.4" x14ac:dyDescent="0.3">
      <c r="B205" s="38" t="s">
        <v>89</v>
      </c>
      <c r="C205" s="24">
        <v>0</v>
      </c>
      <c r="D205" s="24">
        <v>0</v>
      </c>
      <c r="E205" s="24">
        <v>0</v>
      </c>
      <c r="F205" s="24">
        <v>0</v>
      </c>
      <c r="G205" s="24">
        <v>0</v>
      </c>
      <c r="H205" s="24">
        <v>0</v>
      </c>
      <c r="I205" s="24">
        <v>0</v>
      </c>
      <c r="J205" s="24">
        <v>0</v>
      </c>
      <c r="K205" s="24">
        <v>0</v>
      </c>
      <c r="L205" s="24">
        <v>0</v>
      </c>
      <c r="M205" s="24">
        <v>0</v>
      </c>
      <c r="N205" s="24">
        <v>0</v>
      </c>
      <c r="O205" s="24">
        <v>0</v>
      </c>
      <c r="P205" s="24">
        <v>0</v>
      </c>
      <c r="Q205" s="24">
        <v>0</v>
      </c>
      <c r="R205" s="24">
        <v>0</v>
      </c>
      <c r="S205" s="25">
        <v>0</v>
      </c>
      <c r="U205" s="6"/>
      <c r="V205" s="6"/>
      <c r="W205" s="6"/>
      <c r="X205" s="6"/>
      <c r="Y205" s="6"/>
      <c r="Z205" s="6"/>
      <c r="AA205" s="6"/>
      <c r="AB205" s="6"/>
      <c r="AC205" s="6"/>
    </row>
    <row r="206" spans="2:29" ht="15" thickBot="1" x14ac:dyDescent="0.35">
      <c r="B206" s="38" t="s">
        <v>90</v>
      </c>
      <c r="C206" s="28">
        <v>0</v>
      </c>
      <c r="D206" s="28">
        <v>0</v>
      </c>
      <c r="E206" s="28">
        <v>0</v>
      </c>
      <c r="F206" s="28">
        <v>0</v>
      </c>
      <c r="G206" s="28">
        <v>0</v>
      </c>
      <c r="H206" s="28">
        <v>0</v>
      </c>
      <c r="I206" s="28">
        <v>0</v>
      </c>
      <c r="J206" s="28">
        <v>0</v>
      </c>
      <c r="K206" s="28">
        <v>0</v>
      </c>
      <c r="L206" s="28">
        <v>0</v>
      </c>
      <c r="M206" s="28">
        <v>0</v>
      </c>
      <c r="N206" s="28">
        <v>0</v>
      </c>
      <c r="O206" s="28">
        <v>0</v>
      </c>
      <c r="P206" s="28">
        <v>0</v>
      </c>
      <c r="Q206" s="28">
        <v>0</v>
      </c>
      <c r="R206" s="28">
        <v>0</v>
      </c>
      <c r="S206" s="29">
        <v>0</v>
      </c>
      <c r="U206" s="6"/>
      <c r="V206" s="6"/>
      <c r="W206" s="6"/>
      <c r="X206" s="6"/>
      <c r="Y206" s="6"/>
      <c r="Z206" s="6"/>
      <c r="AA206" s="6"/>
      <c r="AB206" s="6"/>
      <c r="AC206" s="6"/>
    </row>
    <row r="207" spans="2:29" ht="15" thickBot="1" x14ac:dyDescent="0.35">
      <c r="B207" s="39" t="s">
        <v>238</v>
      </c>
      <c r="C207" s="32">
        <v>0</v>
      </c>
      <c r="D207" s="32">
        <v>0</v>
      </c>
      <c r="E207" s="32">
        <v>0</v>
      </c>
      <c r="F207" s="32">
        <v>0</v>
      </c>
      <c r="G207" s="32">
        <v>0</v>
      </c>
      <c r="H207" s="32">
        <v>0</v>
      </c>
      <c r="I207" s="32">
        <v>0</v>
      </c>
      <c r="J207" s="32">
        <v>0</v>
      </c>
      <c r="K207" s="32">
        <v>0</v>
      </c>
      <c r="L207" s="32">
        <v>0</v>
      </c>
      <c r="M207" s="32">
        <v>0</v>
      </c>
      <c r="N207" s="32">
        <v>0</v>
      </c>
      <c r="O207" s="32">
        <v>0</v>
      </c>
      <c r="P207" s="32">
        <v>0</v>
      </c>
      <c r="Q207" s="32">
        <v>0</v>
      </c>
      <c r="R207" s="32">
        <v>0</v>
      </c>
      <c r="S207" s="33">
        <v>0</v>
      </c>
      <c r="U207" s="6"/>
      <c r="V207" s="6"/>
      <c r="W207" s="6"/>
      <c r="X207" s="6"/>
      <c r="Y207" s="6"/>
      <c r="Z207" s="6"/>
      <c r="AA207" s="6"/>
      <c r="AB207" s="6"/>
      <c r="AC207" s="6"/>
    </row>
    <row r="210" spans="2:19" ht="23.4" thickBot="1" x14ac:dyDescent="0.3">
      <c r="B210" s="17" t="s">
        <v>250</v>
      </c>
      <c r="C210" s="17"/>
      <c r="D210" s="17"/>
      <c r="E210" s="17"/>
      <c r="F210" s="17"/>
      <c r="G210" s="17"/>
      <c r="H210" s="17"/>
      <c r="I210" s="17"/>
      <c r="J210" s="17"/>
      <c r="K210" s="17"/>
      <c r="L210" s="17"/>
      <c r="M210" s="17"/>
    </row>
    <row r="211" spans="2:19" ht="14.4" thickBot="1" x14ac:dyDescent="0.3">
      <c r="B211" s="18"/>
      <c r="C211" s="128" t="s">
        <v>237</v>
      </c>
      <c r="D211" s="129"/>
      <c r="E211" s="129"/>
      <c r="F211" s="129"/>
      <c r="G211" s="129"/>
      <c r="H211" s="129"/>
      <c r="I211" s="129"/>
      <c r="J211" s="129"/>
      <c r="K211" s="129"/>
      <c r="L211" s="129"/>
      <c r="M211" s="129"/>
      <c r="N211" s="129"/>
      <c r="O211" s="129"/>
      <c r="P211" s="129"/>
      <c r="Q211" s="129"/>
      <c r="R211" s="129"/>
      <c r="S211" s="130"/>
    </row>
    <row r="212" spans="2:19" ht="14.4" thickBot="1" x14ac:dyDescent="0.3">
      <c r="B212" s="19" t="s">
        <v>62</v>
      </c>
      <c r="C212" s="20" t="s">
        <v>63</v>
      </c>
      <c r="D212" s="20" t="s">
        <v>64</v>
      </c>
      <c r="E212" s="20" t="s">
        <v>65</v>
      </c>
      <c r="F212" s="20" t="s">
        <v>66</v>
      </c>
      <c r="G212" s="20" t="s">
        <v>67</v>
      </c>
      <c r="H212" s="20" t="s">
        <v>68</v>
      </c>
      <c r="I212" s="20" t="s">
        <v>69</v>
      </c>
      <c r="J212" s="20" t="s">
        <v>70</v>
      </c>
      <c r="K212" s="20" t="s">
        <v>71</v>
      </c>
      <c r="L212" s="20" t="s">
        <v>72</v>
      </c>
      <c r="M212" s="20" t="s">
        <v>73</v>
      </c>
      <c r="N212" s="20" t="s">
        <v>74</v>
      </c>
      <c r="O212" s="20" t="s">
        <v>75</v>
      </c>
      <c r="P212" s="20" t="s">
        <v>76</v>
      </c>
      <c r="Q212" s="20" t="s">
        <v>77</v>
      </c>
      <c r="R212" s="20" t="s">
        <v>78</v>
      </c>
      <c r="S212" s="21" t="s">
        <v>79</v>
      </c>
    </row>
    <row r="213" spans="2:19" ht="13.8" x14ac:dyDescent="0.25">
      <c r="B213" s="38" t="s">
        <v>81</v>
      </c>
      <c r="C213" s="24">
        <v>0</v>
      </c>
      <c r="D213" s="24">
        <v>0</v>
      </c>
      <c r="E213" s="24">
        <v>0</v>
      </c>
      <c r="F213" s="24">
        <v>0</v>
      </c>
      <c r="G213" s="24">
        <v>0</v>
      </c>
      <c r="H213" s="24">
        <v>0</v>
      </c>
      <c r="I213" s="24">
        <v>0</v>
      </c>
      <c r="J213" s="24">
        <v>0</v>
      </c>
      <c r="K213" s="24">
        <v>0</v>
      </c>
      <c r="L213" s="24">
        <v>0</v>
      </c>
      <c r="M213" s="24">
        <v>0</v>
      </c>
      <c r="N213" s="24">
        <v>0</v>
      </c>
      <c r="O213" s="24">
        <v>0</v>
      </c>
      <c r="P213" s="24">
        <v>0</v>
      </c>
      <c r="Q213" s="24">
        <v>4983.333333333333</v>
      </c>
      <c r="R213" s="24">
        <v>7489.8233333333337</v>
      </c>
      <c r="S213" s="25">
        <v>11634.742285714286</v>
      </c>
    </row>
    <row r="214" spans="2:19" ht="13.8" x14ac:dyDescent="0.25">
      <c r="B214" s="38" t="s">
        <v>82</v>
      </c>
      <c r="C214" s="24">
        <v>0</v>
      </c>
      <c r="D214" s="24">
        <v>0</v>
      </c>
      <c r="E214" s="24">
        <v>0</v>
      </c>
      <c r="F214" s="24">
        <v>0</v>
      </c>
      <c r="G214" s="24">
        <v>0</v>
      </c>
      <c r="H214" s="24">
        <v>0</v>
      </c>
      <c r="I214" s="24">
        <v>0</v>
      </c>
      <c r="J214" s="24">
        <v>0</v>
      </c>
      <c r="K214" s="24">
        <v>0</v>
      </c>
      <c r="L214" s="24">
        <v>0</v>
      </c>
      <c r="M214" s="24">
        <v>0</v>
      </c>
      <c r="N214" s="24">
        <v>0</v>
      </c>
      <c r="O214" s="24">
        <v>0</v>
      </c>
      <c r="P214" s="24">
        <v>0</v>
      </c>
      <c r="Q214" s="24">
        <v>19573.460666666666</v>
      </c>
      <c r="R214" s="24">
        <v>18786.019682539678</v>
      </c>
      <c r="S214" s="25">
        <v>26143.433431085039</v>
      </c>
    </row>
    <row r="215" spans="2:19" ht="13.8" x14ac:dyDescent="0.25">
      <c r="B215" s="38" t="s">
        <v>83</v>
      </c>
      <c r="C215" s="24">
        <v>0</v>
      </c>
      <c r="D215" s="24">
        <v>0</v>
      </c>
      <c r="E215" s="24">
        <v>0</v>
      </c>
      <c r="F215" s="24">
        <v>0</v>
      </c>
      <c r="G215" s="24">
        <v>0</v>
      </c>
      <c r="H215" s="24">
        <v>0</v>
      </c>
      <c r="I215" s="24">
        <v>0</v>
      </c>
      <c r="J215" s="24">
        <v>0</v>
      </c>
      <c r="K215" s="24">
        <v>0</v>
      </c>
      <c r="L215" s="24">
        <v>0</v>
      </c>
      <c r="M215" s="24">
        <v>0</v>
      </c>
      <c r="N215" s="24">
        <v>0</v>
      </c>
      <c r="O215" s="24">
        <v>0</v>
      </c>
      <c r="P215" s="24">
        <v>0</v>
      </c>
      <c r="Q215" s="24">
        <v>33812.5</v>
      </c>
      <c r="R215" s="24">
        <v>45823.245853658533</v>
      </c>
      <c r="S215" s="25">
        <v>46625.956483516486</v>
      </c>
    </row>
    <row r="216" spans="2:19" ht="13.8" x14ac:dyDescent="0.25">
      <c r="B216" s="38" t="s">
        <v>84</v>
      </c>
      <c r="C216" s="24">
        <v>0</v>
      </c>
      <c r="D216" s="24">
        <v>0</v>
      </c>
      <c r="E216" s="24">
        <v>0</v>
      </c>
      <c r="F216" s="24">
        <v>0</v>
      </c>
      <c r="G216" s="24">
        <v>0</v>
      </c>
      <c r="H216" s="24">
        <v>0</v>
      </c>
      <c r="I216" s="24">
        <v>0</v>
      </c>
      <c r="J216" s="24">
        <v>0</v>
      </c>
      <c r="K216" s="24">
        <v>0</v>
      </c>
      <c r="L216" s="24">
        <v>0</v>
      </c>
      <c r="M216" s="24">
        <v>0</v>
      </c>
      <c r="N216" s="24">
        <v>0</v>
      </c>
      <c r="O216" s="24">
        <v>0</v>
      </c>
      <c r="P216" s="24">
        <v>0</v>
      </c>
      <c r="Q216" s="24">
        <v>61166.666666666664</v>
      </c>
      <c r="R216" s="24">
        <v>53489.938620689652</v>
      </c>
      <c r="S216" s="25">
        <v>72370.800999999992</v>
      </c>
    </row>
    <row r="217" spans="2:19" ht="13.8" x14ac:dyDescent="0.25">
      <c r="B217" s="38" t="s">
        <v>85</v>
      </c>
      <c r="C217" s="24">
        <v>0</v>
      </c>
      <c r="D217" s="24">
        <v>0</v>
      </c>
      <c r="E217" s="24">
        <v>0</v>
      </c>
      <c r="F217" s="24">
        <v>0</v>
      </c>
      <c r="G217" s="24">
        <v>0</v>
      </c>
      <c r="H217" s="24">
        <v>0</v>
      </c>
      <c r="I217" s="24">
        <v>0</v>
      </c>
      <c r="J217" s="24">
        <v>0</v>
      </c>
      <c r="K217" s="24">
        <v>0</v>
      </c>
      <c r="L217" s="24">
        <v>0</v>
      </c>
      <c r="M217" s="24">
        <v>0</v>
      </c>
      <c r="N217" s="24">
        <v>0</v>
      </c>
      <c r="O217" s="24">
        <v>0</v>
      </c>
      <c r="P217" s="24">
        <v>0</v>
      </c>
      <c r="Q217" s="24">
        <v>74751.600000000006</v>
      </c>
      <c r="R217" s="24">
        <v>87453.188076923063</v>
      </c>
      <c r="S217" s="25">
        <v>113151.93327272727</v>
      </c>
    </row>
    <row r="218" spans="2:19" ht="13.8" x14ac:dyDescent="0.25">
      <c r="B218" s="38" t="s">
        <v>86</v>
      </c>
      <c r="C218" s="24">
        <v>0</v>
      </c>
      <c r="D218" s="24">
        <v>0</v>
      </c>
      <c r="E218" s="24">
        <v>0</v>
      </c>
      <c r="F218" s="24">
        <v>0</v>
      </c>
      <c r="G218" s="24">
        <v>0</v>
      </c>
      <c r="H218" s="24">
        <v>0</v>
      </c>
      <c r="I218" s="24">
        <v>0</v>
      </c>
      <c r="J218" s="24">
        <v>0</v>
      </c>
      <c r="K218" s="24">
        <v>0</v>
      </c>
      <c r="L218" s="24">
        <v>0</v>
      </c>
      <c r="M218" s="24">
        <v>0</v>
      </c>
      <c r="N218" s="24">
        <v>0</v>
      </c>
      <c r="O218" s="24">
        <v>0</v>
      </c>
      <c r="P218" s="24">
        <v>0</v>
      </c>
      <c r="Q218" s="24">
        <v>70150</v>
      </c>
      <c r="R218" s="24">
        <v>143664.1084210526</v>
      </c>
      <c r="S218" s="25">
        <v>132415.26916666667</v>
      </c>
    </row>
    <row r="219" spans="2:19" ht="13.8" x14ac:dyDescent="0.25">
      <c r="B219" s="38" t="s">
        <v>87</v>
      </c>
      <c r="C219" s="24">
        <v>0</v>
      </c>
      <c r="D219" s="24">
        <v>0</v>
      </c>
      <c r="E219" s="24">
        <v>0</v>
      </c>
      <c r="F219" s="24">
        <v>0</v>
      </c>
      <c r="G219" s="24">
        <v>0</v>
      </c>
      <c r="H219" s="24">
        <v>0</v>
      </c>
      <c r="I219" s="24">
        <v>0</v>
      </c>
      <c r="J219" s="24">
        <v>0</v>
      </c>
      <c r="K219" s="24">
        <v>0</v>
      </c>
      <c r="L219" s="24">
        <v>0</v>
      </c>
      <c r="M219" s="24">
        <v>0</v>
      </c>
      <c r="N219" s="24">
        <v>0</v>
      </c>
      <c r="O219" s="24">
        <v>0</v>
      </c>
      <c r="P219" s="24">
        <v>0</v>
      </c>
      <c r="Q219" s="24">
        <v>0</v>
      </c>
      <c r="R219" s="24">
        <v>198666.66666666666</v>
      </c>
      <c r="S219" s="25">
        <v>199256.18916666668</v>
      </c>
    </row>
    <row r="220" spans="2:19" ht="13.8" x14ac:dyDescent="0.25">
      <c r="B220" s="38" t="s">
        <v>88</v>
      </c>
      <c r="C220" s="24">
        <v>0</v>
      </c>
      <c r="D220" s="24">
        <v>0</v>
      </c>
      <c r="E220" s="24">
        <v>0</v>
      </c>
      <c r="F220" s="24">
        <v>0</v>
      </c>
      <c r="G220" s="24">
        <v>0</v>
      </c>
      <c r="H220" s="24">
        <v>0</v>
      </c>
      <c r="I220" s="24">
        <v>0</v>
      </c>
      <c r="J220" s="24">
        <v>0</v>
      </c>
      <c r="K220" s="24">
        <v>0</v>
      </c>
      <c r="L220" s="24">
        <v>0</v>
      </c>
      <c r="M220" s="24">
        <v>0</v>
      </c>
      <c r="N220" s="24">
        <v>0</v>
      </c>
      <c r="O220" s="24">
        <v>0</v>
      </c>
      <c r="P220" s="24">
        <v>0</v>
      </c>
      <c r="Q220" s="24">
        <v>0</v>
      </c>
      <c r="R220" s="24">
        <v>390000</v>
      </c>
      <c r="S220" s="25">
        <v>390995</v>
      </c>
    </row>
    <row r="221" spans="2:19" ht="13.8" x14ac:dyDescent="0.25">
      <c r="B221" s="38" t="s">
        <v>89</v>
      </c>
      <c r="C221" s="24">
        <v>0</v>
      </c>
      <c r="D221" s="24">
        <v>0</v>
      </c>
      <c r="E221" s="24">
        <v>0</v>
      </c>
      <c r="F221" s="24">
        <v>0</v>
      </c>
      <c r="G221" s="24">
        <v>0</v>
      </c>
      <c r="H221" s="24">
        <v>0</v>
      </c>
      <c r="I221" s="24">
        <v>0</v>
      </c>
      <c r="J221" s="24">
        <v>0</v>
      </c>
      <c r="K221" s="24">
        <v>0</v>
      </c>
      <c r="L221" s="24">
        <v>0</v>
      </c>
      <c r="M221" s="24">
        <v>0</v>
      </c>
      <c r="N221" s="24">
        <v>0</v>
      </c>
      <c r="O221" s="24">
        <v>0</v>
      </c>
      <c r="P221" s="24">
        <v>0</v>
      </c>
      <c r="Q221" s="24">
        <v>0</v>
      </c>
      <c r="R221" s="24">
        <v>274883.90000000002</v>
      </c>
      <c r="S221" s="25">
        <v>0</v>
      </c>
    </row>
    <row r="222" spans="2:19" ht="14.4" thickBot="1" x14ac:dyDescent="0.3">
      <c r="B222" s="38" t="s">
        <v>90</v>
      </c>
      <c r="C222" s="28">
        <v>0</v>
      </c>
      <c r="D222" s="28">
        <v>0</v>
      </c>
      <c r="E222" s="28">
        <v>0</v>
      </c>
      <c r="F222" s="28">
        <v>0</v>
      </c>
      <c r="G222" s="28">
        <v>0</v>
      </c>
      <c r="H222" s="28">
        <v>0</v>
      </c>
      <c r="I222" s="28">
        <v>0</v>
      </c>
      <c r="J222" s="28">
        <v>0</v>
      </c>
      <c r="K222" s="28">
        <v>0</v>
      </c>
      <c r="L222" s="28">
        <v>0</v>
      </c>
      <c r="M222" s="28">
        <v>0</v>
      </c>
      <c r="N222" s="28">
        <v>0</v>
      </c>
      <c r="O222" s="28">
        <v>0</v>
      </c>
      <c r="P222" s="28">
        <v>0</v>
      </c>
      <c r="Q222" s="28">
        <v>0</v>
      </c>
      <c r="R222" s="28">
        <v>404000</v>
      </c>
      <c r="S222" s="29">
        <v>0</v>
      </c>
    </row>
    <row r="223" spans="2:19" ht="14.4" thickBot="1" x14ac:dyDescent="0.3">
      <c r="B223" s="39" t="s">
        <v>238</v>
      </c>
      <c r="C223" s="32">
        <v>0</v>
      </c>
      <c r="D223" s="32">
        <v>0</v>
      </c>
      <c r="E223" s="32">
        <v>0</v>
      </c>
      <c r="F223" s="32">
        <v>0</v>
      </c>
      <c r="G223" s="32">
        <v>0</v>
      </c>
      <c r="H223" s="32">
        <v>0</v>
      </c>
      <c r="I223" s="32">
        <v>0</v>
      </c>
      <c r="J223" s="32">
        <v>0</v>
      </c>
      <c r="K223" s="32">
        <v>0</v>
      </c>
      <c r="L223" s="32">
        <v>0</v>
      </c>
      <c r="M223" s="32">
        <v>0</v>
      </c>
      <c r="N223" s="32">
        <v>0</v>
      </c>
      <c r="O223" s="32">
        <v>0</v>
      </c>
      <c r="P223" s="32">
        <v>0</v>
      </c>
      <c r="Q223" s="32">
        <v>30716.567755102042</v>
      </c>
      <c r="R223" s="32">
        <v>43761.770685714298</v>
      </c>
      <c r="S223" s="33">
        <v>50810.126709470307</v>
      </c>
    </row>
    <row r="227" spans="2:19" ht="23.4" thickBot="1" x14ac:dyDescent="0.3">
      <c r="B227" s="17" t="s">
        <v>251</v>
      </c>
      <c r="C227" s="17"/>
      <c r="D227" s="17"/>
      <c r="E227" s="17"/>
      <c r="F227" s="17"/>
      <c r="G227" s="17"/>
      <c r="H227" s="17"/>
      <c r="I227" s="17"/>
      <c r="J227" s="17"/>
      <c r="K227" s="17"/>
      <c r="L227" s="17"/>
      <c r="M227" s="17"/>
    </row>
    <row r="228" spans="2:19" ht="14.4" thickBot="1" x14ac:dyDescent="0.3">
      <c r="B228" s="18"/>
      <c r="C228" s="128" t="s">
        <v>237</v>
      </c>
      <c r="D228" s="129"/>
      <c r="E228" s="129"/>
      <c r="F228" s="129"/>
      <c r="G228" s="129"/>
      <c r="H228" s="129"/>
      <c r="I228" s="129"/>
      <c r="J228" s="129"/>
      <c r="K228" s="129"/>
      <c r="L228" s="129"/>
      <c r="M228" s="129"/>
      <c r="N228" s="129"/>
      <c r="O228" s="129"/>
      <c r="P228" s="129"/>
      <c r="Q228" s="129"/>
      <c r="R228" s="129"/>
      <c r="S228" s="130"/>
    </row>
    <row r="229" spans="2:19" ht="14.4" thickBot="1" x14ac:dyDescent="0.3">
      <c r="B229" s="19" t="s">
        <v>62</v>
      </c>
      <c r="C229" s="20" t="s">
        <v>63</v>
      </c>
      <c r="D229" s="20" t="s">
        <v>64</v>
      </c>
      <c r="E229" s="20" t="s">
        <v>65</v>
      </c>
      <c r="F229" s="20" t="s">
        <v>66</v>
      </c>
      <c r="G229" s="20" t="s">
        <v>67</v>
      </c>
      <c r="H229" s="20" t="s">
        <v>68</v>
      </c>
      <c r="I229" s="20" t="s">
        <v>69</v>
      </c>
      <c r="J229" s="20" t="s">
        <v>70</v>
      </c>
      <c r="K229" s="20" t="s">
        <v>71</v>
      </c>
      <c r="L229" s="20" t="s">
        <v>72</v>
      </c>
      <c r="M229" s="20" t="s">
        <v>73</v>
      </c>
      <c r="N229" s="20" t="s">
        <v>74</v>
      </c>
      <c r="O229" s="20" t="s">
        <v>75</v>
      </c>
      <c r="P229" s="20" t="s">
        <v>76</v>
      </c>
      <c r="Q229" s="20" t="s">
        <v>77</v>
      </c>
      <c r="R229" s="20" t="s">
        <v>78</v>
      </c>
      <c r="S229" s="21" t="s">
        <v>79</v>
      </c>
    </row>
    <row r="230" spans="2:19" ht="13.8" x14ac:dyDescent="0.25">
      <c r="B230" s="38" t="s">
        <v>80</v>
      </c>
      <c r="C230" s="24">
        <v>0</v>
      </c>
      <c r="D230" s="24">
        <v>0</v>
      </c>
      <c r="E230" s="24">
        <v>0</v>
      </c>
      <c r="F230" s="24">
        <v>0</v>
      </c>
      <c r="G230" s="24">
        <v>0</v>
      </c>
      <c r="H230" s="24">
        <v>0</v>
      </c>
      <c r="I230" s="24">
        <v>0</v>
      </c>
      <c r="J230" s="24">
        <v>0</v>
      </c>
      <c r="K230" s="24">
        <v>0</v>
      </c>
      <c r="L230" s="24">
        <v>0</v>
      </c>
      <c r="M230" s="24">
        <v>0</v>
      </c>
      <c r="N230" s="24">
        <v>0</v>
      </c>
      <c r="O230" s="24">
        <v>0</v>
      </c>
      <c r="P230" s="24">
        <v>0</v>
      </c>
      <c r="Q230" s="24">
        <v>1991.3397402597404</v>
      </c>
      <c r="R230" s="24">
        <v>928.65758147512884</v>
      </c>
      <c r="S230" s="25">
        <v>280.41511853448276</v>
      </c>
    </row>
    <row r="231" spans="2:19" ht="13.8" x14ac:dyDescent="0.25">
      <c r="B231" s="38" t="s">
        <v>81</v>
      </c>
      <c r="C231" s="24">
        <v>0</v>
      </c>
      <c r="D231" s="24">
        <v>0</v>
      </c>
      <c r="E231" s="24">
        <v>0</v>
      </c>
      <c r="F231" s="24">
        <v>0</v>
      </c>
      <c r="G231" s="24">
        <v>0</v>
      </c>
      <c r="H231" s="24">
        <v>0</v>
      </c>
      <c r="I231" s="24">
        <v>0</v>
      </c>
      <c r="J231" s="24">
        <v>0</v>
      </c>
      <c r="K231" s="24">
        <v>0</v>
      </c>
      <c r="L231" s="24">
        <v>0</v>
      </c>
      <c r="M231" s="24">
        <v>0</v>
      </c>
      <c r="N231" s="24">
        <v>0</v>
      </c>
      <c r="O231" s="24">
        <v>0</v>
      </c>
      <c r="P231" s="24">
        <v>0</v>
      </c>
      <c r="Q231" s="24">
        <v>0</v>
      </c>
      <c r="R231" s="24">
        <v>0</v>
      </c>
      <c r="S231" s="25">
        <v>0</v>
      </c>
    </row>
    <row r="232" spans="2:19" ht="13.8" x14ac:dyDescent="0.25">
      <c r="B232" s="38" t="s">
        <v>82</v>
      </c>
      <c r="C232" s="24">
        <v>0</v>
      </c>
      <c r="D232" s="24">
        <v>0</v>
      </c>
      <c r="E232" s="24">
        <v>0</v>
      </c>
      <c r="F232" s="24">
        <v>0</v>
      </c>
      <c r="G232" s="24">
        <v>0</v>
      </c>
      <c r="H232" s="24">
        <v>0</v>
      </c>
      <c r="I232" s="24">
        <v>0</v>
      </c>
      <c r="J232" s="24">
        <v>0</v>
      </c>
      <c r="K232" s="24">
        <v>0</v>
      </c>
      <c r="L232" s="24">
        <v>0</v>
      </c>
      <c r="M232" s="24">
        <v>0</v>
      </c>
      <c r="N232" s="24">
        <v>0</v>
      </c>
      <c r="O232" s="24">
        <v>0</v>
      </c>
      <c r="P232" s="24">
        <v>0</v>
      </c>
      <c r="Q232" s="24">
        <v>0</v>
      </c>
      <c r="R232" s="24">
        <v>0</v>
      </c>
      <c r="S232" s="25">
        <v>0</v>
      </c>
    </row>
    <row r="233" spans="2:19" ht="13.8" x14ac:dyDescent="0.25">
      <c r="B233" s="38" t="s">
        <v>83</v>
      </c>
      <c r="C233" s="24">
        <v>0</v>
      </c>
      <c r="D233" s="24">
        <v>0</v>
      </c>
      <c r="E233" s="24">
        <v>0</v>
      </c>
      <c r="F233" s="24">
        <v>0</v>
      </c>
      <c r="G233" s="24">
        <v>0</v>
      </c>
      <c r="H233" s="24">
        <v>0</v>
      </c>
      <c r="I233" s="24">
        <v>0</v>
      </c>
      <c r="J233" s="24">
        <v>0</v>
      </c>
      <c r="K233" s="24">
        <v>0</v>
      </c>
      <c r="L233" s="24">
        <v>0</v>
      </c>
      <c r="M233" s="24">
        <v>0</v>
      </c>
      <c r="N233" s="24">
        <v>0</v>
      </c>
      <c r="O233" s="24">
        <v>0</v>
      </c>
      <c r="P233" s="24">
        <v>0</v>
      </c>
      <c r="Q233" s="24">
        <v>0</v>
      </c>
      <c r="R233" s="24">
        <v>0</v>
      </c>
      <c r="S233" s="25">
        <v>0</v>
      </c>
    </row>
    <row r="234" spans="2:19" ht="13.8" x14ac:dyDescent="0.25">
      <c r="B234" s="38" t="s">
        <v>84</v>
      </c>
      <c r="C234" s="24">
        <v>0</v>
      </c>
      <c r="D234" s="24">
        <v>0</v>
      </c>
      <c r="E234" s="24">
        <v>0</v>
      </c>
      <c r="F234" s="24">
        <v>0</v>
      </c>
      <c r="G234" s="24">
        <v>0</v>
      </c>
      <c r="H234" s="24">
        <v>0</v>
      </c>
      <c r="I234" s="24">
        <v>0</v>
      </c>
      <c r="J234" s="24">
        <v>0</v>
      </c>
      <c r="K234" s="24">
        <v>0</v>
      </c>
      <c r="L234" s="24">
        <v>0</v>
      </c>
      <c r="M234" s="24">
        <v>0</v>
      </c>
      <c r="N234" s="24">
        <v>0</v>
      </c>
      <c r="O234" s="24">
        <v>0</v>
      </c>
      <c r="P234" s="24">
        <v>0</v>
      </c>
      <c r="Q234" s="24">
        <v>0</v>
      </c>
      <c r="R234" s="24">
        <v>0</v>
      </c>
      <c r="S234" s="25">
        <v>0</v>
      </c>
    </row>
    <row r="235" spans="2:19" ht="13.8" x14ac:dyDescent="0.25">
      <c r="B235" s="38" t="s">
        <v>85</v>
      </c>
      <c r="C235" s="24">
        <v>0</v>
      </c>
      <c r="D235" s="24">
        <v>0</v>
      </c>
      <c r="E235" s="24">
        <v>0</v>
      </c>
      <c r="F235" s="24">
        <v>0</v>
      </c>
      <c r="G235" s="24">
        <v>0</v>
      </c>
      <c r="H235" s="24">
        <v>0</v>
      </c>
      <c r="I235" s="24">
        <v>0</v>
      </c>
      <c r="J235" s="24">
        <v>0</v>
      </c>
      <c r="K235" s="24">
        <v>0</v>
      </c>
      <c r="L235" s="24">
        <v>0</v>
      </c>
      <c r="M235" s="24">
        <v>0</v>
      </c>
      <c r="N235" s="24">
        <v>0</v>
      </c>
      <c r="O235" s="24">
        <v>0</v>
      </c>
      <c r="P235" s="24">
        <v>0</v>
      </c>
      <c r="Q235" s="24">
        <v>0</v>
      </c>
      <c r="R235" s="24">
        <v>0</v>
      </c>
      <c r="S235" s="25">
        <v>0</v>
      </c>
    </row>
    <row r="236" spans="2:19" ht="13.8" x14ac:dyDescent="0.25">
      <c r="B236" s="38" t="s">
        <v>86</v>
      </c>
      <c r="C236" s="24">
        <v>0</v>
      </c>
      <c r="D236" s="24">
        <v>0</v>
      </c>
      <c r="E236" s="24">
        <v>0</v>
      </c>
      <c r="F236" s="24">
        <v>0</v>
      </c>
      <c r="G236" s="24">
        <v>0</v>
      </c>
      <c r="H236" s="24">
        <v>0</v>
      </c>
      <c r="I236" s="24">
        <v>0</v>
      </c>
      <c r="J236" s="24">
        <v>0</v>
      </c>
      <c r="K236" s="24">
        <v>0</v>
      </c>
      <c r="L236" s="24">
        <v>0</v>
      </c>
      <c r="M236" s="24">
        <v>0</v>
      </c>
      <c r="N236" s="24">
        <v>0</v>
      </c>
      <c r="O236" s="24">
        <v>0</v>
      </c>
      <c r="P236" s="24">
        <v>0</v>
      </c>
      <c r="Q236" s="24">
        <v>0</v>
      </c>
      <c r="R236" s="24">
        <v>0</v>
      </c>
      <c r="S236" s="25">
        <v>0</v>
      </c>
    </row>
    <row r="237" spans="2:19" ht="13.8" x14ac:dyDescent="0.25">
      <c r="B237" s="38" t="s">
        <v>87</v>
      </c>
      <c r="C237" s="24">
        <v>0</v>
      </c>
      <c r="D237" s="24">
        <v>0</v>
      </c>
      <c r="E237" s="24">
        <v>0</v>
      </c>
      <c r="F237" s="24">
        <v>0</v>
      </c>
      <c r="G237" s="24">
        <v>0</v>
      </c>
      <c r="H237" s="24">
        <v>0</v>
      </c>
      <c r="I237" s="24">
        <v>0</v>
      </c>
      <c r="J237" s="24">
        <v>0</v>
      </c>
      <c r="K237" s="24">
        <v>0</v>
      </c>
      <c r="L237" s="24">
        <v>0</v>
      </c>
      <c r="M237" s="24">
        <v>0</v>
      </c>
      <c r="N237" s="24">
        <v>0</v>
      </c>
      <c r="O237" s="24">
        <v>0</v>
      </c>
      <c r="P237" s="24">
        <v>0</v>
      </c>
      <c r="Q237" s="24">
        <v>0</v>
      </c>
      <c r="R237" s="24">
        <v>0</v>
      </c>
      <c r="S237" s="25">
        <v>0</v>
      </c>
    </row>
    <row r="238" spans="2:19" ht="13.8" x14ac:dyDescent="0.25">
      <c r="B238" s="38" t="s">
        <v>88</v>
      </c>
      <c r="C238" s="24">
        <v>0</v>
      </c>
      <c r="D238" s="24">
        <v>0</v>
      </c>
      <c r="E238" s="24">
        <v>0</v>
      </c>
      <c r="F238" s="24">
        <v>0</v>
      </c>
      <c r="G238" s="24">
        <v>0</v>
      </c>
      <c r="H238" s="24">
        <v>0</v>
      </c>
      <c r="I238" s="24">
        <v>0</v>
      </c>
      <c r="J238" s="24">
        <v>0</v>
      </c>
      <c r="K238" s="24">
        <v>0</v>
      </c>
      <c r="L238" s="24">
        <v>0</v>
      </c>
      <c r="M238" s="24">
        <v>0</v>
      </c>
      <c r="N238" s="24">
        <v>0</v>
      </c>
      <c r="O238" s="24">
        <v>0</v>
      </c>
      <c r="P238" s="24">
        <v>0</v>
      </c>
      <c r="Q238" s="24">
        <v>0</v>
      </c>
      <c r="R238" s="24">
        <v>0</v>
      </c>
      <c r="S238" s="25">
        <v>0</v>
      </c>
    </row>
    <row r="239" spans="2:19" ht="13.8" x14ac:dyDescent="0.25">
      <c r="B239" s="38" t="s">
        <v>89</v>
      </c>
      <c r="C239" s="24">
        <v>0</v>
      </c>
      <c r="D239" s="24">
        <v>0</v>
      </c>
      <c r="E239" s="24">
        <v>0</v>
      </c>
      <c r="F239" s="24">
        <v>0</v>
      </c>
      <c r="G239" s="24">
        <v>0</v>
      </c>
      <c r="H239" s="24">
        <v>0</v>
      </c>
      <c r="I239" s="24">
        <v>0</v>
      </c>
      <c r="J239" s="24">
        <v>0</v>
      </c>
      <c r="K239" s="24">
        <v>0</v>
      </c>
      <c r="L239" s="24">
        <v>0</v>
      </c>
      <c r="M239" s="24">
        <v>0</v>
      </c>
      <c r="N239" s="24">
        <v>0</v>
      </c>
      <c r="O239" s="24">
        <v>0</v>
      </c>
      <c r="P239" s="24">
        <v>0</v>
      </c>
      <c r="Q239" s="24">
        <v>0</v>
      </c>
      <c r="R239" s="24">
        <v>0</v>
      </c>
      <c r="S239" s="25">
        <v>0</v>
      </c>
    </row>
    <row r="240" spans="2:19" ht="14.4" thickBot="1" x14ac:dyDescent="0.3">
      <c r="B240" s="38" t="s">
        <v>90</v>
      </c>
      <c r="C240" s="28">
        <v>0</v>
      </c>
      <c r="D240" s="28">
        <v>0</v>
      </c>
      <c r="E240" s="28">
        <v>0</v>
      </c>
      <c r="F240" s="28">
        <v>0</v>
      </c>
      <c r="G240" s="28">
        <v>0</v>
      </c>
      <c r="H240" s="28">
        <v>0</v>
      </c>
      <c r="I240" s="28">
        <v>0</v>
      </c>
      <c r="J240" s="28">
        <v>0</v>
      </c>
      <c r="K240" s="28">
        <v>0</v>
      </c>
      <c r="L240" s="28">
        <v>0</v>
      </c>
      <c r="M240" s="28">
        <v>0</v>
      </c>
      <c r="N240" s="28">
        <v>0</v>
      </c>
      <c r="O240" s="28">
        <v>0</v>
      </c>
      <c r="P240" s="28">
        <v>0</v>
      </c>
      <c r="Q240" s="28">
        <v>0</v>
      </c>
      <c r="R240" s="28">
        <v>0</v>
      </c>
      <c r="S240" s="29">
        <v>0</v>
      </c>
    </row>
    <row r="241" spans="2:19" ht="14.4" thickBot="1" x14ac:dyDescent="0.3">
      <c r="B241" s="39" t="s">
        <v>238</v>
      </c>
      <c r="C241" s="32">
        <v>0</v>
      </c>
      <c r="D241" s="32">
        <v>0</v>
      </c>
      <c r="E241" s="32">
        <v>0</v>
      </c>
      <c r="F241" s="32">
        <v>0</v>
      </c>
      <c r="G241" s="32">
        <v>0</v>
      </c>
      <c r="H241" s="32">
        <v>0</v>
      </c>
      <c r="I241" s="32">
        <v>0</v>
      </c>
      <c r="J241" s="32">
        <v>0</v>
      </c>
      <c r="K241" s="32">
        <v>0</v>
      </c>
      <c r="L241" s="32">
        <v>0</v>
      </c>
      <c r="M241" s="32">
        <v>0</v>
      </c>
      <c r="N241" s="32">
        <v>0</v>
      </c>
      <c r="O241" s="32">
        <v>0</v>
      </c>
      <c r="P241" s="32">
        <v>0</v>
      </c>
      <c r="Q241" s="32">
        <v>1991.3397402597404</v>
      </c>
      <c r="R241" s="32">
        <v>928.65758147512884</v>
      </c>
      <c r="S241" s="33">
        <v>280.41511853448276</v>
      </c>
    </row>
    <row r="245" spans="2:19" ht="23.4" thickBot="1" x14ac:dyDescent="0.3">
      <c r="B245" s="17" t="s">
        <v>252</v>
      </c>
      <c r="C245" s="17"/>
      <c r="D245" s="17"/>
      <c r="E245" s="17"/>
      <c r="F245" s="17"/>
      <c r="G245" s="17"/>
      <c r="H245" s="17"/>
      <c r="I245" s="17"/>
      <c r="J245" s="17"/>
      <c r="K245" s="17"/>
      <c r="L245" s="17"/>
      <c r="M245" s="17"/>
    </row>
    <row r="246" spans="2:19" ht="14.4" thickBot="1" x14ac:dyDescent="0.3">
      <c r="B246" s="18"/>
      <c r="C246" s="128" t="s">
        <v>237</v>
      </c>
      <c r="D246" s="129"/>
      <c r="E246" s="129"/>
      <c r="F246" s="129"/>
      <c r="G246" s="129"/>
      <c r="H246" s="129"/>
      <c r="I246" s="129"/>
      <c r="J246" s="129"/>
      <c r="K246" s="129"/>
      <c r="L246" s="129"/>
      <c r="M246" s="129"/>
      <c r="N246" s="129"/>
      <c r="O246" s="129"/>
      <c r="P246" s="129"/>
      <c r="Q246" s="129"/>
      <c r="R246" s="129"/>
      <c r="S246" s="130"/>
    </row>
    <row r="247" spans="2:19" ht="14.4" thickBot="1" x14ac:dyDescent="0.3">
      <c r="B247" s="19" t="s">
        <v>62</v>
      </c>
      <c r="C247" s="20" t="s">
        <v>63</v>
      </c>
      <c r="D247" s="20" t="s">
        <v>64</v>
      </c>
      <c r="E247" s="20" t="s">
        <v>65</v>
      </c>
      <c r="F247" s="20" t="s">
        <v>66</v>
      </c>
      <c r="G247" s="20" t="s">
        <v>67</v>
      </c>
      <c r="H247" s="20" t="s">
        <v>68</v>
      </c>
      <c r="I247" s="20" t="s">
        <v>69</v>
      </c>
      <c r="J247" s="20" t="s">
        <v>70</v>
      </c>
      <c r="K247" s="20" t="s">
        <v>71</v>
      </c>
      <c r="L247" s="20" t="s">
        <v>72</v>
      </c>
      <c r="M247" s="20" t="s">
        <v>73</v>
      </c>
      <c r="N247" s="20" t="s">
        <v>74</v>
      </c>
      <c r="O247" s="20" t="s">
        <v>75</v>
      </c>
      <c r="P247" s="20" t="s">
        <v>76</v>
      </c>
      <c r="Q247" s="20" t="s">
        <v>77</v>
      </c>
      <c r="R247" s="20" t="s">
        <v>78</v>
      </c>
      <c r="S247" s="21" t="s">
        <v>79</v>
      </c>
    </row>
    <row r="248" spans="2:19" ht="13.8" x14ac:dyDescent="0.25">
      <c r="B248" s="38" t="s">
        <v>81</v>
      </c>
      <c r="C248" s="24">
        <v>0</v>
      </c>
      <c r="D248" s="24">
        <v>0</v>
      </c>
      <c r="E248" s="24">
        <v>0</v>
      </c>
      <c r="F248" s="24">
        <v>0</v>
      </c>
      <c r="G248" s="24">
        <v>0</v>
      </c>
      <c r="H248" s="24">
        <v>0</v>
      </c>
      <c r="I248" s="24">
        <v>0</v>
      </c>
      <c r="J248" s="24">
        <v>0</v>
      </c>
      <c r="K248" s="24">
        <v>0</v>
      </c>
      <c r="L248" s="24">
        <v>0</v>
      </c>
      <c r="M248" s="24">
        <v>0</v>
      </c>
      <c r="N248" s="24">
        <v>0</v>
      </c>
      <c r="O248" s="24">
        <v>0</v>
      </c>
      <c r="P248" s="24">
        <v>0</v>
      </c>
      <c r="Q248" s="24">
        <v>0</v>
      </c>
      <c r="R248" s="24">
        <v>0</v>
      </c>
      <c r="S248" s="25">
        <v>0</v>
      </c>
    </row>
    <row r="249" spans="2:19" ht="13.8" x14ac:dyDescent="0.25">
      <c r="B249" s="38" t="s">
        <v>82</v>
      </c>
      <c r="C249" s="24">
        <v>0</v>
      </c>
      <c r="D249" s="24">
        <v>0</v>
      </c>
      <c r="E249" s="24">
        <v>0</v>
      </c>
      <c r="F249" s="24">
        <v>0</v>
      </c>
      <c r="G249" s="24">
        <v>0</v>
      </c>
      <c r="H249" s="24">
        <v>0</v>
      </c>
      <c r="I249" s="24">
        <v>0</v>
      </c>
      <c r="J249" s="24">
        <v>0</v>
      </c>
      <c r="K249" s="24">
        <v>0</v>
      </c>
      <c r="L249" s="24">
        <v>0</v>
      </c>
      <c r="M249" s="24">
        <v>0</v>
      </c>
      <c r="N249" s="24">
        <v>0</v>
      </c>
      <c r="O249" s="24">
        <v>0</v>
      </c>
      <c r="P249" s="24">
        <v>0</v>
      </c>
      <c r="Q249" s="24">
        <v>0</v>
      </c>
      <c r="R249" s="24">
        <v>0</v>
      </c>
      <c r="S249" s="25">
        <v>6250</v>
      </c>
    </row>
    <row r="250" spans="2:19" ht="13.8" x14ac:dyDescent="0.25">
      <c r="B250" s="38" t="s">
        <v>83</v>
      </c>
      <c r="C250" s="24">
        <v>0</v>
      </c>
      <c r="D250" s="24">
        <v>0</v>
      </c>
      <c r="E250" s="24">
        <v>0</v>
      </c>
      <c r="F250" s="24">
        <v>0</v>
      </c>
      <c r="G250" s="24">
        <v>0</v>
      </c>
      <c r="H250" s="24">
        <v>0</v>
      </c>
      <c r="I250" s="24">
        <v>0</v>
      </c>
      <c r="J250" s="24">
        <v>0</v>
      </c>
      <c r="K250" s="24">
        <v>0</v>
      </c>
      <c r="L250" s="24">
        <v>0</v>
      </c>
      <c r="M250" s="24">
        <v>0</v>
      </c>
      <c r="N250" s="24">
        <v>0</v>
      </c>
      <c r="O250" s="24">
        <v>0</v>
      </c>
      <c r="P250" s="24">
        <v>0</v>
      </c>
      <c r="Q250" s="24">
        <v>0</v>
      </c>
      <c r="R250" s="24">
        <v>0</v>
      </c>
      <c r="S250" s="25">
        <v>0</v>
      </c>
    </row>
    <row r="251" spans="2:19" ht="13.8" x14ac:dyDescent="0.25">
      <c r="B251" s="38" t="s">
        <v>84</v>
      </c>
      <c r="C251" s="24">
        <v>0</v>
      </c>
      <c r="D251" s="24">
        <v>0</v>
      </c>
      <c r="E251" s="24">
        <v>0</v>
      </c>
      <c r="F251" s="24">
        <v>0</v>
      </c>
      <c r="G251" s="24">
        <v>0</v>
      </c>
      <c r="H251" s="24">
        <v>0</v>
      </c>
      <c r="I251" s="24">
        <v>0</v>
      </c>
      <c r="J251" s="24">
        <v>0</v>
      </c>
      <c r="K251" s="24">
        <v>0</v>
      </c>
      <c r="L251" s="24">
        <v>0</v>
      </c>
      <c r="M251" s="24">
        <v>0</v>
      </c>
      <c r="N251" s="24">
        <v>0</v>
      </c>
      <c r="O251" s="24">
        <v>0</v>
      </c>
      <c r="P251" s="24">
        <v>0</v>
      </c>
      <c r="Q251" s="24">
        <v>0</v>
      </c>
      <c r="R251" s="24">
        <v>0</v>
      </c>
      <c r="S251" s="25">
        <v>0</v>
      </c>
    </row>
    <row r="252" spans="2:19" ht="13.8" x14ac:dyDescent="0.25">
      <c r="B252" s="38" t="s">
        <v>85</v>
      </c>
      <c r="C252" s="24">
        <v>0</v>
      </c>
      <c r="D252" s="24">
        <v>0</v>
      </c>
      <c r="E252" s="24">
        <v>0</v>
      </c>
      <c r="F252" s="24">
        <v>0</v>
      </c>
      <c r="G252" s="24">
        <v>0</v>
      </c>
      <c r="H252" s="24">
        <v>0</v>
      </c>
      <c r="I252" s="24">
        <v>0</v>
      </c>
      <c r="J252" s="24">
        <v>0</v>
      </c>
      <c r="K252" s="24">
        <v>0</v>
      </c>
      <c r="L252" s="24">
        <v>0</v>
      </c>
      <c r="M252" s="24">
        <v>0</v>
      </c>
      <c r="N252" s="24">
        <v>0</v>
      </c>
      <c r="O252" s="24">
        <v>0</v>
      </c>
      <c r="P252" s="24">
        <v>0</v>
      </c>
      <c r="Q252" s="24">
        <v>0</v>
      </c>
      <c r="R252" s="24">
        <v>0</v>
      </c>
      <c r="S252" s="25">
        <v>0</v>
      </c>
    </row>
    <row r="253" spans="2:19" ht="13.8" x14ac:dyDescent="0.25">
      <c r="B253" s="38" t="s">
        <v>86</v>
      </c>
      <c r="C253" s="24">
        <v>0</v>
      </c>
      <c r="D253" s="24">
        <v>0</v>
      </c>
      <c r="E253" s="24">
        <v>0</v>
      </c>
      <c r="F253" s="24">
        <v>0</v>
      </c>
      <c r="G253" s="24">
        <v>0</v>
      </c>
      <c r="H253" s="24">
        <v>0</v>
      </c>
      <c r="I253" s="24">
        <v>0</v>
      </c>
      <c r="J253" s="24">
        <v>0</v>
      </c>
      <c r="K253" s="24">
        <v>0</v>
      </c>
      <c r="L253" s="24">
        <v>0</v>
      </c>
      <c r="M253" s="24">
        <v>0</v>
      </c>
      <c r="N253" s="24">
        <v>0</v>
      </c>
      <c r="O253" s="24">
        <v>0</v>
      </c>
      <c r="P253" s="24">
        <v>0</v>
      </c>
      <c r="Q253" s="24">
        <v>0</v>
      </c>
      <c r="R253" s="24">
        <v>0</v>
      </c>
      <c r="S253" s="25">
        <v>0</v>
      </c>
    </row>
    <row r="254" spans="2:19" ht="13.8" x14ac:dyDescent="0.25">
      <c r="B254" s="38" t="s">
        <v>87</v>
      </c>
      <c r="C254" s="24">
        <v>0</v>
      </c>
      <c r="D254" s="24">
        <v>0</v>
      </c>
      <c r="E254" s="24">
        <v>0</v>
      </c>
      <c r="F254" s="24">
        <v>0</v>
      </c>
      <c r="G254" s="24">
        <v>0</v>
      </c>
      <c r="H254" s="24">
        <v>0</v>
      </c>
      <c r="I254" s="24">
        <v>0</v>
      </c>
      <c r="J254" s="24">
        <v>0</v>
      </c>
      <c r="K254" s="24">
        <v>0</v>
      </c>
      <c r="L254" s="24">
        <v>0</v>
      </c>
      <c r="M254" s="24">
        <v>0</v>
      </c>
      <c r="N254" s="24">
        <v>0</v>
      </c>
      <c r="O254" s="24">
        <v>0</v>
      </c>
      <c r="P254" s="24">
        <v>0</v>
      </c>
      <c r="Q254" s="24">
        <v>0</v>
      </c>
      <c r="R254" s="24">
        <v>0</v>
      </c>
      <c r="S254" s="25">
        <v>0</v>
      </c>
    </row>
    <row r="255" spans="2:19" ht="13.8" x14ac:dyDescent="0.25">
      <c r="B255" s="38" t="s">
        <v>88</v>
      </c>
      <c r="C255" s="24">
        <v>0</v>
      </c>
      <c r="D255" s="24">
        <v>0</v>
      </c>
      <c r="E255" s="24">
        <v>0</v>
      </c>
      <c r="F255" s="24">
        <v>0</v>
      </c>
      <c r="G255" s="24">
        <v>0</v>
      </c>
      <c r="H255" s="24">
        <v>0</v>
      </c>
      <c r="I255" s="24">
        <v>0</v>
      </c>
      <c r="J255" s="24">
        <v>0</v>
      </c>
      <c r="K255" s="24">
        <v>0</v>
      </c>
      <c r="L255" s="24">
        <v>0</v>
      </c>
      <c r="M255" s="24">
        <v>0</v>
      </c>
      <c r="N255" s="24">
        <v>0</v>
      </c>
      <c r="O255" s="24">
        <v>0</v>
      </c>
      <c r="P255" s="24">
        <v>0</v>
      </c>
      <c r="Q255" s="24">
        <v>0</v>
      </c>
      <c r="R255" s="24">
        <v>0</v>
      </c>
      <c r="S255" s="25">
        <v>0</v>
      </c>
    </row>
    <row r="256" spans="2:19" ht="13.8" x14ac:dyDescent="0.25">
      <c r="B256" s="38" t="s">
        <v>89</v>
      </c>
      <c r="C256" s="24">
        <v>0</v>
      </c>
      <c r="D256" s="24">
        <v>0</v>
      </c>
      <c r="E256" s="24">
        <v>0</v>
      </c>
      <c r="F256" s="24">
        <v>0</v>
      </c>
      <c r="G256" s="24">
        <v>0</v>
      </c>
      <c r="H256" s="24">
        <v>0</v>
      </c>
      <c r="I256" s="24">
        <v>0</v>
      </c>
      <c r="J256" s="24">
        <v>0</v>
      </c>
      <c r="K256" s="24">
        <v>0</v>
      </c>
      <c r="L256" s="24">
        <v>0</v>
      </c>
      <c r="M256" s="24">
        <v>0</v>
      </c>
      <c r="N256" s="24">
        <v>0</v>
      </c>
      <c r="O256" s="24">
        <v>0</v>
      </c>
      <c r="P256" s="24">
        <v>0</v>
      </c>
      <c r="Q256" s="24">
        <v>0</v>
      </c>
      <c r="R256" s="24">
        <v>0</v>
      </c>
      <c r="S256" s="25">
        <v>0</v>
      </c>
    </row>
    <row r="257" spans="2:19" ht="14.4" thickBot="1" x14ac:dyDescent="0.3">
      <c r="B257" s="38" t="s">
        <v>90</v>
      </c>
      <c r="C257" s="28">
        <v>0</v>
      </c>
      <c r="D257" s="28">
        <v>0</v>
      </c>
      <c r="E257" s="28">
        <v>0</v>
      </c>
      <c r="F257" s="28">
        <v>0</v>
      </c>
      <c r="G257" s="28">
        <v>0</v>
      </c>
      <c r="H257" s="28">
        <v>0</v>
      </c>
      <c r="I257" s="28">
        <v>0</v>
      </c>
      <c r="J257" s="28">
        <v>0</v>
      </c>
      <c r="K257" s="28">
        <v>0</v>
      </c>
      <c r="L257" s="28">
        <v>0</v>
      </c>
      <c r="M257" s="28">
        <v>0</v>
      </c>
      <c r="N257" s="28">
        <v>0</v>
      </c>
      <c r="O257" s="28">
        <v>0</v>
      </c>
      <c r="P257" s="28">
        <v>0</v>
      </c>
      <c r="Q257" s="28">
        <v>0</v>
      </c>
      <c r="R257" s="28">
        <v>0</v>
      </c>
      <c r="S257" s="29">
        <v>0</v>
      </c>
    </row>
    <row r="258" spans="2:19" ht="14.4" thickBot="1" x14ac:dyDescent="0.3">
      <c r="B258" s="39" t="s">
        <v>238</v>
      </c>
      <c r="C258" s="32">
        <v>0</v>
      </c>
      <c r="D258" s="32">
        <v>0</v>
      </c>
      <c r="E258" s="32">
        <v>0</v>
      </c>
      <c r="F258" s="32">
        <v>0</v>
      </c>
      <c r="G258" s="32">
        <v>0</v>
      </c>
      <c r="H258" s="32">
        <v>0</v>
      </c>
      <c r="I258" s="32">
        <v>0</v>
      </c>
      <c r="J258" s="32">
        <v>0</v>
      </c>
      <c r="K258" s="32">
        <v>0</v>
      </c>
      <c r="L258" s="32">
        <v>0</v>
      </c>
      <c r="M258" s="32">
        <v>0</v>
      </c>
      <c r="N258" s="32">
        <v>0</v>
      </c>
      <c r="O258" s="32">
        <v>0</v>
      </c>
      <c r="P258" s="32">
        <v>0</v>
      </c>
      <c r="Q258" s="32">
        <v>0</v>
      </c>
      <c r="R258" s="32">
        <v>0</v>
      </c>
      <c r="S258" s="33">
        <v>6250</v>
      </c>
    </row>
    <row r="261" spans="2:19" ht="23.4" thickBot="1" x14ac:dyDescent="0.3">
      <c r="B261" s="17" t="s">
        <v>253</v>
      </c>
      <c r="C261" s="17"/>
      <c r="D261" s="17"/>
      <c r="E261" s="17"/>
      <c r="F261" s="17"/>
      <c r="G261" s="17"/>
      <c r="H261" s="17"/>
      <c r="I261" s="17"/>
      <c r="J261" s="17"/>
      <c r="K261" s="17"/>
      <c r="L261" s="17"/>
      <c r="M261" s="17"/>
    </row>
    <row r="262" spans="2:19" ht="14.4" thickBot="1" x14ac:dyDescent="0.3">
      <c r="B262" s="18"/>
      <c r="C262" s="128" t="s">
        <v>237</v>
      </c>
      <c r="D262" s="129"/>
      <c r="E262" s="129"/>
      <c r="F262" s="129"/>
      <c r="G262" s="129"/>
      <c r="H262" s="129"/>
      <c r="I262" s="129"/>
      <c r="J262" s="129"/>
      <c r="K262" s="129"/>
      <c r="L262" s="129"/>
      <c r="M262" s="129"/>
      <c r="N262" s="129"/>
      <c r="O262" s="129"/>
      <c r="P262" s="129"/>
      <c r="Q262" s="129"/>
      <c r="R262" s="129"/>
      <c r="S262" s="130"/>
    </row>
    <row r="263" spans="2:19" ht="14.4" thickBot="1" x14ac:dyDescent="0.3">
      <c r="B263" s="19" t="s">
        <v>62</v>
      </c>
      <c r="C263" s="20" t="s">
        <v>63</v>
      </c>
      <c r="D263" s="20" t="s">
        <v>64</v>
      </c>
      <c r="E263" s="20" t="s">
        <v>65</v>
      </c>
      <c r="F263" s="20" t="s">
        <v>66</v>
      </c>
      <c r="G263" s="20" t="s">
        <v>67</v>
      </c>
      <c r="H263" s="20" t="s">
        <v>68</v>
      </c>
      <c r="I263" s="20" t="s">
        <v>69</v>
      </c>
      <c r="J263" s="20" t="s">
        <v>70</v>
      </c>
      <c r="K263" s="20" t="s">
        <v>71</v>
      </c>
      <c r="L263" s="20" t="s">
        <v>72</v>
      </c>
      <c r="M263" s="20" t="s">
        <v>73</v>
      </c>
      <c r="N263" s="20" t="s">
        <v>74</v>
      </c>
      <c r="O263" s="20" t="s">
        <v>75</v>
      </c>
      <c r="P263" s="20" t="s">
        <v>76</v>
      </c>
      <c r="Q263" s="20" t="s">
        <v>77</v>
      </c>
      <c r="R263" s="20" t="s">
        <v>78</v>
      </c>
      <c r="S263" s="21" t="s">
        <v>79</v>
      </c>
    </row>
    <row r="264" spans="2:19" ht="13.8" x14ac:dyDescent="0.25">
      <c r="B264" s="38" t="s">
        <v>80</v>
      </c>
      <c r="C264" s="24">
        <v>0</v>
      </c>
      <c r="D264" s="24">
        <v>0</v>
      </c>
      <c r="E264" s="24">
        <v>0</v>
      </c>
      <c r="F264" s="24">
        <v>0</v>
      </c>
      <c r="G264" s="24">
        <v>0</v>
      </c>
      <c r="H264" s="24">
        <v>0</v>
      </c>
      <c r="I264" s="24">
        <v>0</v>
      </c>
      <c r="J264" s="24">
        <v>0</v>
      </c>
      <c r="K264" s="24">
        <v>0</v>
      </c>
      <c r="L264" s="24">
        <v>0</v>
      </c>
      <c r="M264" s="24">
        <v>0</v>
      </c>
      <c r="N264" s="24">
        <v>0</v>
      </c>
      <c r="O264" s="24">
        <v>0</v>
      </c>
      <c r="P264" s="24">
        <v>0</v>
      </c>
      <c r="Q264" s="24">
        <v>0</v>
      </c>
      <c r="R264" s="24">
        <v>0</v>
      </c>
      <c r="S264" s="25">
        <v>0</v>
      </c>
    </row>
    <row r="265" spans="2:19" ht="13.8" x14ac:dyDescent="0.25">
      <c r="B265" s="38" t="s">
        <v>81</v>
      </c>
      <c r="C265" s="24">
        <v>0</v>
      </c>
      <c r="D265" s="24">
        <v>0</v>
      </c>
      <c r="E265" s="24">
        <v>0</v>
      </c>
      <c r="F265" s="24">
        <v>0</v>
      </c>
      <c r="G265" s="24">
        <v>0</v>
      </c>
      <c r="H265" s="24">
        <v>0</v>
      </c>
      <c r="I265" s="24">
        <v>0</v>
      </c>
      <c r="J265" s="24">
        <v>0</v>
      </c>
      <c r="K265" s="24">
        <v>0</v>
      </c>
      <c r="L265" s="24">
        <v>0</v>
      </c>
      <c r="M265" s="24">
        <v>0</v>
      </c>
      <c r="N265" s="24">
        <v>0</v>
      </c>
      <c r="O265" s="24">
        <v>0</v>
      </c>
      <c r="P265" s="24">
        <v>0</v>
      </c>
      <c r="Q265" s="24">
        <v>0</v>
      </c>
      <c r="R265" s="24">
        <v>0</v>
      </c>
      <c r="S265" s="25">
        <v>0</v>
      </c>
    </row>
    <row r="266" spans="2:19" ht="13.8" x14ac:dyDescent="0.25">
      <c r="B266" s="38" t="s">
        <v>82</v>
      </c>
      <c r="C266" s="24">
        <v>0</v>
      </c>
      <c r="D266" s="24">
        <v>0</v>
      </c>
      <c r="E266" s="24">
        <v>0</v>
      </c>
      <c r="F266" s="24">
        <v>0</v>
      </c>
      <c r="G266" s="24">
        <v>0</v>
      </c>
      <c r="H266" s="24">
        <v>0</v>
      </c>
      <c r="I266" s="24">
        <v>0</v>
      </c>
      <c r="J266" s="24">
        <v>0</v>
      </c>
      <c r="K266" s="24">
        <v>0</v>
      </c>
      <c r="L266" s="24">
        <v>0</v>
      </c>
      <c r="M266" s="24">
        <v>0</v>
      </c>
      <c r="N266" s="24">
        <v>0</v>
      </c>
      <c r="O266" s="24">
        <v>0</v>
      </c>
      <c r="P266" s="24">
        <v>0</v>
      </c>
      <c r="Q266" s="24">
        <v>0</v>
      </c>
      <c r="R266" s="24">
        <v>0</v>
      </c>
      <c r="S266" s="25">
        <v>0</v>
      </c>
    </row>
    <row r="267" spans="2:19" ht="13.8" x14ac:dyDescent="0.25">
      <c r="B267" s="38" t="s">
        <v>83</v>
      </c>
      <c r="C267" s="24">
        <v>0</v>
      </c>
      <c r="D267" s="24">
        <v>0</v>
      </c>
      <c r="E267" s="24">
        <v>0</v>
      </c>
      <c r="F267" s="24">
        <v>0</v>
      </c>
      <c r="G267" s="24">
        <v>0</v>
      </c>
      <c r="H267" s="24">
        <v>0</v>
      </c>
      <c r="I267" s="24">
        <v>0</v>
      </c>
      <c r="J267" s="24">
        <v>0</v>
      </c>
      <c r="K267" s="24">
        <v>0</v>
      </c>
      <c r="L267" s="24">
        <v>0</v>
      </c>
      <c r="M267" s="24">
        <v>0</v>
      </c>
      <c r="N267" s="24">
        <v>0</v>
      </c>
      <c r="O267" s="24">
        <v>0</v>
      </c>
      <c r="P267" s="24">
        <v>0</v>
      </c>
      <c r="Q267" s="24">
        <v>0</v>
      </c>
      <c r="R267" s="24">
        <v>0</v>
      </c>
      <c r="S267" s="25">
        <v>0</v>
      </c>
    </row>
    <row r="268" spans="2:19" ht="13.8" x14ac:dyDescent="0.25">
      <c r="B268" s="38" t="s">
        <v>84</v>
      </c>
      <c r="C268" s="24">
        <v>0</v>
      </c>
      <c r="D268" s="24">
        <v>0</v>
      </c>
      <c r="E268" s="24">
        <v>0</v>
      </c>
      <c r="F268" s="24">
        <v>0</v>
      </c>
      <c r="G268" s="24">
        <v>0</v>
      </c>
      <c r="H268" s="24">
        <v>0</v>
      </c>
      <c r="I268" s="24">
        <v>0</v>
      </c>
      <c r="J268" s="24">
        <v>0</v>
      </c>
      <c r="K268" s="24">
        <v>0</v>
      </c>
      <c r="L268" s="24">
        <v>0</v>
      </c>
      <c r="M268" s="24">
        <v>0</v>
      </c>
      <c r="N268" s="24">
        <v>0</v>
      </c>
      <c r="O268" s="24">
        <v>0</v>
      </c>
      <c r="P268" s="24">
        <v>0</v>
      </c>
      <c r="Q268" s="24">
        <v>0</v>
      </c>
      <c r="R268" s="24">
        <v>0</v>
      </c>
      <c r="S268" s="25">
        <v>0</v>
      </c>
    </row>
    <row r="269" spans="2:19" ht="13.8" x14ac:dyDescent="0.25">
      <c r="B269" s="38" t="s">
        <v>85</v>
      </c>
      <c r="C269" s="24">
        <v>0</v>
      </c>
      <c r="D269" s="24">
        <v>0</v>
      </c>
      <c r="E269" s="24">
        <v>0</v>
      </c>
      <c r="F269" s="24">
        <v>0</v>
      </c>
      <c r="G269" s="24">
        <v>0</v>
      </c>
      <c r="H269" s="24">
        <v>0</v>
      </c>
      <c r="I269" s="24">
        <v>0</v>
      </c>
      <c r="J269" s="24">
        <v>0</v>
      </c>
      <c r="K269" s="24">
        <v>0</v>
      </c>
      <c r="L269" s="24">
        <v>0</v>
      </c>
      <c r="M269" s="24">
        <v>0</v>
      </c>
      <c r="N269" s="24">
        <v>0</v>
      </c>
      <c r="O269" s="24">
        <v>0</v>
      </c>
      <c r="P269" s="24">
        <v>0</v>
      </c>
      <c r="Q269" s="24">
        <v>0</v>
      </c>
      <c r="R269" s="24">
        <v>0</v>
      </c>
      <c r="S269" s="25">
        <v>0</v>
      </c>
    </row>
    <row r="270" spans="2:19" ht="13.8" x14ac:dyDescent="0.25">
      <c r="B270" s="38" t="s">
        <v>86</v>
      </c>
      <c r="C270" s="24">
        <v>0</v>
      </c>
      <c r="D270" s="24">
        <v>0</v>
      </c>
      <c r="E270" s="24">
        <v>0</v>
      </c>
      <c r="F270" s="24">
        <v>0</v>
      </c>
      <c r="G270" s="24">
        <v>0</v>
      </c>
      <c r="H270" s="24">
        <v>0</v>
      </c>
      <c r="I270" s="24">
        <v>0</v>
      </c>
      <c r="J270" s="24">
        <v>0</v>
      </c>
      <c r="K270" s="24">
        <v>0</v>
      </c>
      <c r="L270" s="24">
        <v>0</v>
      </c>
      <c r="M270" s="24">
        <v>0</v>
      </c>
      <c r="N270" s="24">
        <v>0</v>
      </c>
      <c r="O270" s="24">
        <v>0</v>
      </c>
      <c r="P270" s="24">
        <v>0</v>
      </c>
      <c r="Q270" s="24">
        <v>0</v>
      </c>
      <c r="R270" s="24">
        <v>0</v>
      </c>
      <c r="S270" s="25">
        <v>0</v>
      </c>
    </row>
    <row r="271" spans="2:19" ht="13.8" x14ac:dyDescent="0.25">
      <c r="B271" s="38" t="s">
        <v>87</v>
      </c>
      <c r="C271" s="24">
        <v>0</v>
      </c>
      <c r="D271" s="24">
        <v>0</v>
      </c>
      <c r="E271" s="24">
        <v>0</v>
      </c>
      <c r="F271" s="24">
        <v>0</v>
      </c>
      <c r="G271" s="24">
        <v>0</v>
      </c>
      <c r="H271" s="24">
        <v>0</v>
      </c>
      <c r="I271" s="24">
        <v>0</v>
      </c>
      <c r="J271" s="24">
        <v>0</v>
      </c>
      <c r="K271" s="24">
        <v>0</v>
      </c>
      <c r="L271" s="24">
        <v>0</v>
      </c>
      <c r="M271" s="24">
        <v>0</v>
      </c>
      <c r="N271" s="24">
        <v>0</v>
      </c>
      <c r="O271" s="24">
        <v>0</v>
      </c>
      <c r="P271" s="24">
        <v>0</v>
      </c>
      <c r="Q271" s="24">
        <v>0</v>
      </c>
      <c r="R271" s="24">
        <v>0</v>
      </c>
      <c r="S271" s="25">
        <v>0</v>
      </c>
    </row>
    <row r="272" spans="2:19" ht="13.8" x14ac:dyDescent="0.25">
      <c r="B272" s="38" t="s">
        <v>88</v>
      </c>
      <c r="C272" s="24">
        <v>0</v>
      </c>
      <c r="D272" s="24">
        <v>0</v>
      </c>
      <c r="E272" s="24">
        <v>0</v>
      </c>
      <c r="F272" s="24">
        <v>0</v>
      </c>
      <c r="G272" s="24">
        <v>0</v>
      </c>
      <c r="H272" s="24">
        <v>0</v>
      </c>
      <c r="I272" s="24">
        <v>0</v>
      </c>
      <c r="J272" s="24">
        <v>0</v>
      </c>
      <c r="K272" s="24">
        <v>0</v>
      </c>
      <c r="L272" s="24">
        <v>0</v>
      </c>
      <c r="M272" s="24">
        <v>0</v>
      </c>
      <c r="N272" s="24">
        <v>0</v>
      </c>
      <c r="O272" s="24">
        <v>0</v>
      </c>
      <c r="P272" s="24">
        <v>0</v>
      </c>
      <c r="Q272" s="24">
        <v>0</v>
      </c>
      <c r="R272" s="24">
        <v>0</v>
      </c>
      <c r="S272" s="25">
        <v>0</v>
      </c>
    </row>
    <row r="273" spans="2:19" ht="13.8" x14ac:dyDescent="0.25">
      <c r="B273" s="38" t="s">
        <v>89</v>
      </c>
      <c r="C273" s="24">
        <v>0</v>
      </c>
      <c r="D273" s="24">
        <v>0</v>
      </c>
      <c r="E273" s="24">
        <v>0</v>
      </c>
      <c r="F273" s="24">
        <v>0</v>
      </c>
      <c r="G273" s="24">
        <v>0</v>
      </c>
      <c r="H273" s="24">
        <v>0</v>
      </c>
      <c r="I273" s="24">
        <v>0</v>
      </c>
      <c r="J273" s="24">
        <v>0</v>
      </c>
      <c r="K273" s="24">
        <v>0</v>
      </c>
      <c r="L273" s="24">
        <v>0</v>
      </c>
      <c r="M273" s="24">
        <v>0</v>
      </c>
      <c r="N273" s="24">
        <v>0</v>
      </c>
      <c r="O273" s="24">
        <v>0</v>
      </c>
      <c r="P273" s="24">
        <v>0</v>
      </c>
      <c r="Q273" s="24">
        <v>0</v>
      </c>
      <c r="R273" s="24">
        <v>0</v>
      </c>
      <c r="S273" s="25">
        <v>0</v>
      </c>
    </row>
    <row r="274" spans="2:19" ht="14.4" thickBot="1" x14ac:dyDescent="0.3">
      <c r="B274" s="38" t="s">
        <v>90</v>
      </c>
      <c r="C274" s="28">
        <v>0</v>
      </c>
      <c r="D274" s="28">
        <v>0</v>
      </c>
      <c r="E274" s="28">
        <v>0</v>
      </c>
      <c r="F274" s="28">
        <v>0</v>
      </c>
      <c r="G274" s="28">
        <v>0</v>
      </c>
      <c r="H274" s="28">
        <v>0</v>
      </c>
      <c r="I274" s="28">
        <v>0</v>
      </c>
      <c r="J274" s="28">
        <v>0</v>
      </c>
      <c r="K274" s="28">
        <v>0</v>
      </c>
      <c r="L274" s="28">
        <v>0</v>
      </c>
      <c r="M274" s="28">
        <v>0</v>
      </c>
      <c r="N274" s="28">
        <v>0</v>
      </c>
      <c r="O274" s="28">
        <v>0</v>
      </c>
      <c r="P274" s="28">
        <v>0</v>
      </c>
      <c r="Q274" s="28">
        <v>0</v>
      </c>
      <c r="R274" s="28">
        <v>0</v>
      </c>
      <c r="S274" s="29">
        <v>0</v>
      </c>
    </row>
    <row r="275" spans="2:19" ht="14.4" thickBot="1" x14ac:dyDescent="0.3">
      <c r="B275" s="39" t="s">
        <v>238</v>
      </c>
      <c r="C275" s="32">
        <v>0</v>
      </c>
      <c r="D275" s="32">
        <v>0</v>
      </c>
      <c r="E275" s="32">
        <v>0</v>
      </c>
      <c r="F275" s="32">
        <v>0</v>
      </c>
      <c r="G275" s="32">
        <v>0</v>
      </c>
      <c r="H275" s="32">
        <v>0</v>
      </c>
      <c r="I275" s="32">
        <v>0</v>
      </c>
      <c r="J275" s="32">
        <v>0</v>
      </c>
      <c r="K275" s="32">
        <v>0</v>
      </c>
      <c r="L275" s="32">
        <v>0</v>
      </c>
      <c r="M275" s="32">
        <v>0</v>
      </c>
      <c r="N275" s="32">
        <v>0</v>
      </c>
      <c r="O275" s="32">
        <v>0</v>
      </c>
      <c r="P275" s="32">
        <v>0</v>
      </c>
      <c r="Q275" s="32">
        <v>0</v>
      </c>
      <c r="R275" s="32">
        <v>0</v>
      </c>
      <c r="S275" s="33">
        <v>0</v>
      </c>
    </row>
  </sheetData>
  <mergeCells count="17">
    <mergeCell ref="C178:S178"/>
    <mergeCell ref="B2:O2"/>
    <mergeCell ref="C9:S9"/>
    <mergeCell ref="C25:S25"/>
    <mergeCell ref="C43:S43"/>
    <mergeCell ref="C58:S58"/>
    <mergeCell ref="C76:S76"/>
    <mergeCell ref="C92:S92"/>
    <mergeCell ref="C110:S110"/>
    <mergeCell ref="C126:S126"/>
    <mergeCell ref="C144:S144"/>
    <mergeCell ref="C160:S160"/>
    <mergeCell ref="C194:S194"/>
    <mergeCell ref="C211:S211"/>
    <mergeCell ref="C228:S228"/>
    <mergeCell ref="C246:S246"/>
    <mergeCell ref="C262:S26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B3C0F-5CBC-4587-B612-C2679DA26671}">
  <sheetPr codeName="Sheet15">
    <tabColor theme="5" tint="0.59999389629810485"/>
    <pageSetUpPr autoPageBreaks="0"/>
  </sheetPr>
  <dimension ref="B1:AC396"/>
  <sheetViews>
    <sheetView zoomScale="75" zoomScaleNormal="75" workbookViewId="0"/>
  </sheetViews>
  <sheetFormatPr defaultColWidth="9.21875" defaultRowHeight="13.2" x14ac:dyDescent="0.25"/>
  <cols>
    <col min="1" max="1" width="9.21875" style="14"/>
    <col min="2" max="2" width="25.77734375" style="14" customWidth="1"/>
    <col min="3" max="3" width="8.77734375" style="14" bestFit="1" customWidth="1"/>
    <col min="4" max="19" width="15.21875" style="14" customWidth="1"/>
    <col min="20" max="16384" width="9.21875" style="14"/>
  </cols>
  <sheetData>
    <row r="1" spans="2:29" ht="24.6" x14ac:dyDescent="0.4">
      <c r="B1" s="15" t="s">
        <v>383</v>
      </c>
      <c r="C1" s="15"/>
    </row>
    <row r="2" spans="2:29" ht="18.75" customHeight="1" x14ac:dyDescent="0.25">
      <c r="B2" s="111" t="s">
        <v>254</v>
      </c>
      <c r="C2" s="111"/>
      <c r="D2" s="111"/>
      <c r="E2" s="111"/>
      <c r="F2" s="111"/>
      <c r="G2" s="111"/>
      <c r="H2" s="111"/>
      <c r="I2" s="111"/>
      <c r="J2" s="111"/>
      <c r="K2" s="111"/>
      <c r="L2" s="111"/>
      <c r="M2" s="111"/>
      <c r="N2" s="111"/>
      <c r="O2" s="111"/>
    </row>
    <row r="4" spans="2:29" ht="15.6" x14ac:dyDescent="0.3">
      <c r="B4" s="16" t="s">
        <v>215</v>
      </c>
      <c r="C4" s="16"/>
    </row>
    <row r="5" spans="2:29" ht="15.6" x14ac:dyDescent="0.3">
      <c r="B5" s="16"/>
      <c r="C5" s="16"/>
    </row>
    <row r="6" spans="2:29" ht="15.6" x14ac:dyDescent="0.3">
      <c r="B6" s="16"/>
      <c r="C6" s="16"/>
    </row>
    <row r="8" spans="2:29" ht="23.4" thickBot="1" x14ac:dyDescent="0.3">
      <c r="B8" s="17" t="s">
        <v>255</v>
      </c>
      <c r="C8" s="17"/>
      <c r="D8" s="17"/>
      <c r="E8" s="17"/>
      <c r="F8" s="17"/>
      <c r="G8" s="17"/>
      <c r="H8" s="17"/>
      <c r="I8" s="17"/>
      <c r="J8" s="17"/>
      <c r="K8" s="17"/>
      <c r="L8" s="17"/>
      <c r="M8" s="17"/>
    </row>
    <row r="9" spans="2:29" ht="13.5" customHeight="1" thickBot="1" x14ac:dyDescent="0.35">
      <c r="B9" s="18"/>
      <c r="C9" s="128" t="s">
        <v>237</v>
      </c>
      <c r="D9" s="129"/>
      <c r="E9" s="129"/>
      <c r="F9" s="129"/>
      <c r="G9" s="129"/>
      <c r="H9" s="129"/>
      <c r="I9" s="129"/>
      <c r="J9" s="129"/>
      <c r="K9" s="129"/>
      <c r="L9" s="129"/>
      <c r="M9" s="129"/>
      <c r="N9" s="129"/>
      <c r="O9" s="129"/>
      <c r="P9" s="129"/>
      <c r="Q9" s="129"/>
      <c r="R9" s="129"/>
      <c r="S9" s="130"/>
      <c r="U9" s="6"/>
      <c r="V9" s="6"/>
      <c r="W9" s="6"/>
      <c r="X9" s="6"/>
      <c r="Y9" s="6"/>
      <c r="Z9" s="6"/>
      <c r="AA9" s="6"/>
      <c r="AB9" s="6"/>
      <c r="AC9" s="6"/>
    </row>
    <row r="10" spans="2:29" ht="15" thickBot="1" x14ac:dyDescent="0.35">
      <c r="B10" s="19" t="s">
        <v>101</v>
      </c>
      <c r="C10" s="20" t="s">
        <v>63</v>
      </c>
      <c r="D10" s="20" t="s">
        <v>64</v>
      </c>
      <c r="E10" s="20" t="s">
        <v>65</v>
      </c>
      <c r="F10" s="20" t="s">
        <v>66</v>
      </c>
      <c r="G10" s="20" t="s">
        <v>67</v>
      </c>
      <c r="H10" s="20" t="s">
        <v>68</v>
      </c>
      <c r="I10" s="20" t="s">
        <v>69</v>
      </c>
      <c r="J10" s="20" t="s">
        <v>70</v>
      </c>
      <c r="K10" s="20" t="s">
        <v>71</v>
      </c>
      <c r="L10" s="20" t="s">
        <v>72</v>
      </c>
      <c r="M10" s="20" t="s">
        <v>73</v>
      </c>
      <c r="N10" s="20" t="s">
        <v>74</v>
      </c>
      <c r="O10" s="20" t="s">
        <v>75</v>
      </c>
      <c r="P10" s="20" t="s">
        <v>76</v>
      </c>
      <c r="Q10" s="20" t="s">
        <v>77</v>
      </c>
      <c r="R10" s="20" t="s">
        <v>78</v>
      </c>
      <c r="S10" s="21" t="s">
        <v>79</v>
      </c>
      <c r="U10" s="6"/>
      <c r="V10" s="6"/>
      <c r="W10" s="6"/>
      <c r="X10" s="6"/>
      <c r="Y10" s="6"/>
      <c r="Z10" s="6"/>
      <c r="AA10" s="6"/>
      <c r="AB10" s="6"/>
      <c r="AC10" s="6"/>
    </row>
    <row r="11" spans="2:29" ht="14.4" x14ac:dyDescent="0.3">
      <c r="B11" s="38" t="s">
        <v>102</v>
      </c>
      <c r="C11" s="24">
        <v>182403.96103773586</v>
      </c>
      <c r="D11" s="24">
        <v>188221.31251968505</v>
      </c>
      <c r="E11" s="24">
        <v>253215.2316</v>
      </c>
      <c r="F11" s="24">
        <v>215274.69016528921</v>
      </c>
      <c r="G11" s="24">
        <v>222910.99038167938</v>
      </c>
      <c r="H11" s="24">
        <v>286916.63834482752</v>
      </c>
      <c r="I11" s="24">
        <v>258760.2409523809</v>
      </c>
      <c r="J11" s="24">
        <v>295316.86576271191</v>
      </c>
      <c r="K11" s="24">
        <v>313024.95495575224</v>
      </c>
      <c r="L11" s="24">
        <v>391048.65070707072</v>
      </c>
      <c r="M11" s="24">
        <v>335601.49897435901</v>
      </c>
      <c r="N11" s="24">
        <v>411150.85150442476</v>
      </c>
      <c r="O11" s="24">
        <v>405512.20748251746</v>
      </c>
      <c r="P11" s="24">
        <v>420931.33909090911</v>
      </c>
      <c r="Q11" s="24">
        <v>433302.37614035088</v>
      </c>
      <c r="R11" s="24">
        <v>460492.68112149538</v>
      </c>
      <c r="S11" s="25">
        <v>468554.21409090911</v>
      </c>
      <c r="U11" s="6"/>
      <c r="V11" s="6"/>
      <c r="W11" s="6"/>
      <c r="X11" s="6"/>
      <c r="Y11" s="6"/>
      <c r="Z11" s="6"/>
      <c r="AA11" s="6"/>
      <c r="AB11" s="6"/>
      <c r="AC11" s="6"/>
    </row>
    <row r="12" spans="2:29" ht="14.4" x14ac:dyDescent="0.3">
      <c r="B12" s="38" t="s">
        <v>103</v>
      </c>
      <c r="C12" s="24">
        <v>23470.575888157891</v>
      </c>
      <c r="D12" s="24">
        <v>28235.336436781603</v>
      </c>
      <c r="E12" s="24">
        <v>40286.156583072094</v>
      </c>
      <c r="F12" s="24">
        <v>34682.226127167633</v>
      </c>
      <c r="G12" s="24">
        <v>41406.983761996162</v>
      </c>
      <c r="H12" s="24">
        <v>39292.427395437255</v>
      </c>
      <c r="I12" s="24">
        <v>44517.44971119133</v>
      </c>
      <c r="J12" s="24">
        <v>46993.270228571433</v>
      </c>
      <c r="K12" s="24">
        <v>60384.769697508884</v>
      </c>
      <c r="L12" s="24">
        <v>59184.354727272723</v>
      </c>
      <c r="M12" s="24">
        <v>64954.094598290591</v>
      </c>
      <c r="N12" s="24">
        <v>63774.445856905135</v>
      </c>
      <c r="O12" s="24">
        <v>67635.479637023614</v>
      </c>
      <c r="P12" s="24">
        <v>57839.936838810652</v>
      </c>
      <c r="Q12" s="24">
        <v>62858.813692022261</v>
      </c>
      <c r="R12" s="24">
        <v>65884.604837209321</v>
      </c>
      <c r="S12" s="25">
        <v>68647.620900900904</v>
      </c>
      <c r="U12" s="6"/>
      <c r="V12" s="6"/>
      <c r="W12" s="6"/>
      <c r="X12" s="6"/>
      <c r="Y12" s="6"/>
      <c r="Z12" s="6"/>
      <c r="AA12" s="6"/>
      <c r="AB12" s="6"/>
      <c r="AC12" s="6"/>
    </row>
    <row r="13" spans="2:29" ht="14.4" x14ac:dyDescent="0.3">
      <c r="B13" s="38" t="s">
        <v>104</v>
      </c>
      <c r="C13" s="24">
        <v>51237.77766233767</v>
      </c>
      <c r="D13" s="24">
        <v>61208.021079136692</v>
      </c>
      <c r="E13" s="24">
        <v>79204.946144578309</v>
      </c>
      <c r="F13" s="24">
        <v>60493.139708029201</v>
      </c>
      <c r="G13" s="24">
        <v>62844.06806249998</v>
      </c>
      <c r="H13" s="24">
        <v>54014.499009009036</v>
      </c>
      <c r="I13" s="24">
        <v>77581.465597014932</v>
      </c>
      <c r="J13" s="24">
        <v>70284.854999999996</v>
      </c>
      <c r="K13" s="24">
        <v>109001.90433962268</v>
      </c>
      <c r="L13" s="24">
        <v>97625.615789473697</v>
      </c>
      <c r="M13" s="24">
        <v>98647.963999999993</v>
      </c>
      <c r="N13" s="24">
        <v>111305.18135999999</v>
      </c>
      <c r="O13" s="24">
        <v>132752.77167785235</v>
      </c>
      <c r="P13" s="24">
        <v>129538.73530201343</v>
      </c>
      <c r="Q13" s="24">
        <v>101915.66747572814</v>
      </c>
      <c r="R13" s="24">
        <v>129189.83484848487</v>
      </c>
      <c r="S13" s="25">
        <v>164916.56927007294</v>
      </c>
      <c r="U13" s="6"/>
      <c r="V13" s="6"/>
      <c r="W13" s="6"/>
      <c r="X13" s="6"/>
      <c r="Y13" s="6"/>
      <c r="Z13" s="6"/>
      <c r="AA13" s="6"/>
      <c r="AB13" s="6"/>
      <c r="AC13" s="6"/>
    </row>
    <row r="14" spans="2:29" ht="14.4" x14ac:dyDescent="0.3">
      <c r="B14" s="38" t="s">
        <v>105</v>
      </c>
      <c r="C14" s="24">
        <v>20770.256102564104</v>
      </c>
      <c r="D14" s="24">
        <v>19842.374638403988</v>
      </c>
      <c r="E14" s="24">
        <v>28055.058062015505</v>
      </c>
      <c r="F14" s="24">
        <v>26843.354497907949</v>
      </c>
      <c r="G14" s="24">
        <v>34619.115937499999</v>
      </c>
      <c r="H14" s="24">
        <v>27766.495627586206</v>
      </c>
      <c r="I14" s="24">
        <v>31791.022152080346</v>
      </c>
      <c r="J14" s="24">
        <v>38044.008211068212</v>
      </c>
      <c r="K14" s="24">
        <v>41973.620328068035</v>
      </c>
      <c r="L14" s="24">
        <v>44817.293423423405</v>
      </c>
      <c r="M14" s="24">
        <v>45447.807361111118</v>
      </c>
      <c r="N14" s="24">
        <v>57481.705978773578</v>
      </c>
      <c r="O14" s="24">
        <v>52330.533789954345</v>
      </c>
      <c r="P14" s="24">
        <v>44023.668384458077</v>
      </c>
      <c r="Q14" s="24">
        <v>46106.167803970224</v>
      </c>
      <c r="R14" s="24">
        <v>60131.149054347836</v>
      </c>
      <c r="S14" s="25">
        <v>62238.867409502258</v>
      </c>
      <c r="U14" s="6"/>
      <c r="V14" s="6"/>
      <c r="W14" s="6"/>
      <c r="X14" s="6"/>
      <c r="Y14" s="6"/>
      <c r="Z14" s="6"/>
      <c r="AA14" s="6"/>
      <c r="AB14" s="6"/>
      <c r="AC14" s="6"/>
    </row>
    <row r="15" spans="2:29" ht="14.4" x14ac:dyDescent="0.3">
      <c r="B15" s="38" t="s">
        <v>106</v>
      </c>
      <c r="C15" s="24">
        <v>21307.043991228071</v>
      </c>
      <c r="D15" s="24">
        <v>22959.453973509939</v>
      </c>
      <c r="E15" s="24">
        <v>30361.428083140876</v>
      </c>
      <c r="F15" s="24">
        <v>35470.116648044685</v>
      </c>
      <c r="G15" s="24">
        <v>36929.984312499997</v>
      </c>
      <c r="H15" s="24">
        <v>37555.50549627791</v>
      </c>
      <c r="I15" s="24">
        <v>37670.265920205915</v>
      </c>
      <c r="J15" s="24">
        <v>45779.087280701759</v>
      </c>
      <c r="K15" s="24">
        <v>48735.523765363134</v>
      </c>
      <c r="L15" s="24">
        <v>57374.579401129937</v>
      </c>
      <c r="M15" s="24">
        <v>59307.678270893324</v>
      </c>
      <c r="N15" s="24">
        <v>60392.695970924215</v>
      </c>
      <c r="O15" s="24">
        <v>54456.429176072234</v>
      </c>
      <c r="P15" s="24">
        <v>51888.954102296462</v>
      </c>
      <c r="Q15" s="24">
        <v>58069.865883069426</v>
      </c>
      <c r="R15" s="24">
        <v>62243.404047362761</v>
      </c>
      <c r="S15" s="25">
        <v>53957.688111888121</v>
      </c>
      <c r="U15" s="6"/>
      <c r="V15" s="6"/>
      <c r="W15" s="6"/>
      <c r="X15" s="6"/>
      <c r="Y15" s="6"/>
      <c r="Z15" s="6"/>
      <c r="AA15" s="6"/>
      <c r="AB15" s="6"/>
      <c r="AC15" s="6"/>
    </row>
    <row r="16" spans="2:29" ht="14.4" x14ac:dyDescent="0.3">
      <c r="B16" s="38" t="s">
        <v>107</v>
      </c>
      <c r="C16" s="24">
        <v>23753.183005780349</v>
      </c>
      <c r="D16" s="24">
        <v>24649.458148984191</v>
      </c>
      <c r="E16" s="24">
        <v>28786.961024258759</v>
      </c>
      <c r="F16" s="24">
        <v>30623.108111587986</v>
      </c>
      <c r="G16" s="24">
        <v>34913.906222961719</v>
      </c>
      <c r="H16" s="24">
        <v>36860.331189189194</v>
      </c>
      <c r="I16" s="24">
        <v>40266.623962616832</v>
      </c>
      <c r="J16" s="24">
        <v>41111.276195462488</v>
      </c>
      <c r="K16" s="24">
        <v>44975.825753176032</v>
      </c>
      <c r="L16" s="24">
        <v>52337.143760539613</v>
      </c>
      <c r="M16" s="24">
        <v>67793.623244382063</v>
      </c>
      <c r="N16" s="24">
        <v>54895.439445255477</v>
      </c>
      <c r="O16" s="24">
        <v>54911.559899497493</v>
      </c>
      <c r="P16" s="24">
        <v>50787.780091463421</v>
      </c>
      <c r="Q16" s="24">
        <v>57197.233414634138</v>
      </c>
      <c r="R16" s="24">
        <v>56973.892419871816</v>
      </c>
      <c r="S16" s="25">
        <v>55752.609225473316</v>
      </c>
      <c r="U16" s="6"/>
      <c r="V16" s="6"/>
      <c r="W16" s="6"/>
      <c r="X16" s="6"/>
      <c r="Y16" s="6"/>
      <c r="Z16" s="6"/>
      <c r="AA16" s="6"/>
      <c r="AB16" s="6"/>
      <c r="AC16" s="6"/>
    </row>
    <row r="17" spans="2:29" ht="14.4" x14ac:dyDescent="0.3">
      <c r="B17" s="38" t="s">
        <v>108</v>
      </c>
      <c r="C17" s="24">
        <v>58941.560434782616</v>
      </c>
      <c r="D17" s="24">
        <v>42060.631923076922</v>
      </c>
      <c r="E17" s="24">
        <v>55883.859230769223</v>
      </c>
      <c r="F17" s="24">
        <v>55705.86</v>
      </c>
      <c r="G17" s="24">
        <v>63059.164776119404</v>
      </c>
      <c r="H17" s="24">
        <v>114954.33145833334</v>
      </c>
      <c r="I17" s="24">
        <v>153283.11645833333</v>
      </c>
      <c r="J17" s="24">
        <v>117697.38</v>
      </c>
      <c r="K17" s="24">
        <v>144384.47730769232</v>
      </c>
      <c r="L17" s="24">
        <v>142445.83088235295</v>
      </c>
      <c r="M17" s="24">
        <v>134021.49736842109</v>
      </c>
      <c r="N17" s="24">
        <v>155215.00953271028</v>
      </c>
      <c r="O17" s="24">
        <v>141110.14510638296</v>
      </c>
      <c r="P17" s="24">
        <v>129909.85340659341</v>
      </c>
      <c r="Q17" s="24">
        <v>95528.693366336651</v>
      </c>
      <c r="R17" s="24">
        <v>151342.00292452829</v>
      </c>
      <c r="S17" s="25">
        <v>139955.35905263157</v>
      </c>
      <c r="U17" s="6"/>
      <c r="V17" s="6"/>
      <c r="W17" s="6"/>
      <c r="X17" s="6"/>
      <c r="Y17" s="6"/>
      <c r="Z17" s="6"/>
      <c r="AA17" s="6"/>
      <c r="AB17" s="6"/>
      <c r="AC17" s="6"/>
    </row>
    <row r="18" spans="2:29" ht="14.4" x14ac:dyDescent="0.3">
      <c r="B18" s="38" t="s">
        <v>109</v>
      </c>
      <c r="C18" s="24">
        <v>18978.10094170404</v>
      </c>
      <c r="D18" s="24">
        <v>23255.773488372099</v>
      </c>
      <c r="E18" s="24">
        <v>24665.803854166661</v>
      </c>
      <c r="F18" s="24">
        <v>24248.004352517979</v>
      </c>
      <c r="G18" s="24">
        <v>29792.861930294905</v>
      </c>
      <c r="H18" s="24">
        <v>24046.559578163771</v>
      </c>
      <c r="I18" s="24">
        <v>24162.323501945455</v>
      </c>
      <c r="J18" s="24">
        <v>42323.114927536226</v>
      </c>
      <c r="K18" s="24">
        <v>37998.46455331413</v>
      </c>
      <c r="L18" s="24">
        <v>38959.199625668443</v>
      </c>
      <c r="M18" s="24">
        <v>39247.196630434773</v>
      </c>
      <c r="N18" s="24">
        <v>50138.936508379898</v>
      </c>
      <c r="O18" s="24">
        <v>54416.443473684201</v>
      </c>
      <c r="P18" s="24">
        <v>34550.647340153453</v>
      </c>
      <c r="Q18" s="24">
        <v>40115.412438271611</v>
      </c>
      <c r="R18" s="24">
        <v>43860.907337461293</v>
      </c>
      <c r="S18" s="25">
        <v>51338.023157894742</v>
      </c>
      <c r="U18" s="6"/>
      <c r="V18" s="6"/>
      <c r="W18" s="6"/>
      <c r="X18" s="6"/>
      <c r="Y18" s="6"/>
      <c r="Z18" s="6"/>
      <c r="AA18" s="6"/>
      <c r="AB18" s="6"/>
      <c r="AC18" s="6"/>
    </row>
    <row r="19" spans="2:29" ht="14.4" x14ac:dyDescent="0.3">
      <c r="B19" s="38" t="s">
        <v>110</v>
      </c>
      <c r="C19" s="24">
        <v>20885.970537634406</v>
      </c>
      <c r="D19" s="24">
        <v>28919.258451327438</v>
      </c>
      <c r="E19" s="24">
        <v>27033.443725490193</v>
      </c>
      <c r="F19" s="24">
        <v>28130.972142857143</v>
      </c>
      <c r="G19" s="24">
        <v>34450.658396946572</v>
      </c>
      <c r="H19" s="24">
        <v>42939.543299999998</v>
      </c>
      <c r="I19" s="24">
        <v>38941.267899543389</v>
      </c>
      <c r="J19" s="24">
        <v>32711.238801369866</v>
      </c>
      <c r="K19" s="24">
        <v>32267.868023255793</v>
      </c>
      <c r="L19" s="24">
        <v>47629.126350574727</v>
      </c>
      <c r="M19" s="24">
        <v>47591.506107055953</v>
      </c>
      <c r="N19" s="24">
        <v>41928.14280412373</v>
      </c>
      <c r="O19" s="24">
        <v>46800.774543147214</v>
      </c>
      <c r="P19" s="24">
        <v>43831.54585882352</v>
      </c>
      <c r="Q19" s="24">
        <v>53011.221390532548</v>
      </c>
      <c r="R19" s="24">
        <v>54618.893878048773</v>
      </c>
      <c r="S19" s="25">
        <v>52629.057965260545</v>
      </c>
      <c r="U19" s="6"/>
      <c r="V19" s="6"/>
      <c r="W19" s="6"/>
      <c r="X19" s="6"/>
      <c r="Y19" s="6"/>
      <c r="Z19" s="6"/>
      <c r="AA19" s="6"/>
      <c r="AB19" s="6"/>
      <c r="AC19" s="6"/>
    </row>
    <row r="20" spans="2:29" ht="14.4" x14ac:dyDescent="0.3">
      <c r="B20" s="38" t="s">
        <v>111</v>
      </c>
      <c r="C20" s="24">
        <v>19088.769777777779</v>
      </c>
      <c r="D20" s="24">
        <v>26447.451168831169</v>
      </c>
      <c r="E20" s="24">
        <v>44138.479374999995</v>
      </c>
      <c r="F20" s="24">
        <v>28075.416610169497</v>
      </c>
      <c r="G20" s="24">
        <v>44300.077246376815</v>
      </c>
      <c r="H20" s="24">
        <v>47794.665522388059</v>
      </c>
      <c r="I20" s="24">
        <v>38229.599125000001</v>
      </c>
      <c r="J20" s="24">
        <v>58563.965982142858</v>
      </c>
      <c r="K20" s="24">
        <v>39310.845000000001</v>
      </c>
      <c r="L20" s="24">
        <v>43992.16055214723</v>
      </c>
      <c r="M20" s="24">
        <v>48472.006832579194</v>
      </c>
      <c r="N20" s="24">
        <v>45342.982222222228</v>
      </c>
      <c r="O20" s="24">
        <v>55769.834067796612</v>
      </c>
      <c r="P20" s="24">
        <v>48525.954731182799</v>
      </c>
      <c r="Q20" s="24">
        <v>48886.300622406627</v>
      </c>
      <c r="R20" s="24">
        <v>59213.243055555555</v>
      </c>
      <c r="S20" s="25">
        <v>63301.199337349397</v>
      </c>
      <c r="U20" s="6"/>
      <c r="V20" s="6"/>
      <c r="W20" s="6"/>
      <c r="X20" s="6"/>
      <c r="Y20" s="6"/>
      <c r="Z20" s="6"/>
      <c r="AA20" s="6"/>
      <c r="AB20" s="6"/>
      <c r="AC20" s="6"/>
    </row>
    <row r="21" spans="2:29" ht="14.4" x14ac:dyDescent="0.3">
      <c r="B21" s="38" t="s">
        <v>112</v>
      </c>
      <c r="C21" s="24">
        <v>58604.409130434782</v>
      </c>
      <c r="D21" s="24">
        <v>37736.421428571426</v>
      </c>
      <c r="E21" s="24">
        <v>23341.864285714284</v>
      </c>
      <c r="F21" s="24">
        <v>93432.91814814815</v>
      </c>
      <c r="G21" s="24">
        <v>106844.66195121953</v>
      </c>
      <c r="H21" s="24">
        <v>56311.967209302326</v>
      </c>
      <c r="I21" s="24">
        <v>74211.576857142863</v>
      </c>
      <c r="J21" s="24">
        <v>97621.644651162787</v>
      </c>
      <c r="K21" s="24">
        <v>90251.619024390238</v>
      </c>
      <c r="L21" s="24">
        <v>100061.55102040817</v>
      </c>
      <c r="M21" s="24">
        <v>119141.79966101696</v>
      </c>
      <c r="N21" s="24">
        <v>103746.21245283018</v>
      </c>
      <c r="O21" s="24">
        <v>126816.66020833333</v>
      </c>
      <c r="P21" s="24">
        <v>82087.444754098367</v>
      </c>
      <c r="Q21" s="24">
        <v>92367.258064516136</v>
      </c>
      <c r="R21" s="24">
        <v>109697.47151515151</v>
      </c>
      <c r="S21" s="25">
        <v>140599.89904109586</v>
      </c>
      <c r="U21" s="6"/>
      <c r="V21" s="6"/>
      <c r="W21" s="6"/>
      <c r="X21" s="6"/>
      <c r="Y21" s="6"/>
      <c r="Z21" s="6"/>
      <c r="AA21" s="6"/>
      <c r="AB21" s="6"/>
      <c r="AC21" s="6"/>
    </row>
    <row r="22" spans="2:29" ht="14.4" x14ac:dyDescent="0.3">
      <c r="B22" s="38" t="s">
        <v>113</v>
      </c>
      <c r="C22" s="24">
        <v>24118.052812499998</v>
      </c>
      <c r="D22" s="24">
        <v>25779.140425531918</v>
      </c>
      <c r="E22" s="24">
        <v>34833.290909090909</v>
      </c>
      <c r="F22" s="24">
        <v>24846.450746268656</v>
      </c>
      <c r="G22" s="24">
        <v>49899.121869158887</v>
      </c>
      <c r="H22" s="24">
        <v>44793.844065934063</v>
      </c>
      <c r="I22" s="24">
        <v>57217.319278350522</v>
      </c>
      <c r="J22" s="24">
        <v>70550.444950495061</v>
      </c>
      <c r="K22" s="24">
        <v>57241.347019230765</v>
      </c>
      <c r="L22" s="24">
        <v>64710.311200000004</v>
      </c>
      <c r="M22" s="24">
        <v>61127.700800000021</v>
      </c>
      <c r="N22" s="24">
        <v>74722.017555555562</v>
      </c>
      <c r="O22" s="24">
        <v>54435.062086330938</v>
      </c>
      <c r="P22" s="24">
        <v>84735.697132867135</v>
      </c>
      <c r="Q22" s="24">
        <v>74240.624264705868</v>
      </c>
      <c r="R22" s="24">
        <v>72159.126887417238</v>
      </c>
      <c r="S22" s="25">
        <v>69048.802335766421</v>
      </c>
      <c r="U22" s="6"/>
      <c r="V22" s="6"/>
      <c r="W22" s="6"/>
      <c r="X22" s="6"/>
      <c r="Y22" s="6"/>
      <c r="Z22" s="6"/>
      <c r="AA22" s="6"/>
      <c r="AB22" s="6"/>
      <c r="AC22" s="6"/>
    </row>
    <row r="23" spans="2:29" ht="14.4" x14ac:dyDescent="0.3">
      <c r="B23" s="38" t="s">
        <v>114</v>
      </c>
      <c r="C23" s="24">
        <v>20771.237826086955</v>
      </c>
      <c r="D23" s="24">
        <v>22073.690895522384</v>
      </c>
      <c r="E23" s="24">
        <v>28214.138524590166</v>
      </c>
      <c r="F23" s="24">
        <v>24392.52285714286</v>
      </c>
      <c r="G23" s="24">
        <v>32359.119826086961</v>
      </c>
      <c r="H23" s="24">
        <v>31465.99172413793</v>
      </c>
      <c r="I23" s="24">
        <v>35549.154123711342</v>
      </c>
      <c r="J23" s="24">
        <v>30626.909813084108</v>
      </c>
      <c r="K23" s="24">
        <v>45830.79244094489</v>
      </c>
      <c r="L23" s="24">
        <v>42560.633583333336</v>
      </c>
      <c r="M23" s="24">
        <v>50834.257484276735</v>
      </c>
      <c r="N23" s="24">
        <v>43467.993866666664</v>
      </c>
      <c r="O23" s="24">
        <v>39739.491907894742</v>
      </c>
      <c r="P23" s="24">
        <v>40583.585052631577</v>
      </c>
      <c r="Q23" s="24">
        <v>42767.796037735854</v>
      </c>
      <c r="R23" s="24">
        <v>61282.37604166667</v>
      </c>
      <c r="S23" s="25">
        <v>54115.418705882352</v>
      </c>
      <c r="U23" s="6"/>
      <c r="V23" s="6"/>
      <c r="W23" s="6"/>
      <c r="X23" s="6"/>
      <c r="Y23" s="6"/>
      <c r="Z23" s="6"/>
      <c r="AA23" s="6"/>
      <c r="AB23" s="6"/>
      <c r="AC23" s="6"/>
    </row>
    <row r="24" spans="2:29" ht="14.4" x14ac:dyDescent="0.3">
      <c r="B24" s="38" t="s">
        <v>115</v>
      </c>
      <c r="C24" s="24">
        <v>24561.330714285716</v>
      </c>
      <c r="D24" s="24">
        <v>40174.086923076924</v>
      </c>
      <c r="E24" s="24">
        <v>41679.462272727273</v>
      </c>
      <c r="F24" s="24">
        <v>41606.669850746272</v>
      </c>
      <c r="G24" s="24">
        <v>30204.22753424658</v>
      </c>
      <c r="H24" s="24">
        <v>44498.25011494253</v>
      </c>
      <c r="I24" s="24">
        <v>41683.215249999994</v>
      </c>
      <c r="J24" s="24">
        <v>43814.691098901094</v>
      </c>
      <c r="K24" s="24">
        <v>44997.296666666669</v>
      </c>
      <c r="L24" s="24">
        <v>76656.415454545451</v>
      </c>
      <c r="M24" s="24">
        <v>65498.81439252336</v>
      </c>
      <c r="N24" s="24">
        <v>78647.780990099011</v>
      </c>
      <c r="O24" s="24">
        <v>67657.684411764712</v>
      </c>
      <c r="P24" s="24">
        <v>60354.289152542369</v>
      </c>
      <c r="Q24" s="24">
        <v>65359.348909090906</v>
      </c>
      <c r="R24" s="24">
        <v>60428.730769230766</v>
      </c>
      <c r="S24" s="25">
        <v>53339.40891304348</v>
      </c>
      <c r="U24" s="6"/>
      <c r="V24" s="6"/>
      <c r="W24" s="6"/>
      <c r="X24" s="6"/>
      <c r="Y24" s="6"/>
      <c r="Z24" s="6"/>
      <c r="AA24" s="6"/>
      <c r="AB24" s="6"/>
      <c r="AC24" s="6"/>
    </row>
    <row r="25" spans="2:29" ht="14.4" x14ac:dyDescent="0.3">
      <c r="B25" s="38" t="s">
        <v>116</v>
      </c>
      <c r="C25" s="24">
        <v>15816.275714285714</v>
      </c>
      <c r="D25" s="24">
        <v>13944.643448275861</v>
      </c>
      <c r="E25" s="24">
        <v>18614.696818181816</v>
      </c>
      <c r="F25" s="24">
        <v>20281.591290322584</v>
      </c>
      <c r="G25" s="24">
        <v>14272.681132075473</v>
      </c>
      <c r="H25" s="24">
        <v>33497.920769230768</v>
      </c>
      <c r="I25" s="24">
        <v>25649.083999999999</v>
      </c>
      <c r="J25" s="24">
        <v>36929.704464285714</v>
      </c>
      <c r="K25" s="24">
        <v>55879.135272727275</v>
      </c>
      <c r="L25" s="24">
        <v>70228.238837209297</v>
      </c>
      <c r="M25" s="24">
        <v>81566.027017543849</v>
      </c>
      <c r="N25" s="24">
        <v>41691.87423076923</v>
      </c>
      <c r="O25" s="24">
        <v>72355.51596491228</v>
      </c>
      <c r="P25" s="24">
        <v>69234.049838709674</v>
      </c>
      <c r="Q25" s="24">
        <v>62341.341029411771</v>
      </c>
      <c r="R25" s="24">
        <v>59580.217887323939</v>
      </c>
      <c r="S25" s="25">
        <v>65860.637464788728</v>
      </c>
      <c r="U25" s="6"/>
      <c r="V25" s="6"/>
      <c r="W25" s="6"/>
      <c r="X25" s="6"/>
      <c r="Y25" s="6"/>
      <c r="Z25" s="6"/>
      <c r="AA25" s="6"/>
      <c r="AB25" s="6"/>
      <c r="AC25" s="6"/>
    </row>
    <row r="26" spans="2:29" ht="14.4" x14ac:dyDescent="0.3">
      <c r="B26" s="38" t="s">
        <v>117</v>
      </c>
      <c r="C26" s="24">
        <v>18244.606799999998</v>
      </c>
      <c r="D26" s="24">
        <v>34109.192187499997</v>
      </c>
      <c r="E26" s="24">
        <v>76033.262258064511</v>
      </c>
      <c r="F26" s="24">
        <v>35452.633255813947</v>
      </c>
      <c r="G26" s="24">
        <v>39231.75161764706</v>
      </c>
      <c r="H26" s="24">
        <v>38032.806923076925</v>
      </c>
      <c r="I26" s="24">
        <v>42382.355473684212</v>
      </c>
      <c r="J26" s="24">
        <v>57711.730987654322</v>
      </c>
      <c r="K26" s="24">
        <v>55960.802886597943</v>
      </c>
      <c r="L26" s="24">
        <v>41154.681250000001</v>
      </c>
      <c r="M26" s="24">
        <v>43422.777552447558</v>
      </c>
      <c r="N26" s="24">
        <v>57206.295562499996</v>
      </c>
      <c r="O26" s="24">
        <v>57355.839215686276</v>
      </c>
      <c r="P26" s="24">
        <v>47150.018486486486</v>
      </c>
      <c r="Q26" s="24">
        <v>50564.017875000005</v>
      </c>
      <c r="R26" s="24">
        <v>53454.121036269426</v>
      </c>
      <c r="S26" s="25">
        <v>50691.812060301512</v>
      </c>
      <c r="U26" s="6"/>
      <c r="V26" s="6"/>
      <c r="W26" s="6"/>
      <c r="X26" s="6"/>
      <c r="Y26" s="6"/>
      <c r="Z26" s="6"/>
      <c r="AA26" s="6"/>
      <c r="AB26" s="6"/>
      <c r="AC26" s="6"/>
    </row>
    <row r="27" spans="2:29" ht="14.4" x14ac:dyDescent="0.3">
      <c r="B27" s="38" t="s">
        <v>118</v>
      </c>
      <c r="C27" s="24">
        <v>15360.748378378377</v>
      </c>
      <c r="D27" s="24">
        <v>32045.211234567898</v>
      </c>
      <c r="E27" s="24">
        <v>28284.919305555559</v>
      </c>
      <c r="F27" s="24">
        <v>20087.518450704225</v>
      </c>
      <c r="G27" s="24">
        <v>40677.098571428571</v>
      </c>
      <c r="H27" s="24">
        <v>29571.264821428573</v>
      </c>
      <c r="I27" s="24">
        <v>38175.614122807019</v>
      </c>
      <c r="J27" s="24">
        <v>36940.120088495576</v>
      </c>
      <c r="K27" s="24">
        <v>40703.017021276595</v>
      </c>
      <c r="L27" s="24">
        <v>48864.583759398498</v>
      </c>
      <c r="M27" s="24">
        <v>35645.758035714287</v>
      </c>
      <c r="N27" s="24">
        <v>41306.638306878303</v>
      </c>
      <c r="O27" s="24">
        <v>42688.94689655173</v>
      </c>
      <c r="P27" s="24">
        <v>43450.926923076921</v>
      </c>
      <c r="Q27" s="24">
        <v>43236.980222222221</v>
      </c>
      <c r="R27" s="24">
        <v>45504.989188034197</v>
      </c>
      <c r="S27" s="25">
        <v>47496.134423963136</v>
      </c>
      <c r="U27" s="6"/>
      <c r="V27" s="6"/>
      <c r="W27" s="6"/>
      <c r="X27" s="6"/>
      <c r="Y27" s="6"/>
      <c r="Z27" s="6"/>
      <c r="AA27" s="6"/>
      <c r="AB27" s="6"/>
      <c r="AC27" s="6"/>
    </row>
    <row r="28" spans="2:29" ht="15" thickBot="1" x14ac:dyDescent="0.35">
      <c r="B28" s="38" t="s">
        <v>119</v>
      </c>
      <c r="C28" s="28">
        <v>23076.386315789467</v>
      </c>
      <c r="D28" s="28">
        <v>21643.667336683415</v>
      </c>
      <c r="E28" s="28">
        <v>31508.339649122798</v>
      </c>
      <c r="F28" s="28">
        <v>27205.965040760875</v>
      </c>
      <c r="G28" s="28">
        <v>34858.562127192985</v>
      </c>
      <c r="H28" s="28">
        <v>27524.067759295489</v>
      </c>
      <c r="I28" s="28">
        <v>35897.961009268802</v>
      </c>
      <c r="J28" s="28">
        <v>39141.507831325289</v>
      </c>
      <c r="K28" s="28">
        <v>40674.123790035592</v>
      </c>
      <c r="L28" s="28">
        <v>48389.428854254409</v>
      </c>
      <c r="M28" s="28">
        <v>48209.335110163425</v>
      </c>
      <c r="N28" s="28">
        <v>51659.491269727405</v>
      </c>
      <c r="O28" s="28">
        <v>45344.326697877645</v>
      </c>
      <c r="P28" s="28">
        <v>42334.771711549969</v>
      </c>
      <c r="Q28" s="28">
        <v>48078.146282306159</v>
      </c>
      <c r="R28" s="28">
        <v>51659.118989751114</v>
      </c>
      <c r="S28" s="25">
        <v>50378.029194250863</v>
      </c>
      <c r="U28" s="6"/>
      <c r="V28" s="6"/>
      <c r="W28" s="6"/>
      <c r="X28" s="6"/>
      <c r="Y28" s="6"/>
      <c r="Z28" s="6"/>
      <c r="AA28" s="6"/>
      <c r="AB28" s="6"/>
      <c r="AC28" s="6"/>
    </row>
    <row r="29" spans="2:29" ht="15" thickBot="1" x14ac:dyDescent="0.35">
      <c r="B29" s="39" t="s">
        <v>227</v>
      </c>
      <c r="C29" s="32">
        <v>28686.956671074382</v>
      </c>
      <c r="D29" s="32">
        <v>31972.728280034589</v>
      </c>
      <c r="E29" s="32">
        <v>43165.73455810939</v>
      </c>
      <c r="F29" s="32">
        <v>37246.431651352068</v>
      </c>
      <c r="G29" s="32">
        <v>42334.027159844052</v>
      </c>
      <c r="H29" s="32">
        <v>41995.094908404157</v>
      </c>
      <c r="I29" s="32">
        <v>45134.234980966772</v>
      </c>
      <c r="J29" s="32">
        <v>49711.872856070535</v>
      </c>
      <c r="K29" s="32">
        <v>53196.363499564053</v>
      </c>
      <c r="L29" s="32">
        <v>58985.858812467428</v>
      </c>
      <c r="M29" s="32">
        <v>60417.256847810073</v>
      </c>
      <c r="N29" s="32">
        <v>63685.297615658317</v>
      </c>
      <c r="O29" s="32">
        <v>63354.0594143614</v>
      </c>
      <c r="P29" s="32">
        <v>56726.985358361686</v>
      </c>
      <c r="Q29" s="32">
        <v>60876.77657210402</v>
      </c>
      <c r="R29" s="32">
        <v>65518.741746367217</v>
      </c>
      <c r="S29" s="33">
        <v>66487.969523746884</v>
      </c>
      <c r="U29" s="6"/>
      <c r="V29" s="6"/>
      <c r="W29" s="6"/>
      <c r="X29" s="6"/>
      <c r="Y29" s="6"/>
      <c r="Z29" s="6"/>
      <c r="AA29" s="6"/>
      <c r="AB29" s="6"/>
      <c r="AC29" s="6"/>
    </row>
    <row r="30" spans="2:29" ht="14.4" x14ac:dyDescent="0.3">
      <c r="U30" s="6"/>
      <c r="V30" s="6"/>
      <c r="W30" s="6"/>
      <c r="X30" s="6"/>
      <c r="Y30" s="6"/>
      <c r="Z30" s="6"/>
      <c r="AA30" s="6"/>
      <c r="AB30" s="6"/>
      <c r="AC30" s="6"/>
    </row>
    <row r="31" spans="2:29" ht="14.4" x14ac:dyDescent="0.3">
      <c r="U31" s="6"/>
      <c r="V31" s="6"/>
      <c r="W31" s="6"/>
      <c r="X31" s="6"/>
      <c r="Y31" s="6"/>
      <c r="Z31" s="6"/>
      <c r="AA31" s="6"/>
      <c r="AB31" s="6"/>
      <c r="AC31" s="6"/>
    </row>
    <row r="32" spans="2:29" ht="23.4" thickBot="1" x14ac:dyDescent="0.3">
      <c r="B32" s="17" t="s">
        <v>256</v>
      </c>
      <c r="C32" s="17"/>
      <c r="D32" s="17"/>
      <c r="E32" s="17"/>
      <c r="F32" s="17"/>
      <c r="G32" s="17"/>
      <c r="H32" s="17"/>
      <c r="I32" s="17"/>
      <c r="J32" s="17"/>
      <c r="K32" s="17"/>
      <c r="L32" s="17"/>
      <c r="M32" s="17"/>
    </row>
    <row r="33" spans="2:29" ht="13.5" customHeight="1" thickBot="1" x14ac:dyDescent="0.35">
      <c r="B33" s="18"/>
      <c r="C33" s="128" t="s">
        <v>237</v>
      </c>
      <c r="D33" s="129"/>
      <c r="E33" s="129"/>
      <c r="F33" s="129"/>
      <c r="G33" s="129"/>
      <c r="H33" s="129"/>
      <c r="I33" s="129"/>
      <c r="J33" s="129"/>
      <c r="K33" s="129"/>
      <c r="L33" s="129"/>
      <c r="M33" s="129"/>
      <c r="N33" s="129"/>
      <c r="O33" s="129"/>
      <c r="P33" s="129"/>
      <c r="Q33" s="129"/>
      <c r="R33" s="129"/>
      <c r="S33" s="130"/>
      <c r="U33" s="6"/>
      <c r="V33" s="6"/>
      <c r="W33" s="6"/>
      <c r="X33" s="6"/>
      <c r="Y33" s="6"/>
      <c r="Z33" s="6"/>
      <c r="AA33" s="6"/>
      <c r="AB33" s="6"/>
      <c r="AC33" s="6"/>
    </row>
    <row r="34" spans="2:29" ht="15" thickBot="1" x14ac:dyDescent="0.35">
      <c r="B34" s="19" t="s">
        <v>101</v>
      </c>
      <c r="C34" s="20" t="s">
        <v>63</v>
      </c>
      <c r="D34" s="20" t="s">
        <v>64</v>
      </c>
      <c r="E34" s="20" t="s">
        <v>65</v>
      </c>
      <c r="F34" s="20" t="s">
        <v>66</v>
      </c>
      <c r="G34" s="20" t="s">
        <v>67</v>
      </c>
      <c r="H34" s="20" t="s">
        <v>68</v>
      </c>
      <c r="I34" s="20" t="s">
        <v>69</v>
      </c>
      <c r="J34" s="20" t="s">
        <v>70</v>
      </c>
      <c r="K34" s="20" t="s">
        <v>71</v>
      </c>
      <c r="L34" s="20" t="s">
        <v>72</v>
      </c>
      <c r="M34" s="20" t="s">
        <v>73</v>
      </c>
      <c r="N34" s="20" t="s">
        <v>74</v>
      </c>
      <c r="O34" s="20" t="s">
        <v>75</v>
      </c>
      <c r="P34" s="20" t="s">
        <v>76</v>
      </c>
      <c r="Q34" s="20" t="s">
        <v>77</v>
      </c>
      <c r="R34" s="20" t="s">
        <v>78</v>
      </c>
      <c r="S34" s="21" t="s">
        <v>79</v>
      </c>
      <c r="U34" s="6"/>
      <c r="V34" s="6"/>
      <c r="W34" s="6"/>
      <c r="X34" s="6"/>
      <c r="Y34" s="6"/>
      <c r="Z34" s="6"/>
      <c r="AA34" s="6"/>
      <c r="AB34" s="6"/>
      <c r="AC34" s="6"/>
    </row>
    <row r="35" spans="2:29" ht="14.4" x14ac:dyDescent="0.3">
      <c r="B35" s="38" t="s">
        <v>102</v>
      </c>
      <c r="C35" s="24">
        <v>0.2304147465437788</v>
      </c>
      <c r="D35" s="24">
        <v>2.9175624999999998</v>
      </c>
      <c r="E35" s="24">
        <v>0</v>
      </c>
      <c r="F35" s="24">
        <v>0</v>
      </c>
      <c r="G35" s="24">
        <v>258.67242105263159</v>
      </c>
      <c r="H35" s="24">
        <v>10.7246875</v>
      </c>
      <c r="I35" s="24">
        <v>24.232876712328768</v>
      </c>
      <c r="J35" s="24">
        <v>0</v>
      </c>
      <c r="K35" s="24">
        <v>0</v>
      </c>
      <c r="L35" s="24">
        <v>0</v>
      </c>
      <c r="M35" s="24">
        <v>-83.298428571428573</v>
      </c>
      <c r="N35" s="24">
        <v>0</v>
      </c>
      <c r="O35" s="24">
        <v>16.129032258064516</v>
      </c>
      <c r="P35" s="24">
        <v>259.93124999999998</v>
      </c>
      <c r="Q35" s="24">
        <v>0</v>
      </c>
      <c r="R35" s="24">
        <v>0</v>
      </c>
      <c r="S35" s="25">
        <v>0</v>
      </c>
      <c r="U35" s="6"/>
      <c r="V35" s="6"/>
      <c r="W35" s="6"/>
      <c r="X35" s="6"/>
      <c r="Y35" s="6"/>
      <c r="Z35" s="6"/>
      <c r="AA35" s="6"/>
      <c r="AB35" s="6"/>
      <c r="AC35" s="6"/>
    </row>
    <row r="36" spans="2:29" ht="14.4" x14ac:dyDescent="0.3">
      <c r="B36" s="38" t="s">
        <v>103</v>
      </c>
      <c r="C36" s="24">
        <v>17.377366412213739</v>
      </c>
      <c r="D36" s="24">
        <v>1.8739719626168223</v>
      </c>
      <c r="E36" s="24">
        <v>222.14737430167597</v>
      </c>
      <c r="F36" s="24">
        <v>5.9765217391304351</v>
      </c>
      <c r="G36" s="24">
        <v>0.32389743589743586</v>
      </c>
      <c r="H36" s="24">
        <v>52.566741071428574</v>
      </c>
      <c r="I36" s="24">
        <v>7.2508620689655174</v>
      </c>
      <c r="J36" s="24">
        <v>7.2971851851851852</v>
      </c>
      <c r="K36" s="24">
        <v>88.007250673854458</v>
      </c>
      <c r="L36" s="24">
        <v>1.3954545454545455</v>
      </c>
      <c r="M36" s="24">
        <v>174.12784090909091</v>
      </c>
      <c r="N36" s="24">
        <v>342.0411458333333</v>
      </c>
      <c r="O36" s="24">
        <v>145.38926421404682</v>
      </c>
      <c r="P36" s="24">
        <v>160.91232472324722</v>
      </c>
      <c r="Q36" s="24">
        <v>2.2089686098654706</v>
      </c>
      <c r="R36" s="24">
        <v>164.83516483516485</v>
      </c>
      <c r="S36" s="25">
        <v>110.87718403547672</v>
      </c>
      <c r="U36" s="6"/>
      <c r="V36" s="6"/>
      <c r="W36" s="6"/>
      <c r="X36" s="6"/>
      <c r="Y36" s="6"/>
      <c r="Z36" s="6"/>
      <c r="AA36" s="6"/>
      <c r="AB36" s="6"/>
      <c r="AC36" s="6"/>
    </row>
    <row r="37" spans="2:29" ht="14.4" x14ac:dyDescent="0.3">
      <c r="B37" s="38" t="s">
        <v>104</v>
      </c>
      <c r="C37" s="24">
        <v>104.26048780487805</v>
      </c>
      <c r="D37" s="24">
        <v>-631.99238095238093</v>
      </c>
      <c r="E37" s="24">
        <v>0.97197530864197534</v>
      </c>
      <c r="F37" s="24">
        <v>1.7448000000000001</v>
      </c>
      <c r="G37" s="24">
        <v>0</v>
      </c>
      <c r="H37" s="24">
        <v>0</v>
      </c>
      <c r="I37" s="24">
        <v>229.08595238095239</v>
      </c>
      <c r="J37" s="24">
        <v>0</v>
      </c>
      <c r="K37" s="24">
        <v>222.58573170731705</v>
      </c>
      <c r="L37" s="24">
        <v>0</v>
      </c>
      <c r="M37" s="24">
        <v>31.470588235294116</v>
      </c>
      <c r="N37" s="24">
        <v>0</v>
      </c>
      <c r="O37" s="24">
        <v>0</v>
      </c>
      <c r="P37" s="24">
        <v>5.7558139534883717</v>
      </c>
      <c r="Q37" s="24">
        <v>315.81287499999996</v>
      </c>
      <c r="R37" s="24">
        <v>951.7045454545455</v>
      </c>
      <c r="S37" s="25">
        <v>0</v>
      </c>
      <c r="U37" s="6"/>
      <c r="V37" s="6"/>
      <c r="X37" s="6"/>
      <c r="Y37" s="6"/>
      <c r="Z37" s="6"/>
      <c r="AA37" s="6"/>
      <c r="AB37" s="6"/>
      <c r="AC37" s="6"/>
    </row>
    <row r="38" spans="2:29" ht="14.4" x14ac:dyDescent="0.3">
      <c r="B38" s="38" t="s">
        <v>105</v>
      </c>
      <c r="C38" s="24">
        <v>14.828528138528139</v>
      </c>
      <c r="D38" s="24">
        <v>-2.0329218106995883</v>
      </c>
      <c r="E38" s="24">
        <v>0.99718918918918908</v>
      </c>
      <c r="F38" s="24">
        <v>62.349371727748697</v>
      </c>
      <c r="G38" s="24">
        <v>3.7386554621848735</v>
      </c>
      <c r="H38" s="24">
        <v>0</v>
      </c>
      <c r="I38" s="24">
        <v>0.24605263157894736</v>
      </c>
      <c r="J38" s="24">
        <v>17.191601049868765</v>
      </c>
      <c r="K38" s="24">
        <v>55.380089485458619</v>
      </c>
      <c r="L38" s="24">
        <v>16.761739130434783</v>
      </c>
      <c r="M38" s="24">
        <v>72.379159090909098</v>
      </c>
      <c r="N38" s="24">
        <v>217.77251184834122</v>
      </c>
      <c r="O38" s="24">
        <v>7.5</v>
      </c>
      <c r="P38" s="24">
        <v>89.30147058823529</v>
      </c>
      <c r="Q38" s="24">
        <v>101.57601583113455</v>
      </c>
      <c r="R38" s="24">
        <v>146.47461538461539</v>
      </c>
      <c r="S38" s="25">
        <v>80.882352941176464</v>
      </c>
      <c r="U38" s="6"/>
      <c r="V38" s="6"/>
      <c r="X38" s="6"/>
      <c r="Y38" s="6"/>
      <c r="Z38" s="6"/>
      <c r="AA38" s="6"/>
      <c r="AB38" s="6"/>
      <c r="AC38" s="6"/>
    </row>
    <row r="39" spans="2:29" ht="14.4" x14ac:dyDescent="0.3">
      <c r="B39" s="38" t="s">
        <v>106</v>
      </c>
      <c r="C39" s="24">
        <v>2.1468856447688562</v>
      </c>
      <c r="D39" s="24">
        <v>355.79367758186402</v>
      </c>
      <c r="E39" s="24">
        <v>2.4508605341246295</v>
      </c>
      <c r="F39" s="24">
        <v>16.868823529411763</v>
      </c>
      <c r="G39" s="24">
        <v>-1.6032267441860464</v>
      </c>
      <c r="H39" s="24">
        <v>1.4857446808510637</v>
      </c>
      <c r="I39" s="24">
        <v>45.050761421319798</v>
      </c>
      <c r="J39" s="24">
        <v>95.334288537549412</v>
      </c>
      <c r="K39" s="24">
        <v>172.18381426202319</v>
      </c>
      <c r="L39" s="24">
        <v>189.38421985815606</v>
      </c>
      <c r="M39" s="24">
        <v>180.17516728624537</v>
      </c>
      <c r="N39" s="24">
        <v>28.463541666666668</v>
      </c>
      <c r="O39" s="24">
        <v>74.234186991869919</v>
      </c>
      <c r="P39" s="24">
        <v>135.73908872901677</v>
      </c>
      <c r="Q39" s="24">
        <v>157.96344647519581</v>
      </c>
      <c r="R39" s="24">
        <v>293.88946987951806</v>
      </c>
      <c r="S39" s="25">
        <v>89.407744874715263</v>
      </c>
      <c r="U39" s="6"/>
      <c r="V39" s="6"/>
      <c r="X39" s="6"/>
      <c r="Y39" s="6"/>
      <c r="Z39" s="6"/>
      <c r="AA39" s="6"/>
      <c r="AB39" s="6"/>
      <c r="AC39" s="6"/>
    </row>
    <row r="40" spans="2:29" ht="14.4" x14ac:dyDescent="0.3">
      <c r="B40" s="38" t="s">
        <v>107</v>
      </c>
      <c r="C40" s="24">
        <v>2.9784797297297296</v>
      </c>
      <c r="D40" s="24">
        <v>141.13723999999999</v>
      </c>
      <c r="E40" s="24">
        <v>61.611374407582936</v>
      </c>
      <c r="F40" s="24">
        <v>8.4859728506787331</v>
      </c>
      <c r="G40" s="24">
        <v>11.325346534653464</v>
      </c>
      <c r="H40" s="24">
        <v>0.96764957264957263</v>
      </c>
      <c r="I40" s="24">
        <v>128.08764940239044</v>
      </c>
      <c r="J40" s="24">
        <v>0</v>
      </c>
      <c r="K40" s="24">
        <v>18.104615384615386</v>
      </c>
      <c r="L40" s="24">
        <v>233.88948484848484</v>
      </c>
      <c r="M40" s="24">
        <v>28.573012048192769</v>
      </c>
      <c r="N40" s="24">
        <v>6.9264069264069263</v>
      </c>
      <c r="O40" s="24">
        <v>7.7339233038348087</v>
      </c>
      <c r="P40" s="24">
        <v>83.220077220077215</v>
      </c>
      <c r="Q40" s="24">
        <v>0</v>
      </c>
      <c r="R40" s="24">
        <v>602.29241258741263</v>
      </c>
      <c r="S40" s="25">
        <v>78.275862068965523</v>
      </c>
      <c r="U40" s="6"/>
      <c r="V40" s="6"/>
      <c r="X40" s="6"/>
      <c r="Y40" s="6"/>
      <c r="Z40" s="6"/>
      <c r="AA40" s="6"/>
      <c r="AB40" s="6"/>
      <c r="AC40" s="6"/>
    </row>
    <row r="41" spans="2:29" ht="14.4" x14ac:dyDescent="0.3">
      <c r="B41" s="38" t="s">
        <v>108</v>
      </c>
      <c r="C41" s="24">
        <v>0</v>
      </c>
      <c r="D41" s="24">
        <v>0</v>
      </c>
      <c r="E41" s="24">
        <v>0</v>
      </c>
      <c r="F41" s="24">
        <v>52.344444444444441</v>
      </c>
      <c r="G41" s="24">
        <v>8.2317073170731714</v>
      </c>
      <c r="H41" s="24">
        <v>0</v>
      </c>
      <c r="I41" s="24">
        <v>46.555151515151515</v>
      </c>
      <c r="J41" s="24">
        <v>26.5625</v>
      </c>
      <c r="K41" s="24">
        <v>0</v>
      </c>
      <c r="L41" s="24">
        <v>0</v>
      </c>
      <c r="M41" s="24">
        <v>0</v>
      </c>
      <c r="N41" s="24">
        <v>55.194029850746269</v>
      </c>
      <c r="O41" s="24">
        <v>64.19047619047619</v>
      </c>
      <c r="P41" s="24">
        <v>3.103448275862069</v>
      </c>
      <c r="Q41" s="24">
        <v>333.33333333333331</v>
      </c>
      <c r="R41" s="24">
        <v>25</v>
      </c>
      <c r="S41" s="25">
        <v>0</v>
      </c>
      <c r="U41" s="6"/>
      <c r="V41" s="6"/>
      <c r="X41" s="6"/>
      <c r="Y41" s="6"/>
      <c r="Z41" s="6"/>
      <c r="AA41" s="6"/>
      <c r="AB41" s="6"/>
      <c r="AC41" s="6"/>
    </row>
    <row r="42" spans="2:29" ht="14.4" x14ac:dyDescent="0.3">
      <c r="B42" s="38" t="s">
        <v>109</v>
      </c>
      <c r="C42" s="24">
        <v>4.1007906976744186</v>
      </c>
      <c r="D42" s="24">
        <v>2.8901734104046244</v>
      </c>
      <c r="E42" s="24">
        <v>8.576642335766424E-2</v>
      </c>
      <c r="F42" s="24">
        <v>0</v>
      </c>
      <c r="G42" s="24">
        <v>-370.12987012987014</v>
      </c>
      <c r="H42" s="24">
        <v>2.2481868131868135</v>
      </c>
      <c r="I42" s="24">
        <v>0</v>
      </c>
      <c r="J42" s="24">
        <v>-7.1212121212121213E-2</v>
      </c>
      <c r="K42" s="24">
        <v>11.73</v>
      </c>
      <c r="L42" s="24">
        <v>831.98803468208109</v>
      </c>
      <c r="M42" s="24">
        <v>320.03406698564589</v>
      </c>
      <c r="N42" s="24">
        <v>28.516025641025642</v>
      </c>
      <c r="O42" s="24">
        <v>55.194805194805198</v>
      </c>
      <c r="P42" s="24">
        <v>20.045925925925925</v>
      </c>
      <c r="Q42" s="24">
        <v>319.73917355371901</v>
      </c>
      <c r="R42" s="24">
        <v>361.48448979591836</v>
      </c>
      <c r="S42" s="25">
        <v>115.76876923076922</v>
      </c>
      <c r="U42" s="6"/>
      <c r="V42" s="6"/>
      <c r="X42" s="6"/>
      <c r="Y42" s="6"/>
      <c r="Z42" s="6"/>
      <c r="AA42" s="6"/>
      <c r="AB42" s="6"/>
      <c r="AC42" s="6"/>
    </row>
    <row r="43" spans="2:29" ht="14.4" x14ac:dyDescent="0.3">
      <c r="B43" s="38" t="s">
        <v>110</v>
      </c>
      <c r="C43" s="24">
        <v>13.039040000000002</v>
      </c>
      <c r="D43" s="24">
        <v>1.6565573770491804</v>
      </c>
      <c r="E43" s="24">
        <v>0.98379629629629628</v>
      </c>
      <c r="F43" s="24">
        <v>106.24445783132529</v>
      </c>
      <c r="G43" s="24">
        <v>0</v>
      </c>
      <c r="H43" s="24">
        <v>13.6</v>
      </c>
      <c r="I43" s="24">
        <v>563.75520000000006</v>
      </c>
      <c r="J43" s="24">
        <v>1245.2080254777072</v>
      </c>
      <c r="K43" s="24">
        <v>2286.8250710900479</v>
      </c>
      <c r="L43" s="24">
        <v>969.71270142180072</v>
      </c>
      <c r="M43" s="24">
        <v>1511.7180710659898</v>
      </c>
      <c r="N43" s="24">
        <v>1282.623849765258</v>
      </c>
      <c r="O43" s="24">
        <v>316.75523255813954</v>
      </c>
      <c r="P43" s="24">
        <v>1072.9441798941798</v>
      </c>
      <c r="Q43" s="24">
        <v>143.57594871794871</v>
      </c>
      <c r="R43" s="24">
        <v>64.181699604743073</v>
      </c>
      <c r="S43" s="25">
        <v>51.881720430107528</v>
      </c>
      <c r="U43" s="6"/>
      <c r="V43" s="6"/>
      <c r="X43" s="6"/>
      <c r="Y43" s="6"/>
      <c r="Z43" s="6"/>
      <c r="AA43" s="6"/>
      <c r="AB43" s="6"/>
      <c r="AC43" s="6"/>
    </row>
    <row r="44" spans="2:29" ht="14.4" x14ac:dyDescent="0.3">
      <c r="B44" s="38" t="s">
        <v>111</v>
      </c>
      <c r="C44" s="24">
        <v>2.4924242424242422</v>
      </c>
      <c r="D44" s="24">
        <v>0</v>
      </c>
      <c r="E44" s="24">
        <v>2.6136363636363638</v>
      </c>
      <c r="F44" s="24">
        <v>0</v>
      </c>
      <c r="G44" s="24">
        <v>0</v>
      </c>
      <c r="H44" s="24">
        <v>0</v>
      </c>
      <c r="I44" s="24">
        <v>0</v>
      </c>
      <c r="J44" s="24">
        <v>0</v>
      </c>
      <c r="K44" s="24">
        <v>173.8095238095238</v>
      </c>
      <c r="L44" s="24">
        <v>0</v>
      </c>
      <c r="M44" s="24">
        <v>143.47826086956522</v>
      </c>
      <c r="N44" s="24">
        <v>0</v>
      </c>
      <c r="O44" s="24">
        <v>0</v>
      </c>
      <c r="P44" s="24">
        <v>200.47169811320754</v>
      </c>
      <c r="Q44" s="24">
        <v>66.371681415929203</v>
      </c>
      <c r="R44" s="24">
        <v>39.823873873873872</v>
      </c>
      <c r="S44" s="25">
        <v>422.62773722627736</v>
      </c>
      <c r="U44" s="6"/>
      <c r="V44" s="6"/>
      <c r="X44" s="6"/>
      <c r="Y44" s="6"/>
      <c r="Z44" s="6"/>
      <c r="AA44" s="6"/>
      <c r="AB44" s="6"/>
      <c r="AC44" s="6"/>
    </row>
    <row r="45" spans="2:29" ht="14.4" x14ac:dyDescent="0.3">
      <c r="B45" s="38" t="s">
        <v>112</v>
      </c>
      <c r="C45" s="24">
        <v>-30.303030303030305</v>
      </c>
      <c r="D45" s="24">
        <v>833.33333333333337</v>
      </c>
      <c r="E45" s="24">
        <v>6.9486206896551721</v>
      </c>
      <c r="F45" s="24">
        <v>4.7564705882352944</v>
      </c>
      <c r="G45" s="24">
        <v>0</v>
      </c>
      <c r="H45" s="24">
        <v>0</v>
      </c>
      <c r="I45" s="24">
        <v>0</v>
      </c>
      <c r="J45" s="24">
        <v>227.72575757575757</v>
      </c>
      <c r="K45" s="24">
        <v>0</v>
      </c>
      <c r="L45" s="24">
        <v>0</v>
      </c>
      <c r="M45" s="24">
        <v>0</v>
      </c>
      <c r="N45" s="24">
        <v>0</v>
      </c>
      <c r="O45" s="24">
        <v>0</v>
      </c>
      <c r="P45" s="24">
        <v>0</v>
      </c>
      <c r="Q45" s="24">
        <v>0</v>
      </c>
      <c r="R45" s="24">
        <v>0</v>
      </c>
      <c r="S45" s="25">
        <v>0</v>
      </c>
      <c r="U45" s="6"/>
      <c r="V45" s="6"/>
      <c r="X45" s="6"/>
      <c r="Y45" s="6"/>
      <c r="Z45" s="6"/>
      <c r="AA45" s="6"/>
      <c r="AB45" s="6"/>
      <c r="AC45" s="6"/>
    </row>
    <row r="46" spans="2:29" ht="14.4" x14ac:dyDescent="0.3">
      <c r="B46" s="38" t="s">
        <v>113</v>
      </c>
      <c r="C46" s="24">
        <v>0</v>
      </c>
      <c r="D46" s="24">
        <v>1347.7759574468084</v>
      </c>
      <c r="E46" s="24">
        <v>0</v>
      </c>
      <c r="F46" s="24">
        <v>0</v>
      </c>
      <c r="G46" s="24">
        <v>0</v>
      </c>
      <c r="H46" s="24">
        <v>0</v>
      </c>
      <c r="I46" s="24">
        <v>0</v>
      </c>
      <c r="J46" s="24">
        <v>299.0858585858586</v>
      </c>
      <c r="K46" s="24">
        <v>31.13425925925926</v>
      </c>
      <c r="L46" s="24">
        <v>260.61111111111109</v>
      </c>
      <c r="M46" s="24">
        <v>0</v>
      </c>
      <c r="N46" s="24">
        <v>0</v>
      </c>
      <c r="O46" s="24">
        <v>0</v>
      </c>
      <c r="P46" s="24">
        <v>0</v>
      </c>
      <c r="Q46" s="24">
        <v>0</v>
      </c>
      <c r="R46" s="24">
        <v>38.167938931297712</v>
      </c>
      <c r="S46" s="25">
        <v>59.948453608247419</v>
      </c>
      <c r="U46" s="6"/>
      <c r="V46" s="6"/>
      <c r="X46" s="6"/>
      <c r="Y46" s="6"/>
      <c r="Z46" s="6"/>
      <c r="AA46" s="6"/>
      <c r="AB46" s="6"/>
      <c r="AC46" s="6"/>
    </row>
    <row r="47" spans="2:29" ht="14.4" x14ac:dyDescent="0.3">
      <c r="B47" s="38" t="s">
        <v>114</v>
      </c>
      <c r="C47" s="24">
        <v>472.72727272727275</v>
      </c>
      <c r="D47" s="24">
        <v>0</v>
      </c>
      <c r="E47" s="24">
        <v>0</v>
      </c>
      <c r="F47" s="24">
        <v>46</v>
      </c>
      <c r="G47" s="24">
        <v>56.640181818181816</v>
      </c>
      <c r="H47" s="24">
        <v>0</v>
      </c>
      <c r="I47" s="24">
        <v>0</v>
      </c>
      <c r="J47" s="24">
        <v>14.492753623188406</v>
      </c>
      <c r="K47" s="24">
        <v>1.6885714285714284</v>
      </c>
      <c r="L47" s="24">
        <v>168.61797101449275</v>
      </c>
      <c r="M47" s="24">
        <v>43.406593406593409</v>
      </c>
      <c r="N47" s="24">
        <v>0</v>
      </c>
      <c r="O47" s="24">
        <v>0</v>
      </c>
      <c r="P47" s="24">
        <v>0</v>
      </c>
      <c r="Q47" s="24">
        <v>0</v>
      </c>
      <c r="R47" s="24">
        <v>0</v>
      </c>
      <c r="S47" s="25">
        <v>0.70588235294117652</v>
      </c>
      <c r="U47" s="6"/>
      <c r="V47" s="6"/>
      <c r="X47" s="6"/>
      <c r="Y47" s="6"/>
      <c r="Z47" s="6"/>
      <c r="AA47" s="6"/>
      <c r="AB47" s="6"/>
      <c r="AC47" s="6"/>
    </row>
    <row r="48" spans="2:29" ht="14.4" x14ac:dyDescent="0.3">
      <c r="B48" s="38" t="s">
        <v>115</v>
      </c>
      <c r="C48" s="24">
        <v>175</v>
      </c>
      <c r="D48" s="24">
        <v>1.2018181818181819</v>
      </c>
      <c r="E48" s="24">
        <v>0</v>
      </c>
      <c r="F48" s="24">
        <v>0</v>
      </c>
      <c r="G48" s="24">
        <v>0</v>
      </c>
      <c r="H48" s="24">
        <v>0</v>
      </c>
      <c r="I48" s="24">
        <v>10</v>
      </c>
      <c r="J48" s="24">
        <v>0</v>
      </c>
      <c r="K48" s="24">
        <v>8.3046575342465747</v>
      </c>
      <c r="L48" s="24">
        <v>0</v>
      </c>
      <c r="M48" s="24">
        <v>215.05376344086022</v>
      </c>
      <c r="N48" s="24">
        <v>55.555555555555557</v>
      </c>
      <c r="O48" s="24">
        <v>6.8181818181818183</v>
      </c>
      <c r="P48" s="24">
        <v>-158.38594936708861</v>
      </c>
      <c r="Q48" s="24">
        <v>131.86813186813185</v>
      </c>
      <c r="R48" s="24">
        <v>0</v>
      </c>
      <c r="S48" s="25">
        <v>0</v>
      </c>
      <c r="U48" s="6"/>
      <c r="V48" s="6"/>
      <c r="X48" s="6"/>
      <c r="Y48" s="6"/>
      <c r="Z48" s="6"/>
      <c r="AA48" s="6"/>
      <c r="AB48" s="6"/>
      <c r="AC48" s="6"/>
    </row>
    <row r="49" spans="2:29" ht="14.4" x14ac:dyDescent="0.3">
      <c r="B49" s="38" t="s">
        <v>116</v>
      </c>
      <c r="C49" s="24">
        <v>0.967741935483871</v>
      </c>
      <c r="D49" s="24">
        <v>7.7777777777777777</v>
      </c>
      <c r="E49" s="24">
        <v>0</v>
      </c>
      <c r="F49" s="24">
        <v>0</v>
      </c>
      <c r="G49" s="24">
        <v>7.8947368421052628</v>
      </c>
      <c r="H49" s="24">
        <v>25.641025641025642</v>
      </c>
      <c r="I49" s="24">
        <v>0</v>
      </c>
      <c r="J49" s="24">
        <v>0</v>
      </c>
      <c r="K49" s="24">
        <v>0</v>
      </c>
      <c r="L49" s="24">
        <v>0</v>
      </c>
      <c r="M49" s="24">
        <v>401.82</v>
      </c>
      <c r="N49" s="24">
        <v>153.50861538461538</v>
      </c>
      <c r="O49" s="24">
        <v>0</v>
      </c>
      <c r="P49" s="24">
        <v>0</v>
      </c>
      <c r="Q49" s="24">
        <v>23.137777777777778</v>
      </c>
      <c r="R49" s="24">
        <v>13.377659574468085</v>
      </c>
      <c r="S49" s="25">
        <v>103.125</v>
      </c>
      <c r="U49" s="6"/>
      <c r="V49" s="6"/>
      <c r="W49" s="6"/>
      <c r="X49" s="6"/>
      <c r="Y49" s="6"/>
      <c r="Z49" s="6"/>
      <c r="AA49" s="6"/>
      <c r="AB49" s="6"/>
      <c r="AC49" s="6"/>
    </row>
    <row r="50" spans="2:29" ht="14.4" x14ac:dyDescent="0.3">
      <c r="B50" s="38" t="s">
        <v>117</v>
      </c>
      <c r="C50" s="24">
        <v>0</v>
      </c>
      <c r="D50" s="24">
        <v>0</v>
      </c>
      <c r="E50" s="24">
        <v>0</v>
      </c>
      <c r="F50" s="24">
        <v>0</v>
      </c>
      <c r="G50" s="24">
        <v>0</v>
      </c>
      <c r="H50" s="24">
        <v>0</v>
      </c>
      <c r="I50" s="24">
        <v>0</v>
      </c>
      <c r="J50" s="24">
        <v>0</v>
      </c>
      <c r="K50" s="24">
        <v>0</v>
      </c>
      <c r="L50" s="24">
        <v>0</v>
      </c>
      <c r="M50" s="24">
        <v>35.106382978723403</v>
      </c>
      <c r="N50" s="24">
        <v>16.875</v>
      </c>
      <c r="O50" s="24">
        <v>0</v>
      </c>
      <c r="P50" s="24">
        <v>6.2771739130434785</v>
      </c>
      <c r="Q50" s="24">
        <v>0</v>
      </c>
      <c r="R50" s="24">
        <v>54.761904761904759</v>
      </c>
      <c r="S50" s="25">
        <v>326.73267326732673</v>
      </c>
      <c r="U50" s="6"/>
      <c r="V50" s="6"/>
      <c r="W50" s="6"/>
      <c r="X50" s="6"/>
      <c r="Y50" s="6"/>
      <c r="Z50" s="6"/>
      <c r="AA50" s="6"/>
      <c r="AB50" s="6"/>
      <c r="AC50" s="6"/>
    </row>
    <row r="51" spans="2:29" ht="14.4" x14ac:dyDescent="0.3">
      <c r="B51" s="38" t="s">
        <v>118</v>
      </c>
      <c r="C51" s="24">
        <v>19.330645161290324</v>
      </c>
      <c r="D51" s="24">
        <v>0</v>
      </c>
      <c r="E51" s="24">
        <v>0.43755102040816329</v>
      </c>
      <c r="F51" s="24">
        <v>2.4894736842105263</v>
      </c>
      <c r="G51" s="24">
        <v>0</v>
      </c>
      <c r="H51" s="24">
        <v>0</v>
      </c>
      <c r="I51" s="24">
        <v>104.1575</v>
      </c>
      <c r="J51" s="24">
        <v>210.625</v>
      </c>
      <c r="K51" s="24">
        <v>0</v>
      </c>
      <c r="L51" s="24">
        <v>1.3741935483870968</v>
      </c>
      <c r="M51" s="24">
        <v>0</v>
      </c>
      <c r="N51" s="24">
        <v>110.25688073394495</v>
      </c>
      <c r="O51" s="24">
        <v>43.30708661417323</v>
      </c>
      <c r="P51" s="24">
        <v>23.80952380952381</v>
      </c>
      <c r="Q51" s="24">
        <v>0.49504950495049505</v>
      </c>
      <c r="R51" s="24">
        <v>219.14823529411763</v>
      </c>
      <c r="S51" s="25">
        <v>0</v>
      </c>
      <c r="U51" s="6"/>
      <c r="V51" s="6"/>
      <c r="W51" s="6"/>
      <c r="X51" s="6"/>
      <c r="Y51" s="6"/>
      <c r="Z51" s="6"/>
      <c r="AA51" s="6"/>
      <c r="AB51" s="6"/>
      <c r="AC51" s="6"/>
    </row>
    <row r="52" spans="2:29" ht="15" thickBot="1" x14ac:dyDescent="0.35">
      <c r="B52" s="38" t="s">
        <v>119</v>
      </c>
      <c r="C52" s="28">
        <v>18.195357873210632</v>
      </c>
      <c r="D52" s="28">
        <v>96.767071129707105</v>
      </c>
      <c r="E52" s="28">
        <v>131.42244031830236</v>
      </c>
      <c r="F52" s="28">
        <v>137.36553333333333</v>
      </c>
      <c r="G52" s="28">
        <v>75.606753246753243</v>
      </c>
      <c r="H52" s="28">
        <v>-31.275167910447763</v>
      </c>
      <c r="I52" s="28">
        <v>45.0481304347826</v>
      </c>
      <c r="J52" s="28">
        <v>132.51829619921364</v>
      </c>
      <c r="K52" s="28">
        <v>256.44909941520467</v>
      </c>
      <c r="L52" s="28">
        <v>166.82578224101479</v>
      </c>
      <c r="M52" s="28">
        <v>29.132172131147541</v>
      </c>
      <c r="N52" s="28">
        <v>50.798769551616274</v>
      </c>
      <c r="O52" s="28">
        <v>36.816649949849548</v>
      </c>
      <c r="P52" s="28">
        <v>43.117066402378597</v>
      </c>
      <c r="Q52" s="28">
        <v>451.48238203524738</v>
      </c>
      <c r="R52" s="28">
        <v>385.80885822697485</v>
      </c>
      <c r="S52" s="25">
        <v>109.20713492990656</v>
      </c>
      <c r="U52" s="6"/>
      <c r="V52" s="6"/>
      <c r="W52" s="6"/>
      <c r="X52" s="6"/>
      <c r="Y52" s="6"/>
      <c r="Z52" s="6"/>
      <c r="AA52" s="6"/>
      <c r="AB52" s="6"/>
      <c r="AC52" s="6"/>
    </row>
    <row r="53" spans="2:29" ht="15" thickBot="1" x14ac:dyDescent="0.35">
      <c r="B53" s="39" t="s">
        <v>227</v>
      </c>
      <c r="C53" s="32">
        <v>23.556864346590917</v>
      </c>
      <c r="D53" s="32">
        <v>121.50691522762953</v>
      </c>
      <c r="E53" s="32">
        <v>50.182208796520044</v>
      </c>
      <c r="F53" s="32">
        <v>45.313277751310153</v>
      </c>
      <c r="G53" s="32">
        <v>6.5113756613756655</v>
      </c>
      <c r="H53" s="32">
        <v>-0.30434409480997121</v>
      </c>
      <c r="I53" s="32">
        <v>59.156292719167915</v>
      </c>
      <c r="J53" s="32">
        <v>127.65907613602164</v>
      </c>
      <c r="K53" s="32">
        <v>232.38462812022419</v>
      </c>
      <c r="L53" s="32">
        <v>190.00789106866293</v>
      </c>
      <c r="M53" s="32">
        <v>164.71210617712725</v>
      </c>
      <c r="N53" s="32">
        <v>137.73458323207774</v>
      </c>
      <c r="O53" s="32">
        <v>51.724199578725646</v>
      </c>
      <c r="P53" s="32">
        <v>120.9365503875969</v>
      </c>
      <c r="Q53" s="32">
        <v>244.88769854519441</v>
      </c>
      <c r="R53" s="32">
        <v>301.55402900601342</v>
      </c>
      <c r="S53" s="33">
        <v>99.423578717201153</v>
      </c>
      <c r="U53" s="6"/>
      <c r="V53" s="6"/>
      <c r="W53" s="6"/>
      <c r="X53" s="6"/>
      <c r="Y53" s="6"/>
      <c r="Z53" s="6"/>
      <c r="AA53" s="6"/>
      <c r="AB53" s="6"/>
      <c r="AC53" s="6"/>
    </row>
    <row r="54" spans="2:29" ht="14.4" x14ac:dyDescent="0.3">
      <c r="U54" s="6"/>
      <c r="V54" s="6"/>
      <c r="W54" s="6"/>
      <c r="X54" s="6"/>
      <c r="Y54" s="6"/>
      <c r="Z54" s="6"/>
      <c r="AA54" s="6"/>
      <c r="AB54" s="6"/>
      <c r="AC54" s="6"/>
    </row>
    <row r="55" spans="2:29" ht="14.4" x14ac:dyDescent="0.3">
      <c r="U55" s="6"/>
      <c r="V55" s="6"/>
      <c r="W55" s="6"/>
      <c r="X55" s="6"/>
      <c r="Y55" s="6"/>
      <c r="Z55" s="6"/>
      <c r="AA55" s="6"/>
      <c r="AB55" s="6"/>
      <c r="AC55" s="6"/>
    </row>
    <row r="56" spans="2:29" ht="14.4" x14ac:dyDescent="0.3">
      <c r="U56" s="6"/>
      <c r="V56" s="6"/>
      <c r="W56" s="6"/>
      <c r="X56" s="6"/>
      <c r="Y56" s="6"/>
      <c r="Z56" s="6"/>
      <c r="AA56" s="6"/>
      <c r="AB56" s="6"/>
      <c r="AC56" s="6"/>
    </row>
    <row r="57" spans="2:29" ht="23.4" thickBot="1" x14ac:dyDescent="0.35">
      <c r="B57" s="17" t="s">
        <v>257</v>
      </c>
      <c r="C57" s="17"/>
      <c r="D57" s="17"/>
      <c r="E57" s="17"/>
      <c r="F57" s="17"/>
      <c r="G57" s="17"/>
      <c r="H57" s="17"/>
      <c r="I57" s="17"/>
      <c r="J57" s="17"/>
      <c r="K57" s="17"/>
      <c r="L57" s="17"/>
      <c r="M57" s="17"/>
      <c r="U57" s="6"/>
      <c r="V57" s="6"/>
      <c r="W57" s="6"/>
      <c r="X57" s="6"/>
      <c r="Y57" s="6"/>
      <c r="Z57" s="6"/>
      <c r="AA57" s="6"/>
      <c r="AB57" s="6"/>
      <c r="AC57" s="6"/>
    </row>
    <row r="58" spans="2:29" ht="15" thickBot="1" x14ac:dyDescent="0.35">
      <c r="B58" s="18"/>
      <c r="C58" s="128" t="s">
        <v>237</v>
      </c>
      <c r="D58" s="129"/>
      <c r="E58" s="129"/>
      <c r="F58" s="129"/>
      <c r="G58" s="129"/>
      <c r="H58" s="129"/>
      <c r="I58" s="129"/>
      <c r="J58" s="129"/>
      <c r="K58" s="129"/>
      <c r="L58" s="129"/>
      <c r="M58" s="129"/>
      <c r="N58" s="129"/>
      <c r="O58" s="129"/>
      <c r="P58" s="129"/>
      <c r="Q58" s="129"/>
      <c r="R58" s="129"/>
      <c r="S58" s="130"/>
      <c r="U58" s="6"/>
      <c r="V58" s="6"/>
      <c r="W58" s="6"/>
      <c r="X58" s="6"/>
      <c r="Y58" s="6"/>
      <c r="Z58" s="6"/>
      <c r="AA58" s="6"/>
      <c r="AB58" s="6"/>
      <c r="AC58" s="6"/>
    </row>
    <row r="59" spans="2:29" ht="15" thickBot="1" x14ac:dyDescent="0.35">
      <c r="B59" s="19" t="s">
        <v>101</v>
      </c>
      <c r="C59" s="20" t="s">
        <v>63</v>
      </c>
      <c r="D59" s="20" t="s">
        <v>64</v>
      </c>
      <c r="E59" s="20" t="s">
        <v>65</v>
      </c>
      <c r="F59" s="20" t="s">
        <v>66</v>
      </c>
      <c r="G59" s="20" t="s">
        <v>67</v>
      </c>
      <c r="H59" s="20" t="s">
        <v>68</v>
      </c>
      <c r="I59" s="20" t="s">
        <v>69</v>
      </c>
      <c r="J59" s="20" t="s">
        <v>70</v>
      </c>
      <c r="K59" s="20" t="s">
        <v>71</v>
      </c>
      <c r="L59" s="20" t="s">
        <v>72</v>
      </c>
      <c r="M59" s="20" t="s">
        <v>73</v>
      </c>
      <c r="N59" s="20" t="s">
        <v>74</v>
      </c>
      <c r="O59" s="20" t="s">
        <v>75</v>
      </c>
      <c r="P59" s="20" t="s">
        <v>76</v>
      </c>
      <c r="Q59" s="20" t="s">
        <v>77</v>
      </c>
      <c r="R59" s="20" t="s">
        <v>78</v>
      </c>
      <c r="S59" s="21" t="s">
        <v>79</v>
      </c>
      <c r="U59" s="6"/>
      <c r="V59" s="6"/>
      <c r="W59" s="6"/>
      <c r="X59" s="6"/>
      <c r="Y59" s="6"/>
      <c r="Z59" s="6"/>
      <c r="AA59" s="6"/>
      <c r="AB59" s="6"/>
      <c r="AC59" s="6"/>
    </row>
    <row r="60" spans="2:29" ht="14.4" x14ac:dyDescent="0.3">
      <c r="B60" s="38" t="s">
        <v>102</v>
      </c>
      <c r="C60" s="24">
        <v>162763.75396551724</v>
      </c>
      <c r="D60" s="24">
        <v>170055.7968253968</v>
      </c>
      <c r="E60" s="24">
        <v>257748.50285714291</v>
      </c>
      <c r="F60" s="24">
        <v>214923.72708333333</v>
      </c>
      <c r="G60" s="24">
        <v>230317.15094117649</v>
      </c>
      <c r="H60" s="24">
        <v>301547.47257142852</v>
      </c>
      <c r="I60" s="24">
        <v>260035.41261261265</v>
      </c>
      <c r="J60" s="24">
        <v>292732.66819047614</v>
      </c>
      <c r="K60" s="24">
        <v>307585.82593750005</v>
      </c>
      <c r="L60" s="24">
        <v>402431.83829545451</v>
      </c>
      <c r="M60" s="24">
        <v>335782.25423076923</v>
      </c>
      <c r="N60" s="24">
        <v>409539.28368932038</v>
      </c>
      <c r="O60" s="24">
        <v>412818.32554687496</v>
      </c>
      <c r="P60" s="24">
        <v>421836.23957264959</v>
      </c>
      <c r="Q60" s="24">
        <v>433407.77571428573</v>
      </c>
      <c r="R60" s="24">
        <v>460216.35123809526</v>
      </c>
      <c r="S60" s="25">
        <v>466587.84456692915</v>
      </c>
      <c r="U60" s="6"/>
      <c r="V60" s="6"/>
      <c r="W60" s="6"/>
      <c r="X60" s="6"/>
      <c r="Y60" s="6"/>
      <c r="Z60" s="6"/>
      <c r="AA60" s="6"/>
      <c r="AB60" s="6"/>
      <c r="AC60" s="6"/>
    </row>
    <row r="61" spans="2:29" ht="14.4" x14ac:dyDescent="0.3">
      <c r="B61" s="38" t="s">
        <v>103</v>
      </c>
      <c r="C61" s="24">
        <v>22543.990454545452</v>
      </c>
      <c r="D61" s="24">
        <v>26332.203865030668</v>
      </c>
      <c r="E61" s="24">
        <v>36265.198716216219</v>
      </c>
      <c r="F61" s="24">
        <v>30970.0414375</v>
      </c>
      <c r="G61" s="24">
        <v>39094.002692307688</v>
      </c>
      <c r="H61" s="24">
        <v>38303.43153696497</v>
      </c>
      <c r="I61" s="24">
        <v>42326.724368029725</v>
      </c>
      <c r="J61" s="24">
        <v>45472.949725490194</v>
      </c>
      <c r="K61" s="24">
        <v>57831.241944954119</v>
      </c>
      <c r="L61" s="24">
        <v>57468.167807933176</v>
      </c>
      <c r="M61" s="24">
        <v>63127.548017391287</v>
      </c>
      <c r="N61" s="24">
        <v>63485.056683587114</v>
      </c>
      <c r="O61" s="24">
        <v>66464.102417582428</v>
      </c>
      <c r="P61" s="24">
        <v>57554.736981132082</v>
      </c>
      <c r="Q61" s="24">
        <v>62310.448843283586</v>
      </c>
      <c r="R61" s="24">
        <v>65884.604837209321</v>
      </c>
      <c r="S61" s="25">
        <v>66942.751301989163</v>
      </c>
      <c r="U61" s="6"/>
      <c r="V61" s="6"/>
      <c r="W61" s="6"/>
      <c r="X61" s="6"/>
      <c r="Y61" s="6"/>
      <c r="Z61" s="6"/>
      <c r="AA61" s="6"/>
      <c r="AB61" s="6"/>
      <c r="AC61" s="6"/>
    </row>
    <row r="62" spans="2:29" ht="14.4" x14ac:dyDescent="0.3">
      <c r="B62" s="38" t="s">
        <v>104</v>
      </c>
      <c r="C62" s="24">
        <v>25413.175094339622</v>
      </c>
      <c r="D62" s="24">
        <v>31857.99500000001</v>
      </c>
      <c r="E62" s="24">
        <v>71474.048507462678</v>
      </c>
      <c r="F62" s="24">
        <v>50553.102900000013</v>
      </c>
      <c r="G62" s="24">
        <v>58943.037404580144</v>
      </c>
      <c r="H62" s="24">
        <v>49057.372444444438</v>
      </c>
      <c r="I62" s="24">
        <v>64485.903577981633</v>
      </c>
      <c r="J62" s="24">
        <v>65555.526115702494</v>
      </c>
      <c r="K62" s="24">
        <v>87985.339703703721</v>
      </c>
      <c r="L62" s="24">
        <v>93243.312647058847</v>
      </c>
      <c r="M62" s="24">
        <v>91826.211249999993</v>
      </c>
      <c r="N62" s="24">
        <v>95956.685909090898</v>
      </c>
      <c r="O62" s="24">
        <v>127365.44064285715</v>
      </c>
      <c r="P62" s="24">
        <v>127679.94219178084</v>
      </c>
      <c r="Q62" s="24">
        <v>97411.249999999985</v>
      </c>
      <c r="R62" s="24">
        <v>129189.83484848487</v>
      </c>
      <c r="S62" s="25">
        <v>166451.54843283581</v>
      </c>
      <c r="U62" s="6"/>
      <c r="V62" s="6"/>
      <c r="W62" s="6"/>
      <c r="X62" s="6"/>
      <c r="Y62" s="6"/>
      <c r="Z62" s="6"/>
      <c r="AA62" s="6"/>
      <c r="AB62" s="6"/>
      <c r="AC62" s="6"/>
    </row>
    <row r="63" spans="2:29" ht="14.4" x14ac:dyDescent="0.3">
      <c r="B63" s="38" t="s">
        <v>105</v>
      </c>
      <c r="C63" s="24">
        <v>18953.22966408269</v>
      </c>
      <c r="D63" s="24">
        <v>19734.458671679196</v>
      </c>
      <c r="E63" s="24">
        <v>28075.473948051949</v>
      </c>
      <c r="F63" s="24">
        <v>26451.487978947367</v>
      </c>
      <c r="G63" s="24">
        <v>33548.752090225564</v>
      </c>
      <c r="H63" s="24">
        <v>27722.035083102492</v>
      </c>
      <c r="I63" s="24">
        <v>31791.022152080346</v>
      </c>
      <c r="J63" s="24">
        <v>38333.557771952816</v>
      </c>
      <c r="K63" s="24">
        <v>40758.112335403726</v>
      </c>
      <c r="L63" s="24">
        <v>44604.808277202064</v>
      </c>
      <c r="M63" s="24">
        <v>45007.068459051719</v>
      </c>
      <c r="N63" s="24">
        <v>57178.074940758284</v>
      </c>
      <c r="O63" s="24">
        <v>51726.119633027542</v>
      </c>
      <c r="P63" s="24">
        <v>44033.928024564993</v>
      </c>
      <c r="Q63" s="24">
        <v>46106.167803970224</v>
      </c>
      <c r="R63" s="24">
        <v>60188.69110990208</v>
      </c>
      <c r="S63" s="25">
        <v>62301.425583238954</v>
      </c>
      <c r="U63" s="6"/>
      <c r="V63" s="6"/>
      <c r="W63" s="6"/>
      <c r="X63" s="6"/>
      <c r="Y63" s="6"/>
      <c r="Z63" s="6"/>
      <c r="AA63" s="6"/>
      <c r="AB63" s="6"/>
      <c r="AC63" s="6"/>
    </row>
    <row r="64" spans="2:29" ht="14.4" x14ac:dyDescent="0.3">
      <c r="B64" s="38" t="s">
        <v>106</v>
      </c>
      <c r="C64" s="24">
        <v>21257.61301339286</v>
      </c>
      <c r="D64" s="24">
        <v>22369.018013698635</v>
      </c>
      <c r="E64" s="24">
        <v>29399.293583138173</v>
      </c>
      <c r="F64" s="24">
        <v>35251.756773584901</v>
      </c>
      <c r="G64" s="24">
        <v>36323.125120101133</v>
      </c>
      <c r="H64" s="24">
        <v>37099.996520650813</v>
      </c>
      <c r="I64" s="24">
        <v>37531.166088082893</v>
      </c>
      <c r="J64" s="24">
        <v>46190.13645333334</v>
      </c>
      <c r="K64" s="24">
        <v>48705.892688172054</v>
      </c>
      <c r="L64" s="24">
        <v>56920.443729216146</v>
      </c>
      <c r="M64" s="24">
        <v>58257.058698224821</v>
      </c>
      <c r="N64" s="24">
        <v>59141.062036247349</v>
      </c>
      <c r="O64" s="24">
        <v>52955.351366384522</v>
      </c>
      <c r="P64" s="24">
        <v>51225.222973544973</v>
      </c>
      <c r="Q64" s="24">
        <v>56946.979631449634</v>
      </c>
      <c r="R64" s="24">
        <v>62060.839521739137</v>
      </c>
      <c r="S64" s="25">
        <v>53601.732377049193</v>
      </c>
      <c r="U64" s="6"/>
      <c r="V64" s="6"/>
      <c r="W64" s="6"/>
      <c r="X64" s="6"/>
      <c r="Y64" s="6"/>
      <c r="Z64" s="6"/>
      <c r="AA64" s="6"/>
      <c r="AB64" s="6"/>
      <c r="AC64" s="6"/>
    </row>
    <row r="65" spans="2:29" ht="14.4" x14ac:dyDescent="0.3">
      <c r="B65" s="38" t="s">
        <v>107</v>
      </c>
      <c r="C65" s="24">
        <v>23173.632330383483</v>
      </c>
      <c r="D65" s="24">
        <v>24015.526604651161</v>
      </c>
      <c r="E65" s="24">
        <v>27702.508469945355</v>
      </c>
      <c r="F65" s="24">
        <v>30569.029086956525</v>
      </c>
      <c r="G65" s="24">
        <v>34881.697744107732</v>
      </c>
      <c r="H65" s="24">
        <v>36515.068791208789</v>
      </c>
      <c r="I65" s="24">
        <v>40033.040861423229</v>
      </c>
      <c r="J65" s="24">
        <v>40499.579494584839</v>
      </c>
      <c r="K65" s="24">
        <v>44314.498351851849</v>
      </c>
      <c r="L65" s="24">
        <v>52421.552955326442</v>
      </c>
      <c r="M65" s="24">
        <v>67849.928114285751</v>
      </c>
      <c r="N65" s="24">
        <v>54651.944948604993</v>
      </c>
      <c r="O65" s="24">
        <v>54918.229023972606</v>
      </c>
      <c r="P65" s="24">
        <v>50778.809417177916</v>
      </c>
      <c r="Q65" s="24">
        <v>57197.233414634138</v>
      </c>
      <c r="R65" s="24">
        <v>56822.800112721423</v>
      </c>
      <c r="S65" s="25">
        <v>55918.138578856146</v>
      </c>
      <c r="U65" s="6"/>
      <c r="V65" s="6"/>
      <c r="W65" s="6"/>
      <c r="X65" s="6"/>
      <c r="Y65" s="6"/>
      <c r="Z65" s="6"/>
      <c r="AA65" s="6"/>
      <c r="AB65" s="6"/>
      <c r="AC65" s="6"/>
    </row>
    <row r="66" spans="2:29" ht="14.4" x14ac:dyDescent="0.3">
      <c r="B66" s="38" t="s">
        <v>108</v>
      </c>
      <c r="C66" s="24">
        <v>58941.560434782616</v>
      </c>
      <c r="D66" s="24">
        <v>42060.631923076922</v>
      </c>
      <c r="E66" s="24">
        <v>55883.859230769223</v>
      </c>
      <c r="F66" s="24">
        <v>46575.951944444445</v>
      </c>
      <c r="G66" s="24">
        <v>56218.188125000001</v>
      </c>
      <c r="H66" s="24">
        <v>114954.33145833334</v>
      </c>
      <c r="I66" s="24">
        <v>153283.11645833333</v>
      </c>
      <c r="J66" s="24">
        <v>120173.77875</v>
      </c>
      <c r="K66" s="24">
        <v>147097.89843137257</v>
      </c>
      <c r="L66" s="24">
        <v>140541.13257575754</v>
      </c>
      <c r="M66" s="24">
        <v>134021.49736842109</v>
      </c>
      <c r="N66" s="24">
        <v>156151.00018867923</v>
      </c>
      <c r="O66" s="24">
        <v>141110.14510638296</v>
      </c>
      <c r="P66" s="24">
        <v>129909.85340659341</v>
      </c>
      <c r="Q66" s="24">
        <v>95528.693366336651</v>
      </c>
      <c r="R66" s="24">
        <v>151342.00292452829</v>
      </c>
      <c r="S66" s="25">
        <v>138675.64808510637</v>
      </c>
      <c r="U66" s="6"/>
      <c r="V66" s="6"/>
      <c r="W66" s="6"/>
      <c r="X66" s="6"/>
      <c r="Y66" s="6"/>
      <c r="Z66" s="6"/>
      <c r="AA66" s="6"/>
      <c r="AB66" s="6"/>
      <c r="AC66" s="6"/>
    </row>
    <row r="67" spans="2:29" ht="14.4" x14ac:dyDescent="0.3">
      <c r="B67" s="38" t="s">
        <v>109</v>
      </c>
      <c r="C67" s="24">
        <v>17328.37728110599</v>
      </c>
      <c r="D67" s="24">
        <v>22675.057098039219</v>
      </c>
      <c r="E67" s="24">
        <v>24665.803854166661</v>
      </c>
      <c r="F67" s="24">
        <v>22681.877158671581</v>
      </c>
      <c r="G67" s="24">
        <v>29337.335837837833</v>
      </c>
      <c r="H67" s="24">
        <v>24087.867437810943</v>
      </c>
      <c r="I67" s="24">
        <v>27933.206029776669</v>
      </c>
      <c r="J67" s="24">
        <v>42015.437173252278</v>
      </c>
      <c r="K67" s="24">
        <v>37741.309705882362</v>
      </c>
      <c r="L67" s="24">
        <v>39003.115297297292</v>
      </c>
      <c r="M67" s="24">
        <v>37387.039423076909</v>
      </c>
      <c r="N67" s="24">
        <v>50237.364901960791</v>
      </c>
      <c r="O67" s="24">
        <v>53929.889946666655</v>
      </c>
      <c r="P67" s="24">
        <v>34318.564716494846</v>
      </c>
      <c r="Q67" s="24">
        <v>40159.11340557276</v>
      </c>
      <c r="R67" s="24">
        <v>43861.686552795029</v>
      </c>
      <c r="S67" s="25">
        <v>51461.743726708082</v>
      </c>
      <c r="U67" s="6"/>
      <c r="V67" s="6"/>
      <c r="W67" s="6"/>
      <c r="X67" s="6"/>
      <c r="Y67" s="6"/>
      <c r="Z67" s="6"/>
      <c r="AA67" s="6"/>
      <c r="AB67" s="6"/>
      <c r="AC67" s="6"/>
    </row>
    <row r="68" spans="2:29" ht="14.4" x14ac:dyDescent="0.3">
      <c r="B68" s="38" t="s">
        <v>110</v>
      </c>
      <c r="C68" s="24">
        <v>20832.676892655363</v>
      </c>
      <c r="D68" s="24">
        <v>27763.8675462963</v>
      </c>
      <c r="E68" s="24">
        <v>26407.369932432433</v>
      </c>
      <c r="F68" s="24">
        <v>28070.605636363638</v>
      </c>
      <c r="G68" s="24">
        <v>34557.971153846163</v>
      </c>
      <c r="H68" s="24">
        <v>42939.543299999998</v>
      </c>
      <c r="I68" s="24">
        <v>39194.358156682028</v>
      </c>
      <c r="J68" s="24">
        <v>32937.692989323848</v>
      </c>
      <c r="K68" s="24">
        <v>32379.175994065266</v>
      </c>
      <c r="L68" s="24">
        <v>46537.916158357781</v>
      </c>
      <c r="M68" s="24">
        <v>47718.670367647057</v>
      </c>
      <c r="N68" s="24">
        <v>42236.606898734186</v>
      </c>
      <c r="O68" s="24">
        <v>47123.138552631586</v>
      </c>
      <c r="P68" s="24">
        <v>43905.585284360182</v>
      </c>
      <c r="Q68" s="24">
        <v>53238.817946428579</v>
      </c>
      <c r="R68" s="24">
        <v>54553.300220588229</v>
      </c>
      <c r="S68" s="25">
        <v>52629.057965260545</v>
      </c>
      <c r="U68" s="6"/>
      <c r="V68" s="6"/>
      <c r="W68" s="6"/>
      <c r="X68" s="6"/>
      <c r="Y68" s="6"/>
      <c r="Z68" s="6"/>
      <c r="AA68" s="6"/>
      <c r="AB68" s="6"/>
      <c r="AC68" s="6"/>
    </row>
    <row r="69" spans="2:29" ht="14.4" x14ac:dyDescent="0.3">
      <c r="B69" s="38" t="s">
        <v>111</v>
      </c>
      <c r="C69" s="24">
        <v>17068.060000000001</v>
      </c>
      <c r="D69" s="24">
        <v>24117.618108108112</v>
      </c>
      <c r="E69" s="24">
        <v>41247.808723404254</v>
      </c>
      <c r="F69" s="24">
        <v>28075.416610169497</v>
      </c>
      <c r="G69" s="24">
        <v>44451.548970588236</v>
      </c>
      <c r="H69" s="24">
        <v>47794.665522388059</v>
      </c>
      <c r="I69" s="24">
        <v>38229.599125000001</v>
      </c>
      <c r="J69" s="24">
        <v>44851.49263636364</v>
      </c>
      <c r="K69" s="24">
        <v>39310.845000000001</v>
      </c>
      <c r="L69" s="24">
        <v>43983.988633540364</v>
      </c>
      <c r="M69" s="24">
        <v>46632.172064220176</v>
      </c>
      <c r="N69" s="24">
        <v>45204.802690582961</v>
      </c>
      <c r="O69" s="24">
        <v>55880.60446351931</v>
      </c>
      <c r="P69" s="24">
        <v>48538.638021582738</v>
      </c>
      <c r="Q69" s="24">
        <v>48886.300622406627</v>
      </c>
      <c r="R69" s="24">
        <v>58187.417543859643</v>
      </c>
      <c r="S69" s="25">
        <v>63172.19993957704</v>
      </c>
      <c r="U69" s="6"/>
      <c r="V69" s="6"/>
      <c r="W69" s="6"/>
      <c r="X69" s="6"/>
      <c r="Y69" s="6"/>
      <c r="Z69" s="6"/>
      <c r="AA69" s="6"/>
      <c r="AB69" s="6"/>
      <c r="AC69" s="6"/>
    </row>
    <row r="70" spans="2:29" ht="14.4" x14ac:dyDescent="0.3">
      <c r="B70" s="38" t="s">
        <v>112</v>
      </c>
      <c r="C70" s="24">
        <v>47626.389999999992</v>
      </c>
      <c r="D70" s="24">
        <v>40042.049999999996</v>
      </c>
      <c r="E70" s="24">
        <v>23325.924999999999</v>
      </c>
      <c r="F70" s="24">
        <v>96707.551600000006</v>
      </c>
      <c r="G70" s="24">
        <v>107650.77850000001</v>
      </c>
      <c r="H70" s="24">
        <v>47591.639750000002</v>
      </c>
      <c r="I70" s="24">
        <v>74211.576857142863</v>
      </c>
      <c r="J70" s="24">
        <v>97326.921904761897</v>
      </c>
      <c r="K70" s="24">
        <v>87918.368717948717</v>
      </c>
      <c r="L70" s="24">
        <v>100462.19333333334</v>
      </c>
      <c r="M70" s="24">
        <v>117747.6927586207</v>
      </c>
      <c r="N70" s="24">
        <v>104587.48576923077</v>
      </c>
      <c r="O70" s="24">
        <v>126816.66020833333</v>
      </c>
      <c r="P70" s="24">
        <v>82013.902166666681</v>
      </c>
      <c r="Q70" s="24">
        <v>92367.258064516136</v>
      </c>
      <c r="R70" s="24">
        <v>110762.048</v>
      </c>
      <c r="S70" s="25">
        <v>137136.00874999998</v>
      </c>
      <c r="U70" s="6"/>
      <c r="V70" s="6"/>
      <c r="W70" s="6"/>
      <c r="X70" s="6"/>
      <c r="Y70" s="6"/>
      <c r="Z70" s="6"/>
      <c r="AA70" s="6"/>
      <c r="AB70" s="6"/>
      <c r="AC70" s="6"/>
    </row>
    <row r="71" spans="2:29" ht="14.4" x14ac:dyDescent="0.3">
      <c r="B71" s="38" t="s">
        <v>113</v>
      </c>
      <c r="C71" s="24">
        <v>24323.738709677415</v>
      </c>
      <c r="D71" s="24">
        <v>25038.764594594595</v>
      </c>
      <c r="E71" s="24">
        <v>38978.851063829796</v>
      </c>
      <c r="F71" s="24">
        <v>24895.431746031747</v>
      </c>
      <c r="G71" s="24">
        <v>46482.475049504952</v>
      </c>
      <c r="H71" s="24">
        <v>45199.88677777777</v>
      </c>
      <c r="I71" s="24">
        <v>57217.319278350522</v>
      </c>
      <c r="J71" s="24">
        <v>71951.477010309289</v>
      </c>
      <c r="K71" s="24">
        <v>58927.551938775512</v>
      </c>
      <c r="L71" s="24">
        <v>66469.494791666672</v>
      </c>
      <c r="M71" s="24">
        <v>61849.652941176486</v>
      </c>
      <c r="N71" s="24">
        <v>75755.472500000003</v>
      </c>
      <c r="O71" s="24">
        <v>54966.960802919712</v>
      </c>
      <c r="P71" s="24">
        <v>85121.159788732388</v>
      </c>
      <c r="Q71" s="24">
        <v>76213.913816793865</v>
      </c>
      <c r="R71" s="24">
        <v>66304.244256756749</v>
      </c>
      <c r="S71" s="25">
        <v>69475.631764705875</v>
      </c>
      <c r="U71" s="6"/>
      <c r="V71" s="6"/>
      <c r="W71" s="6"/>
      <c r="X71" s="6"/>
      <c r="Y71" s="6"/>
      <c r="Z71" s="6"/>
      <c r="AA71" s="6"/>
      <c r="AB71" s="6"/>
      <c r="AC71" s="6"/>
    </row>
    <row r="72" spans="2:29" ht="14.4" x14ac:dyDescent="0.3">
      <c r="B72" s="38" t="s">
        <v>114</v>
      </c>
      <c r="C72" s="24">
        <v>18400.226617647062</v>
      </c>
      <c r="D72" s="24">
        <v>20228.188166666667</v>
      </c>
      <c r="E72" s="24">
        <v>22130.387068965516</v>
      </c>
      <c r="F72" s="24">
        <v>24551.486829268295</v>
      </c>
      <c r="G72" s="24">
        <v>26879.756909090913</v>
      </c>
      <c r="H72" s="24">
        <v>30182.838588235292</v>
      </c>
      <c r="I72" s="24">
        <v>35549.154123711342</v>
      </c>
      <c r="J72" s="24">
        <v>31199.283960396038</v>
      </c>
      <c r="K72" s="24">
        <v>46178.485120000005</v>
      </c>
      <c r="L72" s="24">
        <v>42615.051101694917</v>
      </c>
      <c r="M72" s="24">
        <v>50682.733797468354</v>
      </c>
      <c r="N72" s="24">
        <v>43328.852885906032</v>
      </c>
      <c r="O72" s="24">
        <v>38657.685133333332</v>
      </c>
      <c r="P72" s="24">
        <v>40662.988342245982</v>
      </c>
      <c r="Q72" s="24">
        <v>42468.858037974685</v>
      </c>
      <c r="R72" s="24">
        <v>61282.37604166667</v>
      </c>
      <c r="S72" s="25">
        <v>54115.418705882352</v>
      </c>
      <c r="U72" s="6"/>
      <c r="V72" s="6"/>
      <c r="W72" s="6"/>
      <c r="X72" s="6"/>
      <c r="Y72" s="6"/>
      <c r="Z72" s="6"/>
      <c r="AA72" s="6"/>
      <c r="AB72" s="6"/>
      <c r="AC72" s="6"/>
    </row>
    <row r="73" spans="2:29" ht="14.4" x14ac:dyDescent="0.3">
      <c r="B73" s="38" t="s">
        <v>115</v>
      </c>
      <c r="C73" s="24">
        <v>23539.397250000002</v>
      </c>
      <c r="D73" s="24">
        <v>33246.541224489796</v>
      </c>
      <c r="E73" s="24">
        <v>41555.728837209303</v>
      </c>
      <c r="F73" s="24">
        <v>31446.082461538463</v>
      </c>
      <c r="G73" s="24">
        <v>29097.304366197186</v>
      </c>
      <c r="H73" s="24">
        <v>44379.043720930233</v>
      </c>
      <c r="I73" s="24">
        <v>41683.215249999994</v>
      </c>
      <c r="J73" s="24">
        <v>44505.30426966292</v>
      </c>
      <c r="K73" s="24">
        <v>45367.681126760566</v>
      </c>
      <c r="L73" s="24">
        <v>76385.610306122442</v>
      </c>
      <c r="M73" s="24">
        <v>63213.982285714279</v>
      </c>
      <c r="N73" s="24">
        <v>79117.995454545453</v>
      </c>
      <c r="O73" s="24">
        <v>68643.626165413531</v>
      </c>
      <c r="P73" s="24">
        <v>60354.289152542369</v>
      </c>
      <c r="Q73" s="24">
        <v>65752.553944954125</v>
      </c>
      <c r="R73" s="24">
        <v>60988.444881889765</v>
      </c>
      <c r="S73" s="25">
        <v>53339.40891304348</v>
      </c>
      <c r="U73" s="6"/>
      <c r="V73" s="6"/>
      <c r="W73" s="6"/>
      <c r="X73" s="6"/>
      <c r="Y73" s="6"/>
      <c r="Z73" s="6"/>
      <c r="AA73" s="6"/>
      <c r="AB73" s="6"/>
      <c r="AC73" s="6"/>
    </row>
    <row r="74" spans="2:29" ht="14.4" x14ac:dyDescent="0.3">
      <c r="B74" s="38" t="s">
        <v>116</v>
      </c>
      <c r="C74" s="24">
        <v>15816.275714285714</v>
      </c>
      <c r="D74" s="24">
        <v>13944.643448275861</v>
      </c>
      <c r="E74" s="24">
        <v>18614.696818181816</v>
      </c>
      <c r="F74" s="24">
        <v>20281.591290322584</v>
      </c>
      <c r="G74" s="24">
        <v>14272.681132075473</v>
      </c>
      <c r="H74" s="24">
        <v>33497.920769230768</v>
      </c>
      <c r="I74" s="24">
        <v>25649.083999999999</v>
      </c>
      <c r="J74" s="24">
        <v>36929.704464285714</v>
      </c>
      <c r="K74" s="24">
        <v>56622.267407407409</v>
      </c>
      <c r="L74" s="24">
        <v>70228.238837209297</v>
      </c>
      <c r="M74" s="24">
        <v>69259.337090909088</v>
      </c>
      <c r="N74" s="24">
        <v>41691.87423076923</v>
      </c>
      <c r="O74" s="24">
        <v>72355.51596491228</v>
      </c>
      <c r="P74" s="24">
        <v>69234.049838709674</v>
      </c>
      <c r="Q74" s="24">
        <v>62341.341029411771</v>
      </c>
      <c r="R74" s="24">
        <v>59580.217887323939</v>
      </c>
      <c r="S74" s="25">
        <v>65860.637464788728</v>
      </c>
      <c r="U74" s="6"/>
      <c r="V74" s="6"/>
      <c r="W74" s="6"/>
      <c r="X74" s="6"/>
      <c r="Y74" s="6"/>
      <c r="Z74" s="6"/>
      <c r="AA74" s="6"/>
      <c r="AB74" s="6"/>
      <c r="AC74" s="6"/>
    </row>
    <row r="75" spans="2:29" ht="14.4" x14ac:dyDescent="0.3">
      <c r="B75" s="38" t="s">
        <v>117</v>
      </c>
      <c r="C75" s="24">
        <v>18244.606799999998</v>
      </c>
      <c r="D75" s="24">
        <v>34109.192187499997</v>
      </c>
      <c r="E75" s="24">
        <v>76033.262258064511</v>
      </c>
      <c r="F75" s="24">
        <v>35452.633255813947</v>
      </c>
      <c r="G75" s="24">
        <v>39231.75161764706</v>
      </c>
      <c r="H75" s="24">
        <v>37760.266534653463</v>
      </c>
      <c r="I75" s="24">
        <v>42559.295425531913</v>
      </c>
      <c r="J75" s="24">
        <v>57711.730987654322</v>
      </c>
      <c r="K75" s="24">
        <v>57751.625054945056</v>
      </c>
      <c r="L75" s="24">
        <v>41470.025263157891</v>
      </c>
      <c r="M75" s="24">
        <v>43544.732323943666</v>
      </c>
      <c r="N75" s="24">
        <v>57446.586729559742</v>
      </c>
      <c r="O75" s="24">
        <v>57355.839215686276</v>
      </c>
      <c r="P75" s="24">
        <v>47083.352021857921</v>
      </c>
      <c r="Q75" s="24">
        <v>50838.005408805038</v>
      </c>
      <c r="R75" s="24">
        <v>53454.121036269426</v>
      </c>
      <c r="S75" s="25">
        <v>50478.134343434351</v>
      </c>
      <c r="U75" s="6"/>
      <c r="V75" s="6"/>
      <c r="W75" s="6"/>
      <c r="X75" s="6"/>
      <c r="Y75" s="6"/>
      <c r="Z75" s="6"/>
      <c r="AA75" s="6"/>
      <c r="AB75" s="6"/>
      <c r="AC75" s="6"/>
    </row>
    <row r="76" spans="2:29" ht="14.4" x14ac:dyDescent="0.3">
      <c r="B76" s="38" t="s">
        <v>118</v>
      </c>
      <c r="C76" s="24">
        <v>15030.005633802819</v>
      </c>
      <c r="D76" s="24">
        <v>32750.161466666672</v>
      </c>
      <c r="E76" s="24">
        <v>27191.510000000002</v>
      </c>
      <c r="F76" s="24">
        <v>20374.483</v>
      </c>
      <c r="G76" s="24">
        <v>40500.925728155344</v>
      </c>
      <c r="H76" s="24">
        <v>29338.736846846848</v>
      </c>
      <c r="I76" s="24">
        <v>38489.706283185835</v>
      </c>
      <c r="J76" s="24">
        <v>36825.53733944954</v>
      </c>
      <c r="K76" s="24">
        <v>40831.117985611512</v>
      </c>
      <c r="L76" s="24">
        <v>48284.803410852728</v>
      </c>
      <c r="M76" s="24">
        <v>35692.694879518072</v>
      </c>
      <c r="N76" s="24">
        <v>41458.269361702121</v>
      </c>
      <c r="O76" s="24">
        <v>41663.415252525258</v>
      </c>
      <c r="P76" s="24">
        <v>43450.926923076921</v>
      </c>
      <c r="Q76" s="24">
        <v>42305.343240223461</v>
      </c>
      <c r="R76" s="24">
        <v>45009.342543103456</v>
      </c>
      <c r="S76" s="25">
        <v>47617.016728971961</v>
      </c>
      <c r="U76" s="6"/>
      <c r="V76" s="6"/>
      <c r="W76" s="6"/>
      <c r="X76" s="6"/>
      <c r="Y76" s="6"/>
      <c r="Z76" s="6"/>
      <c r="AA76" s="6"/>
      <c r="AB76" s="6"/>
      <c r="AC76" s="6"/>
    </row>
    <row r="77" spans="2:29" ht="15" thickBot="1" x14ac:dyDescent="0.35">
      <c r="B77" s="38" t="s">
        <v>119</v>
      </c>
      <c r="C77" s="28">
        <v>18769.549737335834</v>
      </c>
      <c r="D77" s="28">
        <v>19156.530710479576</v>
      </c>
      <c r="E77" s="28">
        <v>28239.32384892086</v>
      </c>
      <c r="F77" s="28">
        <v>24842.665571205005</v>
      </c>
      <c r="G77" s="28">
        <v>33014.683957399095</v>
      </c>
      <c r="H77" s="28">
        <v>26310.963641975301</v>
      </c>
      <c r="I77" s="28">
        <v>35698.558971668426</v>
      </c>
      <c r="J77" s="28">
        <v>38098.036393442613</v>
      </c>
      <c r="K77" s="28">
        <v>39956.260978363134</v>
      </c>
      <c r="L77" s="28">
        <v>47625.777284595279</v>
      </c>
      <c r="M77" s="28">
        <v>47096.88058653145</v>
      </c>
      <c r="N77" s="28">
        <v>51183.505428779077</v>
      </c>
      <c r="O77" s="28">
        <v>44893.110063979526</v>
      </c>
      <c r="P77" s="28">
        <v>42218.850803625384</v>
      </c>
      <c r="Q77" s="28">
        <v>48307.128441196925</v>
      </c>
      <c r="R77" s="28">
        <v>54042.795901234567</v>
      </c>
      <c r="S77" s="25">
        <v>52927.088204272382</v>
      </c>
      <c r="U77" s="6"/>
      <c r="V77" s="6"/>
      <c r="W77" s="6"/>
      <c r="X77" s="6"/>
      <c r="Y77" s="6"/>
      <c r="Z77" s="6"/>
      <c r="AA77" s="6"/>
      <c r="AB77" s="6"/>
      <c r="AC77" s="6"/>
    </row>
    <row r="78" spans="2:29" ht="15" thickBot="1" x14ac:dyDescent="0.35">
      <c r="B78" s="39" t="s">
        <v>227</v>
      </c>
      <c r="C78" s="32">
        <v>23674.177373737377</v>
      </c>
      <c r="D78" s="32">
        <v>26433.575402476818</v>
      </c>
      <c r="E78" s="32">
        <v>37356.794636394654</v>
      </c>
      <c r="F78" s="32">
        <v>33390.218169053653</v>
      </c>
      <c r="G78" s="32">
        <v>39496.184959677405</v>
      </c>
      <c r="H78" s="32">
        <v>39747.621316406272</v>
      </c>
      <c r="I78" s="32">
        <v>43706.416514489851</v>
      </c>
      <c r="J78" s="32">
        <v>48560.428284923939</v>
      </c>
      <c r="K78" s="32">
        <v>51213.687828540213</v>
      </c>
      <c r="L78" s="32">
        <v>58004.822995160503</v>
      </c>
      <c r="M78" s="32">
        <v>58893.9204985818</v>
      </c>
      <c r="N78" s="32">
        <v>62563.641724449764</v>
      </c>
      <c r="O78" s="32">
        <v>62286.304656996093</v>
      </c>
      <c r="P78" s="32">
        <v>56398.729698637602</v>
      </c>
      <c r="Q78" s="32">
        <v>60707.989995196156</v>
      </c>
      <c r="R78" s="32">
        <v>66606.272965827578</v>
      </c>
      <c r="S78" s="33">
        <v>68396.685474538739</v>
      </c>
      <c r="U78" s="6"/>
      <c r="V78" s="6"/>
      <c r="W78" s="6"/>
      <c r="X78" s="6"/>
      <c r="Y78" s="6"/>
      <c r="Z78" s="6"/>
      <c r="AA78" s="6"/>
      <c r="AB78" s="6"/>
      <c r="AC78" s="6"/>
    </row>
    <row r="79" spans="2:29" ht="14.4" x14ac:dyDescent="0.3">
      <c r="U79" s="6"/>
      <c r="V79" s="6"/>
      <c r="W79" s="6"/>
      <c r="X79" s="6"/>
      <c r="Y79" s="6"/>
      <c r="Z79" s="6"/>
      <c r="AA79" s="6"/>
      <c r="AB79" s="6"/>
      <c r="AC79" s="6"/>
    </row>
    <row r="80" spans="2:29" ht="14.4" x14ac:dyDescent="0.3">
      <c r="U80" s="6"/>
      <c r="V80" s="6"/>
      <c r="W80" s="6"/>
      <c r="X80" s="6"/>
      <c r="Y80" s="6"/>
      <c r="Z80" s="6"/>
      <c r="AA80" s="6"/>
      <c r="AB80" s="6"/>
      <c r="AC80" s="6"/>
    </row>
    <row r="81" spans="2:29" ht="23.4" thickBot="1" x14ac:dyDescent="0.35">
      <c r="B81" s="17" t="s">
        <v>258</v>
      </c>
      <c r="C81" s="17"/>
      <c r="D81" s="17"/>
      <c r="E81" s="17"/>
      <c r="F81" s="17"/>
      <c r="G81" s="17"/>
      <c r="H81" s="17"/>
      <c r="I81" s="17"/>
      <c r="J81" s="17"/>
      <c r="K81" s="17"/>
      <c r="L81" s="17"/>
      <c r="M81" s="17"/>
      <c r="U81" s="6"/>
      <c r="V81" s="6"/>
      <c r="W81" s="6"/>
      <c r="X81" s="6"/>
      <c r="Y81" s="6"/>
      <c r="Z81" s="6"/>
      <c r="AA81" s="6"/>
      <c r="AB81" s="6"/>
      <c r="AC81" s="6"/>
    </row>
    <row r="82" spans="2:29" ht="15" thickBot="1" x14ac:dyDescent="0.35">
      <c r="B82" s="18"/>
      <c r="C82" s="128" t="s">
        <v>237</v>
      </c>
      <c r="D82" s="129"/>
      <c r="E82" s="129"/>
      <c r="F82" s="129"/>
      <c r="G82" s="129"/>
      <c r="H82" s="129"/>
      <c r="I82" s="129"/>
      <c r="J82" s="129"/>
      <c r="K82" s="129"/>
      <c r="L82" s="129"/>
      <c r="M82" s="129"/>
      <c r="N82" s="129"/>
      <c r="O82" s="129"/>
      <c r="P82" s="129"/>
      <c r="Q82" s="129"/>
      <c r="R82" s="129"/>
      <c r="S82" s="130"/>
      <c r="U82" s="6"/>
      <c r="V82" s="6"/>
      <c r="W82" s="6"/>
      <c r="X82" s="6"/>
      <c r="Y82" s="6"/>
      <c r="Z82" s="6"/>
      <c r="AA82" s="6"/>
      <c r="AB82" s="6"/>
      <c r="AC82" s="6"/>
    </row>
    <row r="83" spans="2:29" ht="15" thickBot="1" x14ac:dyDescent="0.35">
      <c r="B83" s="19" t="s">
        <v>101</v>
      </c>
      <c r="C83" s="20" t="s">
        <v>63</v>
      </c>
      <c r="D83" s="20" t="s">
        <v>64</v>
      </c>
      <c r="E83" s="20" t="s">
        <v>65</v>
      </c>
      <c r="F83" s="20" t="s">
        <v>66</v>
      </c>
      <c r="G83" s="20" t="s">
        <v>67</v>
      </c>
      <c r="H83" s="20" t="s">
        <v>68</v>
      </c>
      <c r="I83" s="20" t="s">
        <v>69</v>
      </c>
      <c r="J83" s="20" t="s">
        <v>70</v>
      </c>
      <c r="K83" s="20" t="s">
        <v>71</v>
      </c>
      <c r="L83" s="20" t="s">
        <v>72</v>
      </c>
      <c r="M83" s="20" t="s">
        <v>73</v>
      </c>
      <c r="N83" s="20" t="s">
        <v>74</v>
      </c>
      <c r="O83" s="20" t="s">
        <v>75</v>
      </c>
      <c r="P83" s="20" t="s">
        <v>76</v>
      </c>
      <c r="Q83" s="20" t="s">
        <v>77</v>
      </c>
      <c r="R83" s="20" t="s">
        <v>78</v>
      </c>
      <c r="S83" s="21" t="s">
        <v>79</v>
      </c>
      <c r="U83" s="6"/>
      <c r="V83" s="6"/>
      <c r="W83" s="6"/>
      <c r="X83" s="6"/>
      <c r="Y83" s="6"/>
      <c r="Z83" s="6"/>
      <c r="AA83" s="6"/>
      <c r="AB83" s="6"/>
      <c r="AC83" s="6"/>
    </row>
    <row r="84" spans="2:29" ht="14.4" x14ac:dyDescent="0.3">
      <c r="B84" s="38" t="s">
        <v>102</v>
      </c>
      <c r="C84" s="24">
        <v>0.29069767441860467</v>
      </c>
      <c r="D84" s="24">
        <v>10.918099999999999</v>
      </c>
      <c r="E84" s="24">
        <v>0</v>
      </c>
      <c r="F84" s="24">
        <v>0</v>
      </c>
      <c r="G84" s="24">
        <v>0</v>
      </c>
      <c r="H84" s="24">
        <v>0</v>
      </c>
      <c r="I84" s="24">
        <v>31.589285714285715</v>
      </c>
      <c r="J84" s="24">
        <v>0</v>
      </c>
      <c r="K84" s="24">
        <v>0</v>
      </c>
      <c r="L84" s="24">
        <v>0</v>
      </c>
      <c r="M84" s="24">
        <v>-95.588360655737716</v>
      </c>
      <c r="N84" s="24">
        <v>0</v>
      </c>
      <c r="O84" s="24">
        <v>17.241379310344829</v>
      </c>
      <c r="P84" s="24">
        <v>272.71475409836063</v>
      </c>
      <c r="Q84" s="24">
        <v>0</v>
      </c>
      <c r="R84" s="24">
        <v>0</v>
      </c>
      <c r="S84" s="25">
        <v>0</v>
      </c>
      <c r="U84" s="6"/>
      <c r="V84" s="6"/>
      <c r="W84" s="6"/>
      <c r="X84" s="6"/>
      <c r="Y84" s="6"/>
      <c r="Z84" s="6"/>
      <c r="AA84" s="6"/>
      <c r="AB84" s="6"/>
      <c r="AC84" s="6"/>
    </row>
    <row r="85" spans="2:29" ht="14.4" x14ac:dyDescent="0.3">
      <c r="B85" s="38" t="s">
        <v>103</v>
      </c>
      <c r="C85" s="24">
        <v>18.066944444444445</v>
      </c>
      <c r="D85" s="24">
        <v>1.9755172413793103</v>
      </c>
      <c r="E85" s="24">
        <v>238.1100598802395</v>
      </c>
      <c r="F85" s="24">
        <v>5.530384615384615</v>
      </c>
      <c r="G85" s="24">
        <v>0</v>
      </c>
      <c r="H85" s="24">
        <v>53.040315315315318</v>
      </c>
      <c r="I85" s="24">
        <v>7.5098214285714286</v>
      </c>
      <c r="J85" s="24">
        <v>7.6365891472868217</v>
      </c>
      <c r="K85" s="24">
        <v>89.9468044077135</v>
      </c>
      <c r="L85" s="24">
        <v>1.416923076923077</v>
      </c>
      <c r="M85" s="24">
        <v>159.80635838150289</v>
      </c>
      <c r="N85" s="24">
        <v>346.85862676056337</v>
      </c>
      <c r="O85" s="24">
        <v>149.38621993127148</v>
      </c>
      <c r="P85" s="24">
        <v>163.32299625468164</v>
      </c>
      <c r="Q85" s="24">
        <v>1.7068493150684929</v>
      </c>
      <c r="R85" s="24">
        <v>165.44117647058823</v>
      </c>
      <c r="S85" s="25">
        <v>100.36748329621381</v>
      </c>
      <c r="U85" s="6"/>
      <c r="V85" s="6"/>
      <c r="W85" s="6"/>
      <c r="X85" s="6"/>
      <c r="Y85" s="6"/>
      <c r="Z85" s="6"/>
      <c r="AA85" s="6"/>
      <c r="AB85" s="6"/>
      <c r="AC85" s="6"/>
    </row>
    <row r="86" spans="2:29" ht="14.4" x14ac:dyDescent="0.3">
      <c r="B86" s="38" t="s">
        <v>104</v>
      </c>
      <c r="C86" s="24">
        <v>120.98150943396227</v>
      </c>
      <c r="D86" s="24">
        <v>-1578.1226666666666</v>
      </c>
      <c r="E86" s="24">
        <v>1.2496825396825397</v>
      </c>
      <c r="F86" s="24">
        <v>1.5833333333333333</v>
      </c>
      <c r="G86" s="24">
        <v>0</v>
      </c>
      <c r="H86" s="24">
        <v>0</v>
      </c>
      <c r="I86" s="24">
        <v>260.04351351351352</v>
      </c>
      <c r="J86" s="24">
        <v>0</v>
      </c>
      <c r="K86" s="24">
        <v>0</v>
      </c>
      <c r="L86" s="24">
        <v>0</v>
      </c>
      <c r="M86" s="24">
        <v>31.782178217821784</v>
      </c>
      <c r="N86" s="24">
        <v>0</v>
      </c>
      <c r="O86" s="24">
        <v>0</v>
      </c>
      <c r="P86" s="24">
        <v>5.8235294117647056</v>
      </c>
      <c r="Q86" s="24">
        <v>319.81050632911393</v>
      </c>
      <c r="R86" s="24">
        <v>602.94117647058829</v>
      </c>
      <c r="S86" s="25">
        <v>0</v>
      </c>
      <c r="U86" s="6"/>
      <c r="V86" s="6"/>
      <c r="W86" s="6"/>
      <c r="X86" s="6"/>
      <c r="Y86" s="6"/>
      <c r="Z86" s="6"/>
      <c r="AA86" s="6"/>
      <c r="AB86" s="6"/>
      <c r="AC86" s="6"/>
    </row>
    <row r="87" spans="2:29" ht="14.4" x14ac:dyDescent="0.3">
      <c r="B87" s="38" t="s">
        <v>105</v>
      </c>
      <c r="C87" s="24">
        <v>14.958034934497816</v>
      </c>
      <c r="D87" s="24">
        <v>-2.0329218106995883</v>
      </c>
      <c r="E87" s="24">
        <v>0.80098360655737699</v>
      </c>
      <c r="F87" s="24">
        <v>62.349371727748697</v>
      </c>
      <c r="G87" s="24">
        <v>3.7863829787234042</v>
      </c>
      <c r="H87" s="24">
        <v>0</v>
      </c>
      <c r="I87" s="24">
        <v>0.24686468646864684</v>
      </c>
      <c r="J87" s="24">
        <v>17.607526881720432</v>
      </c>
      <c r="K87" s="24">
        <v>13.359502262443439</v>
      </c>
      <c r="L87" s="24">
        <v>16.834934497816594</v>
      </c>
      <c r="M87" s="24">
        <v>72.544031890660591</v>
      </c>
      <c r="N87" s="24">
        <v>217.77251184834122</v>
      </c>
      <c r="O87" s="24">
        <v>7.5566750629722925</v>
      </c>
      <c r="P87" s="24">
        <v>89.520884520884522</v>
      </c>
      <c r="Q87" s="24">
        <v>101.84473544973544</v>
      </c>
      <c r="R87" s="24">
        <v>147.61007751937984</v>
      </c>
      <c r="S87" s="25">
        <v>81.914893617021278</v>
      </c>
      <c r="U87" s="6"/>
      <c r="V87" s="6"/>
      <c r="W87" s="6"/>
      <c r="X87" s="6"/>
      <c r="Y87" s="6"/>
      <c r="Z87" s="6"/>
      <c r="AA87" s="6"/>
      <c r="AB87" s="6"/>
      <c r="AC87" s="6"/>
    </row>
    <row r="88" spans="2:29" ht="14.4" x14ac:dyDescent="0.3">
      <c r="B88" s="38" t="s">
        <v>106</v>
      </c>
      <c r="C88" s="24">
        <v>1.9944059405940595</v>
      </c>
      <c r="D88" s="24">
        <v>389.11870523415985</v>
      </c>
      <c r="E88" s="24">
        <v>3.2105846153846156</v>
      </c>
      <c r="F88" s="24">
        <v>17.206199999999999</v>
      </c>
      <c r="G88" s="24">
        <v>-1.6268731563421828</v>
      </c>
      <c r="H88" s="24">
        <v>1.5057681940700809</v>
      </c>
      <c r="I88" s="24">
        <v>45.165394402035624</v>
      </c>
      <c r="J88" s="24">
        <v>101.5561052631579</v>
      </c>
      <c r="K88" s="24">
        <v>174.7911774744027</v>
      </c>
      <c r="L88" s="24">
        <v>193.15135623869804</v>
      </c>
      <c r="M88" s="24">
        <v>182.57024856596558</v>
      </c>
      <c r="N88" s="24">
        <v>28.945974576271187</v>
      </c>
      <c r="O88" s="24">
        <v>77.876939655172421</v>
      </c>
      <c r="P88" s="24">
        <v>136.39325301204818</v>
      </c>
      <c r="Q88" s="24">
        <v>160.90425531914894</v>
      </c>
      <c r="R88" s="24">
        <v>296.55776155717763</v>
      </c>
      <c r="S88" s="25">
        <v>90.437788018433181</v>
      </c>
      <c r="U88" s="6"/>
      <c r="V88" s="6"/>
      <c r="W88" s="6"/>
      <c r="X88" s="6"/>
      <c r="Y88" s="6"/>
      <c r="Z88" s="6"/>
      <c r="AA88" s="6"/>
      <c r="AB88" s="6"/>
      <c r="AC88" s="6"/>
    </row>
    <row r="89" spans="2:29" ht="14.4" x14ac:dyDescent="0.3">
      <c r="B89" s="38" t="s">
        <v>107</v>
      </c>
      <c r="C89" s="24">
        <v>3.0718815331010454</v>
      </c>
      <c r="D89" s="24">
        <v>147.01795833333333</v>
      </c>
      <c r="E89" s="24">
        <v>65</v>
      </c>
      <c r="F89" s="24">
        <v>8.6824074074074087</v>
      </c>
      <c r="G89" s="24">
        <v>11.496080402010049</v>
      </c>
      <c r="H89" s="24">
        <v>0.97180257510729617</v>
      </c>
      <c r="I89" s="24">
        <v>129.11646586345381</v>
      </c>
      <c r="J89" s="24">
        <v>0</v>
      </c>
      <c r="K89" s="24">
        <v>18.616045197740114</v>
      </c>
      <c r="L89" s="24">
        <v>238.22077160493828</v>
      </c>
      <c r="M89" s="24">
        <v>29.098895705521471</v>
      </c>
      <c r="N89" s="24">
        <v>6.9264069264069263</v>
      </c>
      <c r="O89" s="24">
        <v>7.9208459214501516</v>
      </c>
      <c r="P89" s="24">
        <v>84.1953125</v>
      </c>
      <c r="Q89" s="24">
        <v>0</v>
      </c>
      <c r="R89" s="24">
        <v>633.29275735294118</v>
      </c>
      <c r="S89" s="25">
        <v>82.246376811594203</v>
      </c>
      <c r="U89" s="6"/>
      <c r="V89" s="6"/>
      <c r="W89" s="6"/>
      <c r="X89" s="6"/>
      <c r="Y89" s="6"/>
      <c r="Z89" s="6"/>
      <c r="AA89" s="6"/>
      <c r="AB89" s="6"/>
      <c r="AC89" s="6"/>
    </row>
    <row r="90" spans="2:29" ht="14.4" x14ac:dyDescent="0.3">
      <c r="B90" s="38" t="s">
        <v>108</v>
      </c>
      <c r="C90" s="24">
        <v>0</v>
      </c>
      <c r="D90" s="24">
        <v>0</v>
      </c>
      <c r="E90" s="24">
        <v>0</v>
      </c>
      <c r="F90" s="24">
        <v>55.423529411764704</v>
      </c>
      <c r="G90" s="24">
        <v>8.4375</v>
      </c>
      <c r="H90" s="24">
        <v>0</v>
      </c>
      <c r="I90" s="24">
        <v>48.01</v>
      </c>
      <c r="J90" s="24">
        <v>28.333333333333332</v>
      </c>
      <c r="K90" s="24">
        <v>0</v>
      </c>
      <c r="L90" s="24">
        <v>0</v>
      </c>
      <c r="M90" s="24">
        <v>0</v>
      </c>
      <c r="N90" s="24">
        <v>55.194029850746269</v>
      </c>
      <c r="O90" s="24">
        <v>66.295081967213122</v>
      </c>
      <c r="P90" s="24">
        <v>3.2142857142857144</v>
      </c>
      <c r="Q90" s="24">
        <v>338.9830508474576</v>
      </c>
      <c r="R90" s="24">
        <v>25</v>
      </c>
      <c r="S90" s="25">
        <v>0</v>
      </c>
      <c r="U90" s="6"/>
      <c r="V90" s="6"/>
      <c r="W90" s="6"/>
      <c r="X90" s="6"/>
      <c r="Y90" s="6"/>
      <c r="Z90" s="6"/>
      <c r="AA90" s="6"/>
      <c r="AB90" s="6"/>
      <c r="AC90" s="6"/>
    </row>
    <row r="91" spans="2:29" ht="14.4" x14ac:dyDescent="0.3">
      <c r="B91" s="38" t="s">
        <v>109</v>
      </c>
      <c r="C91" s="24">
        <v>4.1588207547169818</v>
      </c>
      <c r="D91" s="24">
        <v>3.0303030303030303</v>
      </c>
      <c r="E91" s="24">
        <v>8.7037037037037038E-2</v>
      </c>
      <c r="F91" s="24">
        <v>0</v>
      </c>
      <c r="G91" s="24">
        <v>-375</v>
      </c>
      <c r="H91" s="24">
        <v>2.2987078651685393</v>
      </c>
      <c r="I91" s="24">
        <v>0</v>
      </c>
      <c r="J91" s="24">
        <v>-7.2981366459627328E-2</v>
      </c>
      <c r="K91" s="24">
        <v>12.057653631284918</v>
      </c>
      <c r="L91" s="24">
        <v>841.71888888888907</v>
      </c>
      <c r="M91" s="24">
        <v>317.7433009708738</v>
      </c>
      <c r="N91" s="24">
        <v>28.7</v>
      </c>
      <c r="O91" s="24">
        <v>56.666666666666664</v>
      </c>
      <c r="P91" s="24">
        <v>20.347368421052629</v>
      </c>
      <c r="Q91" s="24">
        <v>325.1129411764706</v>
      </c>
      <c r="R91" s="24">
        <v>369.01541666666668</v>
      </c>
      <c r="S91" s="25">
        <v>122.68972826086956</v>
      </c>
      <c r="U91" s="6"/>
      <c r="V91" s="6"/>
      <c r="W91" s="6"/>
      <c r="X91" s="6"/>
      <c r="Y91" s="6"/>
      <c r="Z91" s="6"/>
      <c r="AA91" s="6"/>
      <c r="AB91" s="6"/>
      <c r="AC91" s="6"/>
    </row>
    <row r="92" spans="2:29" ht="14.4" x14ac:dyDescent="0.3">
      <c r="B92" s="38" t="s">
        <v>110</v>
      </c>
      <c r="C92" s="24">
        <v>13.335213675213675</v>
      </c>
      <c r="D92" s="24">
        <v>1.7884955752212388</v>
      </c>
      <c r="E92" s="24">
        <v>1.0216346153846154</v>
      </c>
      <c r="F92" s="24">
        <v>107.5401219512195</v>
      </c>
      <c r="G92" s="24">
        <v>0</v>
      </c>
      <c r="H92" s="24">
        <v>13.972602739726028</v>
      </c>
      <c r="I92" s="24">
        <v>537.96081632653068</v>
      </c>
      <c r="J92" s="24">
        <v>1194.8874172185433</v>
      </c>
      <c r="K92" s="24">
        <v>2243.8339024390248</v>
      </c>
      <c r="L92" s="24">
        <v>890.89289855072445</v>
      </c>
      <c r="M92" s="24">
        <v>1414.9402072538858</v>
      </c>
      <c r="N92" s="24">
        <v>1201.0890995260663</v>
      </c>
      <c r="O92" s="24">
        <v>326.23892215568861</v>
      </c>
      <c r="P92" s="24">
        <v>836.76054347826084</v>
      </c>
      <c r="Q92" s="24">
        <v>146.58277486910993</v>
      </c>
      <c r="R92" s="24">
        <v>64.181699604743073</v>
      </c>
      <c r="S92" s="25">
        <v>53.021978021978022</v>
      </c>
      <c r="U92" s="6"/>
      <c r="V92" s="6"/>
      <c r="W92" s="6"/>
      <c r="X92" s="6"/>
      <c r="Y92" s="6"/>
      <c r="Z92" s="6"/>
      <c r="AA92" s="6"/>
      <c r="AB92" s="6"/>
      <c r="AC92" s="6"/>
    </row>
    <row r="93" spans="2:29" ht="14.4" x14ac:dyDescent="0.3">
      <c r="B93" s="38" t="s">
        <v>111</v>
      </c>
      <c r="C93" s="24">
        <v>2.653225806451613</v>
      </c>
      <c r="D93" s="24">
        <v>0</v>
      </c>
      <c r="E93" s="24">
        <v>2.6136363636363638</v>
      </c>
      <c r="F93" s="24">
        <v>0</v>
      </c>
      <c r="G93" s="24">
        <v>0</v>
      </c>
      <c r="H93" s="24">
        <v>0</v>
      </c>
      <c r="I93" s="24">
        <v>0</v>
      </c>
      <c r="J93" s="24">
        <v>0</v>
      </c>
      <c r="K93" s="24">
        <v>177.18446601941747</v>
      </c>
      <c r="L93" s="24">
        <v>0</v>
      </c>
      <c r="M93" s="24">
        <v>144.73684210526315</v>
      </c>
      <c r="N93" s="24">
        <v>0</v>
      </c>
      <c r="O93" s="24">
        <v>0</v>
      </c>
      <c r="P93" s="24">
        <v>200.47169811320754</v>
      </c>
      <c r="Q93" s="24">
        <v>66.964285714285708</v>
      </c>
      <c r="R93" s="24">
        <v>39.823873873873872</v>
      </c>
      <c r="S93" s="25">
        <v>422.62773722627736</v>
      </c>
      <c r="U93" s="6"/>
      <c r="V93" s="6"/>
      <c r="W93" s="6"/>
      <c r="X93" s="6"/>
      <c r="Y93" s="6"/>
      <c r="Z93" s="6"/>
      <c r="AA93" s="6"/>
      <c r="AB93" s="6"/>
      <c r="AC93" s="6"/>
    </row>
    <row r="94" spans="2:29" ht="14.4" x14ac:dyDescent="0.3">
      <c r="B94" s="38" t="s">
        <v>112</v>
      </c>
      <c r="C94" s="24">
        <v>-42.553191489361701</v>
      </c>
      <c r="D94" s="24">
        <v>1086.9565217391305</v>
      </c>
      <c r="E94" s="24">
        <v>7.1967857142857143</v>
      </c>
      <c r="F94" s="24">
        <v>5.7757142857142858</v>
      </c>
      <c r="G94" s="24">
        <v>0</v>
      </c>
      <c r="H94" s="24">
        <v>0</v>
      </c>
      <c r="I94" s="24">
        <v>0</v>
      </c>
      <c r="J94" s="24">
        <v>359.375</v>
      </c>
      <c r="K94" s="24">
        <v>0</v>
      </c>
      <c r="L94" s="24">
        <v>0</v>
      </c>
      <c r="M94" s="24">
        <v>0</v>
      </c>
      <c r="N94" s="24">
        <v>0</v>
      </c>
      <c r="O94" s="24">
        <v>0</v>
      </c>
      <c r="P94" s="24">
        <v>0</v>
      </c>
      <c r="Q94" s="24">
        <v>0</v>
      </c>
      <c r="R94" s="24">
        <v>0</v>
      </c>
      <c r="S94" s="25">
        <v>0</v>
      </c>
      <c r="U94" s="6"/>
      <c r="V94" s="6"/>
      <c r="W94" s="6"/>
      <c r="X94" s="6"/>
      <c r="Y94" s="6"/>
      <c r="Z94" s="6"/>
      <c r="AA94" s="6"/>
      <c r="AB94" s="6"/>
      <c r="AC94" s="6"/>
    </row>
    <row r="95" spans="2:29" ht="14.4" x14ac:dyDescent="0.3">
      <c r="B95" s="38" t="s">
        <v>113</v>
      </c>
      <c r="C95" s="24">
        <v>0</v>
      </c>
      <c r="D95" s="24">
        <v>261.91063291139238</v>
      </c>
      <c r="E95" s="24">
        <v>0</v>
      </c>
      <c r="F95" s="24">
        <v>0</v>
      </c>
      <c r="G95" s="24">
        <v>0</v>
      </c>
      <c r="H95" s="24">
        <v>0</v>
      </c>
      <c r="I95" s="24">
        <v>0</v>
      </c>
      <c r="J95" s="24">
        <v>1.1288659793814433</v>
      </c>
      <c r="K95" s="24">
        <v>32.645631067961162</v>
      </c>
      <c r="L95" s="24">
        <v>268.75520833333331</v>
      </c>
      <c r="M95" s="24">
        <v>0</v>
      </c>
      <c r="N95" s="24">
        <v>0</v>
      </c>
      <c r="O95" s="24">
        <v>0</v>
      </c>
      <c r="P95" s="24">
        <v>0</v>
      </c>
      <c r="Q95" s="24">
        <v>0</v>
      </c>
      <c r="R95" s="24">
        <v>38.167938931297712</v>
      </c>
      <c r="S95" s="25">
        <v>60.890052356020945</v>
      </c>
      <c r="U95" s="6"/>
      <c r="V95" s="6"/>
      <c r="W95" s="6"/>
      <c r="X95" s="6"/>
      <c r="Y95" s="6"/>
      <c r="Z95" s="6"/>
      <c r="AA95" s="6"/>
      <c r="AB95" s="6"/>
      <c r="AC95" s="6"/>
    </row>
    <row r="96" spans="2:29" ht="14.4" x14ac:dyDescent="0.3">
      <c r="B96" s="38" t="s">
        <v>114</v>
      </c>
      <c r="C96" s="24">
        <v>500</v>
      </c>
      <c r="D96" s="24">
        <v>0</v>
      </c>
      <c r="E96" s="24">
        <v>0</v>
      </c>
      <c r="F96" s="24">
        <v>46</v>
      </c>
      <c r="G96" s="24">
        <v>58.777547169811321</v>
      </c>
      <c r="H96" s="24">
        <v>0</v>
      </c>
      <c r="I96" s="24">
        <v>0</v>
      </c>
      <c r="J96" s="24">
        <v>14.925373134328359</v>
      </c>
      <c r="K96" s="24">
        <v>1.7158064516129032</v>
      </c>
      <c r="L96" s="24">
        <v>171.09764705882353</v>
      </c>
      <c r="M96" s="24">
        <v>43.406593406593409</v>
      </c>
      <c r="N96" s="24">
        <v>0</v>
      </c>
      <c r="O96" s="24">
        <v>0</v>
      </c>
      <c r="P96" s="24">
        <v>0</v>
      </c>
      <c r="Q96" s="24">
        <v>0</v>
      </c>
      <c r="R96" s="24">
        <v>0</v>
      </c>
      <c r="S96" s="25">
        <v>0.7142857142857143</v>
      </c>
      <c r="U96" s="6"/>
      <c r="V96" s="6"/>
      <c r="W96" s="6"/>
      <c r="X96" s="6"/>
      <c r="Y96" s="6"/>
      <c r="Z96" s="6"/>
      <c r="AA96" s="6"/>
      <c r="AB96" s="6"/>
      <c r="AC96" s="6"/>
    </row>
    <row r="97" spans="2:29" ht="14.4" x14ac:dyDescent="0.3">
      <c r="B97" s="38" t="s">
        <v>115</v>
      </c>
      <c r="C97" s="24">
        <v>184.21052631578948</v>
      </c>
      <c r="D97" s="24">
        <v>1.4291891891891892</v>
      </c>
      <c r="E97" s="24">
        <v>0</v>
      </c>
      <c r="F97" s="24">
        <v>0</v>
      </c>
      <c r="G97" s="24">
        <v>0</v>
      </c>
      <c r="H97" s="24">
        <v>0</v>
      </c>
      <c r="I97" s="24">
        <v>10</v>
      </c>
      <c r="J97" s="24">
        <v>0</v>
      </c>
      <c r="K97" s="24">
        <v>8.42</v>
      </c>
      <c r="L97" s="24">
        <v>0</v>
      </c>
      <c r="M97" s="24">
        <v>217.39130434782609</v>
      </c>
      <c r="N97" s="24">
        <v>55.555555555555557</v>
      </c>
      <c r="O97" s="24">
        <v>6.8965517241379306</v>
      </c>
      <c r="P97" s="24">
        <v>-160.41653846153847</v>
      </c>
      <c r="Q97" s="24">
        <v>136.36363636363637</v>
      </c>
      <c r="R97" s="24">
        <v>0</v>
      </c>
      <c r="S97" s="25">
        <v>0</v>
      </c>
      <c r="U97" s="6"/>
      <c r="V97" s="6"/>
      <c r="W97" s="6"/>
      <c r="X97" s="6"/>
      <c r="Y97" s="6"/>
      <c r="Z97" s="6"/>
      <c r="AA97" s="6"/>
      <c r="AB97" s="6"/>
      <c r="AC97" s="6"/>
    </row>
    <row r="98" spans="2:29" ht="14.4" x14ac:dyDescent="0.3">
      <c r="B98" s="38" t="s">
        <v>116</v>
      </c>
      <c r="C98" s="24">
        <v>0.967741935483871</v>
      </c>
      <c r="D98" s="24">
        <v>7.7777777777777777</v>
      </c>
      <c r="E98" s="24">
        <v>0</v>
      </c>
      <c r="F98" s="24">
        <v>0</v>
      </c>
      <c r="G98" s="24">
        <v>7.8947368421052628</v>
      </c>
      <c r="H98" s="24">
        <v>25.641025641025642</v>
      </c>
      <c r="I98" s="24">
        <v>0</v>
      </c>
      <c r="J98" s="24">
        <v>0</v>
      </c>
      <c r="K98" s="24">
        <v>0</v>
      </c>
      <c r="L98" s="24">
        <v>0</v>
      </c>
      <c r="M98" s="24">
        <v>401.82</v>
      </c>
      <c r="N98" s="24">
        <v>153.50861538461538</v>
      </c>
      <c r="O98" s="24">
        <v>0</v>
      </c>
      <c r="P98" s="24">
        <v>0</v>
      </c>
      <c r="Q98" s="24">
        <v>23.137777777777778</v>
      </c>
      <c r="R98" s="24">
        <v>13.377659574468085</v>
      </c>
      <c r="S98" s="25">
        <v>103.125</v>
      </c>
      <c r="U98" s="6"/>
      <c r="V98" s="6"/>
      <c r="W98" s="6"/>
      <c r="X98" s="6"/>
      <c r="Y98" s="6"/>
      <c r="Z98" s="6"/>
      <c r="AA98" s="6"/>
      <c r="AB98" s="6"/>
      <c r="AC98" s="6"/>
    </row>
    <row r="99" spans="2:29" ht="14.4" x14ac:dyDescent="0.3">
      <c r="B99" s="38" t="s">
        <v>117</v>
      </c>
      <c r="C99" s="24">
        <v>0</v>
      </c>
      <c r="D99" s="24">
        <v>0</v>
      </c>
      <c r="E99" s="24">
        <v>0</v>
      </c>
      <c r="F99" s="24">
        <v>0</v>
      </c>
      <c r="G99" s="24">
        <v>0</v>
      </c>
      <c r="H99" s="24">
        <v>0</v>
      </c>
      <c r="I99" s="24">
        <v>0</v>
      </c>
      <c r="J99" s="24">
        <v>0</v>
      </c>
      <c r="K99" s="24">
        <v>0</v>
      </c>
      <c r="L99" s="24">
        <v>0</v>
      </c>
      <c r="M99" s="24">
        <v>35.483870967741936</v>
      </c>
      <c r="N99" s="24">
        <v>17.088607594936708</v>
      </c>
      <c r="O99" s="24">
        <v>0</v>
      </c>
      <c r="P99" s="24">
        <v>6.416666666666667</v>
      </c>
      <c r="Q99" s="24">
        <v>0</v>
      </c>
      <c r="R99" s="24">
        <v>55.28846153846154</v>
      </c>
      <c r="S99" s="25">
        <v>336.73469387755102</v>
      </c>
      <c r="U99" s="6"/>
      <c r="V99" s="6"/>
      <c r="W99" s="6"/>
      <c r="X99" s="6"/>
      <c r="Y99" s="6"/>
      <c r="Z99" s="6"/>
      <c r="AA99" s="6"/>
      <c r="AB99" s="6"/>
      <c r="AC99" s="6"/>
    </row>
    <row r="100" spans="2:29" ht="14.4" x14ac:dyDescent="0.3">
      <c r="B100" s="38" t="s">
        <v>118</v>
      </c>
      <c r="C100" s="24">
        <v>19.647540983606557</v>
      </c>
      <c r="D100" s="24">
        <v>0</v>
      </c>
      <c r="E100" s="24">
        <v>0.4872727272727273</v>
      </c>
      <c r="F100" s="24">
        <v>2.5567567567567564</v>
      </c>
      <c r="G100" s="24">
        <v>0</v>
      </c>
      <c r="H100" s="24">
        <v>0</v>
      </c>
      <c r="I100" s="24">
        <v>104.1575</v>
      </c>
      <c r="J100" s="24">
        <v>210.625</v>
      </c>
      <c r="K100" s="24">
        <v>0</v>
      </c>
      <c r="L100" s="24">
        <v>1.3891304347826086</v>
      </c>
      <c r="M100" s="24">
        <v>0</v>
      </c>
      <c r="N100" s="24">
        <v>111.27777777777777</v>
      </c>
      <c r="O100" s="24">
        <v>44</v>
      </c>
      <c r="P100" s="24">
        <v>23.80952380952381</v>
      </c>
      <c r="Q100" s="24">
        <v>0.50505050505050508</v>
      </c>
      <c r="R100" s="24">
        <v>219.14823529411763</v>
      </c>
      <c r="S100" s="25">
        <v>0</v>
      </c>
      <c r="U100" s="6"/>
      <c r="V100" s="6"/>
      <c r="W100" s="6"/>
      <c r="X100" s="6"/>
      <c r="Y100" s="6"/>
      <c r="Z100" s="6"/>
      <c r="AA100" s="6"/>
      <c r="AB100" s="6"/>
      <c r="AC100" s="6"/>
    </row>
    <row r="101" spans="2:29" ht="15" thickBot="1" x14ac:dyDescent="0.35">
      <c r="B101" s="38" t="s">
        <v>119</v>
      </c>
      <c r="C101" s="28">
        <v>18.743919491525421</v>
      </c>
      <c r="D101" s="28">
        <v>102.33331858407078</v>
      </c>
      <c r="E101" s="28">
        <v>69.463933518005533</v>
      </c>
      <c r="F101" s="28">
        <v>7.3474364896073903</v>
      </c>
      <c r="G101" s="28">
        <v>77.77106870229008</v>
      </c>
      <c r="H101" s="28">
        <v>-31.629226415094344</v>
      </c>
      <c r="I101" s="28">
        <v>45.845442477876098</v>
      </c>
      <c r="J101" s="28">
        <v>44.55252100840336</v>
      </c>
      <c r="K101" s="28">
        <v>22.16112058465286</v>
      </c>
      <c r="L101" s="28">
        <v>169.84383369330456</v>
      </c>
      <c r="M101" s="28">
        <v>32.322884012539184</v>
      </c>
      <c r="N101" s="28">
        <v>39.484294871794873</v>
      </c>
      <c r="O101" s="28">
        <v>37.998136645962731</v>
      </c>
      <c r="P101" s="28">
        <v>43.484444444444449</v>
      </c>
      <c r="Q101" s="28">
        <v>32.963681055155874</v>
      </c>
      <c r="R101" s="28">
        <v>38.999059080962802</v>
      </c>
      <c r="S101" s="25">
        <v>111.47058823529412</v>
      </c>
      <c r="U101" s="6"/>
      <c r="V101" s="6"/>
      <c r="W101" s="6"/>
      <c r="X101" s="6"/>
      <c r="Y101" s="6"/>
      <c r="Z101" s="6"/>
      <c r="AA101" s="6"/>
      <c r="AB101" s="6"/>
      <c r="AC101" s="6"/>
    </row>
    <row r="102" spans="2:29" ht="15" thickBot="1" x14ac:dyDescent="0.35">
      <c r="B102" s="39" t="s">
        <v>227</v>
      </c>
      <c r="C102" s="32">
        <v>24.967701019252555</v>
      </c>
      <c r="D102" s="32">
        <v>65.444806534823741</v>
      </c>
      <c r="E102" s="32">
        <v>40.913996913580249</v>
      </c>
      <c r="F102" s="32">
        <v>18.194631947921891</v>
      </c>
      <c r="G102" s="32">
        <v>-4.5501337021668968</v>
      </c>
      <c r="H102" s="32">
        <v>-0.745817570407734</v>
      </c>
      <c r="I102" s="32">
        <v>59.003936291240045</v>
      </c>
      <c r="J102" s="32">
        <v>99.741861360718858</v>
      </c>
      <c r="K102" s="32">
        <v>170.62108895303075</v>
      </c>
      <c r="L102" s="32">
        <v>188.00373718791067</v>
      </c>
      <c r="M102" s="32">
        <v>159.93113469800355</v>
      </c>
      <c r="N102" s="32">
        <v>131.80251415907412</v>
      </c>
      <c r="O102" s="32">
        <v>53.233828400760252</v>
      </c>
      <c r="P102" s="32">
        <v>111.81319717895974</v>
      </c>
      <c r="Q102" s="32">
        <v>80.579336845367209</v>
      </c>
      <c r="R102" s="32">
        <v>162.28815028901732</v>
      </c>
      <c r="S102" s="33">
        <v>94.939628786153506</v>
      </c>
      <c r="U102" s="6"/>
      <c r="V102" s="6"/>
      <c r="W102" s="6"/>
      <c r="X102" s="6"/>
      <c r="Y102" s="6"/>
      <c r="Z102" s="6"/>
      <c r="AA102" s="6"/>
      <c r="AB102" s="6"/>
      <c r="AC102" s="6"/>
    </row>
    <row r="103" spans="2:29" ht="14.4" x14ac:dyDescent="0.3">
      <c r="U103" s="6"/>
      <c r="V103" s="6"/>
      <c r="W103" s="6"/>
      <c r="X103" s="6"/>
      <c r="Y103" s="6"/>
      <c r="Z103" s="6"/>
      <c r="AA103" s="6"/>
      <c r="AB103" s="6"/>
      <c r="AC103" s="6"/>
    </row>
    <row r="104" spans="2:29" ht="14.4" x14ac:dyDescent="0.3">
      <c r="U104" s="6"/>
      <c r="V104" s="6"/>
      <c r="W104" s="6"/>
      <c r="X104" s="6"/>
      <c r="Y104" s="6"/>
      <c r="Z104" s="6"/>
      <c r="AA104" s="6"/>
      <c r="AB104" s="6"/>
      <c r="AC104" s="6"/>
    </row>
    <row r="105" spans="2:29" ht="14.4" x14ac:dyDescent="0.3">
      <c r="U105" s="6"/>
      <c r="V105" s="6"/>
      <c r="W105" s="6"/>
      <c r="X105" s="6"/>
      <c r="Y105" s="6"/>
      <c r="Z105" s="6"/>
      <c r="AA105" s="6"/>
      <c r="AB105" s="6"/>
      <c r="AC105" s="6"/>
    </row>
    <row r="106" spans="2:29" ht="23.4" thickBot="1" x14ac:dyDescent="0.35">
      <c r="B106" s="17" t="s">
        <v>259</v>
      </c>
      <c r="C106" s="17"/>
      <c r="D106" s="17"/>
      <c r="E106" s="17"/>
      <c r="F106" s="17"/>
      <c r="G106" s="17"/>
      <c r="H106" s="17"/>
      <c r="I106" s="17"/>
      <c r="J106" s="17"/>
      <c r="K106" s="17"/>
      <c r="L106" s="17"/>
      <c r="M106" s="17"/>
      <c r="U106" s="6"/>
      <c r="V106" s="6"/>
      <c r="W106" s="6"/>
      <c r="X106" s="6"/>
      <c r="Y106" s="6"/>
      <c r="Z106" s="6"/>
      <c r="AA106" s="6"/>
      <c r="AB106" s="6"/>
      <c r="AC106" s="6"/>
    </row>
    <row r="107" spans="2:29" ht="15" thickBot="1" x14ac:dyDescent="0.35">
      <c r="B107" s="18"/>
      <c r="C107" s="128" t="s">
        <v>237</v>
      </c>
      <c r="D107" s="129"/>
      <c r="E107" s="129"/>
      <c r="F107" s="129"/>
      <c r="G107" s="129"/>
      <c r="H107" s="129"/>
      <c r="I107" s="129"/>
      <c r="J107" s="129"/>
      <c r="K107" s="129"/>
      <c r="L107" s="129"/>
      <c r="M107" s="129"/>
      <c r="N107" s="129"/>
      <c r="O107" s="129"/>
      <c r="P107" s="129"/>
      <c r="Q107" s="129"/>
      <c r="R107" s="129"/>
      <c r="S107" s="130"/>
      <c r="U107" s="6"/>
      <c r="V107" s="6"/>
      <c r="W107" s="6"/>
      <c r="X107" s="6"/>
      <c r="Y107" s="6"/>
      <c r="Z107" s="6"/>
      <c r="AA107" s="6"/>
      <c r="AB107" s="6"/>
      <c r="AC107" s="6"/>
    </row>
    <row r="108" spans="2:29" ht="15" thickBot="1" x14ac:dyDescent="0.35">
      <c r="B108" s="19" t="s">
        <v>101</v>
      </c>
      <c r="C108" s="20" t="s">
        <v>63</v>
      </c>
      <c r="D108" s="20" t="s">
        <v>64</v>
      </c>
      <c r="E108" s="20" t="s">
        <v>65</v>
      </c>
      <c r="F108" s="20" t="s">
        <v>66</v>
      </c>
      <c r="G108" s="20" t="s">
        <v>67</v>
      </c>
      <c r="H108" s="20" t="s">
        <v>68</v>
      </c>
      <c r="I108" s="20" t="s">
        <v>69</v>
      </c>
      <c r="J108" s="20" t="s">
        <v>70</v>
      </c>
      <c r="K108" s="20" t="s">
        <v>71</v>
      </c>
      <c r="L108" s="20" t="s">
        <v>72</v>
      </c>
      <c r="M108" s="20" t="s">
        <v>73</v>
      </c>
      <c r="N108" s="20" t="s">
        <v>74</v>
      </c>
      <c r="O108" s="20" t="s">
        <v>75</v>
      </c>
      <c r="P108" s="20" t="s">
        <v>76</v>
      </c>
      <c r="Q108" s="20" t="s">
        <v>77</v>
      </c>
      <c r="R108" s="20" t="s">
        <v>78</v>
      </c>
      <c r="S108" s="21" t="s">
        <v>79</v>
      </c>
      <c r="U108" s="6"/>
      <c r="V108" s="6"/>
      <c r="W108" s="6"/>
      <c r="X108" s="6"/>
      <c r="Y108" s="6"/>
      <c r="Z108" s="6"/>
      <c r="AA108" s="6"/>
      <c r="AB108" s="6"/>
      <c r="AC108" s="6"/>
    </row>
    <row r="109" spans="2:29" ht="14.4" x14ac:dyDescent="0.3">
      <c r="B109" s="38" t="s">
        <v>102</v>
      </c>
      <c r="C109" s="24">
        <v>0</v>
      </c>
      <c r="D109" s="24">
        <v>150000</v>
      </c>
      <c r="E109" s="24">
        <v>376000</v>
      </c>
      <c r="F109" s="24">
        <v>0</v>
      </c>
      <c r="G109" s="24">
        <v>0</v>
      </c>
      <c r="H109" s="24">
        <v>236973.68</v>
      </c>
      <c r="I109" s="24">
        <v>0</v>
      </c>
      <c r="J109" s="24">
        <v>0</v>
      </c>
      <c r="K109" s="24">
        <v>104610.35</v>
      </c>
      <c r="L109" s="24">
        <v>0</v>
      </c>
      <c r="M109" s="24">
        <v>0</v>
      </c>
      <c r="N109" s="24">
        <v>0</v>
      </c>
      <c r="O109" s="24">
        <v>0</v>
      </c>
      <c r="P109" s="24">
        <v>0</v>
      </c>
      <c r="Q109" s="24">
        <v>0</v>
      </c>
      <c r="R109" s="24">
        <v>0</v>
      </c>
      <c r="S109" s="25">
        <v>0</v>
      </c>
      <c r="U109" s="6"/>
      <c r="V109" s="6"/>
      <c r="W109" s="6"/>
      <c r="X109" s="6"/>
      <c r="Y109" s="6"/>
      <c r="Z109" s="6"/>
      <c r="AA109" s="6"/>
      <c r="AB109" s="6"/>
      <c r="AC109" s="6"/>
    </row>
    <row r="110" spans="2:29" ht="14.4" x14ac:dyDescent="0.3">
      <c r="B110" s="38" t="s">
        <v>103</v>
      </c>
      <c r="C110" s="24">
        <v>0</v>
      </c>
      <c r="D110" s="24">
        <v>0</v>
      </c>
      <c r="E110" s="24">
        <v>100000</v>
      </c>
      <c r="F110" s="24">
        <v>0</v>
      </c>
      <c r="G110" s="24">
        <v>0</v>
      </c>
      <c r="H110" s="24">
        <v>0</v>
      </c>
      <c r="I110" s="24">
        <v>0</v>
      </c>
      <c r="J110" s="24">
        <v>259612.51</v>
      </c>
      <c r="K110" s="24">
        <v>0</v>
      </c>
      <c r="L110" s="24">
        <v>0</v>
      </c>
      <c r="M110" s="24">
        <v>0</v>
      </c>
      <c r="N110" s="24">
        <v>0</v>
      </c>
      <c r="O110" s="24">
        <v>0</v>
      </c>
      <c r="P110" s="24">
        <v>0</v>
      </c>
      <c r="Q110" s="24">
        <v>0</v>
      </c>
      <c r="R110" s="24">
        <v>0</v>
      </c>
      <c r="S110" s="25">
        <v>0</v>
      </c>
      <c r="U110" s="6"/>
      <c r="V110" s="6"/>
      <c r="W110" s="6"/>
      <c r="X110" s="6"/>
      <c r="Y110" s="6"/>
      <c r="Z110" s="6"/>
      <c r="AA110" s="6"/>
      <c r="AB110" s="6"/>
      <c r="AC110" s="6"/>
    </row>
    <row r="111" spans="2:29" ht="14.4" x14ac:dyDescent="0.3">
      <c r="B111" s="38" t="s">
        <v>104</v>
      </c>
      <c r="C111" s="24">
        <v>0</v>
      </c>
      <c r="D111" s="24">
        <v>261500</v>
      </c>
      <c r="E111" s="24">
        <v>0</v>
      </c>
      <c r="F111" s="24">
        <v>0</v>
      </c>
      <c r="G111" s="24">
        <v>0</v>
      </c>
      <c r="H111" s="24">
        <v>0</v>
      </c>
      <c r="I111" s="24">
        <v>0</v>
      </c>
      <c r="J111" s="24">
        <v>88025.62</v>
      </c>
      <c r="K111" s="24">
        <v>0</v>
      </c>
      <c r="L111" s="24">
        <v>0</v>
      </c>
      <c r="M111" s="24">
        <v>0</v>
      </c>
      <c r="N111" s="24">
        <v>0</v>
      </c>
      <c r="O111" s="24">
        <v>0</v>
      </c>
      <c r="P111" s="24">
        <v>0</v>
      </c>
      <c r="Q111" s="24">
        <v>0</v>
      </c>
      <c r="R111" s="24">
        <v>0</v>
      </c>
      <c r="S111" s="25">
        <v>0</v>
      </c>
      <c r="U111" s="6"/>
      <c r="V111" s="6"/>
      <c r="W111" s="6"/>
      <c r="X111" s="6"/>
      <c r="Y111" s="6"/>
      <c r="Z111" s="6"/>
      <c r="AA111" s="6"/>
      <c r="AB111" s="6"/>
      <c r="AC111" s="6"/>
    </row>
    <row r="112" spans="2:29" ht="14.4" x14ac:dyDescent="0.3">
      <c r="B112" s="38" t="s">
        <v>105</v>
      </c>
      <c r="C112" s="24">
        <v>0</v>
      </c>
      <c r="D112" s="24">
        <v>0</v>
      </c>
      <c r="E112" s="24">
        <v>0</v>
      </c>
      <c r="F112" s="24">
        <v>0</v>
      </c>
      <c r="G112" s="24">
        <v>0</v>
      </c>
      <c r="H112" s="24">
        <v>0</v>
      </c>
      <c r="I112" s="24">
        <v>0</v>
      </c>
      <c r="J112" s="24">
        <v>0</v>
      </c>
      <c r="K112" s="24">
        <v>0</v>
      </c>
      <c r="L112" s="24">
        <v>0</v>
      </c>
      <c r="M112" s="24">
        <v>0</v>
      </c>
      <c r="N112" s="24">
        <v>0</v>
      </c>
      <c r="O112" s="24">
        <v>0</v>
      </c>
      <c r="P112" s="24">
        <v>0</v>
      </c>
      <c r="Q112" s="24">
        <v>0</v>
      </c>
      <c r="R112" s="24">
        <v>0</v>
      </c>
      <c r="S112" s="25">
        <v>0</v>
      </c>
      <c r="U112" s="6"/>
      <c r="V112" s="6"/>
      <c r="W112" s="6"/>
      <c r="X112" s="6"/>
      <c r="Y112" s="6"/>
      <c r="Z112" s="6"/>
      <c r="AA112" s="6"/>
      <c r="AB112" s="6"/>
      <c r="AC112" s="6"/>
    </row>
    <row r="113" spans="2:29" ht="14.4" x14ac:dyDescent="0.3">
      <c r="B113" s="38" t="s">
        <v>106</v>
      </c>
      <c r="C113" s="24">
        <v>0</v>
      </c>
      <c r="D113" s="24">
        <v>0</v>
      </c>
      <c r="E113" s="24">
        <v>0</v>
      </c>
      <c r="F113" s="24">
        <v>0</v>
      </c>
      <c r="G113" s="24">
        <v>0</v>
      </c>
      <c r="H113" s="24">
        <v>0</v>
      </c>
      <c r="I113" s="24">
        <v>0</v>
      </c>
      <c r="J113" s="24">
        <v>0</v>
      </c>
      <c r="K113" s="24">
        <v>0</v>
      </c>
      <c r="L113" s="24">
        <v>0</v>
      </c>
      <c r="M113" s="24">
        <v>0</v>
      </c>
      <c r="N113" s="24">
        <v>0</v>
      </c>
      <c r="O113" s="24">
        <v>0</v>
      </c>
      <c r="P113" s="24">
        <v>0</v>
      </c>
      <c r="Q113" s="24">
        <v>0</v>
      </c>
      <c r="R113" s="24">
        <v>0</v>
      </c>
      <c r="S113" s="25">
        <v>0</v>
      </c>
      <c r="U113" s="6"/>
      <c r="V113" s="6"/>
      <c r="W113" s="6"/>
      <c r="X113" s="6"/>
      <c r="Y113" s="6"/>
      <c r="Z113" s="6"/>
      <c r="AA113" s="6"/>
      <c r="AB113" s="6"/>
      <c r="AC113" s="6"/>
    </row>
    <row r="114" spans="2:29" ht="14.4" x14ac:dyDescent="0.3">
      <c r="B114" s="38" t="s">
        <v>107</v>
      </c>
      <c r="C114" s="24">
        <v>0</v>
      </c>
      <c r="D114" s="24">
        <v>0</v>
      </c>
      <c r="E114" s="24">
        <v>0</v>
      </c>
      <c r="F114" s="24">
        <v>0</v>
      </c>
      <c r="G114" s="24">
        <v>0</v>
      </c>
      <c r="H114" s="24">
        <v>0</v>
      </c>
      <c r="I114" s="24">
        <v>0</v>
      </c>
      <c r="J114" s="24">
        <v>0</v>
      </c>
      <c r="K114" s="24">
        <v>0</v>
      </c>
      <c r="L114" s="24">
        <v>0</v>
      </c>
      <c r="M114" s="24">
        <v>0</v>
      </c>
      <c r="N114" s="24">
        <v>0</v>
      </c>
      <c r="O114" s="24">
        <v>0</v>
      </c>
      <c r="P114" s="24">
        <v>0</v>
      </c>
      <c r="Q114" s="24">
        <v>0</v>
      </c>
      <c r="R114" s="24">
        <v>0</v>
      </c>
      <c r="S114" s="25">
        <v>0</v>
      </c>
      <c r="U114" s="6"/>
      <c r="V114" s="6"/>
      <c r="W114" s="6"/>
      <c r="X114" s="6"/>
      <c r="Y114" s="6"/>
      <c r="Z114" s="6"/>
      <c r="AA114" s="6"/>
      <c r="AB114" s="6"/>
      <c r="AC114" s="6"/>
    </row>
    <row r="115" spans="2:29" ht="14.4" x14ac:dyDescent="0.3">
      <c r="B115" s="38" t="s">
        <v>108</v>
      </c>
      <c r="C115" s="24">
        <v>0</v>
      </c>
      <c r="D115" s="24">
        <v>0</v>
      </c>
      <c r="E115" s="24">
        <v>0</v>
      </c>
      <c r="F115" s="24">
        <v>0</v>
      </c>
      <c r="G115" s="24">
        <v>460000</v>
      </c>
      <c r="H115" s="24">
        <v>0</v>
      </c>
      <c r="I115" s="24">
        <v>0</v>
      </c>
      <c r="J115" s="24">
        <v>0</v>
      </c>
      <c r="K115" s="24">
        <v>0</v>
      </c>
      <c r="L115" s="24">
        <v>0</v>
      </c>
      <c r="M115" s="24">
        <v>0</v>
      </c>
      <c r="N115" s="24">
        <v>0</v>
      </c>
      <c r="O115" s="24">
        <v>0</v>
      </c>
      <c r="P115" s="24">
        <v>0</v>
      </c>
      <c r="Q115" s="24">
        <v>0</v>
      </c>
      <c r="R115" s="24">
        <v>0</v>
      </c>
      <c r="S115" s="25">
        <v>0</v>
      </c>
      <c r="U115" s="6"/>
      <c r="V115" s="6"/>
      <c r="W115" s="6"/>
      <c r="X115" s="6"/>
      <c r="Y115" s="6"/>
      <c r="Z115" s="6"/>
      <c r="AA115" s="6"/>
      <c r="AB115" s="6"/>
      <c r="AC115" s="6"/>
    </row>
    <row r="116" spans="2:29" ht="14.4" x14ac:dyDescent="0.3">
      <c r="B116" s="38" t="s">
        <v>109</v>
      </c>
      <c r="C116" s="24">
        <v>0</v>
      </c>
      <c r="D116" s="24">
        <v>0</v>
      </c>
      <c r="E116" s="24">
        <v>0</v>
      </c>
      <c r="F116" s="24">
        <v>0</v>
      </c>
      <c r="G116" s="24">
        <v>0</v>
      </c>
      <c r="H116" s="24">
        <v>0</v>
      </c>
      <c r="I116" s="24">
        <v>0</v>
      </c>
      <c r="J116" s="24">
        <v>0</v>
      </c>
      <c r="K116" s="24">
        <v>0</v>
      </c>
      <c r="L116" s="24">
        <v>0</v>
      </c>
      <c r="M116" s="24">
        <v>0</v>
      </c>
      <c r="N116" s="24">
        <v>0</v>
      </c>
      <c r="O116" s="24">
        <v>0</v>
      </c>
      <c r="P116" s="24">
        <v>0</v>
      </c>
      <c r="Q116" s="24">
        <v>0</v>
      </c>
      <c r="R116" s="24">
        <v>0</v>
      </c>
      <c r="S116" s="25">
        <v>0</v>
      </c>
      <c r="U116" s="6"/>
      <c r="V116" s="6"/>
      <c r="W116" s="6"/>
      <c r="X116" s="6"/>
      <c r="Y116" s="6"/>
      <c r="Z116" s="6"/>
      <c r="AA116" s="6"/>
      <c r="AB116" s="6"/>
      <c r="AC116" s="6"/>
    </row>
    <row r="117" spans="2:29" ht="14.4" x14ac:dyDescent="0.3">
      <c r="B117" s="38" t="s">
        <v>110</v>
      </c>
      <c r="C117" s="24">
        <v>0</v>
      </c>
      <c r="D117" s="24">
        <v>0</v>
      </c>
      <c r="E117" s="24">
        <v>0</v>
      </c>
      <c r="F117" s="24">
        <v>0</v>
      </c>
      <c r="G117" s="24">
        <v>0</v>
      </c>
      <c r="H117" s="24">
        <v>0</v>
      </c>
      <c r="I117" s="24">
        <v>0</v>
      </c>
      <c r="J117" s="24">
        <v>23000</v>
      </c>
      <c r="K117" s="24">
        <v>0</v>
      </c>
      <c r="L117" s="24">
        <v>0</v>
      </c>
      <c r="M117" s="24">
        <v>0</v>
      </c>
      <c r="N117" s="24">
        <v>0</v>
      </c>
      <c r="O117" s="24">
        <v>0</v>
      </c>
      <c r="P117" s="24">
        <v>0</v>
      </c>
      <c r="Q117" s="24">
        <v>0</v>
      </c>
      <c r="R117" s="24">
        <v>0</v>
      </c>
      <c r="S117" s="25">
        <v>0</v>
      </c>
      <c r="U117" s="6"/>
      <c r="V117" s="6"/>
      <c r="W117" s="6"/>
      <c r="X117" s="6"/>
      <c r="Y117" s="6"/>
      <c r="Z117" s="6"/>
      <c r="AA117" s="6"/>
      <c r="AB117" s="6"/>
      <c r="AC117" s="6"/>
    </row>
    <row r="118" spans="2:29" ht="14.4" x14ac:dyDescent="0.3">
      <c r="B118" s="38" t="s">
        <v>111</v>
      </c>
      <c r="C118" s="24">
        <v>0</v>
      </c>
      <c r="D118" s="24">
        <v>0</v>
      </c>
      <c r="E118" s="24">
        <v>0</v>
      </c>
      <c r="F118" s="24">
        <v>0</v>
      </c>
      <c r="G118" s="24">
        <v>0</v>
      </c>
      <c r="H118" s="24">
        <v>0</v>
      </c>
      <c r="I118" s="24">
        <v>0</v>
      </c>
      <c r="J118" s="24">
        <v>0</v>
      </c>
      <c r="K118" s="24">
        <v>0</v>
      </c>
      <c r="L118" s="24">
        <v>0</v>
      </c>
      <c r="M118" s="24">
        <v>0</v>
      </c>
      <c r="N118" s="24">
        <v>0</v>
      </c>
      <c r="O118" s="24">
        <v>0</v>
      </c>
      <c r="P118" s="24">
        <v>0</v>
      </c>
      <c r="Q118" s="24">
        <v>0</v>
      </c>
      <c r="R118" s="24">
        <v>0</v>
      </c>
      <c r="S118" s="25">
        <v>0</v>
      </c>
      <c r="U118" s="6"/>
      <c r="V118" s="6"/>
      <c r="W118" s="6"/>
      <c r="X118" s="6"/>
      <c r="Y118" s="6"/>
      <c r="Z118" s="6"/>
      <c r="AA118" s="6"/>
      <c r="AB118" s="6"/>
      <c r="AC118" s="6"/>
    </row>
    <row r="119" spans="2:29" ht="14.4" x14ac:dyDescent="0.3">
      <c r="B119" s="38" t="s">
        <v>112</v>
      </c>
      <c r="C119" s="24">
        <v>0</v>
      </c>
      <c r="D119" s="24">
        <v>0</v>
      </c>
      <c r="E119" s="24">
        <v>0</v>
      </c>
      <c r="F119" s="24">
        <v>0</v>
      </c>
      <c r="G119" s="24">
        <v>0</v>
      </c>
      <c r="H119" s="24">
        <v>0</v>
      </c>
      <c r="I119" s="24">
        <v>0</v>
      </c>
      <c r="J119" s="24">
        <v>0</v>
      </c>
      <c r="K119" s="24">
        <v>0</v>
      </c>
      <c r="L119" s="24">
        <v>0</v>
      </c>
      <c r="M119" s="24">
        <v>0</v>
      </c>
      <c r="N119" s="24">
        <v>0</v>
      </c>
      <c r="O119" s="24">
        <v>0</v>
      </c>
      <c r="P119" s="24">
        <v>0</v>
      </c>
      <c r="Q119" s="24">
        <v>0</v>
      </c>
      <c r="R119" s="24">
        <v>0</v>
      </c>
      <c r="S119" s="25">
        <v>0</v>
      </c>
      <c r="U119" s="6"/>
      <c r="V119" s="6"/>
      <c r="W119" s="6"/>
      <c r="X119" s="6"/>
      <c r="Y119" s="6"/>
      <c r="Z119" s="6"/>
      <c r="AA119" s="6"/>
      <c r="AB119" s="6"/>
      <c r="AC119" s="6"/>
    </row>
    <row r="120" spans="2:29" ht="14.4" x14ac:dyDescent="0.3">
      <c r="B120" s="38" t="s">
        <v>113</v>
      </c>
      <c r="C120" s="24">
        <v>0</v>
      </c>
      <c r="D120" s="24">
        <v>0</v>
      </c>
      <c r="E120" s="24">
        <v>0</v>
      </c>
      <c r="F120" s="24">
        <v>0</v>
      </c>
      <c r="G120" s="24">
        <v>0</v>
      </c>
      <c r="H120" s="24">
        <v>0</v>
      </c>
      <c r="I120" s="24">
        <v>0</v>
      </c>
      <c r="J120" s="24">
        <v>0</v>
      </c>
      <c r="K120" s="24">
        <v>0</v>
      </c>
      <c r="L120" s="24">
        <v>0</v>
      </c>
      <c r="M120" s="24">
        <v>0</v>
      </c>
      <c r="N120" s="24">
        <v>0</v>
      </c>
      <c r="O120" s="24">
        <v>0</v>
      </c>
      <c r="P120" s="24">
        <v>0</v>
      </c>
      <c r="Q120" s="24">
        <v>47402.19</v>
      </c>
      <c r="R120" s="24">
        <v>0</v>
      </c>
      <c r="S120" s="25">
        <v>0</v>
      </c>
      <c r="U120" s="6"/>
      <c r="V120" s="6"/>
      <c r="W120" s="6"/>
      <c r="X120" s="6"/>
      <c r="Y120" s="6"/>
      <c r="Z120" s="6"/>
      <c r="AA120" s="6"/>
      <c r="AB120" s="6"/>
      <c r="AC120" s="6"/>
    </row>
    <row r="121" spans="2:29" ht="14.4" x14ac:dyDescent="0.3">
      <c r="B121" s="38" t="s">
        <v>114</v>
      </c>
      <c r="C121" s="24">
        <v>0</v>
      </c>
      <c r="D121" s="24">
        <v>0</v>
      </c>
      <c r="E121" s="24">
        <v>145000</v>
      </c>
      <c r="F121" s="24">
        <v>0</v>
      </c>
      <c r="G121" s="24">
        <v>0</v>
      </c>
      <c r="H121" s="24">
        <v>0</v>
      </c>
      <c r="I121" s="24">
        <v>0</v>
      </c>
      <c r="J121" s="24">
        <v>0</v>
      </c>
      <c r="K121" s="24">
        <v>0</v>
      </c>
      <c r="L121" s="24">
        <v>0</v>
      </c>
      <c r="M121" s="24">
        <v>0</v>
      </c>
      <c r="N121" s="24">
        <v>0</v>
      </c>
      <c r="O121" s="24">
        <v>0</v>
      </c>
      <c r="P121" s="24">
        <v>0</v>
      </c>
      <c r="Q121" s="24">
        <v>0</v>
      </c>
      <c r="R121" s="24">
        <v>0</v>
      </c>
      <c r="S121" s="25">
        <v>0</v>
      </c>
      <c r="U121" s="6"/>
      <c r="V121" s="6"/>
      <c r="W121" s="6"/>
      <c r="X121" s="6"/>
      <c r="Y121" s="6"/>
      <c r="Z121" s="6"/>
      <c r="AA121" s="6"/>
      <c r="AB121" s="6"/>
      <c r="AC121" s="6"/>
    </row>
    <row r="122" spans="2:29" ht="14.4" x14ac:dyDescent="0.3">
      <c r="B122" s="38" t="s">
        <v>115</v>
      </c>
      <c r="C122" s="24">
        <v>0</v>
      </c>
      <c r="D122" s="24">
        <v>419972</v>
      </c>
      <c r="E122" s="24">
        <v>0</v>
      </c>
      <c r="F122" s="24">
        <v>467000</v>
      </c>
      <c r="G122" s="24">
        <v>0</v>
      </c>
      <c r="H122" s="24">
        <v>54750</v>
      </c>
      <c r="I122" s="24">
        <v>0</v>
      </c>
      <c r="J122" s="24">
        <v>0</v>
      </c>
      <c r="K122" s="24">
        <v>0</v>
      </c>
      <c r="L122" s="24">
        <v>0</v>
      </c>
      <c r="M122" s="24">
        <v>0</v>
      </c>
      <c r="N122" s="24">
        <v>0</v>
      </c>
      <c r="O122" s="24">
        <v>0</v>
      </c>
      <c r="P122" s="24">
        <v>0</v>
      </c>
      <c r="Q122" s="24">
        <v>0</v>
      </c>
      <c r="R122" s="24">
        <v>0</v>
      </c>
      <c r="S122" s="25">
        <v>0</v>
      </c>
      <c r="U122" s="6"/>
      <c r="V122" s="6"/>
      <c r="W122" s="6"/>
      <c r="X122" s="6"/>
      <c r="Y122" s="6"/>
      <c r="Z122" s="6"/>
      <c r="AA122" s="6"/>
      <c r="AB122" s="6"/>
      <c r="AC122" s="6"/>
    </row>
    <row r="123" spans="2:29" ht="14.4" x14ac:dyDescent="0.3">
      <c r="B123" s="38" t="s">
        <v>116</v>
      </c>
      <c r="C123" s="24">
        <v>0</v>
      </c>
      <c r="D123" s="24">
        <v>0</v>
      </c>
      <c r="E123" s="24">
        <v>0</v>
      </c>
      <c r="F123" s="24">
        <v>0</v>
      </c>
      <c r="G123" s="24">
        <v>0</v>
      </c>
      <c r="H123" s="24">
        <v>0</v>
      </c>
      <c r="I123" s="24">
        <v>0</v>
      </c>
      <c r="J123" s="24">
        <v>0</v>
      </c>
      <c r="K123" s="24">
        <v>0</v>
      </c>
      <c r="L123" s="24">
        <v>0</v>
      </c>
      <c r="M123" s="24">
        <v>0</v>
      </c>
      <c r="N123" s="24">
        <v>0</v>
      </c>
      <c r="O123" s="24">
        <v>0</v>
      </c>
      <c r="P123" s="24">
        <v>0</v>
      </c>
      <c r="Q123" s="24">
        <v>0</v>
      </c>
      <c r="R123" s="24">
        <v>0</v>
      </c>
      <c r="S123" s="25">
        <v>0</v>
      </c>
      <c r="U123" s="6"/>
      <c r="V123" s="6"/>
      <c r="W123" s="6"/>
      <c r="X123" s="6"/>
      <c r="Y123" s="6"/>
      <c r="Z123" s="6"/>
      <c r="AA123" s="6"/>
      <c r="AB123" s="6"/>
      <c r="AC123" s="6"/>
    </row>
    <row r="124" spans="2:29" ht="14.4" x14ac:dyDescent="0.3">
      <c r="B124" s="38" t="s">
        <v>117</v>
      </c>
      <c r="C124" s="24">
        <v>0</v>
      </c>
      <c r="D124" s="24">
        <v>0</v>
      </c>
      <c r="E124" s="24">
        <v>0</v>
      </c>
      <c r="F124" s="24">
        <v>0</v>
      </c>
      <c r="G124" s="24">
        <v>0</v>
      </c>
      <c r="H124" s="24">
        <v>0</v>
      </c>
      <c r="I124" s="24">
        <v>0</v>
      </c>
      <c r="J124" s="24">
        <v>0</v>
      </c>
      <c r="K124" s="24">
        <v>0</v>
      </c>
      <c r="L124" s="24">
        <v>0</v>
      </c>
      <c r="M124" s="24">
        <v>0</v>
      </c>
      <c r="N124" s="24">
        <v>0</v>
      </c>
      <c r="O124" s="24">
        <v>0</v>
      </c>
      <c r="P124" s="24">
        <v>0</v>
      </c>
      <c r="Q124" s="24">
        <v>0</v>
      </c>
      <c r="R124" s="24">
        <v>0</v>
      </c>
      <c r="S124" s="25">
        <v>0</v>
      </c>
      <c r="U124" s="6"/>
      <c r="V124" s="6"/>
      <c r="W124" s="6"/>
      <c r="X124" s="6"/>
      <c r="Y124" s="6"/>
      <c r="Z124" s="6"/>
      <c r="AA124" s="6"/>
      <c r="AB124" s="6"/>
      <c r="AC124" s="6"/>
    </row>
    <row r="125" spans="2:29" ht="14.4" x14ac:dyDescent="0.3">
      <c r="B125" s="38" t="s">
        <v>118</v>
      </c>
      <c r="C125" s="24">
        <v>0</v>
      </c>
      <c r="D125" s="24">
        <v>0</v>
      </c>
      <c r="E125" s="24">
        <v>0</v>
      </c>
      <c r="F125" s="24">
        <v>0</v>
      </c>
      <c r="G125" s="24">
        <v>0</v>
      </c>
      <c r="H125" s="24">
        <v>0</v>
      </c>
      <c r="I125" s="24">
        <v>0</v>
      </c>
      <c r="J125" s="24">
        <v>0</v>
      </c>
      <c r="K125" s="24">
        <v>0</v>
      </c>
      <c r="L125" s="24">
        <v>0</v>
      </c>
      <c r="M125" s="24">
        <v>0</v>
      </c>
      <c r="N125" s="24">
        <v>0</v>
      </c>
      <c r="O125" s="24">
        <v>0</v>
      </c>
      <c r="P125" s="24">
        <v>0</v>
      </c>
      <c r="Q125" s="24">
        <v>0</v>
      </c>
      <c r="R125" s="24">
        <v>0</v>
      </c>
      <c r="S125" s="25">
        <v>0</v>
      </c>
      <c r="U125" s="6"/>
      <c r="V125" s="6"/>
      <c r="W125" s="6"/>
      <c r="X125" s="6"/>
      <c r="Y125" s="6"/>
      <c r="Z125" s="6"/>
      <c r="AA125" s="6"/>
      <c r="AB125" s="6"/>
      <c r="AC125" s="6"/>
    </row>
    <row r="126" spans="2:29" ht="15" thickBot="1" x14ac:dyDescent="0.35">
      <c r="B126" s="38" t="s">
        <v>119</v>
      </c>
      <c r="C126" s="28">
        <v>0</v>
      </c>
      <c r="D126" s="28">
        <v>0</v>
      </c>
      <c r="E126" s="28">
        <v>0</v>
      </c>
      <c r="F126" s="28">
        <v>15521.365000000002</v>
      </c>
      <c r="G126" s="28">
        <v>179000</v>
      </c>
      <c r="H126" s="28">
        <v>60750</v>
      </c>
      <c r="I126" s="28">
        <v>0</v>
      </c>
      <c r="J126" s="28">
        <v>288402.69</v>
      </c>
      <c r="K126" s="28">
        <v>0</v>
      </c>
      <c r="L126" s="28">
        <v>0</v>
      </c>
      <c r="M126" s="28">
        <v>0</v>
      </c>
      <c r="N126" s="28">
        <v>0</v>
      </c>
      <c r="O126" s="28">
        <v>0</v>
      </c>
      <c r="P126" s="28">
        <v>0</v>
      </c>
      <c r="Q126" s="28">
        <v>0</v>
      </c>
      <c r="R126" s="28">
        <v>0</v>
      </c>
      <c r="S126" s="25">
        <v>0</v>
      </c>
      <c r="U126" s="6"/>
      <c r="V126" s="6"/>
      <c r="W126" s="6"/>
      <c r="X126" s="6"/>
      <c r="Y126" s="6"/>
      <c r="Z126" s="6"/>
      <c r="AA126" s="6"/>
      <c r="AB126" s="6"/>
      <c r="AC126" s="6"/>
    </row>
    <row r="127" spans="2:29" ht="15" thickBot="1" x14ac:dyDescent="0.35">
      <c r="B127" s="39" t="s">
        <v>227</v>
      </c>
      <c r="C127" s="32">
        <v>0</v>
      </c>
      <c r="D127" s="32">
        <v>273243</v>
      </c>
      <c r="E127" s="32">
        <v>207000</v>
      </c>
      <c r="F127" s="32">
        <v>166014.24333333332</v>
      </c>
      <c r="G127" s="32">
        <v>319500</v>
      </c>
      <c r="H127" s="32">
        <v>117491.22666666667</v>
      </c>
      <c r="I127" s="32">
        <v>0</v>
      </c>
      <c r="J127" s="32">
        <v>131808.16400000002</v>
      </c>
      <c r="K127" s="32">
        <v>104610.35</v>
      </c>
      <c r="L127" s="32">
        <v>0</v>
      </c>
      <c r="M127" s="32">
        <v>0</v>
      </c>
      <c r="N127" s="32">
        <v>0</v>
      </c>
      <c r="O127" s="32">
        <v>0</v>
      </c>
      <c r="P127" s="32">
        <v>0</v>
      </c>
      <c r="Q127" s="32">
        <v>47402.19</v>
      </c>
      <c r="R127" s="32">
        <v>0</v>
      </c>
      <c r="S127" s="33">
        <v>0</v>
      </c>
      <c r="U127" s="6"/>
      <c r="V127" s="6"/>
      <c r="W127" s="6"/>
      <c r="X127" s="6"/>
      <c r="Y127" s="6"/>
      <c r="Z127" s="6"/>
      <c r="AA127" s="6"/>
      <c r="AB127" s="6"/>
      <c r="AC127" s="6"/>
    </row>
    <row r="128" spans="2:29" ht="14.4" x14ac:dyDescent="0.3">
      <c r="U128" s="6"/>
      <c r="V128" s="6"/>
      <c r="W128" s="6"/>
      <c r="X128" s="6"/>
      <c r="Y128" s="6"/>
      <c r="Z128" s="6"/>
      <c r="AA128" s="6"/>
      <c r="AB128" s="6"/>
      <c r="AC128" s="6"/>
    </row>
    <row r="129" spans="2:29" ht="14.4" x14ac:dyDescent="0.3">
      <c r="U129" s="6"/>
      <c r="V129" s="6"/>
      <c r="W129" s="6"/>
      <c r="X129" s="6"/>
      <c r="Y129" s="6"/>
      <c r="Z129" s="6"/>
      <c r="AA129" s="6"/>
      <c r="AB129" s="6"/>
      <c r="AC129" s="6"/>
    </row>
    <row r="130" spans="2:29" ht="23.4" thickBot="1" x14ac:dyDescent="0.35">
      <c r="B130" s="17" t="s">
        <v>260</v>
      </c>
      <c r="C130" s="17"/>
      <c r="D130" s="17"/>
      <c r="E130" s="17"/>
      <c r="F130" s="17"/>
      <c r="G130" s="17"/>
      <c r="H130" s="17"/>
      <c r="I130" s="17"/>
      <c r="J130" s="17"/>
      <c r="K130" s="17"/>
      <c r="L130" s="17"/>
      <c r="M130" s="17"/>
      <c r="U130" s="6"/>
      <c r="V130" s="6"/>
      <c r="W130" s="6"/>
      <c r="X130" s="6"/>
      <c r="Y130" s="6"/>
      <c r="Z130" s="6"/>
      <c r="AA130" s="6"/>
      <c r="AB130" s="6"/>
      <c r="AC130" s="6"/>
    </row>
    <row r="131" spans="2:29" ht="15" thickBot="1" x14ac:dyDescent="0.35">
      <c r="B131" s="18"/>
      <c r="C131" s="128" t="s">
        <v>237</v>
      </c>
      <c r="D131" s="129"/>
      <c r="E131" s="129"/>
      <c r="F131" s="129"/>
      <c r="G131" s="129"/>
      <c r="H131" s="129"/>
      <c r="I131" s="129"/>
      <c r="J131" s="129"/>
      <c r="K131" s="129"/>
      <c r="L131" s="129"/>
      <c r="M131" s="129"/>
      <c r="N131" s="129"/>
      <c r="O131" s="129"/>
      <c r="P131" s="129"/>
      <c r="Q131" s="129"/>
      <c r="R131" s="129"/>
      <c r="S131" s="130"/>
      <c r="U131" s="6"/>
      <c r="V131" s="6"/>
      <c r="W131" s="6"/>
      <c r="X131" s="6"/>
      <c r="Y131" s="6"/>
      <c r="Z131" s="6"/>
      <c r="AA131" s="6"/>
      <c r="AB131" s="6"/>
      <c r="AC131" s="6"/>
    </row>
    <row r="132" spans="2:29" ht="15" thickBot="1" x14ac:dyDescent="0.35">
      <c r="B132" s="19" t="s">
        <v>101</v>
      </c>
      <c r="C132" s="20" t="s">
        <v>63</v>
      </c>
      <c r="D132" s="20" t="s">
        <v>64</v>
      </c>
      <c r="E132" s="20" t="s">
        <v>65</v>
      </c>
      <c r="F132" s="20" t="s">
        <v>66</v>
      </c>
      <c r="G132" s="20" t="s">
        <v>67</v>
      </c>
      <c r="H132" s="20" t="s">
        <v>68</v>
      </c>
      <c r="I132" s="20" t="s">
        <v>69</v>
      </c>
      <c r="J132" s="20" t="s">
        <v>70</v>
      </c>
      <c r="K132" s="20" t="s">
        <v>71</v>
      </c>
      <c r="L132" s="20" t="s">
        <v>72</v>
      </c>
      <c r="M132" s="20" t="s">
        <v>73</v>
      </c>
      <c r="N132" s="20" t="s">
        <v>74</v>
      </c>
      <c r="O132" s="20" t="s">
        <v>75</v>
      </c>
      <c r="P132" s="20" t="s">
        <v>76</v>
      </c>
      <c r="Q132" s="20" t="s">
        <v>77</v>
      </c>
      <c r="R132" s="20" t="s">
        <v>78</v>
      </c>
      <c r="S132" s="21" t="s">
        <v>79</v>
      </c>
      <c r="U132" s="6"/>
      <c r="V132" s="6"/>
      <c r="W132" s="6"/>
      <c r="X132" s="6"/>
      <c r="Y132" s="6"/>
      <c r="Z132" s="6"/>
      <c r="AA132" s="6"/>
      <c r="AB132" s="6"/>
      <c r="AC132" s="6"/>
    </row>
    <row r="133" spans="2:29" ht="14.4" x14ac:dyDescent="0.3">
      <c r="B133" s="38" t="s">
        <v>102</v>
      </c>
      <c r="C133" s="24">
        <v>0</v>
      </c>
      <c r="D133" s="24">
        <v>0</v>
      </c>
      <c r="E133" s="24">
        <v>0</v>
      </c>
      <c r="F133" s="24">
        <v>0</v>
      </c>
      <c r="G133" s="24">
        <v>0</v>
      </c>
      <c r="H133" s="24">
        <v>0</v>
      </c>
      <c r="I133" s="24">
        <v>0</v>
      </c>
      <c r="J133" s="24">
        <v>0</v>
      </c>
      <c r="K133" s="24">
        <v>0</v>
      </c>
      <c r="L133" s="24">
        <v>0</v>
      </c>
      <c r="M133" s="24">
        <v>0</v>
      </c>
      <c r="N133" s="24">
        <v>0</v>
      </c>
      <c r="O133" s="24">
        <v>0</v>
      </c>
      <c r="P133" s="24">
        <v>0</v>
      </c>
      <c r="Q133" s="24">
        <v>0</v>
      </c>
      <c r="R133" s="24">
        <v>0</v>
      </c>
      <c r="S133" s="25">
        <v>0</v>
      </c>
      <c r="U133" s="6"/>
      <c r="V133" s="6"/>
      <c r="W133" s="6"/>
      <c r="X133" s="6"/>
      <c r="Y133" s="6"/>
      <c r="Z133" s="6"/>
      <c r="AA133" s="6"/>
      <c r="AB133" s="6"/>
      <c r="AC133" s="6"/>
    </row>
    <row r="134" spans="2:29" ht="14.4" x14ac:dyDescent="0.3">
      <c r="B134" s="38" t="s">
        <v>103</v>
      </c>
      <c r="C134" s="24">
        <v>0</v>
      </c>
      <c r="D134" s="24">
        <v>0</v>
      </c>
      <c r="E134" s="24">
        <v>0</v>
      </c>
      <c r="F134" s="24">
        <v>0</v>
      </c>
      <c r="G134" s="24">
        <v>0</v>
      </c>
      <c r="H134" s="24">
        <v>0</v>
      </c>
      <c r="I134" s="24">
        <v>0</v>
      </c>
      <c r="J134" s="24">
        <v>0</v>
      </c>
      <c r="K134" s="24">
        <v>0</v>
      </c>
      <c r="L134" s="24">
        <v>0</v>
      </c>
      <c r="M134" s="24">
        <v>0</v>
      </c>
      <c r="N134" s="24">
        <v>0</v>
      </c>
      <c r="O134" s="24">
        <v>0</v>
      </c>
      <c r="P134" s="24">
        <v>0</v>
      </c>
      <c r="Q134" s="24">
        <v>0</v>
      </c>
      <c r="R134" s="24">
        <v>0</v>
      </c>
      <c r="S134" s="25">
        <v>0</v>
      </c>
      <c r="U134" s="6"/>
      <c r="V134" s="6"/>
      <c r="W134" s="6"/>
      <c r="X134" s="6"/>
      <c r="Y134" s="6"/>
      <c r="Z134" s="6"/>
      <c r="AA134" s="6"/>
      <c r="AB134" s="6"/>
      <c r="AC134" s="6"/>
    </row>
    <row r="135" spans="2:29" ht="14.4" x14ac:dyDescent="0.3">
      <c r="B135" s="38" t="s">
        <v>104</v>
      </c>
      <c r="C135" s="24">
        <v>0</v>
      </c>
      <c r="D135" s="24">
        <v>0</v>
      </c>
      <c r="E135" s="24">
        <v>0</v>
      </c>
      <c r="F135" s="24">
        <v>0</v>
      </c>
      <c r="G135" s="24">
        <v>0</v>
      </c>
      <c r="H135" s="24">
        <v>0</v>
      </c>
      <c r="I135" s="24">
        <v>0</v>
      </c>
      <c r="J135" s="24">
        <v>0</v>
      </c>
      <c r="K135" s="24">
        <v>0</v>
      </c>
      <c r="L135" s="24">
        <v>0</v>
      </c>
      <c r="M135" s="24">
        <v>0</v>
      </c>
      <c r="N135" s="24">
        <v>0</v>
      </c>
      <c r="O135" s="24">
        <v>0</v>
      </c>
      <c r="P135" s="24">
        <v>0</v>
      </c>
      <c r="Q135" s="24">
        <v>0</v>
      </c>
      <c r="R135" s="24">
        <v>0</v>
      </c>
      <c r="S135" s="25">
        <v>0</v>
      </c>
      <c r="U135" s="6"/>
      <c r="V135" s="6"/>
      <c r="W135" s="6"/>
      <c r="X135" s="6"/>
      <c r="Y135" s="6"/>
      <c r="Z135" s="6"/>
      <c r="AA135" s="6"/>
      <c r="AB135" s="6"/>
      <c r="AC135" s="6"/>
    </row>
    <row r="136" spans="2:29" ht="14.4" x14ac:dyDescent="0.3">
      <c r="B136" s="38" t="s">
        <v>105</v>
      </c>
      <c r="C136" s="24">
        <v>0</v>
      </c>
      <c r="D136" s="24">
        <v>0</v>
      </c>
      <c r="E136" s="24">
        <v>0</v>
      </c>
      <c r="F136" s="24">
        <v>0</v>
      </c>
      <c r="G136" s="24">
        <v>0</v>
      </c>
      <c r="H136" s="24">
        <v>0</v>
      </c>
      <c r="I136" s="24">
        <v>0</v>
      </c>
      <c r="J136" s="24">
        <v>0</v>
      </c>
      <c r="K136" s="24">
        <v>0</v>
      </c>
      <c r="L136" s="24">
        <v>0</v>
      </c>
      <c r="M136" s="24">
        <v>0</v>
      </c>
      <c r="N136" s="24">
        <v>0</v>
      </c>
      <c r="O136" s="24">
        <v>0</v>
      </c>
      <c r="P136" s="24">
        <v>0</v>
      </c>
      <c r="Q136" s="24">
        <v>0</v>
      </c>
      <c r="R136" s="24">
        <v>0</v>
      </c>
      <c r="S136" s="25">
        <v>0</v>
      </c>
      <c r="U136" s="6"/>
      <c r="V136" s="6"/>
      <c r="W136" s="6"/>
      <c r="X136" s="6"/>
      <c r="Y136" s="6"/>
      <c r="Z136" s="6"/>
      <c r="AA136" s="6"/>
      <c r="AB136" s="6"/>
      <c r="AC136" s="6"/>
    </row>
    <row r="137" spans="2:29" ht="14.4" x14ac:dyDescent="0.3">
      <c r="B137" s="38" t="s">
        <v>106</v>
      </c>
      <c r="C137" s="24">
        <v>0</v>
      </c>
      <c r="D137" s="24">
        <v>0</v>
      </c>
      <c r="E137" s="24">
        <v>0</v>
      </c>
      <c r="F137" s="24">
        <v>0</v>
      </c>
      <c r="G137" s="24">
        <v>0</v>
      </c>
      <c r="H137" s="24">
        <v>0</v>
      </c>
      <c r="I137" s="24">
        <v>0</v>
      </c>
      <c r="J137" s="24">
        <v>0</v>
      </c>
      <c r="K137" s="24">
        <v>0</v>
      </c>
      <c r="L137" s="24">
        <v>0</v>
      </c>
      <c r="M137" s="24">
        <v>0</v>
      </c>
      <c r="N137" s="24">
        <v>0</v>
      </c>
      <c r="O137" s="24">
        <v>0</v>
      </c>
      <c r="P137" s="24">
        <v>0</v>
      </c>
      <c r="Q137" s="24">
        <v>0</v>
      </c>
      <c r="R137" s="24">
        <v>0</v>
      </c>
      <c r="S137" s="25">
        <v>0</v>
      </c>
      <c r="U137" s="6"/>
      <c r="V137" s="6"/>
      <c r="W137" s="6"/>
      <c r="X137" s="6"/>
      <c r="Y137" s="6"/>
      <c r="Z137" s="6"/>
      <c r="AA137" s="6"/>
      <c r="AB137" s="6"/>
      <c r="AC137" s="6"/>
    </row>
    <row r="138" spans="2:29" ht="14.4" x14ac:dyDescent="0.3">
      <c r="B138" s="38" t="s">
        <v>107</v>
      </c>
      <c r="C138" s="24">
        <v>0</v>
      </c>
      <c r="D138" s="24">
        <v>0</v>
      </c>
      <c r="E138" s="24">
        <v>0</v>
      </c>
      <c r="F138" s="24">
        <v>0</v>
      </c>
      <c r="G138" s="24">
        <v>0</v>
      </c>
      <c r="H138" s="24">
        <v>0</v>
      </c>
      <c r="I138" s="24">
        <v>0</v>
      </c>
      <c r="J138" s="24">
        <v>0</v>
      </c>
      <c r="K138" s="24">
        <v>0</v>
      </c>
      <c r="L138" s="24">
        <v>0</v>
      </c>
      <c r="M138" s="24">
        <v>0</v>
      </c>
      <c r="N138" s="24">
        <v>0</v>
      </c>
      <c r="O138" s="24">
        <v>0</v>
      </c>
      <c r="P138" s="24">
        <v>0</v>
      </c>
      <c r="Q138" s="24">
        <v>0</v>
      </c>
      <c r="R138" s="24">
        <v>0</v>
      </c>
      <c r="S138" s="25">
        <v>0</v>
      </c>
      <c r="U138" s="6"/>
      <c r="V138" s="6"/>
      <c r="W138" s="6"/>
      <c r="X138" s="6"/>
      <c r="Y138" s="6"/>
      <c r="Z138" s="6"/>
      <c r="AA138" s="6"/>
      <c r="AB138" s="6"/>
      <c r="AC138" s="6"/>
    </row>
    <row r="139" spans="2:29" ht="14.4" x14ac:dyDescent="0.3">
      <c r="B139" s="38" t="s">
        <v>108</v>
      </c>
      <c r="C139" s="24">
        <v>0</v>
      </c>
      <c r="D139" s="24">
        <v>0</v>
      </c>
      <c r="E139" s="24">
        <v>0</v>
      </c>
      <c r="F139" s="24">
        <v>0</v>
      </c>
      <c r="G139" s="24">
        <v>0</v>
      </c>
      <c r="H139" s="24">
        <v>0</v>
      </c>
      <c r="I139" s="24">
        <v>0</v>
      </c>
      <c r="J139" s="24">
        <v>0</v>
      </c>
      <c r="K139" s="24">
        <v>0</v>
      </c>
      <c r="L139" s="24">
        <v>0</v>
      </c>
      <c r="M139" s="24">
        <v>0</v>
      </c>
      <c r="N139" s="24">
        <v>0</v>
      </c>
      <c r="O139" s="24">
        <v>0</v>
      </c>
      <c r="P139" s="24">
        <v>0</v>
      </c>
      <c r="Q139" s="24">
        <v>0</v>
      </c>
      <c r="R139" s="24">
        <v>0</v>
      </c>
      <c r="S139" s="25">
        <v>0</v>
      </c>
      <c r="U139" s="6"/>
      <c r="V139" s="6"/>
      <c r="W139" s="6"/>
      <c r="X139" s="6"/>
      <c r="Y139" s="6"/>
      <c r="Z139" s="6"/>
      <c r="AA139" s="6"/>
      <c r="AB139" s="6"/>
      <c r="AC139" s="6"/>
    </row>
    <row r="140" spans="2:29" ht="14.4" x14ac:dyDescent="0.3">
      <c r="B140" s="38" t="s">
        <v>109</v>
      </c>
      <c r="C140" s="24">
        <v>0</v>
      </c>
      <c r="D140" s="24">
        <v>0</v>
      </c>
      <c r="E140" s="24">
        <v>0</v>
      </c>
      <c r="F140" s="24">
        <v>0</v>
      </c>
      <c r="G140" s="24">
        <v>0</v>
      </c>
      <c r="H140" s="24">
        <v>0</v>
      </c>
      <c r="I140" s="24">
        <v>0</v>
      </c>
      <c r="J140" s="24">
        <v>0</v>
      </c>
      <c r="K140" s="24">
        <v>0</v>
      </c>
      <c r="L140" s="24">
        <v>0</v>
      </c>
      <c r="M140" s="24">
        <v>0</v>
      </c>
      <c r="N140" s="24">
        <v>0</v>
      </c>
      <c r="O140" s="24">
        <v>0</v>
      </c>
      <c r="P140" s="24">
        <v>0</v>
      </c>
      <c r="Q140" s="24">
        <v>0</v>
      </c>
      <c r="R140" s="24">
        <v>0</v>
      </c>
      <c r="S140" s="25">
        <v>0</v>
      </c>
      <c r="U140" s="6"/>
      <c r="V140" s="6"/>
      <c r="W140" s="6"/>
      <c r="X140" s="6"/>
      <c r="Y140" s="6"/>
      <c r="Z140" s="6"/>
      <c r="AA140" s="6"/>
      <c r="AB140" s="6"/>
      <c r="AC140" s="6"/>
    </row>
    <row r="141" spans="2:29" ht="14.4" x14ac:dyDescent="0.3">
      <c r="B141" s="38" t="s">
        <v>110</v>
      </c>
      <c r="C141" s="24">
        <v>0</v>
      </c>
      <c r="D141" s="24">
        <v>0</v>
      </c>
      <c r="E141" s="24">
        <v>0</v>
      </c>
      <c r="F141" s="24">
        <v>0</v>
      </c>
      <c r="G141" s="24">
        <v>0</v>
      </c>
      <c r="H141" s="24">
        <v>0</v>
      </c>
      <c r="I141" s="24">
        <v>0</v>
      </c>
      <c r="J141" s="24">
        <v>0</v>
      </c>
      <c r="K141" s="24">
        <v>0</v>
      </c>
      <c r="L141" s="24">
        <v>0</v>
      </c>
      <c r="M141" s="24">
        <v>0</v>
      </c>
      <c r="N141" s="24">
        <v>0</v>
      </c>
      <c r="O141" s="24">
        <v>0</v>
      </c>
      <c r="P141" s="24">
        <v>0</v>
      </c>
      <c r="Q141" s="24">
        <v>0</v>
      </c>
      <c r="R141" s="24">
        <v>0</v>
      </c>
      <c r="S141" s="25">
        <v>0</v>
      </c>
      <c r="U141" s="6"/>
      <c r="V141" s="6"/>
      <c r="W141" s="6"/>
      <c r="X141" s="6"/>
      <c r="Y141" s="6"/>
      <c r="Z141" s="6"/>
      <c r="AA141" s="6"/>
      <c r="AB141" s="6"/>
      <c r="AC141" s="6"/>
    </row>
    <row r="142" spans="2:29" ht="14.4" x14ac:dyDescent="0.3">
      <c r="B142" s="38" t="s">
        <v>111</v>
      </c>
      <c r="C142" s="24">
        <v>0</v>
      </c>
      <c r="D142" s="24">
        <v>0</v>
      </c>
      <c r="E142" s="24">
        <v>0</v>
      </c>
      <c r="F142" s="24">
        <v>0</v>
      </c>
      <c r="G142" s="24">
        <v>0</v>
      </c>
      <c r="H142" s="24">
        <v>0</v>
      </c>
      <c r="I142" s="24">
        <v>0</v>
      </c>
      <c r="J142" s="24">
        <v>0</v>
      </c>
      <c r="K142" s="24">
        <v>0</v>
      </c>
      <c r="L142" s="24">
        <v>0</v>
      </c>
      <c r="M142" s="24">
        <v>0</v>
      </c>
      <c r="N142" s="24">
        <v>0</v>
      </c>
      <c r="O142" s="24">
        <v>0</v>
      </c>
      <c r="P142" s="24">
        <v>0</v>
      </c>
      <c r="Q142" s="24">
        <v>0</v>
      </c>
      <c r="R142" s="24">
        <v>0</v>
      </c>
      <c r="S142" s="25">
        <v>0</v>
      </c>
      <c r="U142" s="6"/>
      <c r="V142" s="6"/>
      <c r="W142" s="6"/>
      <c r="X142" s="6"/>
      <c r="Y142" s="6"/>
      <c r="Z142" s="6"/>
      <c r="AA142" s="6"/>
      <c r="AB142" s="6"/>
      <c r="AC142" s="6"/>
    </row>
    <row r="143" spans="2:29" ht="14.4" x14ac:dyDescent="0.3">
      <c r="B143" s="38" t="s">
        <v>112</v>
      </c>
      <c r="C143" s="24">
        <v>0</v>
      </c>
      <c r="D143" s="24">
        <v>0</v>
      </c>
      <c r="E143" s="24">
        <v>0</v>
      </c>
      <c r="F143" s="24">
        <v>0</v>
      </c>
      <c r="G143" s="24">
        <v>0</v>
      </c>
      <c r="H143" s="24">
        <v>0</v>
      </c>
      <c r="I143" s="24">
        <v>0</v>
      </c>
      <c r="J143" s="24">
        <v>0</v>
      </c>
      <c r="K143" s="24">
        <v>0</v>
      </c>
      <c r="L143" s="24">
        <v>0</v>
      </c>
      <c r="M143" s="24">
        <v>0</v>
      </c>
      <c r="N143" s="24">
        <v>0</v>
      </c>
      <c r="O143" s="24">
        <v>0</v>
      </c>
      <c r="P143" s="24">
        <v>0</v>
      </c>
      <c r="Q143" s="24">
        <v>0</v>
      </c>
      <c r="R143" s="24">
        <v>0</v>
      </c>
      <c r="S143" s="25">
        <v>0</v>
      </c>
      <c r="U143" s="6"/>
      <c r="V143" s="6"/>
      <c r="W143" s="6"/>
      <c r="X143" s="6"/>
      <c r="Y143" s="6"/>
      <c r="Z143" s="6"/>
      <c r="AA143" s="6"/>
      <c r="AB143" s="6"/>
      <c r="AC143" s="6"/>
    </row>
    <row r="144" spans="2:29" ht="14.4" x14ac:dyDescent="0.3">
      <c r="B144" s="38" t="s">
        <v>113</v>
      </c>
      <c r="C144" s="24">
        <v>0</v>
      </c>
      <c r="D144" s="24">
        <v>0</v>
      </c>
      <c r="E144" s="24">
        <v>0</v>
      </c>
      <c r="F144" s="24">
        <v>0</v>
      </c>
      <c r="G144" s="24">
        <v>0</v>
      </c>
      <c r="H144" s="24">
        <v>0</v>
      </c>
      <c r="I144" s="24">
        <v>0</v>
      </c>
      <c r="J144" s="24">
        <v>0</v>
      </c>
      <c r="K144" s="24">
        <v>0</v>
      </c>
      <c r="L144" s="24">
        <v>0</v>
      </c>
      <c r="M144" s="24">
        <v>0</v>
      </c>
      <c r="N144" s="24">
        <v>0</v>
      </c>
      <c r="O144" s="24">
        <v>0</v>
      </c>
      <c r="P144" s="24">
        <v>0</v>
      </c>
      <c r="Q144" s="24">
        <v>0</v>
      </c>
      <c r="R144" s="24">
        <v>0</v>
      </c>
      <c r="S144" s="25">
        <v>0</v>
      </c>
      <c r="U144" s="6"/>
      <c r="V144" s="6"/>
      <c r="W144" s="6"/>
      <c r="X144" s="6"/>
      <c r="Y144" s="6"/>
      <c r="Z144" s="6"/>
      <c r="AA144" s="6"/>
      <c r="AB144" s="6"/>
      <c r="AC144" s="6"/>
    </row>
    <row r="145" spans="2:29" ht="14.4" x14ac:dyDescent="0.3">
      <c r="B145" s="38" t="s">
        <v>114</v>
      </c>
      <c r="C145" s="24">
        <v>0</v>
      </c>
      <c r="D145" s="24">
        <v>0</v>
      </c>
      <c r="E145" s="24">
        <v>0</v>
      </c>
      <c r="F145" s="24">
        <v>0</v>
      </c>
      <c r="G145" s="24">
        <v>0</v>
      </c>
      <c r="H145" s="24">
        <v>0</v>
      </c>
      <c r="I145" s="24">
        <v>0</v>
      </c>
      <c r="J145" s="24">
        <v>0</v>
      </c>
      <c r="K145" s="24">
        <v>0</v>
      </c>
      <c r="L145" s="24">
        <v>0</v>
      </c>
      <c r="M145" s="24">
        <v>0</v>
      </c>
      <c r="N145" s="24">
        <v>0</v>
      </c>
      <c r="O145" s="24">
        <v>0</v>
      </c>
      <c r="P145" s="24">
        <v>0</v>
      </c>
      <c r="Q145" s="24">
        <v>0</v>
      </c>
      <c r="R145" s="24">
        <v>0</v>
      </c>
      <c r="S145" s="25">
        <v>0</v>
      </c>
      <c r="U145" s="6"/>
      <c r="V145" s="6"/>
      <c r="W145" s="6"/>
      <c r="X145" s="6"/>
      <c r="Y145" s="6"/>
      <c r="Z145" s="6"/>
      <c r="AA145" s="6"/>
      <c r="AB145" s="6"/>
      <c r="AC145" s="6"/>
    </row>
    <row r="146" spans="2:29" ht="14.4" x14ac:dyDescent="0.3">
      <c r="B146" s="38" t="s">
        <v>115</v>
      </c>
      <c r="C146" s="24">
        <v>0</v>
      </c>
      <c r="D146" s="24">
        <v>0</v>
      </c>
      <c r="E146" s="24">
        <v>0</v>
      </c>
      <c r="F146" s="24">
        <v>0</v>
      </c>
      <c r="G146" s="24">
        <v>0</v>
      </c>
      <c r="H146" s="24">
        <v>0</v>
      </c>
      <c r="I146" s="24">
        <v>0</v>
      </c>
      <c r="J146" s="24">
        <v>0</v>
      </c>
      <c r="K146" s="24">
        <v>0</v>
      </c>
      <c r="L146" s="24">
        <v>0</v>
      </c>
      <c r="M146" s="24">
        <v>0</v>
      </c>
      <c r="N146" s="24">
        <v>0</v>
      </c>
      <c r="O146" s="24">
        <v>0</v>
      </c>
      <c r="P146" s="24">
        <v>0</v>
      </c>
      <c r="Q146" s="24">
        <v>0</v>
      </c>
      <c r="R146" s="24">
        <v>0</v>
      </c>
      <c r="S146" s="25">
        <v>0</v>
      </c>
      <c r="U146" s="6"/>
      <c r="V146" s="6"/>
      <c r="W146" s="6"/>
      <c r="X146" s="6"/>
      <c r="Y146" s="6"/>
      <c r="Z146" s="6"/>
      <c r="AA146" s="6"/>
      <c r="AB146" s="6"/>
      <c r="AC146" s="6"/>
    </row>
    <row r="147" spans="2:29" ht="14.4" x14ac:dyDescent="0.3">
      <c r="B147" s="38" t="s">
        <v>116</v>
      </c>
      <c r="C147" s="24">
        <v>0</v>
      </c>
      <c r="D147" s="24">
        <v>0</v>
      </c>
      <c r="E147" s="24">
        <v>0</v>
      </c>
      <c r="F147" s="24">
        <v>0</v>
      </c>
      <c r="G147" s="24">
        <v>0</v>
      </c>
      <c r="H147" s="24">
        <v>0</v>
      </c>
      <c r="I147" s="24">
        <v>0</v>
      </c>
      <c r="J147" s="24">
        <v>0</v>
      </c>
      <c r="K147" s="24">
        <v>0</v>
      </c>
      <c r="L147" s="24">
        <v>0</v>
      </c>
      <c r="M147" s="24">
        <v>0</v>
      </c>
      <c r="N147" s="24">
        <v>0</v>
      </c>
      <c r="O147" s="24">
        <v>0</v>
      </c>
      <c r="P147" s="24">
        <v>0</v>
      </c>
      <c r="Q147" s="24">
        <v>0</v>
      </c>
      <c r="R147" s="24">
        <v>0</v>
      </c>
      <c r="S147" s="25">
        <v>0</v>
      </c>
      <c r="U147" s="6"/>
      <c r="V147" s="6"/>
      <c r="W147" s="6"/>
      <c r="X147" s="6"/>
      <c r="Y147" s="6"/>
      <c r="Z147" s="6"/>
      <c r="AA147" s="6"/>
      <c r="AB147" s="6"/>
      <c r="AC147" s="6"/>
    </row>
    <row r="148" spans="2:29" ht="14.4" x14ac:dyDescent="0.3">
      <c r="B148" s="38" t="s">
        <v>117</v>
      </c>
      <c r="C148" s="24">
        <v>0</v>
      </c>
      <c r="D148" s="24">
        <v>0</v>
      </c>
      <c r="E148" s="24">
        <v>0</v>
      </c>
      <c r="F148" s="24">
        <v>0</v>
      </c>
      <c r="G148" s="24">
        <v>0</v>
      </c>
      <c r="H148" s="24">
        <v>0</v>
      </c>
      <c r="I148" s="24">
        <v>0</v>
      </c>
      <c r="J148" s="24">
        <v>0</v>
      </c>
      <c r="K148" s="24">
        <v>0</v>
      </c>
      <c r="L148" s="24">
        <v>0</v>
      </c>
      <c r="M148" s="24">
        <v>0</v>
      </c>
      <c r="N148" s="24">
        <v>0</v>
      </c>
      <c r="O148" s="24">
        <v>0</v>
      </c>
      <c r="P148" s="24">
        <v>0</v>
      </c>
      <c r="Q148" s="24">
        <v>0</v>
      </c>
      <c r="R148" s="24">
        <v>0</v>
      </c>
      <c r="S148" s="25">
        <v>0</v>
      </c>
      <c r="U148" s="6"/>
      <c r="V148" s="6"/>
      <c r="W148" s="6"/>
      <c r="X148" s="6"/>
      <c r="Y148" s="6"/>
      <c r="Z148" s="6"/>
      <c r="AA148" s="6"/>
      <c r="AB148" s="6"/>
      <c r="AC148" s="6"/>
    </row>
    <row r="149" spans="2:29" ht="14.4" x14ac:dyDescent="0.3">
      <c r="B149" s="38" t="s">
        <v>118</v>
      </c>
      <c r="C149" s="24">
        <v>0</v>
      </c>
      <c r="D149" s="24">
        <v>0</v>
      </c>
      <c r="E149" s="24">
        <v>0</v>
      </c>
      <c r="F149" s="24">
        <v>0</v>
      </c>
      <c r="G149" s="24">
        <v>0</v>
      </c>
      <c r="H149" s="24">
        <v>0</v>
      </c>
      <c r="I149" s="24">
        <v>0</v>
      </c>
      <c r="J149" s="24">
        <v>0</v>
      </c>
      <c r="K149" s="24">
        <v>0</v>
      </c>
      <c r="L149" s="24">
        <v>0</v>
      </c>
      <c r="M149" s="24">
        <v>0</v>
      </c>
      <c r="N149" s="24">
        <v>0</v>
      </c>
      <c r="O149" s="24">
        <v>0</v>
      </c>
      <c r="P149" s="24">
        <v>0</v>
      </c>
      <c r="Q149" s="24">
        <v>0</v>
      </c>
      <c r="R149" s="24">
        <v>0</v>
      </c>
      <c r="S149" s="25">
        <v>0</v>
      </c>
      <c r="U149" s="6"/>
      <c r="V149" s="6"/>
      <c r="W149" s="6"/>
      <c r="X149" s="6"/>
      <c r="Y149" s="6"/>
      <c r="Z149" s="6"/>
      <c r="AA149" s="6"/>
      <c r="AB149" s="6"/>
      <c r="AC149" s="6"/>
    </row>
    <row r="150" spans="2:29" ht="15" thickBot="1" x14ac:dyDescent="0.35">
      <c r="B150" s="38" t="s">
        <v>119</v>
      </c>
      <c r="C150" s="28">
        <v>0</v>
      </c>
      <c r="D150" s="28">
        <v>0</v>
      </c>
      <c r="E150" s="28">
        <v>0</v>
      </c>
      <c r="F150" s="28">
        <v>0</v>
      </c>
      <c r="G150" s="28">
        <v>0</v>
      </c>
      <c r="H150" s="28">
        <v>0</v>
      </c>
      <c r="I150" s="28">
        <v>0</v>
      </c>
      <c r="J150" s="28">
        <v>0</v>
      </c>
      <c r="K150" s="28">
        <v>0</v>
      </c>
      <c r="L150" s="28">
        <v>0</v>
      </c>
      <c r="M150" s="28">
        <v>0</v>
      </c>
      <c r="N150" s="28">
        <v>0</v>
      </c>
      <c r="O150" s="28">
        <v>0</v>
      </c>
      <c r="P150" s="28">
        <v>0</v>
      </c>
      <c r="Q150" s="28">
        <v>0</v>
      </c>
      <c r="R150" s="28">
        <v>0</v>
      </c>
      <c r="S150" s="25">
        <v>0</v>
      </c>
      <c r="U150" s="6"/>
      <c r="V150" s="6"/>
      <c r="W150" s="6"/>
      <c r="X150" s="6"/>
      <c r="Y150" s="6"/>
      <c r="Z150" s="6"/>
      <c r="AA150" s="6"/>
      <c r="AB150" s="6"/>
      <c r="AC150" s="6"/>
    </row>
    <row r="151" spans="2:29" ht="15" thickBot="1" x14ac:dyDescent="0.35">
      <c r="B151" s="39" t="s">
        <v>227</v>
      </c>
      <c r="C151" s="32">
        <v>0</v>
      </c>
      <c r="D151" s="32">
        <v>0</v>
      </c>
      <c r="E151" s="32">
        <v>0</v>
      </c>
      <c r="F151" s="32">
        <v>0</v>
      </c>
      <c r="G151" s="32">
        <v>0</v>
      </c>
      <c r="H151" s="32">
        <v>0</v>
      </c>
      <c r="I151" s="32">
        <v>0</v>
      </c>
      <c r="J151" s="32">
        <v>0</v>
      </c>
      <c r="K151" s="32">
        <v>0</v>
      </c>
      <c r="L151" s="32">
        <v>0</v>
      </c>
      <c r="M151" s="32">
        <v>0</v>
      </c>
      <c r="N151" s="32">
        <v>0</v>
      </c>
      <c r="O151" s="32">
        <v>0</v>
      </c>
      <c r="P151" s="32">
        <v>0</v>
      </c>
      <c r="Q151" s="32">
        <v>0</v>
      </c>
      <c r="R151" s="32">
        <v>0</v>
      </c>
      <c r="S151" s="33">
        <v>0</v>
      </c>
      <c r="U151" s="6"/>
      <c r="V151" s="6"/>
      <c r="W151" s="6"/>
      <c r="X151" s="6"/>
      <c r="Y151" s="6"/>
      <c r="Z151" s="6"/>
      <c r="AA151" s="6"/>
      <c r="AB151" s="6"/>
      <c r="AC151" s="6"/>
    </row>
    <row r="152" spans="2:29" ht="14.4" x14ac:dyDescent="0.3">
      <c r="U152" s="6"/>
      <c r="V152" s="6"/>
      <c r="W152" s="6"/>
      <c r="X152" s="6"/>
      <c r="Y152" s="6"/>
      <c r="Z152" s="6"/>
      <c r="AA152" s="6"/>
      <c r="AB152" s="6"/>
      <c r="AC152" s="6"/>
    </row>
    <row r="153" spans="2:29" ht="14.4" x14ac:dyDescent="0.3">
      <c r="U153" s="6"/>
      <c r="V153" s="6"/>
      <c r="W153" s="6"/>
      <c r="X153" s="6"/>
      <c r="Y153" s="6"/>
      <c r="Z153" s="6"/>
      <c r="AA153" s="6"/>
      <c r="AB153" s="6"/>
      <c r="AC153" s="6"/>
    </row>
    <row r="154" spans="2:29" ht="14.4" x14ac:dyDescent="0.3">
      <c r="U154" s="6"/>
      <c r="V154" s="6"/>
      <c r="W154" s="6"/>
      <c r="X154" s="6"/>
      <c r="Y154" s="6"/>
      <c r="Z154" s="6"/>
      <c r="AA154" s="6"/>
      <c r="AB154" s="6"/>
      <c r="AC154" s="6"/>
    </row>
    <row r="155" spans="2:29" ht="23.4" thickBot="1" x14ac:dyDescent="0.35">
      <c r="B155" s="17" t="s">
        <v>261</v>
      </c>
      <c r="C155" s="17"/>
      <c r="D155" s="17"/>
      <c r="E155" s="17"/>
      <c r="F155" s="17"/>
      <c r="G155" s="17"/>
      <c r="H155" s="17"/>
      <c r="I155" s="17"/>
      <c r="J155" s="17"/>
      <c r="K155" s="17"/>
      <c r="L155" s="17"/>
      <c r="M155" s="17"/>
      <c r="U155" s="6"/>
      <c r="V155" s="6"/>
      <c r="W155" s="6"/>
      <c r="X155" s="6"/>
      <c r="Y155" s="6"/>
      <c r="Z155" s="6"/>
      <c r="AA155" s="6"/>
      <c r="AB155" s="6"/>
      <c r="AC155" s="6"/>
    </row>
    <row r="156" spans="2:29" ht="15" thickBot="1" x14ac:dyDescent="0.35">
      <c r="B156" s="18"/>
      <c r="C156" s="128" t="s">
        <v>237</v>
      </c>
      <c r="D156" s="129"/>
      <c r="E156" s="129"/>
      <c r="F156" s="129"/>
      <c r="G156" s="129"/>
      <c r="H156" s="129"/>
      <c r="I156" s="129"/>
      <c r="J156" s="129"/>
      <c r="K156" s="129"/>
      <c r="L156" s="129"/>
      <c r="M156" s="129"/>
      <c r="N156" s="129"/>
      <c r="O156" s="129"/>
      <c r="P156" s="129"/>
      <c r="Q156" s="129"/>
      <c r="R156" s="129"/>
      <c r="S156" s="130"/>
      <c r="U156" s="6"/>
      <c r="V156" s="6"/>
      <c r="W156" s="6"/>
      <c r="X156" s="6"/>
      <c r="Y156" s="6"/>
      <c r="Z156" s="6"/>
      <c r="AA156" s="6"/>
      <c r="AB156" s="6"/>
      <c r="AC156" s="6"/>
    </row>
    <row r="157" spans="2:29" ht="15" thickBot="1" x14ac:dyDescent="0.35">
      <c r="B157" s="19" t="s">
        <v>101</v>
      </c>
      <c r="C157" s="20" t="s">
        <v>63</v>
      </c>
      <c r="D157" s="20" t="s">
        <v>64</v>
      </c>
      <c r="E157" s="20" t="s">
        <v>65</v>
      </c>
      <c r="F157" s="20" t="s">
        <v>66</v>
      </c>
      <c r="G157" s="20" t="s">
        <v>67</v>
      </c>
      <c r="H157" s="20" t="s">
        <v>68</v>
      </c>
      <c r="I157" s="20" t="s">
        <v>69</v>
      </c>
      <c r="J157" s="20" t="s">
        <v>70</v>
      </c>
      <c r="K157" s="20" t="s">
        <v>71</v>
      </c>
      <c r="L157" s="20" t="s">
        <v>72</v>
      </c>
      <c r="M157" s="20" t="s">
        <v>73</v>
      </c>
      <c r="N157" s="20" t="s">
        <v>74</v>
      </c>
      <c r="O157" s="20" t="s">
        <v>75</v>
      </c>
      <c r="P157" s="20" t="s">
        <v>76</v>
      </c>
      <c r="Q157" s="20" t="s">
        <v>77</v>
      </c>
      <c r="R157" s="20" t="s">
        <v>78</v>
      </c>
      <c r="S157" s="21" t="s">
        <v>79</v>
      </c>
      <c r="U157" s="6"/>
      <c r="V157" s="6"/>
      <c r="W157" s="6"/>
      <c r="X157" s="6"/>
      <c r="Y157" s="6"/>
      <c r="Z157" s="6"/>
      <c r="AA157" s="6"/>
      <c r="AB157" s="6"/>
      <c r="AC157" s="6"/>
    </row>
    <row r="158" spans="2:29" ht="14.4" x14ac:dyDescent="0.3">
      <c r="B158" s="38" t="s">
        <v>102</v>
      </c>
      <c r="C158" s="24">
        <v>177901.46114285712</v>
      </c>
      <c r="D158" s="24">
        <v>190640.47276595741</v>
      </c>
      <c r="E158" s="24">
        <v>183951.58066666668</v>
      </c>
      <c r="F158" s="24">
        <v>172370.61521739129</v>
      </c>
      <c r="G158" s="24">
        <v>159979.497</v>
      </c>
      <c r="H158" s="24">
        <v>195908.50055555554</v>
      </c>
      <c r="I158" s="24">
        <v>189282.60125000001</v>
      </c>
      <c r="J158" s="24">
        <v>280326.42857142858</v>
      </c>
      <c r="K158" s="24">
        <v>248864.7</v>
      </c>
      <c r="L158" s="24">
        <v>279302.79749999999</v>
      </c>
      <c r="M158" s="24">
        <v>360200</v>
      </c>
      <c r="N158" s="24">
        <v>516500</v>
      </c>
      <c r="O158" s="24">
        <v>481250</v>
      </c>
      <c r="P158" s="24">
        <v>394463</v>
      </c>
      <c r="Q158" s="24">
        <v>0</v>
      </c>
      <c r="R158" s="24">
        <v>475000</v>
      </c>
      <c r="S158" s="25">
        <v>300000</v>
      </c>
      <c r="U158" s="6"/>
      <c r="V158" s="6"/>
      <c r="W158" s="6"/>
      <c r="X158" s="6"/>
      <c r="Y158" s="6"/>
      <c r="Z158" s="6"/>
      <c r="AA158" s="6"/>
      <c r="AB158" s="6"/>
      <c r="AC158" s="6"/>
    </row>
    <row r="159" spans="2:29" ht="14.4" x14ac:dyDescent="0.3">
      <c r="B159" s="38" t="s">
        <v>103</v>
      </c>
      <c r="C159" s="24">
        <v>38192.988888888889</v>
      </c>
      <c r="D159" s="24">
        <v>48247.696190476199</v>
      </c>
      <c r="E159" s="24">
        <v>86735.006190476182</v>
      </c>
      <c r="F159" s="24">
        <v>73785.479199999987</v>
      </c>
      <c r="G159" s="24">
        <v>72581.0484</v>
      </c>
      <c r="H159" s="24">
        <v>81654.416666666672</v>
      </c>
      <c r="I159" s="24">
        <v>112725.962</v>
      </c>
      <c r="J159" s="24">
        <v>109100</v>
      </c>
      <c r="K159" s="24">
        <v>167396.60166666665</v>
      </c>
      <c r="L159" s="24">
        <v>111875</v>
      </c>
      <c r="M159" s="24">
        <v>92500</v>
      </c>
      <c r="N159" s="24">
        <v>66646.69200000001</v>
      </c>
      <c r="O159" s="24">
        <v>160124.68</v>
      </c>
      <c r="P159" s="24">
        <v>0</v>
      </c>
      <c r="Q159" s="24">
        <v>247500</v>
      </c>
      <c r="R159" s="24">
        <v>0</v>
      </c>
      <c r="S159" s="25">
        <v>0</v>
      </c>
      <c r="U159" s="6"/>
      <c r="V159" s="6"/>
      <c r="W159" s="6"/>
      <c r="X159" s="6"/>
      <c r="Y159" s="6"/>
      <c r="Z159" s="6"/>
      <c r="AA159" s="6"/>
      <c r="AB159" s="6"/>
      <c r="AC159" s="6"/>
    </row>
    <row r="160" spans="2:29" ht="14.4" x14ac:dyDescent="0.3">
      <c r="B160" s="38" t="s">
        <v>104</v>
      </c>
      <c r="C160" s="24">
        <v>73689.279999999999</v>
      </c>
      <c r="D160" s="24">
        <v>117370.5975862069</v>
      </c>
      <c r="E160" s="24">
        <v>56683.877142857142</v>
      </c>
      <c r="F160" s="24">
        <v>75959.406000000003</v>
      </c>
      <c r="G160" s="24">
        <v>75593.321071428581</v>
      </c>
      <c r="H160" s="24">
        <v>53680.282631578943</v>
      </c>
      <c r="I160" s="24">
        <v>132910.99565217388</v>
      </c>
      <c r="J160" s="24">
        <v>68823.284285714282</v>
      </c>
      <c r="K160" s="24">
        <v>112493.1890909091</v>
      </c>
      <c r="L160" s="24">
        <v>91791.17571428571</v>
      </c>
      <c r="M160" s="24">
        <v>30747.5</v>
      </c>
      <c r="N160" s="24">
        <v>158945.16666666666</v>
      </c>
      <c r="O160" s="24">
        <v>78460.05799999999</v>
      </c>
      <c r="P160" s="24">
        <v>220000</v>
      </c>
      <c r="Q160" s="24">
        <v>0</v>
      </c>
      <c r="R160" s="24">
        <v>0</v>
      </c>
      <c r="S160" s="25">
        <v>0</v>
      </c>
      <c r="U160" s="6"/>
      <c r="V160" s="6"/>
      <c r="W160" s="6"/>
      <c r="X160" s="6"/>
      <c r="Y160" s="6"/>
      <c r="Z160" s="6"/>
      <c r="AA160" s="6"/>
      <c r="AB160" s="6"/>
      <c r="AC160" s="6"/>
    </row>
    <row r="161" spans="2:29" ht="14.4" x14ac:dyDescent="0.3">
      <c r="B161" s="38" t="s">
        <v>105</v>
      </c>
      <c r="C161" s="24">
        <v>255166.66666666666</v>
      </c>
      <c r="D161" s="24">
        <v>41371.61</v>
      </c>
      <c r="E161" s="24">
        <v>24125</v>
      </c>
      <c r="F161" s="24">
        <v>78333.33</v>
      </c>
      <c r="G161" s="24">
        <v>136303.68142857144</v>
      </c>
      <c r="H161" s="24">
        <v>38466.666666666664</v>
      </c>
      <c r="I161" s="24">
        <v>0</v>
      </c>
      <c r="J161" s="24">
        <v>0</v>
      </c>
      <c r="K161" s="24">
        <v>0</v>
      </c>
      <c r="L161" s="24">
        <v>0</v>
      </c>
      <c r="M161" s="24">
        <v>0</v>
      </c>
      <c r="N161" s="24">
        <v>0</v>
      </c>
      <c r="O161" s="24">
        <v>0</v>
      </c>
      <c r="P161" s="24">
        <v>0</v>
      </c>
      <c r="Q161" s="24">
        <v>0</v>
      </c>
      <c r="R161" s="24">
        <v>0</v>
      </c>
      <c r="S161" s="25">
        <v>0</v>
      </c>
      <c r="U161" s="6"/>
      <c r="V161" s="6"/>
      <c r="W161" s="6"/>
      <c r="X161" s="6"/>
      <c r="Y161" s="6"/>
      <c r="Z161" s="6"/>
      <c r="AA161" s="6"/>
      <c r="AB161" s="6"/>
      <c r="AC161" s="6"/>
    </row>
    <row r="162" spans="2:29" ht="14.4" x14ac:dyDescent="0.3">
      <c r="B162" s="38" t="s">
        <v>106</v>
      </c>
      <c r="C162" s="24">
        <v>24075.178749999999</v>
      </c>
      <c r="D162" s="24">
        <v>40200.184000000001</v>
      </c>
      <c r="E162" s="24">
        <v>98833.333333333328</v>
      </c>
      <c r="F162" s="24">
        <v>52003.078571428567</v>
      </c>
      <c r="G162" s="24">
        <v>90266.164444444439</v>
      </c>
      <c r="H162" s="24">
        <v>89548.601428571419</v>
      </c>
      <c r="I162" s="24">
        <v>18116.599999999999</v>
      </c>
      <c r="J162" s="24">
        <v>36061.439999999995</v>
      </c>
      <c r="K162" s="24">
        <v>2750</v>
      </c>
      <c r="L162" s="24">
        <v>74562.5</v>
      </c>
      <c r="M162" s="24">
        <v>42500</v>
      </c>
      <c r="N162" s="24">
        <v>0</v>
      </c>
      <c r="O162" s="24">
        <v>90000</v>
      </c>
      <c r="P162" s="24">
        <v>0</v>
      </c>
      <c r="Q162" s="24">
        <v>0</v>
      </c>
      <c r="R162" s="24">
        <v>0</v>
      </c>
      <c r="S162" s="25">
        <v>0</v>
      </c>
      <c r="U162" s="6"/>
      <c r="V162" s="6"/>
      <c r="W162" s="6"/>
      <c r="X162" s="6"/>
      <c r="Y162" s="6"/>
      <c r="Z162" s="6"/>
      <c r="AA162" s="6"/>
      <c r="AB162" s="6"/>
      <c r="AC162" s="6"/>
    </row>
    <row r="163" spans="2:29" ht="14.4" x14ac:dyDescent="0.3">
      <c r="B163" s="38" t="s">
        <v>107</v>
      </c>
      <c r="C163" s="24">
        <v>14443.266666666668</v>
      </c>
      <c r="D163" s="24">
        <v>45617.963076923079</v>
      </c>
      <c r="E163" s="24">
        <v>108168.88799999999</v>
      </c>
      <c r="F163" s="24">
        <v>34769.166666666664</v>
      </c>
      <c r="G163" s="24">
        <v>37647.025714285715</v>
      </c>
      <c r="H163" s="24">
        <v>57806.25</v>
      </c>
      <c r="I163" s="24">
        <v>0</v>
      </c>
      <c r="J163" s="24">
        <v>51250</v>
      </c>
      <c r="K163" s="24">
        <v>69000.88</v>
      </c>
      <c r="L163" s="24">
        <v>53813.383333333331</v>
      </c>
      <c r="M163" s="24">
        <v>0</v>
      </c>
      <c r="N163" s="24">
        <v>19401.509999999998</v>
      </c>
      <c r="O163" s="24">
        <v>80000</v>
      </c>
      <c r="P163" s="24">
        <v>57000</v>
      </c>
      <c r="Q163" s="24">
        <v>0</v>
      </c>
      <c r="R163" s="24">
        <v>75000</v>
      </c>
      <c r="S163" s="25">
        <v>0</v>
      </c>
      <c r="U163" s="6"/>
      <c r="V163" s="6"/>
      <c r="W163" s="6"/>
      <c r="X163" s="6"/>
      <c r="Y163" s="6"/>
      <c r="Z163" s="6"/>
      <c r="AA163" s="6"/>
      <c r="AB163" s="6"/>
      <c r="AC163" s="6"/>
    </row>
    <row r="164" spans="2:29" ht="14.4" x14ac:dyDescent="0.3">
      <c r="B164" s="38" t="s">
        <v>108</v>
      </c>
      <c r="C164" s="24">
        <v>0</v>
      </c>
      <c r="D164" s="24">
        <v>0</v>
      </c>
      <c r="E164" s="24">
        <v>0</v>
      </c>
      <c r="F164" s="24">
        <v>384382.55</v>
      </c>
      <c r="G164" s="24">
        <v>83500</v>
      </c>
      <c r="H164" s="24">
        <v>0</v>
      </c>
      <c r="I164" s="24">
        <v>0</v>
      </c>
      <c r="J164" s="24">
        <v>54612.5</v>
      </c>
      <c r="K164" s="24">
        <v>0</v>
      </c>
      <c r="L164" s="24">
        <v>0</v>
      </c>
      <c r="M164" s="24">
        <v>0</v>
      </c>
      <c r="N164" s="24">
        <v>0</v>
      </c>
      <c r="O164" s="24">
        <v>0</v>
      </c>
      <c r="P164" s="24">
        <v>0</v>
      </c>
      <c r="Q164" s="24">
        <v>0</v>
      </c>
      <c r="R164" s="24">
        <v>0</v>
      </c>
      <c r="S164" s="25">
        <v>0</v>
      </c>
      <c r="U164" s="6"/>
      <c r="V164" s="6"/>
      <c r="W164" s="6"/>
      <c r="X164" s="6"/>
      <c r="Y164" s="6"/>
      <c r="Z164" s="6"/>
      <c r="AA164" s="6"/>
      <c r="AB164" s="6"/>
      <c r="AC164" s="6"/>
    </row>
    <row r="165" spans="2:29" ht="14.4" x14ac:dyDescent="0.3">
      <c r="B165" s="38" t="s">
        <v>109</v>
      </c>
      <c r="C165" s="24">
        <v>78643.106666666674</v>
      </c>
      <c r="D165" s="24">
        <v>72616.666666666672</v>
      </c>
      <c r="E165" s="24">
        <v>0</v>
      </c>
      <c r="F165" s="24">
        <v>84879.5</v>
      </c>
      <c r="G165" s="24">
        <v>85974.41333333333</v>
      </c>
      <c r="H165" s="24">
        <v>7440.8</v>
      </c>
      <c r="I165" s="24">
        <v>10471.641891891873</v>
      </c>
      <c r="J165" s="24">
        <v>120998.72500000001</v>
      </c>
      <c r="K165" s="24">
        <v>0</v>
      </c>
      <c r="L165" s="24">
        <v>0</v>
      </c>
      <c r="M165" s="24">
        <v>0</v>
      </c>
      <c r="N165" s="24">
        <v>15000</v>
      </c>
      <c r="O165" s="24">
        <v>0</v>
      </c>
      <c r="P165" s="24">
        <v>0</v>
      </c>
      <c r="Q165" s="24">
        <v>0</v>
      </c>
      <c r="R165" s="24">
        <v>43610</v>
      </c>
      <c r="S165" s="25">
        <v>0</v>
      </c>
      <c r="U165" s="6"/>
      <c r="V165" s="6"/>
      <c r="W165" s="6"/>
      <c r="X165" s="6"/>
      <c r="Y165" s="6"/>
      <c r="Z165" s="6"/>
      <c r="AA165" s="6"/>
      <c r="AB165" s="6"/>
      <c r="AC165" s="6"/>
    </row>
    <row r="166" spans="2:29" ht="14.4" x14ac:dyDescent="0.3">
      <c r="B166" s="38" t="s">
        <v>110</v>
      </c>
      <c r="C166" s="24">
        <v>21934.078888888889</v>
      </c>
      <c r="D166" s="24">
        <v>53875.702000000005</v>
      </c>
      <c r="E166" s="24">
        <v>45565.228000000003</v>
      </c>
      <c r="F166" s="24">
        <v>31451.13</v>
      </c>
      <c r="G166" s="24">
        <v>20500</v>
      </c>
      <c r="H166" s="24">
        <v>0</v>
      </c>
      <c r="I166" s="24">
        <v>11480.975</v>
      </c>
      <c r="J166" s="24">
        <v>11175</v>
      </c>
      <c r="K166" s="24">
        <v>10251.91</v>
      </c>
      <c r="L166" s="24">
        <v>137809.39499999999</v>
      </c>
      <c r="M166" s="24">
        <v>12945.75</v>
      </c>
      <c r="N166" s="24">
        <v>17238.898888888889</v>
      </c>
      <c r="O166" s="24">
        <v>36750</v>
      </c>
      <c r="P166" s="24">
        <v>0</v>
      </c>
      <c r="Q166" s="24">
        <v>0</v>
      </c>
      <c r="R166" s="24">
        <v>95000</v>
      </c>
      <c r="S166" s="25">
        <v>0</v>
      </c>
      <c r="U166" s="6"/>
      <c r="V166" s="6"/>
      <c r="W166" s="6"/>
      <c r="X166" s="6"/>
      <c r="Y166" s="6"/>
      <c r="Z166" s="6"/>
      <c r="AA166" s="6"/>
      <c r="AB166" s="6"/>
      <c r="AC166" s="6"/>
    </row>
    <row r="167" spans="2:29" ht="14.4" x14ac:dyDescent="0.3">
      <c r="B167" s="38" t="s">
        <v>111</v>
      </c>
      <c r="C167" s="24">
        <v>108000</v>
      </c>
      <c r="D167" s="24">
        <v>83916.666666666672</v>
      </c>
      <c r="E167" s="24">
        <v>180000</v>
      </c>
      <c r="F167" s="24">
        <v>0</v>
      </c>
      <c r="G167" s="24">
        <v>34000</v>
      </c>
      <c r="H167" s="24">
        <v>0</v>
      </c>
      <c r="I167" s="24">
        <v>0</v>
      </c>
      <c r="J167" s="24">
        <v>1606000</v>
      </c>
      <c r="K167" s="24">
        <v>0</v>
      </c>
      <c r="L167" s="24">
        <v>0</v>
      </c>
      <c r="M167" s="24">
        <v>0</v>
      </c>
      <c r="N167" s="24">
        <v>0</v>
      </c>
      <c r="O167" s="24">
        <v>0</v>
      </c>
      <c r="P167" s="24">
        <v>0</v>
      </c>
      <c r="Q167" s="24">
        <v>0</v>
      </c>
      <c r="R167" s="24">
        <v>0</v>
      </c>
      <c r="S167" s="25">
        <v>0</v>
      </c>
      <c r="U167" s="6"/>
      <c r="V167" s="6"/>
      <c r="W167" s="6"/>
      <c r="X167" s="6"/>
      <c r="Y167" s="6"/>
      <c r="Z167" s="6"/>
      <c r="AA167" s="6"/>
      <c r="AB167" s="6"/>
      <c r="AC167" s="6"/>
    </row>
    <row r="168" spans="2:29" ht="14.4" x14ac:dyDescent="0.3">
      <c r="B168" s="38" t="s">
        <v>112</v>
      </c>
      <c r="C168" s="24">
        <v>110750</v>
      </c>
      <c r="D168" s="24">
        <v>27937.5</v>
      </c>
      <c r="E168" s="24">
        <v>23437.5</v>
      </c>
      <c r="F168" s="24">
        <v>52500</v>
      </c>
      <c r="G168" s="24">
        <v>74600</v>
      </c>
      <c r="H168" s="24">
        <v>115124.5</v>
      </c>
      <c r="I168" s="24">
        <v>0</v>
      </c>
      <c r="J168" s="24">
        <v>0</v>
      </c>
      <c r="K168" s="24">
        <v>0</v>
      </c>
      <c r="L168" s="24">
        <v>0</v>
      </c>
      <c r="M168" s="24">
        <v>0</v>
      </c>
      <c r="N168" s="24">
        <v>60000</v>
      </c>
      <c r="O168" s="24">
        <v>0</v>
      </c>
      <c r="P168" s="24">
        <v>0</v>
      </c>
      <c r="Q168" s="24">
        <v>0</v>
      </c>
      <c r="R168" s="24">
        <v>0</v>
      </c>
      <c r="S168" s="25">
        <v>0</v>
      </c>
      <c r="U168" s="6"/>
      <c r="V168" s="6"/>
      <c r="W168" s="6"/>
      <c r="X168" s="6"/>
      <c r="Y168" s="6"/>
      <c r="Z168" s="6"/>
      <c r="AA168" s="6"/>
      <c r="AB168" s="6"/>
      <c r="AC168" s="6"/>
    </row>
    <row r="169" spans="2:29" ht="14.4" x14ac:dyDescent="0.3">
      <c r="B169" s="38" t="s">
        <v>113</v>
      </c>
      <c r="C169" s="24">
        <v>17741.79</v>
      </c>
      <c r="D169" s="24">
        <v>23251.085263157893</v>
      </c>
      <c r="E169" s="24">
        <v>10478.125</v>
      </c>
      <c r="F169" s="24">
        <v>24075</v>
      </c>
      <c r="G169" s="24">
        <v>107412.67666666668</v>
      </c>
      <c r="H169" s="24">
        <v>8250</v>
      </c>
      <c r="I169" s="24">
        <v>0</v>
      </c>
      <c r="J169" s="24">
        <v>36275.834999999999</v>
      </c>
      <c r="K169" s="24">
        <v>0</v>
      </c>
      <c r="L169" s="24">
        <v>27000</v>
      </c>
      <c r="M169" s="24">
        <v>0</v>
      </c>
      <c r="N169" s="24">
        <v>7750</v>
      </c>
      <c r="O169" s="24">
        <v>0</v>
      </c>
      <c r="P169" s="24">
        <v>0</v>
      </c>
      <c r="Q169" s="24">
        <v>4000</v>
      </c>
      <c r="R169" s="24">
        <v>0</v>
      </c>
      <c r="S169" s="25">
        <v>0</v>
      </c>
      <c r="U169" s="6"/>
      <c r="V169" s="6"/>
      <c r="W169" s="6"/>
      <c r="X169" s="6"/>
      <c r="Y169" s="6"/>
      <c r="Z169" s="6"/>
      <c r="AA169" s="6"/>
      <c r="AB169" s="6"/>
      <c r="AC169" s="6"/>
    </row>
    <row r="170" spans="2:29" ht="14.4" x14ac:dyDescent="0.3">
      <c r="B170" s="38" t="s">
        <v>114</v>
      </c>
      <c r="C170" s="24">
        <v>182000</v>
      </c>
      <c r="D170" s="24">
        <v>37892.285714285717</v>
      </c>
      <c r="E170" s="24">
        <v>57500</v>
      </c>
      <c r="F170" s="24">
        <v>17875</v>
      </c>
      <c r="G170" s="24">
        <v>152905.10399999999</v>
      </c>
      <c r="H170" s="24">
        <v>86000</v>
      </c>
      <c r="I170" s="24">
        <v>0</v>
      </c>
      <c r="J170" s="24">
        <v>14166.67</v>
      </c>
      <c r="K170" s="24">
        <v>0</v>
      </c>
      <c r="L170" s="24">
        <v>0</v>
      </c>
      <c r="M170" s="24">
        <v>0</v>
      </c>
      <c r="N170" s="24">
        <v>0</v>
      </c>
      <c r="O170" s="24">
        <v>0</v>
      </c>
      <c r="P170" s="24">
        <v>0</v>
      </c>
      <c r="Q170" s="24">
        <v>0</v>
      </c>
      <c r="R170" s="24">
        <v>0</v>
      </c>
      <c r="S170" s="25">
        <v>0</v>
      </c>
      <c r="U170" s="6"/>
      <c r="V170" s="6"/>
      <c r="W170" s="6"/>
      <c r="X170" s="6"/>
      <c r="Y170" s="6"/>
      <c r="Z170" s="6"/>
      <c r="AA170" s="6"/>
      <c r="AB170" s="6"/>
      <c r="AC170" s="6"/>
    </row>
    <row r="171" spans="2:29" ht="14.4" x14ac:dyDescent="0.3">
      <c r="B171" s="38" t="s">
        <v>115</v>
      </c>
      <c r="C171" s="24">
        <v>45000</v>
      </c>
      <c r="D171" s="24">
        <v>20000</v>
      </c>
      <c r="E171" s="24">
        <v>47000</v>
      </c>
      <c r="F171" s="24">
        <v>276651.52000000002</v>
      </c>
      <c r="G171" s="24">
        <v>69500</v>
      </c>
      <c r="H171" s="24">
        <v>0</v>
      </c>
      <c r="I171" s="24">
        <v>0</v>
      </c>
      <c r="J171" s="24">
        <v>13082.405000000001</v>
      </c>
      <c r="K171" s="24">
        <v>0</v>
      </c>
      <c r="L171" s="24">
        <v>0</v>
      </c>
      <c r="M171" s="24">
        <v>185452.5</v>
      </c>
      <c r="N171" s="24">
        <v>49000</v>
      </c>
      <c r="O171" s="24">
        <v>0</v>
      </c>
      <c r="P171" s="24">
        <v>0</v>
      </c>
      <c r="Q171" s="24">
        <v>22500</v>
      </c>
      <c r="R171" s="24">
        <v>37101.25</v>
      </c>
      <c r="S171" s="25">
        <v>0</v>
      </c>
      <c r="U171" s="6"/>
      <c r="V171" s="6"/>
      <c r="W171" s="6"/>
      <c r="X171" s="6"/>
      <c r="Y171" s="6"/>
      <c r="Z171" s="6"/>
      <c r="AA171" s="6"/>
      <c r="AB171" s="6"/>
      <c r="AC171" s="6"/>
    </row>
    <row r="172" spans="2:29" ht="14.4" x14ac:dyDescent="0.3">
      <c r="B172" s="38" t="s">
        <v>116</v>
      </c>
      <c r="C172" s="24">
        <v>0</v>
      </c>
      <c r="D172" s="24">
        <v>0</v>
      </c>
      <c r="E172" s="24">
        <v>0</v>
      </c>
      <c r="F172" s="24">
        <v>0</v>
      </c>
      <c r="G172" s="24">
        <v>0</v>
      </c>
      <c r="H172" s="24">
        <v>0</v>
      </c>
      <c r="I172" s="24">
        <v>0</v>
      </c>
      <c r="J172" s="24">
        <v>0</v>
      </c>
      <c r="K172" s="24">
        <v>0</v>
      </c>
      <c r="L172" s="24">
        <v>0</v>
      </c>
      <c r="M172" s="24">
        <v>0</v>
      </c>
      <c r="N172" s="24">
        <v>0</v>
      </c>
      <c r="O172" s="24">
        <v>0</v>
      </c>
      <c r="P172" s="24">
        <v>0</v>
      </c>
      <c r="Q172" s="24">
        <v>0</v>
      </c>
      <c r="R172" s="24">
        <v>0</v>
      </c>
      <c r="S172" s="25">
        <v>0</v>
      </c>
      <c r="U172" s="6"/>
      <c r="V172" s="6"/>
      <c r="W172" s="6"/>
      <c r="X172" s="6"/>
      <c r="Y172" s="6"/>
      <c r="Z172" s="6"/>
      <c r="AA172" s="6"/>
      <c r="AB172" s="6"/>
      <c r="AC172" s="6"/>
    </row>
    <row r="173" spans="2:29" ht="14.4" x14ac:dyDescent="0.3">
      <c r="B173" s="38" t="s">
        <v>117</v>
      </c>
      <c r="C173" s="24">
        <v>0</v>
      </c>
      <c r="D173" s="24">
        <v>0</v>
      </c>
      <c r="E173" s="24">
        <v>0</v>
      </c>
      <c r="F173" s="24">
        <v>0</v>
      </c>
      <c r="G173" s="24">
        <v>0</v>
      </c>
      <c r="H173" s="24">
        <v>47208.333333333336</v>
      </c>
      <c r="I173" s="24">
        <v>25750</v>
      </c>
      <c r="J173" s="24">
        <v>0</v>
      </c>
      <c r="K173" s="24">
        <v>45000</v>
      </c>
      <c r="L173" s="24">
        <v>0</v>
      </c>
      <c r="M173" s="24">
        <v>0</v>
      </c>
      <c r="N173" s="24">
        <v>0</v>
      </c>
      <c r="O173" s="24">
        <v>0</v>
      </c>
      <c r="P173" s="24">
        <v>0</v>
      </c>
      <c r="Q173" s="24">
        <v>0</v>
      </c>
      <c r="R173" s="24">
        <v>0</v>
      </c>
      <c r="S173" s="25">
        <v>93000</v>
      </c>
      <c r="U173" s="6"/>
      <c r="V173" s="6"/>
      <c r="W173" s="6"/>
      <c r="X173" s="6"/>
      <c r="Y173" s="6"/>
      <c r="Z173" s="6"/>
      <c r="AA173" s="6"/>
      <c r="AB173" s="6"/>
      <c r="AC173" s="6"/>
    </row>
    <row r="174" spans="2:29" ht="14.4" x14ac:dyDescent="0.3">
      <c r="B174" s="38" t="s">
        <v>118</v>
      </c>
      <c r="C174" s="24">
        <v>23188.326666666671</v>
      </c>
      <c r="D174" s="24">
        <v>23233.333333333332</v>
      </c>
      <c r="E174" s="24">
        <v>53433.333333333336</v>
      </c>
      <c r="F174" s="24">
        <v>0</v>
      </c>
      <c r="G174" s="24">
        <v>49750</v>
      </c>
      <c r="H174" s="24">
        <v>55381.87</v>
      </c>
      <c r="I174" s="24">
        <v>2683.2</v>
      </c>
      <c r="J174" s="24">
        <v>0</v>
      </c>
      <c r="K174" s="24">
        <v>18600</v>
      </c>
      <c r="L174" s="24">
        <v>0</v>
      </c>
      <c r="M174" s="24">
        <v>0</v>
      </c>
      <c r="N174" s="24">
        <v>0</v>
      </c>
      <c r="O174" s="24">
        <v>0</v>
      </c>
      <c r="P174" s="24">
        <v>0</v>
      </c>
      <c r="Q174" s="24">
        <v>210000</v>
      </c>
      <c r="R174" s="24">
        <v>0</v>
      </c>
      <c r="S174" s="25">
        <v>0</v>
      </c>
      <c r="U174" s="6"/>
      <c r="V174" s="6"/>
      <c r="W174" s="6"/>
      <c r="X174" s="6"/>
      <c r="Y174" s="6"/>
      <c r="Z174" s="6"/>
      <c r="AA174" s="6"/>
      <c r="AB174" s="6"/>
      <c r="AC174" s="6"/>
    </row>
    <row r="175" spans="2:29" ht="15" thickBot="1" x14ac:dyDescent="0.35">
      <c r="B175" s="38" t="s">
        <v>119</v>
      </c>
      <c r="C175" s="28">
        <v>150606.60277777779</v>
      </c>
      <c r="D175" s="28">
        <v>62827.723823529421</v>
      </c>
      <c r="E175" s="28">
        <v>161334.96714285715</v>
      </c>
      <c r="F175" s="28">
        <v>35420.260645161361</v>
      </c>
      <c r="G175" s="28">
        <v>83294.038</v>
      </c>
      <c r="H175" s="28">
        <v>41438.097659574472</v>
      </c>
      <c r="I175" s="28">
        <v>46455.191111111111</v>
      </c>
      <c r="J175" s="28">
        <v>74784.893888888881</v>
      </c>
      <c r="K175" s="28">
        <v>38902.177499999998</v>
      </c>
      <c r="L175" s="28">
        <v>85470</v>
      </c>
      <c r="M175" s="28">
        <v>60258.720000000001</v>
      </c>
      <c r="N175" s="28">
        <v>0</v>
      </c>
      <c r="O175" s="28">
        <v>80633.333333333328</v>
      </c>
      <c r="P175" s="28">
        <v>100750</v>
      </c>
      <c r="Q175" s="28">
        <v>202451.1</v>
      </c>
      <c r="R175" s="28">
        <v>121950</v>
      </c>
      <c r="S175" s="25">
        <v>34000</v>
      </c>
      <c r="U175" s="6"/>
      <c r="V175" s="6"/>
      <c r="W175" s="6"/>
      <c r="X175" s="6"/>
      <c r="Y175" s="6"/>
      <c r="Z175" s="6"/>
      <c r="AA175" s="6"/>
      <c r="AB175" s="6"/>
      <c r="AC175" s="6"/>
    </row>
    <row r="176" spans="2:29" ht="15" thickBot="1" x14ac:dyDescent="0.35">
      <c r="B176" s="39" t="s">
        <v>227</v>
      </c>
      <c r="C176" s="32">
        <v>101035.32595588236</v>
      </c>
      <c r="D176" s="32">
        <v>87434.869395348825</v>
      </c>
      <c r="E176" s="32">
        <v>103710.56086614174</v>
      </c>
      <c r="F176" s="32">
        <v>66240.248262910871</v>
      </c>
      <c r="G176" s="32">
        <v>98151.792620689681</v>
      </c>
      <c r="H176" s="32">
        <v>72021.461597222253</v>
      </c>
      <c r="I176" s="32">
        <v>51826.027172774811</v>
      </c>
      <c r="J176" s="32">
        <v>111799.14676470587</v>
      </c>
      <c r="K176" s="32">
        <v>118674.73749999999</v>
      </c>
      <c r="L176" s="32">
        <v>114368.24696969695</v>
      </c>
      <c r="M176" s="32">
        <v>151956.68133333331</v>
      </c>
      <c r="N176" s="32">
        <v>139190.20199999999</v>
      </c>
      <c r="O176" s="32">
        <v>204272.48249999998</v>
      </c>
      <c r="P176" s="32">
        <v>249635.20000000001</v>
      </c>
      <c r="Q176" s="32">
        <v>148150.36666666667</v>
      </c>
      <c r="R176" s="32">
        <v>124778.40909090909</v>
      </c>
      <c r="S176" s="33">
        <v>142333.33333333334</v>
      </c>
      <c r="U176" s="6"/>
      <c r="V176" s="6"/>
      <c r="W176" s="6"/>
      <c r="X176" s="6"/>
      <c r="Y176" s="6"/>
      <c r="Z176" s="6"/>
      <c r="AA176" s="6"/>
      <c r="AB176" s="6"/>
      <c r="AC176" s="6"/>
    </row>
    <row r="177" spans="2:29" ht="14.4" x14ac:dyDescent="0.3">
      <c r="U177" s="6"/>
      <c r="V177" s="6"/>
      <c r="W177" s="6"/>
      <c r="X177" s="6"/>
      <c r="Y177" s="6"/>
      <c r="Z177" s="6"/>
      <c r="AA177" s="6"/>
      <c r="AB177" s="6"/>
      <c r="AC177" s="6"/>
    </row>
    <row r="178" spans="2:29" ht="14.4" x14ac:dyDescent="0.3">
      <c r="U178" s="6"/>
      <c r="V178" s="6"/>
      <c r="W178" s="6"/>
      <c r="X178" s="6"/>
      <c r="Y178" s="6"/>
      <c r="Z178" s="6"/>
      <c r="AA178" s="6"/>
      <c r="AB178" s="6"/>
      <c r="AC178" s="6"/>
    </row>
    <row r="179" spans="2:29" ht="23.4" thickBot="1" x14ac:dyDescent="0.35">
      <c r="B179" s="17" t="s">
        <v>262</v>
      </c>
      <c r="C179" s="17"/>
      <c r="D179" s="17"/>
      <c r="E179" s="17"/>
      <c r="F179" s="17"/>
      <c r="G179" s="17"/>
      <c r="H179" s="17"/>
      <c r="I179" s="17"/>
      <c r="J179" s="17"/>
      <c r="K179" s="17"/>
      <c r="L179" s="17"/>
      <c r="M179" s="17"/>
      <c r="U179" s="6"/>
      <c r="V179" s="6"/>
      <c r="W179" s="6"/>
      <c r="X179" s="6"/>
      <c r="Y179" s="6"/>
      <c r="Z179" s="6"/>
      <c r="AA179" s="6"/>
      <c r="AB179" s="6"/>
      <c r="AC179" s="6"/>
    </row>
    <row r="180" spans="2:29" ht="15" thickBot="1" x14ac:dyDescent="0.35">
      <c r="B180" s="18"/>
      <c r="C180" s="128" t="s">
        <v>237</v>
      </c>
      <c r="D180" s="129"/>
      <c r="E180" s="129"/>
      <c r="F180" s="129"/>
      <c r="G180" s="129"/>
      <c r="H180" s="129"/>
      <c r="I180" s="129"/>
      <c r="J180" s="129"/>
      <c r="K180" s="129"/>
      <c r="L180" s="129"/>
      <c r="M180" s="129"/>
      <c r="N180" s="129"/>
      <c r="O180" s="129"/>
      <c r="P180" s="129"/>
      <c r="Q180" s="129"/>
      <c r="R180" s="129"/>
      <c r="S180" s="130"/>
      <c r="U180" s="6"/>
      <c r="V180" s="6"/>
      <c r="W180" s="6"/>
      <c r="X180" s="6"/>
      <c r="Y180" s="6"/>
      <c r="Z180" s="6"/>
      <c r="AA180" s="6"/>
      <c r="AB180" s="6"/>
      <c r="AC180" s="6"/>
    </row>
    <row r="181" spans="2:29" ht="15" thickBot="1" x14ac:dyDescent="0.35">
      <c r="B181" s="19" t="s">
        <v>101</v>
      </c>
      <c r="C181" s="20" t="s">
        <v>63</v>
      </c>
      <c r="D181" s="20" t="s">
        <v>64</v>
      </c>
      <c r="E181" s="20" t="s">
        <v>65</v>
      </c>
      <c r="F181" s="20" t="s">
        <v>66</v>
      </c>
      <c r="G181" s="20" t="s">
        <v>67</v>
      </c>
      <c r="H181" s="20" t="s">
        <v>68</v>
      </c>
      <c r="I181" s="20" t="s">
        <v>69</v>
      </c>
      <c r="J181" s="20" t="s">
        <v>70</v>
      </c>
      <c r="K181" s="20" t="s">
        <v>71</v>
      </c>
      <c r="L181" s="20" t="s">
        <v>72</v>
      </c>
      <c r="M181" s="20" t="s">
        <v>73</v>
      </c>
      <c r="N181" s="20" t="s">
        <v>74</v>
      </c>
      <c r="O181" s="20" t="s">
        <v>75</v>
      </c>
      <c r="P181" s="20" t="s">
        <v>76</v>
      </c>
      <c r="Q181" s="20" t="s">
        <v>77</v>
      </c>
      <c r="R181" s="20" t="s">
        <v>78</v>
      </c>
      <c r="S181" s="21" t="s">
        <v>79</v>
      </c>
      <c r="U181" s="6"/>
      <c r="V181" s="6"/>
      <c r="W181" s="6"/>
      <c r="X181" s="6"/>
      <c r="Y181" s="6"/>
      <c r="Z181" s="6"/>
      <c r="AA181" s="6"/>
      <c r="AB181" s="6"/>
      <c r="AC181" s="6"/>
    </row>
    <row r="182" spans="2:29" ht="14.4" x14ac:dyDescent="0.3">
      <c r="B182" s="38" t="s">
        <v>102</v>
      </c>
      <c r="C182" s="24">
        <v>0</v>
      </c>
      <c r="D182" s="24">
        <v>-10.416666666666666</v>
      </c>
      <c r="E182" s="24">
        <v>0</v>
      </c>
      <c r="F182" s="24">
        <v>0</v>
      </c>
      <c r="G182" s="24">
        <v>819.12933333333342</v>
      </c>
      <c r="H182" s="24">
        <v>35.502413793103443</v>
      </c>
      <c r="I182" s="24">
        <v>0</v>
      </c>
      <c r="J182" s="24">
        <v>0</v>
      </c>
      <c r="K182" s="24">
        <v>0</v>
      </c>
      <c r="L182" s="24">
        <v>0</v>
      </c>
      <c r="M182" s="24">
        <v>0</v>
      </c>
      <c r="N182" s="24">
        <v>0</v>
      </c>
      <c r="O182" s="24">
        <v>0</v>
      </c>
      <c r="P182" s="24">
        <v>0</v>
      </c>
      <c r="Q182" s="24">
        <v>0</v>
      </c>
      <c r="R182" s="24">
        <v>0</v>
      </c>
      <c r="S182" s="25">
        <v>0</v>
      </c>
      <c r="U182" s="6"/>
      <c r="V182" s="6"/>
      <c r="W182" s="6"/>
      <c r="X182" s="6"/>
      <c r="Y182" s="6"/>
      <c r="Z182" s="6"/>
      <c r="AA182" s="6"/>
      <c r="AB182" s="6"/>
      <c r="AC182" s="6"/>
    </row>
    <row r="183" spans="2:29" ht="14.4" x14ac:dyDescent="0.3">
      <c r="B183" s="38" t="s">
        <v>103</v>
      </c>
      <c r="C183" s="24">
        <v>0</v>
      </c>
      <c r="D183" s="24">
        <v>0</v>
      </c>
      <c r="E183" s="24">
        <v>0</v>
      </c>
      <c r="F183" s="24">
        <v>19.896000000000001</v>
      </c>
      <c r="G183" s="24">
        <v>6.3159999999999998</v>
      </c>
      <c r="H183" s="24">
        <v>0</v>
      </c>
      <c r="I183" s="24">
        <v>0</v>
      </c>
      <c r="J183" s="24">
        <v>0</v>
      </c>
      <c r="K183" s="24">
        <v>0</v>
      </c>
      <c r="L183" s="24">
        <v>0</v>
      </c>
      <c r="M183" s="24">
        <v>1200</v>
      </c>
      <c r="N183" s="24">
        <v>0</v>
      </c>
      <c r="O183" s="24">
        <v>0</v>
      </c>
      <c r="P183" s="24">
        <v>0</v>
      </c>
      <c r="Q183" s="24">
        <v>0</v>
      </c>
      <c r="R183" s="24">
        <v>0</v>
      </c>
      <c r="S183" s="25">
        <v>2470.3049999999998</v>
      </c>
      <c r="U183" s="6"/>
      <c r="V183" s="6"/>
      <c r="W183" s="6"/>
      <c r="X183" s="6"/>
      <c r="Y183" s="6"/>
      <c r="Z183" s="6"/>
      <c r="AA183" s="6"/>
      <c r="AB183" s="6"/>
      <c r="AC183" s="6"/>
    </row>
    <row r="184" spans="2:29" ht="14.4" x14ac:dyDescent="0.3">
      <c r="B184" s="38" t="s">
        <v>104</v>
      </c>
      <c r="C184" s="24">
        <v>0</v>
      </c>
      <c r="D184" s="24">
        <v>1733.3333333333333</v>
      </c>
      <c r="E184" s="24">
        <v>0</v>
      </c>
      <c r="F184" s="24">
        <v>2.2679999999999998</v>
      </c>
      <c r="G184" s="24">
        <v>0</v>
      </c>
      <c r="H184" s="24">
        <v>0</v>
      </c>
      <c r="I184" s="24">
        <v>0</v>
      </c>
      <c r="J184" s="24">
        <v>0</v>
      </c>
      <c r="K184" s="24">
        <v>9126.0149999999994</v>
      </c>
      <c r="L184" s="24">
        <v>0</v>
      </c>
      <c r="M184" s="24">
        <v>0</v>
      </c>
      <c r="N184" s="24">
        <v>0</v>
      </c>
      <c r="O184" s="24">
        <v>0</v>
      </c>
      <c r="P184" s="24">
        <v>0</v>
      </c>
      <c r="Q184" s="24">
        <v>0</v>
      </c>
      <c r="R184" s="24">
        <v>0</v>
      </c>
      <c r="S184" s="25">
        <v>0</v>
      </c>
      <c r="U184" s="6"/>
      <c r="V184" s="6"/>
      <c r="W184" s="6"/>
      <c r="X184" s="6"/>
      <c r="Y184" s="6"/>
      <c r="Z184" s="6"/>
      <c r="AA184" s="6"/>
      <c r="AB184" s="6"/>
      <c r="AC184" s="6"/>
    </row>
    <row r="185" spans="2:29" ht="14.4" x14ac:dyDescent="0.3">
      <c r="B185" s="38" t="s">
        <v>105</v>
      </c>
      <c r="C185" s="24">
        <v>0</v>
      </c>
      <c r="D185" s="24">
        <v>0</v>
      </c>
      <c r="E185" s="24">
        <v>18.95</v>
      </c>
      <c r="F185" s="24">
        <v>0</v>
      </c>
      <c r="G185" s="24">
        <v>0</v>
      </c>
      <c r="H185" s="24">
        <v>0</v>
      </c>
      <c r="I185" s="24">
        <v>0</v>
      </c>
      <c r="J185" s="24">
        <v>0</v>
      </c>
      <c r="K185" s="24">
        <v>0</v>
      </c>
      <c r="L185" s="24">
        <v>0</v>
      </c>
      <c r="M185" s="24">
        <v>0</v>
      </c>
      <c r="N185" s="24">
        <v>0</v>
      </c>
      <c r="O185" s="24">
        <v>0</v>
      </c>
      <c r="P185" s="24">
        <v>0</v>
      </c>
      <c r="Q185" s="24">
        <v>0</v>
      </c>
      <c r="R185" s="24">
        <v>0</v>
      </c>
      <c r="S185" s="25">
        <v>0</v>
      </c>
      <c r="U185" s="6"/>
      <c r="V185" s="6"/>
      <c r="W185" s="6"/>
      <c r="X185" s="6"/>
      <c r="Y185" s="6"/>
      <c r="Z185" s="6"/>
      <c r="AA185" s="6"/>
      <c r="AB185" s="6"/>
      <c r="AC185" s="6"/>
    </row>
    <row r="186" spans="2:29" ht="14.4" x14ac:dyDescent="0.3">
      <c r="B186" s="38" t="s">
        <v>106</v>
      </c>
      <c r="C186" s="24">
        <v>10.947142857142856</v>
      </c>
      <c r="D186" s="24">
        <v>0</v>
      </c>
      <c r="E186" s="24">
        <v>-18.125</v>
      </c>
      <c r="F186" s="24">
        <v>0</v>
      </c>
      <c r="G186" s="24">
        <v>0</v>
      </c>
      <c r="H186" s="24">
        <v>0</v>
      </c>
      <c r="I186" s="24">
        <v>0</v>
      </c>
      <c r="J186" s="24">
        <v>0</v>
      </c>
      <c r="K186" s="24">
        <v>405.48500000000001</v>
      </c>
      <c r="L186" s="24">
        <v>0</v>
      </c>
      <c r="M186" s="24">
        <v>0</v>
      </c>
      <c r="N186" s="24">
        <v>0</v>
      </c>
      <c r="O186" s="24">
        <v>0</v>
      </c>
      <c r="P186" s="24">
        <v>0</v>
      </c>
      <c r="Q186" s="24">
        <v>0</v>
      </c>
      <c r="R186" s="24">
        <v>0</v>
      </c>
      <c r="S186" s="25">
        <v>0</v>
      </c>
      <c r="U186" s="6"/>
      <c r="V186" s="6"/>
      <c r="W186" s="6"/>
      <c r="X186" s="6"/>
      <c r="Y186" s="6"/>
      <c r="Z186" s="6"/>
      <c r="AA186" s="6"/>
      <c r="AB186" s="6"/>
      <c r="AC186" s="6"/>
    </row>
    <row r="187" spans="2:29" ht="14.4" x14ac:dyDescent="0.3">
      <c r="B187" s="38" t="s">
        <v>107</v>
      </c>
      <c r="C187" s="24">
        <v>0</v>
      </c>
      <c r="D187" s="24">
        <v>0</v>
      </c>
      <c r="E187" s="24">
        <v>0</v>
      </c>
      <c r="F187" s="24">
        <v>0</v>
      </c>
      <c r="G187" s="24">
        <v>0</v>
      </c>
      <c r="H187" s="24">
        <v>0</v>
      </c>
      <c r="I187" s="24">
        <v>0</v>
      </c>
      <c r="J187" s="24">
        <v>0</v>
      </c>
      <c r="K187" s="24">
        <v>0</v>
      </c>
      <c r="L187" s="24">
        <v>0</v>
      </c>
      <c r="M187" s="24">
        <v>0</v>
      </c>
      <c r="N187" s="24">
        <v>0</v>
      </c>
      <c r="O187" s="24">
        <v>0</v>
      </c>
      <c r="P187" s="24">
        <v>0</v>
      </c>
      <c r="Q187" s="24">
        <v>0</v>
      </c>
      <c r="R187" s="24">
        <v>0</v>
      </c>
      <c r="S187" s="25">
        <v>0</v>
      </c>
      <c r="U187" s="6"/>
      <c r="V187" s="6"/>
      <c r="W187" s="6"/>
      <c r="X187" s="6"/>
      <c r="Y187" s="6"/>
      <c r="Z187" s="6"/>
      <c r="AA187" s="6"/>
      <c r="AB187" s="6"/>
      <c r="AC187" s="6"/>
    </row>
    <row r="188" spans="2:29" ht="14.4" x14ac:dyDescent="0.3">
      <c r="B188" s="38" t="s">
        <v>108</v>
      </c>
      <c r="C188" s="24">
        <v>0</v>
      </c>
      <c r="D188" s="24">
        <v>0</v>
      </c>
      <c r="E188" s="24">
        <v>0</v>
      </c>
      <c r="F188" s="24">
        <v>0</v>
      </c>
      <c r="G188" s="24">
        <v>0</v>
      </c>
      <c r="H188" s="24">
        <v>0</v>
      </c>
      <c r="I188" s="24">
        <v>0</v>
      </c>
      <c r="J188" s="24">
        <v>0</v>
      </c>
      <c r="K188" s="24">
        <v>0</v>
      </c>
      <c r="L188" s="24">
        <v>0</v>
      </c>
      <c r="M188" s="24">
        <v>0</v>
      </c>
      <c r="N188" s="24">
        <v>0</v>
      </c>
      <c r="O188" s="24">
        <v>0</v>
      </c>
      <c r="P188" s="24">
        <v>0</v>
      </c>
      <c r="Q188" s="24">
        <v>0</v>
      </c>
      <c r="R188" s="24">
        <v>0</v>
      </c>
      <c r="S188" s="25">
        <v>0</v>
      </c>
      <c r="U188" s="6"/>
      <c r="V188" s="6"/>
      <c r="W188" s="6"/>
      <c r="X188" s="6"/>
      <c r="Y188" s="6"/>
      <c r="Z188" s="6"/>
      <c r="AA188" s="6"/>
      <c r="AB188" s="6"/>
      <c r="AC188" s="6"/>
    </row>
    <row r="189" spans="2:29" ht="14.4" x14ac:dyDescent="0.3">
      <c r="B189" s="38" t="s">
        <v>109</v>
      </c>
      <c r="C189" s="24">
        <v>0</v>
      </c>
      <c r="D189" s="24">
        <v>0</v>
      </c>
      <c r="E189" s="24">
        <v>0</v>
      </c>
      <c r="F189" s="24">
        <v>0</v>
      </c>
      <c r="G189" s="24">
        <v>0</v>
      </c>
      <c r="H189" s="24">
        <v>0</v>
      </c>
      <c r="I189" s="24">
        <v>0</v>
      </c>
      <c r="J189" s="24">
        <v>0</v>
      </c>
      <c r="K189" s="24">
        <v>0</v>
      </c>
      <c r="L189" s="24">
        <v>0</v>
      </c>
      <c r="M189" s="24">
        <v>0</v>
      </c>
      <c r="N189" s="24">
        <v>0</v>
      </c>
      <c r="O189" s="24">
        <v>0</v>
      </c>
      <c r="P189" s="24">
        <v>0</v>
      </c>
      <c r="Q189" s="24">
        <v>0</v>
      </c>
      <c r="R189" s="24">
        <v>0</v>
      </c>
      <c r="S189" s="25">
        <v>0</v>
      </c>
      <c r="U189" s="6"/>
      <c r="V189" s="6"/>
      <c r="W189" s="6"/>
      <c r="X189" s="6"/>
      <c r="Y189" s="6"/>
      <c r="Z189" s="6"/>
      <c r="AA189" s="6"/>
      <c r="AB189" s="6"/>
      <c r="AC189" s="6"/>
    </row>
    <row r="190" spans="2:29" ht="14.4" x14ac:dyDescent="0.3">
      <c r="B190" s="38" t="s">
        <v>110</v>
      </c>
      <c r="C190" s="24">
        <v>8.7074999999999996</v>
      </c>
      <c r="D190" s="24">
        <v>0</v>
      </c>
      <c r="E190" s="24">
        <v>0</v>
      </c>
      <c r="F190" s="24">
        <v>0</v>
      </c>
      <c r="G190" s="24">
        <v>0</v>
      </c>
      <c r="H190" s="24">
        <v>0</v>
      </c>
      <c r="I190" s="24">
        <v>1827.68</v>
      </c>
      <c r="J190" s="24">
        <v>3013.9319999999998</v>
      </c>
      <c r="K190" s="24">
        <v>7511.38</v>
      </c>
      <c r="L190" s="24">
        <v>6731.5166666666664</v>
      </c>
      <c r="M190" s="24">
        <v>6181.25</v>
      </c>
      <c r="N190" s="24">
        <v>9884.5400000000009</v>
      </c>
      <c r="O190" s="24">
        <v>0</v>
      </c>
      <c r="P190" s="24">
        <v>16274.17</v>
      </c>
      <c r="Q190" s="24">
        <v>0</v>
      </c>
      <c r="R190" s="24">
        <v>0</v>
      </c>
      <c r="S190" s="25">
        <v>0</v>
      </c>
      <c r="U190" s="6"/>
      <c r="V190" s="6"/>
      <c r="W190" s="6"/>
      <c r="X190" s="6"/>
      <c r="Y190" s="6"/>
      <c r="Z190" s="6"/>
      <c r="AA190" s="6"/>
      <c r="AB190" s="6"/>
      <c r="AC190" s="6"/>
    </row>
    <row r="191" spans="2:29" ht="14.4" x14ac:dyDescent="0.3">
      <c r="B191" s="38" t="s">
        <v>111</v>
      </c>
      <c r="C191" s="24">
        <v>0</v>
      </c>
      <c r="D191" s="24">
        <v>0</v>
      </c>
      <c r="E191" s="24">
        <v>0</v>
      </c>
      <c r="F191" s="24">
        <v>0</v>
      </c>
      <c r="G191" s="24">
        <v>0</v>
      </c>
      <c r="H191" s="24">
        <v>0</v>
      </c>
      <c r="I191" s="24">
        <v>0</v>
      </c>
      <c r="J191" s="24">
        <v>0</v>
      </c>
      <c r="K191" s="24">
        <v>0</v>
      </c>
      <c r="L191" s="24">
        <v>0</v>
      </c>
      <c r="M191" s="24">
        <v>0</v>
      </c>
      <c r="N191" s="24">
        <v>0</v>
      </c>
      <c r="O191" s="24">
        <v>0</v>
      </c>
      <c r="P191" s="24">
        <v>0</v>
      </c>
      <c r="Q191" s="24">
        <v>0</v>
      </c>
      <c r="R191" s="24">
        <v>0</v>
      </c>
      <c r="S191" s="25">
        <v>0</v>
      </c>
      <c r="U191" s="6"/>
      <c r="V191" s="6"/>
      <c r="W191" s="6"/>
      <c r="X191" s="6"/>
      <c r="Y191" s="6"/>
      <c r="Z191" s="6"/>
      <c r="AA191" s="6"/>
      <c r="AB191" s="6"/>
      <c r="AC191" s="6"/>
    </row>
    <row r="192" spans="2:29" ht="14.4" x14ac:dyDescent="0.3">
      <c r="B192" s="38" t="s">
        <v>112</v>
      </c>
      <c r="C192" s="24">
        <v>0</v>
      </c>
      <c r="D192" s="24">
        <v>0</v>
      </c>
      <c r="E192" s="24">
        <v>0</v>
      </c>
      <c r="F192" s="24">
        <v>0</v>
      </c>
      <c r="G192" s="24">
        <v>0</v>
      </c>
      <c r="H192" s="24">
        <v>0</v>
      </c>
      <c r="I192" s="24">
        <v>0</v>
      </c>
      <c r="J192" s="24">
        <v>-13.792424242424241</v>
      </c>
      <c r="K192" s="24">
        <v>0</v>
      </c>
      <c r="L192" s="24">
        <v>0</v>
      </c>
      <c r="M192" s="24">
        <v>0</v>
      </c>
      <c r="N192" s="24">
        <v>0</v>
      </c>
      <c r="O192" s="24">
        <v>0</v>
      </c>
      <c r="P192" s="24">
        <v>0</v>
      </c>
      <c r="Q192" s="24">
        <v>0</v>
      </c>
      <c r="R192" s="24">
        <v>0</v>
      </c>
      <c r="S192" s="25">
        <v>0</v>
      </c>
      <c r="U192" s="6"/>
      <c r="V192" s="6"/>
      <c r="W192" s="6"/>
      <c r="X192" s="6"/>
      <c r="Y192" s="6"/>
      <c r="Z192" s="6"/>
      <c r="AA192" s="6"/>
      <c r="AB192" s="6"/>
      <c r="AC192" s="6"/>
    </row>
    <row r="193" spans="2:29" ht="14.4" x14ac:dyDescent="0.3">
      <c r="B193" s="38" t="s">
        <v>113</v>
      </c>
      <c r="C193" s="24">
        <v>0</v>
      </c>
      <c r="D193" s="24">
        <v>7066.666666666667</v>
      </c>
      <c r="E193" s="24">
        <v>0</v>
      </c>
      <c r="F193" s="24">
        <v>0</v>
      </c>
      <c r="G193" s="24">
        <v>0</v>
      </c>
      <c r="H193" s="24">
        <v>0</v>
      </c>
      <c r="I193" s="24">
        <v>0</v>
      </c>
      <c r="J193" s="24">
        <v>0</v>
      </c>
      <c r="K193" s="24">
        <v>0</v>
      </c>
      <c r="L193" s="24">
        <v>0</v>
      </c>
      <c r="M193" s="24">
        <v>0</v>
      </c>
      <c r="N193" s="24">
        <v>0</v>
      </c>
      <c r="O193" s="24">
        <v>0</v>
      </c>
      <c r="P193" s="24">
        <v>0</v>
      </c>
      <c r="Q193" s="24">
        <v>0</v>
      </c>
      <c r="R193" s="24">
        <v>0</v>
      </c>
      <c r="S193" s="25">
        <v>0</v>
      </c>
      <c r="U193" s="6"/>
      <c r="V193" s="6"/>
      <c r="W193" s="6"/>
      <c r="X193" s="6"/>
      <c r="Y193" s="6"/>
      <c r="Z193" s="6"/>
      <c r="AA193" s="6"/>
      <c r="AB193" s="6"/>
      <c r="AC193" s="6"/>
    </row>
    <row r="194" spans="2:29" ht="14.4" x14ac:dyDescent="0.3">
      <c r="B194" s="38" t="s">
        <v>114</v>
      </c>
      <c r="C194" s="24">
        <v>0</v>
      </c>
      <c r="D194" s="24">
        <v>0</v>
      </c>
      <c r="E194" s="24">
        <v>0</v>
      </c>
      <c r="F194" s="24">
        <v>0</v>
      </c>
      <c r="G194" s="24">
        <v>0</v>
      </c>
      <c r="H194" s="24">
        <v>0</v>
      </c>
      <c r="I194" s="24">
        <v>0</v>
      </c>
      <c r="J194" s="24">
        <v>0</v>
      </c>
      <c r="K194" s="24">
        <v>0</v>
      </c>
      <c r="L194" s="24">
        <v>0</v>
      </c>
      <c r="M194" s="24">
        <v>0</v>
      </c>
      <c r="N194" s="24">
        <v>0</v>
      </c>
      <c r="O194" s="24">
        <v>0</v>
      </c>
      <c r="P194" s="24">
        <v>0</v>
      </c>
      <c r="Q194" s="24">
        <v>0</v>
      </c>
      <c r="R194" s="24">
        <v>0</v>
      </c>
      <c r="S194" s="25">
        <v>0</v>
      </c>
      <c r="U194" s="6"/>
      <c r="V194" s="6"/>
      <c r="W194" s="6"/>
      <c r="X194" s="6"/>
      <c r="Y194" s="6"/>
      <c r="Z194" s="6"/>
      <c r="AA194" s="6"/>
      <c r="AB194" s="6"/>
      <c r="AC194" s="6"/>
    </row>
    <row r="195" spans="2:29" ht="14.4" x14ac:dyDescent="0.3">
      <c r="B195" s="38" t="s">
        <v>115</v>
      </c>
      <c r="C195" s="24">
        <v>0</v>
      </c>
      <c r="D195" s="24">
        <v>0</v>
      </c>
      <c r="E195" s="24">
        <v>0</v>
      </c>
      <c r="F195" s="24">
        <v>0</v>
      </c>
      <c r="G195" s="24">
        <v>0</v>
      </c>
      <c r="H195" s="24">
        <v>0</v>
      </c>
      <c r="I195" s="24">
        <v>0</v>
      </c>
      <c r="J195" s="24">
        <v>0</v>
      </c>
      <c r="K195" s="24">
        <v>0</v>
      </c>
      <c r="L195" s="24">
        <v>0</v>
      </c>
      <c r="M195" s="24">
        <v>0</v>
      </c>
      <c r="N195" s="24">
        <v>0</v>
      </c>
      <c r="O195" s="24">
        <v>0</v>
      </c>
      <c r="P195" s="24">
        <v>0</v>
      </c>
      <c r="Q195" s="24">
        <v>0</v>
      </c>
      <c r="R195" s="24">
        <v>0</v>
      </c>
      <c r="S195" s="25">
        <v>0</v>
      </c>
      <c r="U195" s="6"/>
      <c r="V195" s="6"/>
      <c r="W195" s="6"/>
      <c r="X195" s="6"/>
      <c r="Y195" s="6"/>
      <c r="Z195" s="6"/>
      <c r="AA195" s="6"/>
      <c r="AB195" s="6"/>
      <c r="AC195" s="6"/>
    </row>
    <row r="196" spans="2:29" ht="14.4" x14ac:dyDescent="0.3">
      <c r="B196" s="38" t="s">
        <v>116</v>
      </c>
      <c r="C196" s="24">
        <v>0</v>
      </c>
      <c r="D196" s="24">
        <v>0</v>
      </c>
      <c r="E196" s="24">
        <v>0</v>
      </c>
      <c r="F196" s="24">
        <v>0</v>
      </c>
      <c r="G196" s="24">
        <v>0</v>
      </c>
      <c r="H196" s="24">
        <v>0</v>
      </c>
      <c r="I196" s="24">
        <v>0</v>
      </c>
      <c r="J196" s="24">
        <v>0</v>
      </c>
      <c r="K196" s="24">
        <v>0</v>
      </c>
      <c r="L196" s="24">
        <v>0</v>
      </c>
      <c r="M196" s="24">
        <v>0</v>
      </c>
      <c r="N196" s="24">
        <v>0</v>
      </c>
      <c r="O196" s="24">
        <v>0</v>
      </c>
      <c r="P196" s="24">
        <v>0</v>
      </c>
      <c r="Q196" s="24">
        <v>0</v>
      </c>
      <c r="R196" s="24">
        <v>0</v>
      </c>
      <c r="S196" s="25">
        <v>0</v>
      </c>
      <c r="U196" s="6"/>
      <c r="V196" s="6"/>
      <c r="W196" s="6"/>
      <c r="X196" s="6"/>
      <c r="Y196" s="6"/>
      <c r="Z196" s="6"/>
      <c r="AA196" s="6"/>
      <c r="AB196" s="6"/>
      <c r="AC196" s="6"/>
    </row>
    <row r="197" spans="2:29" ht="14.4" x14ac:dyDescent="0.3">
      <c r="B197" s="38" t="s">
        <v>117</v>
      </c>
      <c r="C197" s="24">
        <v>0</v>
      </c>
      <c r="D197" s="24">
        <v>0</v>
      </c>
      <c r="E197" s="24">
        <v>0</v>
      </c>
      <c r="F197" s="24">
        <v>0</v>
      </c>
      <c r="G197" s="24">
        <v>0</v>
      </c>
      <c r="H197" s="24">
        <v>0</v>
      </c>
      <c r="I197" s="24">
        <v>0</v>
      </c>
      <c r="J197" s="24">
        <v>0</v>
      </c>
      <c r="K197" s="24">
        <v>0</v>
      </c>
      <c r="L197" s="24">
        <v>0</v>
      </c>
      <c r="M197" s="24">
        <v>0</v>
      </c>
      <c r="N197" s="24">
        <v>0</v>
      </c>
      <c r="O197" s="24">
        <v>0</v>
      </c>
      <c r="P197" s="24">
        <v>0</v>
      </c>
      <c r="Q197" s="24">
        <v>0</v>
      </c>
      <c r="R197" s="24">
        <v>0</v>
      </c>
      <c r="S197" s="25">
        <v>0</v>
      </c>
      <c r="U197" s="6"/>
      <c r="V197" s="6"/>
      <c r="W197" s="6"/>
      <c r="X197" s="6"/>
      <c r="Y197" s="6"/>
      <c r="Z197" s="6"/>
      <c r="AA197" s="6"/>
      <c r="AB197" s="6"/>
      <c r="AC197" s="6"/>
    </row>
    <row r="198" spans="2:29" ht="14.4" x14ac:dyDescent="0.3">
      <c r="B198" s="38" t="s">
        <v>118</v>
      </c>
      <c r="C198" s="24">
        <v>0</v>
      </c>
      <c r="D198" s="24">
        <v>0</v>
      </c>
      <c r="E198" s="24">
        <v>0</v>
      </c>
      <c r="F198" s="24">
        <v>0</v>
      </c>
      <c r="G198" s="24">
        <v>0</v>
      </c>
      <c r="H198" s="24">
        <v>0</v>
      </c>
      <c r="I198" s="24">
        <v>0</v>
      </c>
      <c r="J198" s="24">
        <v>0</v>
      </c>
      <c r="K198" s="24">
        <v>0</v>
      </c>
      <c r="L198" s="24">
        <v>0</v>
      </c>
      <c r="M198" s="24">
        <v>0</v>
      </c>
      <c r="N198" s="24">
        <v>0</v>
      </c>
      <c r="O198" s="24">
        <v>0</v>
      </c>
      <c r="P198" s="24">
        <v>0</v>
      </c>
      <c r="Q198" s="24">
        <v>0</v>
      </c>
      <c r="R198" s="24">
        <v>0</v>
      </c>
      <c r="S198" s="25">
        <v>0</v>
      </c>
      <c r="U198" s="6"/>
      <c r="V198" s="6"/>
      <c r="W198" s="6"/>
      <c r="X198" s="6"/>
      <c r="Y198" s="6"/>
      <c r="Z198" s="6"/>
      <c r="AA198" s="6"/>
      <c r="AB198" s="6"/>
      <c r="AC198" s="6"/>
    </row>
    <row r="199" spans="2:29" ht="15" thickBot="1" x14ac:dyDescent="0.35">
      <c r="B199" s="38" t="s">
        <v>119</v>
      </c>
      <c r="C199" s="28">
        <v>3.15</v>
      </c>
      <c r="D199" s="28">
        <v>0</v>
      </c>
      <c r="E199" s="28">
        <v>1631.3186666666666</v>
      </c>
      <c r="F199" s="28">
        <v>3664.5656250000002</v>
      </c>
      <c r="G199" s="28">
        <v>0</v>
      </c>
      <c r="H199" s="28">
        <v>0</v>
      </c>
      <c r="I199" s="28">
        <v>0</v>
      </c>
      <c r="J199" s="28">
        <v>3850.0533333333337</v>
      </c>
      <c r="K199" s="28">
        <v>0</v>
      </c>
      <c r="L199" s="28">
        <v>24</v>
      </c>
      <c r="M199" s="28">
        <v>0</v>
      </c>
      <c r="N199" s="28">
        <v>1959.7866666666666</v>
      </c>
      <c r="O199" s="28">
        <v>0</v>
      </c>
      <c r="P199" s="28">
        <v>0</v>
      </c>
      <c r="Q199" s="28">
        <v>0</v>
      </c>
      <c r="R199" s="28">
        <v>0</v>
      </c>
      <c r="S199" s="25">
        <v>0</v>
      </c>
      <c r="U199" s="6"/>
      <c r="V199" s="6"/>
      <c r="W199" s="6"/>
      <c r="X199" s="6"/>
      <c r="Y199" s="6"/>
      <c r="Z199" s="6"/>
      <c r="AA199" s="6"/>
      <c r="AB199" s="6"/>
      <c r="AC199" s="6"/>
    </row>
    <row r="200" spans="2:29" ht="15" thickBot="1" x14ac:dyDescent="0.35">
      <c r="B200" s="39" t="s">
        <v>227</v>
      </c>
      <c r="C200" s="32">
        <v>1.2216770186335404</v>
      </c>
      <c r="D200" s="32">
        <v>718.60730593607309</v>
      </c>
      <c r="E200" s="32">
        <v>195.88854838709679</v>
      </c>
      <c r="F200" s="32">
        <v>587.77890000000002</v>
      </c>
      <c r="G200" s="32">
        <v>248.8589898989899</v>
      </c>
      <c r="H200" s="32">
        <v>15.140735294117647</v>
      </c>
      <c r="I200" s="32">
        <v>66.461090909090913</v>
      </c>
      <c r="J200" s="32">
        <v>806.87951923076923</v>
      </c>
      <c r="K200" s="32">
        <v>1599.8899999999999</v>
      </c>
      <c r="L200" s="32">
        <v>1192.1499999999999</v>
      </c>
      <c r="M200" s="32">
        <v>1335.8695652173913</v>
      </c>
      <c r="N200" s="32">
        <v>2251.9857142857145</v>
      </c>
      <c r="O200" s="32">
        <v>0</v>
      </c>
      <c r="P200" s="32">
        <v>3487.3221428571428</v>
      </c>
      <c r="Q200" s="32">
        <v>0</v>
      </c>
      <c r="R200" s="32">
        <v>0</v>
      </c>
      <c r="S200" s="33">
        <v>494.06099999999998</v>
      </c>
      <c r="U200" s="6"/>
      <c r="V200" s="6"/>
      <c r="W200" s="6"/>
      <c r="X200" s="6"/>
      <c r="Y200" s="6"/>
      <c r="Z200" s="6"/>
      <c r="AA200" s="6"/>
      <c r="AB200" s="6"/>
      <c r="AC200" s="6"/>
    </row>
    <row r="201" spans="2:29" ht="14.4" x14ac:dyDescent="0.3">
      <c r="U201" s="6"/>
      <c r="V201" s="6"/>
      <c r="W201" s="6"/>
      <c r="X201" s="6"/>
      <c r="Y201" s="6"/>
      <c r="Z201" s="6"/>
      <c r="AA201" s="6"/>
      <c r="AB201" s="6"/>
      <c r="AC201" s="6"/>
    </row>
    <row r="202" spans="2:29" ht="14.4" x14ac:dyDescent="0.3">
      <c r="U202" s="6"/>
      <c r="V202" s="6"/>
      <c r="W202" s="6"/>
      <c r="X202" s="6"/>
      <c r="Y202" s="6"/>
      <c r="Z202" s="6"/>
      <c r="AA202" s="6"/>
      <c r="AB202" s="6"/>
      <c r="AC202" s="6"/>
    </row>
    <row r="203" spans="2:29" ht="14.4" x14ac:dyDescent="0.3">
      <c r="U203" s="6"/>
      <c r="V203" s="6"/>
      <c r="W203" s="6"/>
      <c r="X203" s="6"/>
      <c r="Y203" s="6"/>
      <c r="Z203" s="6"/>
      <c r="AA203" s="6"/>
      <c r="AB203" s="6"/>
      <c r="AC203" s="6"/>
    </row>
    <row r="204" spans="2:29" ht="23.4" thickBot="1" x14ac:dyDescent="0.35">
      <c r="B204" s="17" t="s">
        <v>263</v>
      </c>
      <c r="C204" s="17"/>
      <c r="D204" s="17"/>
      <c r="E204" s="17"/>
      <c r="F204" s="17"/>
      <c r="G204" s="17"/>
      <c r="H204" s="17"/>
      <c r="I204" s="17"/>
      <c r="J204" s="17"/>
      <c r="K204" s="17"/>
      <c r="L204" s="17"/>
      <c r="M204" s="17"/>
      <c r="U204" s="6"/>
      <c r="V204" s="6"/>
      <c r="W204" s="6"/>
      <c r="X204" s="6"/>
      <c r="Y204" s="6"/>
      <c r="Z204" s="6"/>
      <c r="AA204" s="6"/>
      <c r="AB204" s="6"/>
      <c r="AC204" s="6"/>
    </row>
    <row r="205" spans="2:29" ht="15" thickBot="1" x14ac:dyDescent="0.35">
      <c r="B205" s="18"/>
      <c r="C205" s="128" t="s">
        <v>237</v>
      </c>
      <c r="D205" s="129"/>
      <c r="E205" s="129"/>
      <c r="F205" s="129"/>
      <c r="G205" s="129"/>
      <c r="H205" s="129"/>
      <c r="I205" s="129"/>
      <c r="J205" s="129"/>
      <c r="K205" s="129"/>
      <c r="L205" s="129"/>
      <c r="M205" s="129"/>
      <c r="N205" s="129"/>
      <c r="O205" s="129"/>
      <c r="P205" s="129"/>
      <c r="Q205" s="129"/>
      <c r="R205" s="129"/>
      <c r="S205" s="130"/>
      <c r="U205" s="6"/>
      <c r="V205" s="6"/>
      <c r="W205" s="6"/>
      <c r="X205" s="6"/>
      <c r="Y205" s="6"/>
      <c r="Z205" s="6"/>
      <c r="AA205" s="6"/>
      <c r="AB205" s="6"/>
      <c r="AC205" s="6"/>
    </row>
    <row r="206" spans="2:29" ht="15" thickBot="1" x14ac:dyDescent="0.35">
      <c r="B206" s="19" t="s">
        <v>101</v>
      </c>
      <c r="C206" s="20" t="s">
        <v>63</v>
      </c>
      <c r="D206" s="20" t="s">
        <v>64</v>
      </c>
      <c r="E206" s="20" t="s">
        <v>65</v>
      </c>
      <c r="F206" s="20" t="s">
        <v>66</v>
      </c>
      <c r="G206" s="20" t="s">
        <v>67</v>
      </c>
      <c r="H206" s="20" t="s">
        <v>68</v>
      </c>
      <c r="I206" s="20" t="s">
        <v>69</v>
      </c>
      <c r="J206" s="20" t="s">
        <v>70</v>
      </c>
      <c r="K206" s="20" t="s">
        <v>71</v>
      </c>
      <c r="L206" s="20" t="s">
        <v>72</v>
      </c>
      <c r="M206" s="20" t="s">
        <v>73</v>
      </c>
      <c r="N206" s="20" t="s">
        <v>74</v>
      </c>
      <c r="O206" s="20" t="s">
        <v>75</v>
      </c>
      <c r="P206" s="20" t="s">
        <v>76</v>
      </c>
      <c r="Q206" s="20" t="s">
        <v>77</v>
      </c>
      <c r="R206" s="20" t="s">
        <v>78</v>
      </c>
      <c r="S206" s="21" t="s">
        <v>79</v>
      </c>
      <c r="U206" s="6"/>
      <c r="V206" s="6"/>
      <c r="W206" s="6"/>
      <c r="X206" s="6"/>
      <c r="Y206" s="6"/>
      <c r="Z206" s="6"/>
      <c r="AA206" s="6"/>
      <c r="AB206" s="6"/>
      <c r="AC206" s="6"/>
    </row>
    <row r="207" spans="2:29" ht="14.4" x14ac:dyDescent="0.3">
      <c r="B207" s="38" t="s">
        <v>102</v>
      </c>
      <c r="C207" s="24">
        <v>282151.61538461538</v>
      </c>
      <c r="D207" s="24">
        <v>255030.579375</v>
      </c>
      <c r="E207" s="24">
        <v>321456.72208333336</v>
      </c>
      <c r="F207" s="24">
        <v>254200.1926923077</v>
      </c>
      <c r="G207" s="24">
        <v>301562.3125</v>
      </c>
      <c r="H207" s="24">
        <v>294147.67857142858</v>
      </c>
      <c r="I207" s="24">
        <v>307265.15000000002</v>
      </c>
      <c r="J207" s="24">
        <v>358029.16666666669</v>
      </c>
      <c r="K207" s="24">
        <v>408604.25181818177</v>
      </c>
      <c r="L207" s="24">
        <v>311800.49428571429</v>
      </c>
      <c r="M207" s="24">
        <v>322580.10444444441</v>
      </c>
      <c r="N207" s="24">
        <v>339000</v>
      </c>
      <c r="O207" s="24">
        <v>251111.11111111112</v>
      </c>
      <c r="P207" s="24">
        <v>0</v>
      </c>
      <c r="Q207" s="24">
        <v>427400</v>
      </c>
      <c r="R207" s="24">
        <v>475000</v>
      </c>
      <c r="S207" s="25">
        <v>573125</v>
      </c>
      <c r="U207" s="6"/>
      <c r="V207" s="6"/>
      <c r="W207" s="6"/>
      <c r="X207" s="6"/>
      <c r="Y207" s="6"/>
      <c r="Z207" s="6"/>
      <c r="AA207" s="6"/>
      <c r="AB207" s="6"/>
      <c r="AC207" s="6"/>
    </row>
    <row r="208" spans="2:29" ht="14.4" x14ac:dyDescent="0.3">
      <c r="B208" s="38" t="s">
        <v>103</v>
      </c>
      <c r="C208" s="24">
        <v>0</v>
      </c>
      <c r="D208" s="24">
        <v>228397</v>
      </c>
      <c r="E208" s="24">
        <v>195350</v>
      </c>
      <c r="F208" s="24">
        <v>245000</v>
      </c>
      <c r="G208" s="24">
        <v>223037.5</v>
      </c>
      <c r="H208" s="24">
        <v>0</v>
      </c>
      <c r="I208" s="24">
        <v>200000</v>
      </c>
      <c r="J208" s="24">
        <v>75016.666666666672</v>
      </c>
      <c r="K208" s="24">
        <v>128530.37272727274</v>
      </c>
      <c r="L208" s="24">
        <v>109775.321</v>
      </c>
      <c r="M208" s="24">
        <v>203186.46142857143</v>
      </c>
      <c r="N208" s="24">
        <v>95108</v>
      </c>
      <c r="O208" s="24">
        <v>219166.66666666666</v>
      </c>
      <c r="P208" s="24">
        <v>118302.30666666669</v>
      </c>
      <c r="Q208" s="24">
        <v>117500</v>
      </c>
      <c r="R208" s="24">
        <v>0</v>
      </c>
      <c r="S208" s="25">
        <v>540044.06499999994</v>
      </c>
      <c r="U208" s="6"/>
      <c r="V208" s="6"/>
      <c r="W208" s="6"/>
      <c r="X208" s="6"/>
      <c r="Y208" s="6"/>
      <c r="Z208" s="6"/>
      <c r="AA208" s="6"/>
      <c r="AB208" s="6"/>
      <c r="AC208" s="6"/>
    </row>
    <row r="209" spans="2:29" ht="14.4" x14ac:dyDescent="0.3">
      <c r="B209" s="38" t="s">
        <v>104</v>
      </c>
      <c r="C209" s="24">
        <v>281156.25</v>
      </c>
      <c r="D209" s="24">
        <v>316984.03000000003</v>
      </c>
      <c r="E209" s="24">
        <v>495837.5</v>
      </c>
      <c r="F209" s="24">
        <v>286835.32</v>
      </c>
      <c r="G209" s="24">
        <v>216900</v>
      </c>
      <c r="H209" s="24">
        <v>280260.25</v>
      </c>
      <c r="I209" s="24">
        <v>155000</v>
      </c>
      <c r="J209" s="24">
        <v>153885</v>
      </c>
      <c r="K209" s="24">
        <v>324296.68076923076</v>
      </c>
      <c r="L209" s="24">
        <v>195192.81599999999</v>
      </c>
      <c r="M209" s="24">
        <v>300445.02</v>
      </c>
      <c r="N209" s="24">
        <v>267137.91333333333</v>
      </c>
      <c r="O209" s="24">
        <v>389175.25</v>
      </c>
      <c r="P209" s="24">
        <v>0</v>
      </c>
      <c r="Q209" s="24">
        <v>213400</v>
      </c>
      <c r="R209" s="24">
        <v>0</v>
      </c>
      <c r="S209" s="25">
        <v>96354.166666666672</v>
      </c>
      <c r="U209" s="6"/>
      <c r="V209" s="6"/>
      <c r="W209" s="6"/>
      <c r="X209" s="6"/>
      <c r="Y209" s="6"/>
      <c r="Z209" s="6"/>
      <c r="AA209" s="6"/>
      <c r="AB209" s="6"/>
      <c r="AC209" s="6"/>
    </row>
    <row r="210" spans="2:29" ht="14.4" x14ac:dyDescent="0.3">
      <c r="B210" s="38" t="s">
        <v>105</v>
      </c>
      <c r="C210" s="24">
        <v>0</v>
      </c>
      <c r="D210" s="24">
        <v>0</v>
      </c>
      <c r="E210" s="24">
        <v>0</v>
      </c>
      <c r="F210" s="24">
        <v>110000</v>
      </c>
      <c r="G210" s="24">
        <v>0</v>
      </c>
      <c r="H210" s="24">
        <v>0</v>
      </c>
      <c r="I210" s="24">
        <v>0</v>
      </c>
      <c r="J210" s="24">
        <v>23976.138461538467</v>
      </c>
      <c r="K210" s="24">
        <v>96333.838888888888</v>
      </c>
      <c r="L210" s="24">
        <v>77625</v>
      </c>
      <c r="M210" s="24">
        <v>96573.52</v>
      </c>
      <c r="N210" s="24">
        <v>121547.855</v>
      </c>
      <c r="O210" s="24">
        <v>184092.82</v>
      </c>
      <c r="P210" s="24">
        <v>34000</v>
      </c>
      <c r="Q210" s="24">
        <v>0</v>
      </c>
      <c r="R210" s="24">
        <v>7250</v>
      </c>
      <c r="S210" s="25">
        <v>0</v>
      </c>
      <c r="U210" s="6"/>
      <c r="V210" s="6"/>
      <c r="W210" s="6"/>
      <c r="X210" s="6"/>
      <c r="Y210" s="6"/>
      <c r="Z210" s="6"/>
      <c r="AA210" s="6"/>
      <c r="AB210" s="6"/>
      <c r="AC210" s="6"/>
    </row>
    <row r="211" spans="2:29" ht="14.4" x14ac:dyDescent="0.3">
      <c r="B211" s="38" t="s">
        <v>106</v>
      </c>
      <c r="C211" s="24">
        <v>0</v>
      </c>
      <c r="D211" s="24">
        <v>0</v>
      </c>
      <c r="E211" s="24">
        <v>0</v>
      </c>
      <c r="F211" s="24">
        <v>0</v>
      </c>
      <c r="G211" s="24">
        <v>0</v>
      </c>
      <c r="H211" s="24">
        <v>0</v>
      </c>
      <c r="I211" s="24">
        <v>223270</v>
      </c>
      <c r="J211" s="24">
        <v>39576.110888888892</v>
      </c>
      <c r="K211" s="24">
        <v>49977.396315789469</v>
      </c>
      <c r="L211" s="24">
        <v>65862.540243902433</v>
      </c>
      <c r="M211" s="24">
        <v>100928.29076923078</v>
      </c>
      <c r="N211" s="24">
        <v>107354.0012</v>
      </c>
      <c r="O211" s="24">
        <v>75246.908103448281</v>
      </c>
      <c r="P211" s="24">
        <v>100137.10153846155</v>
      </c>
      <c r="Q211" s="24">
        <v>188645.4957142857</v>
      </c>
      <c r="R211" s="24">
        <v>80905.555555555562</v>
      </c>
      <c r="S211" s="25">
        <v>166672.31666666668</v>
      </c>
      <c r="U211" s="6"/>
      <c r="V211" s="6"/>
      <c r="W211" s="6"/>
      <c r="X211" s="6"/>
      <c r="Y211" s="6"/>
      <c r="Z211" s="6"/>
      <c r="AA211" s="6"/>
      <c r="AB211" s="6"/>
      <c r="AC211" s="6"/>
    </row>
    <row r="212" spans="2:29" ht="14.4" x14ac:dyDescent="0.3">
      <c r="B212" s="49" t="s">
        <v>107</v>
      </c>
      <c r="C212" s="24">
        <v>276080.36</v>
      </c>
      <c r="D212" s="24">
        <v>0</v>
      </c>
      <c r="E212" s="24">
        <v>0</v>
      </c>
      <c r="F212" s="24">
        <v>0</v>
      </c>
      <c r="G212" s="24">
        <v>0</v>
      </c>
      <c r="H212" s="24">
        <v>0</v>
      </c>
      <c r="I212" s="24">
        <v>165000</v>
      </c>
      <c r="J212" s="24">
        <v>59852.601176470584</v>
      </c>
      <c r="K212" s="24">
        <v>78285</v>
      </c>
      <c r="L212" s="24">
        <v>45642.785000000003</v>
      </c>
      <c r="M212" s="24">
        <v>64509.172500000008</v>
      </c>
      <c r="N212" s="24">
        <v>122000</v>
      </c>
      <c r="O212" s="24">
        <v>52496.292500000003</v>
      </c>
      <c r="P212" s="24">
        <v>50666.666666666664</v>
      </c>
      <c r="Q212" s="24">
        <v>0</v>
      </c>
      <c r="R212" s="24">
        <v>185000</v>
      </c>
      <c r="S212" s="25">
        <v>0</v>
      </c>
      <c r="U212" s="6"/>
      <c r="V212" s="6"/>
      <c r="W212" s="6"/>
      <c r="X212" s="6"/>
      <c r="Y212" s="6"/>
      <c r="Z212" s="6"/>
      <c r="AA212" s="6"/>
      <c r="AB212" s="6"/>
      <c r="AC212" s="6"/>
    </row>
    <row r="213" spans="2:29" ht="14.4" x14ac:dyDescent="0.3">
      <c r="B213" s="38" t="s">
        <v>108</v>
      </c>
      <c r="C213" s="24">
        <v>0</v>
      </c>
      <c r="D213" s="24">
        <v>0</v>
      </c>
      <c r="E213" s="24">
        <v>0</v>
      </c>
      <c r="F213" s="24">
        <v>0</v>
      </c>
      <c r="G213" s="24">
        <v>0</v>
      </c>
      <c r="H213" s="24">
        <v>0</v>
      </c>
      <c r="I213" s="24">
        <v>0</v>
      </c>
      <c r="J213" s="24">
        <v>125000</v>
      </c>
      <c r="K213" s="24">
        <v>6000</v>
      </c>
      <c r="L213" s="24">
        <v>205300.875</v>
      </c>
      <c r="M213" s="24">
        <v>0</v>
      </c>
      <c r="N213" s="24">
        <v>56000</v>
      </c>
      <c r="O213" s="24">
        <v>0</v>
      </c>
      <c r="P213" s="24">
        <v>0</v>
      </c>
      <c r="Q213" s="24">
        <v>0</v>
      </c>
      <c r="R213" s="24">
        <v>0</v>
      </c>
      <c r="S213" s="25">
        <v>260248.19</v>
      </c>
      <c r="U213" s="6"/>
      <c r="V213" s="6"/>
      <c r="W213" s="6"/>
      <c r="X213" s="6"/>
      <c r="Y213" s="6"/>
      <c r="Z213" s="6"/>
      <c r="AA213" s="6"/>
      <c r="AB213" s="6"/>
      <c r="AC213" s="6"/>
    </row>
    <row r="214" spans="2:29" ht="14.4" x14ac:dyDescent="0.3">
      <c r="B214" s="38" t="s">
        <v>109</v>
      </c>
      <c r="C214" s="24">
        <v>0</v>
      </c>
      <c r="D214" s="24">
        <v>0</v>
      </c>
      <c r="E214" s="24">
        <v>0</v>
      </c>
      <c r="F214" s="24">
        <v>0</v>
      </c>
      <c r="G214" s="24">
        <v>0</v>
      </c>
      <c r="H214" s="24">
        <v>0</v>
      </c>
      <c r="I214" s="24">
        <v>0</v>
      </c>
      <c r="J214" s="24">
        <v>38314.169285714284</v>
      </c>
      <c r="K214" s="24">
        <v>50488.842857142859</v>
      </c>
      <c r="L214" s="24">
        <v>34897</v>
      </c>
      <c r="M214" s="24">
        <v>208521.5025</v>
      </c>
      <c r="N214" s="24">
        <v>0</v>
      </c>
      <c r="O214" s="24">
        <v>90907.957999999999</v>
      </c>
      <c r="P214" s="24">
        <v>64566.666666666664</v>
      </c>
      <c r="Q214" s="24">
        <v>26000</v>
      </c>
      <c r="R214" s="24">
        <v>0</v>
      </c>
      <c r="S214" s="25">
        <v>0</v>
      </c>
      <c r="U214" s="6"/>
      <c r="V214" s="6"/>
      <c r="W214" s="6"/>
      <c r="X214" s="6"/>
      <c r="Y214" s="6"/>
      <c r="Z214" s="6"/>
      <c r="AA214" s="6"/>
      <c r="AB214" s="6"/>
      <c r="AC214" s="6"/>
    </row>
    <row r="215" spans="2:29" ht="14.4" x14ac:dyDescent="0.3">
      <c r="B215" s="38" t="s">
        <v>110</v>
      </c>
      <c r="C215" s="24">
        <v>0</v>
      </c>
      <c r="D215" s="24">
        <v>0</v>
      </c>
      <c r="E215" s="24">
        <v>0</v>
      </c>
      <c r="F215" s="24">
        <v>0</v>
      </c>
      <c r="G215" s="24">
        <v>0</v>
      </c>
      <c r="H215" s="24">
        <v>0</v>
      </c>
      <c r="I215" s="24">
        <v>0</v>
      </c>
      <c r="J215" s="24">
        <v>31355</v>
      </c>
      <c r="K215" s="24">
        <v>33572.093999999997</v>
      </c>
      <c r="L215" s="24">
        <v>51422.993333333325</v>
      </c>
      <c r="M215" s="24">
        <v>65000</v>
      </c>
      <c r="N215" s="24">
        <v>79923.75</v>
      </c>
      <c r="O215" s="24">
        <v>38267.71</v>
      </c>
      <c r="P215" s="24">
        <v>33416.666666666664</v>
      </c>
      <c r="Q215" s="24">
        <v>14775</v>
      </c>
      <c r="R215" s="24">
        <v>41000</v>
      </c>
      <c r="S215" s="25">
        <v>0</v>
      </c>
      <c r="U215" s="6"/>
      <c r="V215" s="6"/>
      <c r="W215" s="6"/>
      <c r="X215" s="6"/>
      <c r="Y215" s="6"/>
      <c r="Z215" s="6"/>
      <c r="AA215" s="6"/>
      <c r="AB215" s="6"/>
      <c r="AC215" s="6"/>
    </row>
    <row r="216" spans="2:29" ht="14.4" x14ac:dyDescent="0.3">
      <c r="B216" s="38" t="s">
        <v>111</v>
      </c>
      <c r="C216" s="24">
        <v>0</v>
      </c>
      <c r="D216" s="24">
        <v>0</v>
      </c>
      <c r="E216" s="24">
        <v>0</v>
      </c>
      <c r="F216" s="24">
        <v>0</v>
      </c>
      <c r="G216" s="24">
        <v>0</v>
      </c>
      <c r="H216" s="24">
        <v>0</v>
      </c>
      <c r="I216" s="24">
        <v>0</v>
      </c>
      <c r="J216" s="24">
        <v>19500</v>
      </c>
      <c r="K216" s="24">
        <v>0</v>
      </c>
      <c r="L216" s="24">
        <v>44650</v>
      </c>
      <c r="M216" s="24">
        <v>182166.66666666666</v>
      </c>
      <c r="N216" s="24">
        <v>60750</v>
      </c>
      <c r="O216" s="24">
        <v>47166.666666666664</v>
      </c>
      <c r="P216" s="24">
        <v>45000</v>
      </c>
      <c r="Q216" s="24">
        <v>0</v>
      </c>
      <c r="R216" s="24">
        <v>156666.66666666666</v>
      </c>
      <c r="S216" s="25">
        <v>106000</v>
      </c>
      <c r="U216" s="6"/>
      <c r="V216" s="6"/>
      <c r="W216" s="6"/>
      <c r="X216" s="6"/>
      <c r="Y216" s="6"/>
      <c r="Z216" s="6"/>
      <c r="AA216" s="6"/>
      <c r="AB216" s="6"/>
      <c r="AC216" s="6"/>
    </row>
    <row r="217" spans="2:29" ht="14.4" x14ac:dyDescent="0.3">
      <c r="B217" s="38" t="s">
        <v>112</v>
      </c>
      <c r="C217" s="24">
        <v>0</v>
      </c>
      <c r="D217" s="24">
        <v>0</v>
      </c>
      <c r="E217" s="24">
        <v>0</v>
      </c>
      <c r="F217" s="24">
        <v>0</v>
      </c>
      <c r="G217" s="24">
        <v>0</v>
      </c>
      <c r="H217" s="24">
        <v>287500</v>
      </c>
      <c r="I217" s="24">
        <v>0</v>
      </c>
      <c r="J217" s="24">
        <v>110000</v>
      </c>
      <c r="K217" s="24">
        <v>135750</v>
      </c>
      <c r="L217" s="24">
        <v>80830.720000000001</v>
      </c>
      <c r="M217" s="24">
        <v>200000</v>
      </c>
      <c r="N217" s="24">
        <v>0</v>
      </c>
      <c r="O217" s="24">
        <v>0</v>
      </c>
      <c r="P217" s="24">
        <v>86500</v>
      </c>
      <c r="Q217" s="24">
        <v>0</v>
      </c>
      <c r="R217" s="24">
        <v>40500</v>
      </c>
      <c r="S217" s="25">
        <v>390000</v>
      </c>
      <c r="U217" s="6"/>
      <c r="V217" s="6"/>
      <c r="W217" s="6"/>
      <c r="X217" s="6"/>
      <c r="Y217" s="6"/>
      <c r="Z217" s="6"/>
      <c r="AA217" s="6"/>
      <c r="AB217" s="6"/>
      <c r="AC217" s="6"/>
    </row>
    <row r="218" spans="2:29" ht="14.4" x14ac:dyDescent="0.3">
      <c r="B218" s="38" t="s">
        <v>113</v>
      </c>
      <c r="C218" s="24">
        <v>0</v>
      </c>
      <c r="D218" s="24">
        <v>128600</v>
      </c>
      <c r="E218" s="24">
        <v>0</v>
      </c>
      <c r="F218" s="24">
        <v>0</v>
      </c>
      <c r="G218" s="24">
        <v>0</v>
      </c>
      <c r="H218" s="24">
        <v>0</v>
      </c>
      <c r="I218" s="24">
        <v>0</v>
      </c>
      <c r="J218" s="24">
        <v>36875</v>
      </c>
      <c r="K218" s="24">
        <v>29700</v>
      </c>
      <c r="L218" s="24">
        <v>17979.809999999998</v>
      </c>
      <c r="M218" s="24">
        <v>46808.983333333337</v>
      </c>
      <c r="N218" s="24">
        <v>40000</v>
      </c>
      <c r="O218" s="24">
        <v>18000</v>
      </c>
      <c r="P218" s="24">
        <v>30000</v>
      </c>
      <c r="Q218" s="24">
        <v>20433.333333333332</v>
      </c>
      <c r="R218" s="24">
        <v>540000.005</v>
      </c>
      <c r="S218" s="25">
        <v>11000</v>
      </c>
      <c r="U218" s="6"/>
      <c r="V218" s="6"/>
      <c r="W218" s="6"/>
      <c r="X218" s="6"/>
      <c r="Y218" s="6"/>
      <c r="Z218" s="6"/>
      <c r="AA218" s="6"/>
      <c r="AB218" s="6"/>
      <c r="AC218" s="6"/>
    </row>
    <row r="219" spans="2:29" ht="14.4" x14ac:dyDescent="0.3">
      <c r="B219" s="38" t="s">
        <v>114</v>
      </c>
      <c r="C219" s="24">
        <v>0</v>
      </c>
      <c r="D219" s="24">
        <v>0</v>
      </c>
      <c r="E219" s="24">
        <v>235000</v>
      </c>
      <c r="F219" s="24">
        <v>0</v>
      </c>
      <c r="G219" s="24">
        <v>0</v>
      </c>
      <c r="H219" s="24">
        <v>0</v>
      </c>
      <c r="I219" s="24">
        <v>0</v>
      </c>
      <c r="J219" s="24">
        <v>22357</v>
      </c>
      <c r="K219" s="24">
        <v>24100</v>
      </c>
      <c r="L219" s="24">
        <v>39350</v>
      </c>
      <c r="M219" s="24">
        <v>74775</v>
      </c>
      <c r="N219" s="24">
        <v>64200</v>
      </c>
      <c r="O219" s="24">
        <v>120875</v>
      </c>
      <c r="P219" s="24">
        <v>35634.113333333335</v>
      </c>
      <c r="Q219" s="24">
        <v>90000</v>
      </c>
      <c r="R219" s="24">
        <v>0</v>
      </c>
      <c r="S219" s="25">
        <v>0</v>
      </c>
      <c r="U219" s="6"/>
      <c r="V219" s="6"/>
      <c r="W219" s="6"/>
      <c r="X219" s="6"/>
      <c r="Y219" s="6"/>
      <c r="Z219" s="6"/>
      <c r="AA219" s="6"/>
      <c r="AB219" s="6"/>
      <c r="AC219" s="6"/>
    </row>
    <row r="220" spans="2:29" ht="14.4" x14ac:dyDescent="0.3">
      <c r="B220" s="38" t="s">
        <v>115</v>
      </c>
      <c r="C220" s="24">
        <v>0</v>
      </c>
      <c r="D220" s="24">
        <v>0</v>
      </c>
      <c r="E220" s="24">
        <v>0</v>
      </c>
      <c r="F220" s="24">
        <v>0</v>
      </c>
      <c r="G220" s="24">
        <v>0</v>
      </c>
      <c r="H220" s="24">
        <v>0</v>
      </c>
      <c r="I220" s="24">
        <v>0</v>
      </c>
      <c r="J220" s="24">
        <v>0</v>
      </c>
      <c r="K220" s="24">
        <v>18700</v>
      </c>
      <c r="L220" s="24">
        <v>103195.32</v>
      </c>
      <c r="M220" s="24">
        <v>0</v>
      </c>
      <c r="N220" s="24">
        <v>61744.33</v>
      </c>
      <c r="O220" s="24">
        <v>23947.600000000002</v>
      </c>
      <c r="P220" s="24">
        <v>0</v>
      </c>
      <c r="Q220" s="24">
        <v>0</v>
      </c>
      <c r="R220" s="24">
        <v>36000</v>
      </c>
      <c r="S220" s="25">
        <v>0</v>
      </c>
      <c r="U220" s="6"/>
      <c r="V220" s="6"/>
      <c r="W220" s="6"/>
      <c r="X220" s="6"/>
      <c r="Y220" s="6"/>
      <c r="Z220" s="6"/>
      <c r="AA220" s="6"/>
      <c r="AB220" s="6"/>
      <c r="AC220" s="6"/>
    </row>
    <row r="221" spans="2:29" ht="14.4" x14ac:dyDescent="0.3">
      <c r="B221" s="38" t="s">
        <v>116</v>
      </c>
      <c r="C221" s="24">
        <v>0</v>
      </c>
      <c r="D221" s="24">
        <v>0</v>
      </c>
      <c r="E221" s="24">
        <v>0</v>
      </c>
      <c r="F221" s="24">
        <v>0</v>
      </c>
      <c r="G221" s="24">
        <v>0</v>
      </c>
      <c r="H221" s="24">
        <v>0</v>
      </c>
      <c r="I221" s="24">
        <v>0</v>
      </c>
      <c r="J221" s="24">
        <v>0</v>
      </c>
      <c r="K221" s="24">
        <v>15750</v>
      </c>
      <c r="L221" s="24">
        <v>0</v>
      </c>
      <c r="M221" s="24">
        <v>420000</v>
      </c>
      <c r="N221" s="24">
        <v>0</v>
      </c>
      <c r="O221" s="24">
        <v>0</v>
      </c>
      <c r="P221" s="24">
        <v>0</v>
      </c>
      <c r="Q221" s="24">
        <v>0</v>
      </c>
      <c r="R221" s="24">
        <v>0</v>
      </c>
      <c r="S221" s="25">
        <v>0</v>
      </c>
      <c r="U221" s="6"/>
      <c r="V221" s="6"/>
      <c r="W221" s="6"/>
      <c r="X221" s="6"/>
      <c r="Y221" s="6"/>
      <c r="Z221" s="6"/>
      <c r="AA221" s="6"/>
      <c r="AB221" s="6"/>
      <c r="AC221" s="6"/>
    </row>
    <row r="222" spans="2:29" ht="14.4" x14ac:dyDescent="0.3">
      <c r="B222" s="38" t="s">
        <v>117</v>
      </c>
      <c r="C222" s="24">
        <v>0</v>
      </c>
      <c r="D222" s="24">
        <v>0</v>
      </c>
      <c r="E222" s="24">
        <v>0</v>
      </c>
      <c r="F222" s="24">
        <v>0</v>
      </c>
      <c r="G222" s="24">
        <v>0</v>
      </c>
      <c r="H222" s="24">
        <v>0</v>
      </c>
      <c r="I222" s="24">
        <v>0</v>
      </c>
      <c r="J222" s="24">
        <v>0</v>
      </c>
      <c r="K222" s="24">
        <v>25560</v>
      </c>
      <c r="L222" s="24">
        <v>11197</v>
      </c>
      <c r="M222" s="24">
        <v>26105.200000000001</v>
      </c>
      <c r="N222" s="24">
        <v>19000</v>
      </c>
      <c r="O222" s="24">
        <v>0</v>
      </c>
      <c r="P222" s="24">
        <v>53250</v>
      </c>
      <c r="Q222" s="24">
        <v>7000</v>
      </c>
      <c r="R222" s="24">
        <v>0</v>
      </c>
      <c r="S222" s="25">
        <v>0</v>
      </c>
      <c r="U222" s="6"/>
      <c r="V222" s="6"/>
      <c r="W222" s="6"/>
      <c r="X222" s="6"/>
      <c r="Y222" s="6"/>
      <c r="Z222" s="6"/>
      <c r="AA222" s="6"/>
      <c r="AB222" s="6"/>
      <c r="AC222" s="6"/>
    </row>
    <row r="223" spans="2:29" ht="14.4" x14ac:dyDescent="0.3">
      <c r="B223" s="38" t="s">
        <v>118</v>
      </c>
      <c r="C223" s="24">
        <v>0</v>
      </c>
      <c r="D223" s="24">
        <v>0</v>
      </c>
      <c r="E223" s="24">
        <v>0</v>
      </c>
      <c r="F223" s="24">
        <v>0</v>
      </c>
      <c r="G223" s="24">
        <v>0</v>
      </c>
      <c r="H223" s="24">
        <v>0</v>
      </c>
      <c r="I223" s="24">
        <v>0</v>
      </c>
      <c r="J223" s="24">
        <v>40062.5</v>
      </c>
      <c r="K223" s="24">
        <v>45000</v>
      </c>
      <c r="L223" s="24">
        <v>67562.5</v>
      </c>
      <c r="M223" s="24">
        <v>31750</v>
      </c>
      <c r="N223" s="24">
        <v>12800</v>
      </c>
      <c r="O223" s="24">
        <v>83300</v>
      </c>
      <c r="P223" s="24">
        <v>0</v>
      </c>
      <c r="Q223" s="24">
        <v>0</v>
      </c>
      <c r="R223" s="24">
        <v>103000</v>
      </c>
      <c r="S223" s="25">
        <v>55184.794999999998</v>
      </c>
      <c r="U223" s="6"/>
      <c r="V223" s="6"/>
      <c r="W223" s="6"/>
      <c r="X223" s="6"/>
      <c r="Y223" s="6"/>
      <c r="Z223" s="6"/>
      <c r="AA223" s="6"/>
      <c r="AB223" s="6"/>
      <c r="AC223" s="6"/>
    </row>
    <row r="224" spans="2:29" ht="15" thickBot="1" x14ac:dyDescent="0.35">
      <c r="B224" s="38" t="s">
        <v>119</v>
      </c>
      <c r="C224" s="28">
        <v>0</v>
      </c>
      <c r="D224" s="28">
        <v>0</v>
      </c>
      <c r="E224" s="28">
        <v>0</v>
      </c>
      <c r="F224" s="28">
        <v>412000</v>
      </c>
      <c r="G224" s="28">
        <v>228375</v>
      </c>
      <c r="H224" s="28">
        <v>273500</v>
      </c>
      <c r="I224" s="28">
        <v>0</v>
      </c>
      <c r="J224" s="28">
        <v>40172.705161290323</v>
      </c>
      <c r="K224" s="28">
        <v>54185.982631578947</v>
      </c>
      <c r="L224" s="28">
        <v>69360.119696969719</v>
      </c>
      <c r="M224" s="28">
        <v>109179.34759999999</v>
      </c>
      <c r="N224" s="28">
        <v>88045.964444444442</v>
      </c>
      <c r="O224" s="28">
        <v>61993.898333333331</v>
      </c>
      <c r="P224" s="28">
        <v>66460.545000000013</v>
      </c>
      <c r="Q224" s="28">
        <v>166085.73571428569</v>
      </c>
      <c r="R224" s="28">
        <v>166258.25</v>
      </c>
      <c r="S224" s="25">
        <v>393006.16666666669</v>
      </c>
      <c r="U224" s="6"/>
      <c r="V224" s="6"/>
      <c r="W224" s="6"/>
      <c r="X224" s="6"/>
      <c r="Y224" s="6"/>
      <c r="Z224" s="6"/>
      <c r="AA224" s="6"/>
      <c r="AB224" s="6"/>
      <c r="AC224" s="6"/>
    </row>
    <row r="225" spans="2:29" ht="15" thickBot="1" x14ac:dyDescent="0.35">
      <c r="B225" s="39" t="s">
        <v>227</v>
      </c>
      <c r="C225" s="32">
        <v>281593.13111111114</v>
      </c>
      <c r="D225" s="32">
        <v>259337.38136363635</v>
      </c>
      <c r="E225" s="32">
        <v>337622.04433333332</v>
      </c>
      <c r="F225" s="32">
        <v>261308.61406249998</v>
      </c>
      <c r="G225" s="32">
        <v>278324.86956521741</v>
      </c>
      <c r="H225" s="32">
        <v>290451.50892857142</v>
      </c>
      <c r="I225" s="32">
        <v>281742.92</v>
      </c>
      <c r="J225" s="32">
        <v>55840.308205128196</v>
      </c>
      <c r="K225" s="32">
        <v>95244.912451923097</v>
      </c>
      <c r="L225" s="32">
        <v>86814.713893129767</v>
      </c>
      <c r="M225" s="32">
        <v>138574.23769911504</v>
      </c>
      <c r="N225" s="32">
        <v>128384.27325</v>
      </c>
      <c r="O225" s="32">
        <v>90240.341202531665</v>
      </c>
      <c r="P225" s="32">
        <v>72185.159772727275</v>
      </c>
      <c r="Q225" s="32">
        <v>154678.954</v>
      </c>
      <c r="R225" s="32">
        <v>154823.50029411764</v>
      </c>
      <c r="S225" s="33">
        <v>308221.76499999996</v>
      </c>
      <c r="U225" s="6"/>
      <c r="V225" s="6"/>
      <c r="W225" s="6"/>
      <c r="X225" s="6"/>
      <c r="Y225" s="6"/>
      <c r="Z225" s="6"/>
      <c r="AA225" s="6"/>
      <c r="AB225" s="6"/>
      <c r="AC225" s="6"/>
    </row>
    <row r="226" spans="2:29" ht="14.4" x14ac:dyDescent="0.3">
      <c r="U226" s="6"/>
      <c r="V226" s="6"/>
      <c r="W226" s="6"/>
      <c r="X226" s="6"/>
      <c r="Y226" s="6"/>
      <c r="Z226" s="6"/>
      <c r="AA226" s="6"/>
      <c r="AB226" s="6"/>
      <c r="AC226" s="6"/>
    </row>
    <row r="227" spans="2:29" ht="14.4" x14ac:dyDescent="0.3">
      <c r="U227" s="6"/>
      <c r="V227" s="6"/>
      <c r="W227" s="6"/>
      <c r="X227" s="6"/>
      <c r="Y227" s="6"/>
      <c r="Z227" s="6"/>
      <c r="AA227" s="6"/>
      <c r="AB227" s="6"/>
      <c r="AC227" s="6"/>
    </row>
    <row r="228" spans="2:29" ht="23.4" thickBot="1" x14ac:dyDescent="0.35">
      <c r="B228" s="17" t="s">
        <v>264</v>
      </c>
      <c r="C228" s="17"/>
      <c r="D228" s="17"/>
      <c r="E228" s="17"/>
      <c r="F228" s="17"/>
      <c r="G228" s="17"/>
      <c r="H228" s="17"/>
      <c r="I228" s="17"/>
      <c r="J228" s="17"/>
      <c r="K228" s="17"/>
      <c r="L228" s="17"/>
      <c r="M228" s="17"/>
      <c r="U228" s="6"/>
      <c r="V228" s="6"/>
      <c r="W228" s="6"/>
      <c r="X228" s="6"/>
      <c r="Y228" s="6"/>
      <c r="Z228" s="6"/>
      <c r="AA228" s="6"/>
      <c r="AB228" s="6"/>
      <c r="AC228" s="6"/>
    </row>
    <row r="229" spans="2:29" ht="15" thickBot="1" x14ac:dyDescent="0.35">
      <c r="B229" s="18"/>
      <c r="C229" s="128" t="s">
        <v>237</v>
      </c>
      <c r="D229" s="129"/>
      <c r="E229" s="129"/>
      <c r="F229" s="129"/>
      <c r="G229" s="129"/>
      <c r="H229" s="129"/>
      <c r="I229" s="129"/>
      <c r="J229" s="129"/>
      <c r="K229" s="129"/>
      <c r="L229" s="129"/>
      <c r="M229" s="129"/>
      <c r="N229" s="129"/>
      <c r="O229" s="129"/>
      <c r="P229" s="129"/>
      <c r="Q229" s="129"/>
      <c r="R229" s="129"/>
      <c r="S229" s="130"/>
      <c r="U229" s="6"/>
      <c r="V229" s="6"/>
      <c r="W229" s="6"/>
      <c r="X229" s="6"/>
      <c r="Y229" s="6"/>
      <c r="Z229" s="6"/>
      <c r="AA229" s="6"/>
      <c r="AB229" s="6"/>
      <c r="AC229" s="6"/>
    </row>
    <row r="230" spans="2:29" ht="15" thickBot="1" x14ac:dyDescent="0.35">
      <c r="B230" s="19" t="s">
        <v>101</v>
      </c>
      <c r="C230" s="20" t="s">
        <v>63</v>
      </c>
      <c r="D230" s="20" t="s">
        <v>64</v>
      </c>
      <c r="E230" s="20" t="s">
        <v>65</v>
      </c>
      <c r="F230" s="20" t="s">
        <v>66</v>
      </c>
      <c r="G230" s="20" t="s">
        <v>67</v>
      </c>
      <c r="H230" s="20" t="s">
        <v>68</v>
      </c>
      <c r="I230" s="20" t="s">
        <v>69</v>
      </c>
      <c r="J230" s="20" t="s">
        <v>70</v>
      </c>
      <c r="K230" s="20" t="s">
        <v>71</v>
      </c>
      <c r="L230" s="20" t="s">
        <v>72</v>
      </c>
      <c r="M230" s="20" t="s">
        <v>73</v>
      </c>
      <c r="N230" s="20" t="s">
        <v>74</v>
      </c>
      <c r="O230" s="20" t="s">
        <v>75</v>
      </c>
      <c r="P230" s="20" t="s">
        <v>76</v>
      </c>
      <c r="Q230" s="20" t="s">
        <v>77</v>
      </c>
      <c r="R230" s="20" t="s">
        <v>78</v>
      </c>
      <c r="S230" s="21" t="s">
        <v>79</v>
      </c>
      <c r="U230" s="6"/>
      <c r="V230" s="6"/>
      <c r="W230" s="6"/>
      <c r="X230" s="6"/>
      <c r="Y230" s="6"/>
      <c r="Z230" s="6"/>
      <c r="AA230" s="6"/>
      <c r="AB230" s="6"/>
      <c r="AC230" s="6"/>
    </row>
    <row r="231" spans="2:29" ht="14.4" x14ac:dyDescent="0.3">
      <c r="B231" s="38" t="s">
        <v>102</v>
      </c>
      <c r="C231" s="24">
        <v>0</v>
      </c>
      <c r="D231" s="24">
        <v>0</v>
      </c>
      <c r="E231" s="24">
        <v>0</v>
      </c>
      <c r="F231" s="24">
        <v>0</v>
      </c>
      <c r="G231" s="24">
        <v>0</v>
      </c>
      <c r="H231" s="24">
        <v>0</v>
      </c>
      <c r="I231" s="24">
        <v>0</v>
      </c>
      <c r="J231" s="24">
        <v>0</v>
      </c>
      <c r="K231" s="24">
        <v>0</v>
      </c>
      <c r="L231" s="24">
        <v>0</v>
      </c>
      <c r="M231" s="24">
        <v>0</v>
      </c>
      <c r="N231" s="24">
        <v>0</v>
      </c>
      <c r="O231" s="24">
        <v>0</v>
      </c>
      <c r="P231" s="24">
        <v>0</v>
      </c>
      <c r="Q231" s="24">
        <v>0</v>
      </c>
      <c r="R231" s="24">
        <v>0</v>
      </c>
      <c r="S231" s="25">
        <v>0</v>
      </c>
      <c r="U231" s="6"/>
      <c r="V231" s="6"/>
      <c r="W231" s="6"/>
      <c r="X231" s="6"/>
      <c r="Y231" s="6"/>
      <c r="Z231" s="6"/>
      <c r="AA231" s="6"/>
      <c r="AB231" s="6"/>
      <c r="AC231" s="6"/>
    </row>
    <row r="232" spans="2:29" ht="14.4" x14ac:dyDescent="0.3">
      <c r="B232" s="38" t="s">
        <v>103</v>
      </c>
      <c r="C232" s="24">
        <v>0</v>
      </c>
      <c r="D232" s="24">
        <v>0</v>
      </c>
      <c r="E232" s="24">
        <v>0</v>
      </c>
      <c r="F232" s="24">
        <v>0</v>
      </c>
      <c r="G232" s="24">
        <v>0</v>
      </c>
      <c r="H232" s="24">
        <v>0</v>
      </c>
      <c r="I232" s="24">
        <v>0</v>
      </c>
      <c r="J232" s="24">
        <v>0</v>
      </c>
      <c r="K232" s="24">
        <v>0</v>
      </c>
      <c r="L232" s="24">
        <v>0</v>
      </c>
      <c r="M232" s="24">
        <v>0</v>
      </c>
      <c r="N232" s="24">
        <v>0</v>
      </c>
      <c r="O232" s="24">
        <v>0</v>
      </c>
      <c r="P232" s="24">
        <v>0</v>
      </c>
      <c r="Q232" s="24">
        <v>39.6</v>
      </c>
      <c r="R232" s="24">
        <v>0</v>
      </c>
      <c r="S232" s="25">
        <v>0</v>
      </c>
      <c r="U232" s="6"/>
      <c r="V232" s="6"/>
      <c r="W232" s="6"/>
      <c r="X232" s="6"/>
      <c r="Y232" s="6"/>
      <c r="Z232" s="6"/>
      <c r="AA232" s="6"/>
      <c r="AB232" s="6"/>
      <c r="AC232" s="6"/>
    </row>
    <row r="233" spans="2:29" ht="14.4" x14ac:dyDescent="0.3">
      <c r="B233" s="38" t="s">
        <v>104</v>
      </c>
      <c r="C233" s="24">
        <v>0</v>
      </c>
      <c r="D233" s="24">
        <v>0</v>
      </c>
      <c r="E233" s="24">
        <v>0</v>
      </c>
      <c r="F233" s="24">
        <v>0</v>
      </c>
      <c r="G233" s="24">
        <v>0</v>
      </c>
      <c r="H233" s="24">
        <v>0</v>
      </c>
      <c r="I233" s="24">
        <v>0</v>
      </c>
      <c r="J233" s="24">
        <v>0</v>
      </c>
      <c r="K233" s="24">
        <v>0</v>
      </c>
      <c r="L233" s="24">
        <v>0</v>
      </c>
      <c r="M233" s="24">
        <v>0</v>
      </c>
      <c r="N233" s="24">
        <v>0</v>
      </c>
      <c r="O233" s="24">
        <v>0</v>
      </c>
      <c r="P233" s="24">
        <v>0</v>
      </c>
      <c r="Q233" s="24">
        <v>0</v>
      </c>
      <c r="R233" s="24">
        <v>10833.333333333334</v>
      </c>
      <c r="S233" s="25">
        <v>0</v>
      </c>
      <c r="U233" s="6"/>
      <c r="V233" s="6"/>
      <c r="W233" s="6"/>
      <c r="X233" s="6"/>
      <c r="Y233" s="6"/>
      <c r="Z233" s="6"/>
      <c r="AA233" s="6"/>
      <c r="AB233" s="6"/>
      <c r="AC233" s="6"/>
    </row>
    <row r="234" spans="2:29" ht="14.4" x14ac:dyDescent="0.3">
      <c r="B234" s="38" t="s">
        <v>105</v>
      </c>
      <c r="C234" s="24">
        <v>0</v>
      </c>
      <c r="D234" s="24">
        <v>0</v>
      </c>
      <c r="E234" s="24">
        <v>0</v>
      </c>
      <c r="F234" s="24">
        <v>0</v>
      </c>
      <c r="G234" s="24">
        <v>0</v>
      </c>
      <c r="H234" s="24">
        <v>0</v>
      </c>
      <c r="I234" s="24">
        <v>0</v>
      </c>
      <c r="J234" s="24">
        <v>0</v>
      </c>
      <c r="K234" s="24">
        <v>3770</v>
      </c>
      <c r="L234" s="24">
        <v>0</v>
      </c>
      <c r="M234" s="24">
        <v>0</v>
      </c>
      <c r="N234" s="24">
        <v>0</v>
      </c>
      <c r="O234" s="24">
        <v>0</v>
      </c>
      <c r="P234" s="24">
        <v>0</v>
      </c>
      <c r="Q234" s="24">
        <v>0</v>
      </c>
      <c r="R234" s="24">
        <v>0</v>
      </c>
      <c r="S234" s="25">
        <v>0</v>
      </c>
      <c r="U234" s="6"/>
      <c r="V234" s="6"/>
      <c r="W234" s="6"/>
      <c r="X234" s="6"/>
      <c r="Y234" s="6"/>
      <c r="Z234" s="6"/>
      <c r="AA234" s="6"/>
      <c r="AB234" s="6"/>
      <c r="AC234" s="6"/>
    </row>
    <row r="235" spans="2:29" ht="14.4" x14ac:dyDescent="0.3">
      <c r="B235" s="38" t="s">
        <v>106</v>
      </c>
      <c r="C235" s="24">
        <v>0</v>
      </c>
      <c r="D235" s="24">
        <v>0</v>
      </c>
      <c r="E235" s="24">
        <v>0</v>
      </c>
      <c r="F235" s="24">
        <v>0</v>
      </c>
      <c r="G235" s="24">
        <v>0</v>
      </c>
      <c r="H235" s="24">
        <v>0</v>
      </c>
      <c r="I235" s="24">
        <v>0</v>
      </c>
      <c r="J235" s="24">
        <v>0</v>
      </c>
      <c r="K235" s="24">
        <v>39.216000000000001</v>
      </c>
      <c r="L235" s="24">
        <v>0</v>
      </c>
      <c r="M235" s="24">
        <v>103.57142857142857</v>
      </c>
      <c r="N235" s="24">
        <v>0</v>
      </c>
      <c r="O235" s="24">
        <v>13.868571428571428</v>
      </c>
      <c r="P235" s="24">
        <v>0</v>
      </c>
      <c r="Q235" s="24">
        <v>0</v>
      </c>
      <c r="R235" s="24">
        <v>39.445</v>
      </c>
      <c r="S235" s="25">
        <v>0</v>
      </c>
      <c r="U235" s="6"/>
      <c r="V235" s="6"/>
      <c r="W235" s="6"/>
      <c r="X235" s="6"/>
      <c r="Y235" s="6"/>
      <c r="Z235" s="6"/>
      <c r="AA235" s="6"/>
      <c r="AB235" s="6"/>
      <c r="AC235" s="6"/>
    </row>
    <row r="236" spans="2:29" ht="14.4" x14ac:dyDescent="0.3">
      <c r="B236" s="38" t="s">
        <v>107</v>
      </c>
      <c r="C236" s="24">
        <v>0</v>
      </c>
      <c r="D236" s="24">
        <v>0</v>
      </c>
      <c r="E236" s="24">
        <v>0</v>
      </c>
      <c r="F236" s="24">
        <v>0</v>
      </c>
      <c r="G236" s="24">
        <v>0</v>
      </c>
      <c r="H236" s="24">
        <v>0</v>
      </c>
      <c r="I236" s="24">
        <v>0</v>
      </c>
      <c r="J236" s="24">
        <v>0</v>
      </c>
      <c r="K236" s="24">
        <v>0</v>
      </c>
      <c r="L236" s="24">
        <v>0</v>
      </c>
      <c r="M236" s="24">
        <v>0</v>
      </c>
      <c r="N236" s="24">
        <v>0</v>
      </c>
      <c r="O236" s="24">
        <v>0</v>
      </c>
      <c r="P236" s="24">
        <v>0</v>
      </c>
      <c r="Q236" s="24">
        <v>0</v>
      </c>
      <c r="R236" s="24">
        <v>0</v>
      </c>
      <c r="S236" s="25">
        <v>0</v>
      </c>
      <c r="U236" s="6"/>
      <c r="V236" s="6"/>
      <c r="W236" s="6"/>
      <c r="X236" s="6"/>
      <c r="Y236" s="6"/>
      <c r="Z236" s="6"/>
      <c r="AA236" s="6"/>
      <c r="AB236" s="6"/>
      <c r="AC236" s="6"/>
    </row>
    <row r="237" spans="2:29" ht="14.4" x14ac:dyDescent="0.3">
      <c r="B237" s="38" t="s">
        <v>108</v>
      </c>
      <c r="C237" s="24">
        <v>0</v>
      </c>
      <c r="D237" s="24">
        <v>0</v>
      </c>
      <c r="E237" s="24">
        <v>0</v>
      </c>
      <c r="F237" s="24">
        <v>0</v>
      </c>
      <c r="G237" s="24">
        <v>0</v>
      </c>
      <c r="H237" s="24">
        <v>0</v>
      </c>
      <c r="I237" s="24">
        <v>0</v>
      </c>
      <c r="J237" s="24">
        <v>0</v>
      </c>
      <c r="K237" s="24">
        <v>0</v>
      </c>
      <c r="L237" s="24">
        <v>0</v>
      </c>
      <c r="M237" s="24">
        <v>0</v>
      </c>
      <c r="N237" s="24">
        <v>0</v>
      </c>
      <c r="O237" s="24">
        <v>0</v>
      </c>
      <c r="P237" s="24">
        <v>0</v>
      </c>
      <c r="Q237" s="24">
        <v>0</v>
      </c>
      <c r="R237" s="24">
        <v>0</v>
      </c>
      <c r="S237" s="25">
        <v>0</v>
      </c>
      <c r="U237" s="6"/>
      <c r="V237" s="6"/>
      <c r="W237" s="6"/>
      <c r="X237" s="6"/>
      <c r="Y237" s="6"/>
      <c r="Z237" s="6"/>
      <c r="AA237" s="6"/>
      <c r="AB237" s="6"/>
      <c r="AC237" s="6"/>
    </row>
    <row r="238" spans="2:29" ht="14.4" x14ac:dyDescent="0.3">
      <c r="B238" s="38" t="s">
        <v>109</v>
      </c>
      <c r="C238" s="24">
        <v>0</v>
      </c>
      <c r="D238" s="24">
        <v>0</v>
      </c>
      <c r="E238" s="24">
        <v>0</v>
      </c>
      <c r="F238" s="24">
        <v>0</v>
      </c>
      <c r="G238" s="24">
        <v>0</v>
      </c>
      <c r="H238" s="24">
        <v>0</v>
      </c>
      <c r="I238" s="24">
        <v>0</v>
      </c>
      <c r="J238" s="24">
        <v>0</v>
      </c>
      <c r="K238" s="24">
        <v>0</v>
      </c>
      <c r="L238" s="24">
        <v>0</v>
      </c>
      <c r="M238" s="24">
        <v>477.33333333333331</v>
      </c>
      <c r="N238" s="24">
        <v>0</v>
      </c>
      <c r="O238" s="24">
        <v>0</v>
      </c>
      <c r="P238" s="24">
        <v>0</v>
      </c>
      <c r="Q238" s="24">
        <v>0</v>
      </c>
      <c r="R238" s="24">
        <v>0</v>
      </c>
      <c r="S238" s="25">
        <v>0</v>
      </c>
      <c r="U238" s="6"/>
      <c r="V238" s="6"/>
      <c r="W238" s="6"/>
      <c r="X238" s="6"/>
      <c r="Y238" s="6"/>
      <c r="Z238" s="6"/>
      <c r="AA238" s="6"/>
      <c r="AB238" s="6"/>
      <c r="AC238" s="6"/>
    </row>
    <row r="239" spans="2:29" ht="14.4" x14ac:dyDescent="0.3">
      <c r="B239" s="38" t="s">
        <v>110</v>
      </c>
      <c r="C239" s="24">
        <v>0</v>
      </c>
      <c r="D239" s="24">
        <v>0</v>
      </c>
      <c r="E239" s="24">
        <v>0</v>
      </c>
      <c r="F239" s="24">
        <v>0</v>
      </c>
      <c r="G239" s="24">
        <v>0</v>
      </c>
      <c r="H239" s="24">
        <v>0</v>
      </c>
      <c r="I239" s="24">
        <v>0</v>
      </c>
      <c r="J239" s="24">
        <v>0</v>
      </c>
      <c r="K239" s="24">
        <v>0</v>
      </c>
      <c r="L239" s="24">
        <v>0</v>
      </c>
      <c r="M239" s="24">
        <v>0</v>
      </c>
      <c r="N239" s="24">
        <v>0</v>
      </c>
      <c r="O239" s="24">
        <v>0</v>
      </c>
      <c r="P239" s="24">
        <v>0</v>
      </c>
      <c r="Q239" s="24">
        <v>0</v>
      </c>
      <c r="R239" s="24">
        <v>0</v>
      </c>
      <c r="S239" s="25">
        <v>0</v>
      </c>
      <c r="U239" s="6"/>
      <c r="V239" s="6"/>
      <c r="W239" s="6"/>
      <c r="X239" s="6"/>
      <c r="Y239" s="6"/>
      <c r="Z239" s="6"/>
      <c r="AA239" s="6"/>
      <c r="AB239" s="6"/>
      <c r="AC239" s="6"/>
    </row>
    <row r="240" spans="2:29" ht="14.4" x14ac:dyDescent="0.3">
      <c r="B240" s="38" t="s">
        <v>111</v>
      </c>
      <c r="C240" s="24">
        <v>0</v>
      </c>
      <c r="D240" s="24">
        <v>0</v>
      </c>
      <c r="E240" s="24">
        <v>0</v>
      </c>
      <c r="F240" s="24">
        <v>0</v>
      </c>
      <c r="G240" s="24">
        <v>0</v>
      </c>
      <c r="H240" s="24">
        <v>0</v>
      </c>
      <c r="I240" s="24">
        <v>0</v>
      </c>
      <c r="J240" s="24">
        <v>0</v>
      </c>
      <c r="K240" s="24">
        <v>0</v>
      </c>
      <c r="L240" s="24">
        <v>0</v>
      </c>
      <c r="M240" s="24">
        <v>0</v>
      </c>
      <c r="N240" s="24">
        <v>0</v>
      </c>
      <c r="O240" s="24">
        <v>0</v>
      </c>
      <c r="P240" s="24">
        <v>0</v>
      </c>
      <c r="Q240" s="24">
        <v>0</v>
      </c>
      <c r="R240" s="24">
        <v>0</v>
      </c>
      <c r="S240" s="25">
        <v>0</v>
      </c>
      <c r="U240" s="6"/>
      <c r="V240" s="6"/>
      <c r="W240" s="6"/>
      <c r="X240" s="6"/>
      <c r="Y240" s="6"/>
      <c r="Z240" s="6"/>
      <c r="AA240" s="6"/>
      <c r="AB240" s="6"/>
      <c r="AC240" s="6"/>
    </row>
    <row r="241" spans="2:29" ht="14.4" x14ac:dyDescent="0.3">
      <c r="B241" s="38" t="s">
        <v>112</v>
      </c>
      <c r="C241" s="24">
        <v>0</v>
      </c>
      <c r="D241" s="24">
        <v>0</v>
      </c>
      <c r="E241" s="24">
        <v>0</v>
      </c>
      <c r="F241" s="24">
        <v>0</v>
      </c>
      <c r="G241" s="24">
        <v>0</v>
      </c>
      <c r="H241" s="24">
        <v>0</v>
      </c>
      <c r="I241" s="24">
        <v>0</v>
      </c>
      <c r="J241" s="24">
        <v>0</v>
      </c>
      <c r="K241" s="24">
        <v>0</v>
      </c>
      <c r="L241" s="24">
        <v>0</v>
      </c>
      <c r="M241" s="24">
        <v>0</v>
      </c>
      <c r="N241" s="24">
        <v>0</v>
      </c>
      <c r="O241" s="24">
        <v>0</v>
      </c>
      <c r="P241" s="24">
        <v>0</v>
      </c>
      <c r="Q241" s="24">
        <v>0</v>
      </c>
      <c r="R241" s="24">
        <v>0</v>
      </c>
      <c r="S241" s="25">
        <v>0</v>
      </c>
      <c r="U241" s="6"/>
      <c r="V241" s="6"/>
      <c r="W241" s="6"/>
      <c r="X241" s="6"/>
      <c r="Y241" s="6"/>
      <c r="Z241" s="6"/>
      <c r="AA241" s="6"/>
      <c r="AB241" s="6"/>
      <c r="AC241" s="6"/>
    </row>
    <row r="242" spans="2:29" ht="14.4" x14ac:dyDescent="0.3">
      <c r="B242" s="38" t="s">
        <v>113</v>
      </c>
      <c r="C242" s="24">
        <v>0</v>
      </c>
      <c r="D242" s="24">
        <v>0</v>
      </c>
      <c r="E242" s="24">
        <v>0</v>
      </c>
      <c r="F242" s="24">
        <v>0</v>
      </c>
      <c r="G242" s="24">
        <v>0</v>
      </c>
      <c r="H242" s="24">
        <v>0</v>
      </c>
      <c r="I242" s="24">
        <v>0</v>
      </c>
      <c r="J242" s="24">
        <v>29500</v>
      </c>
      <c r="K242" s="24">
        <v>0</v>
      </c>
      <c r="L242" s="24">
        <v>0</v>
      </c>
      <c r="M242" s="24">
        <v>0</v>
      </c>
      <c r="N242" s="24">
        <v>0</v>
      </c>
      <c r="O242" s="24">
        <v>0</v>
      </c>
      <c r="P242" s="24">
        <v>0</v>
      </c>
      <c r="Q242" s="24">
        <v>0</v>
      </c>
      <c r="R242" s="24">
        <v>0</v>
      </c>
      <c r="S242" s="25">
        <v>0</v>
      </c>
      <c r="U242" s="6"/>
      <c r="V242" s="6"/>
      <c r="W242" s="6"/>
      <c r="X242" s="6"/>
      <c r="Y242" s="6"/>
      <c r="Z242" s="6"/>
      <c r="AA242" s="6"/>
      <c r="AB242" s="6"/>
      <c r="AC242" s="6"/>
    </row>
    <row r="243" spans="2:29" ht="14.4" x14ac:dyDescent="0.3">
      <c r="B243" s="38" t="s">
        <v>114</v>
      </c>
      <c r="C243" s="24">
        <v>0</v>
      </c>
      <c r="D243" s="24">
        <v>0</v>
      </c>
      <c r="E243" s="24">
        <v>0</v>
      </c>
      <c r="F243" s="24">
        <v>0</v>
      </c>
      <c r="G243" s="24">
        <v>0</v>
      </c>
      <c r="H243" s="24">
        <v>0</v>
      </c>
      <c r="I243" s="24">
        <v>0</v>
      </c>
      <c r="J243" s="24">
        <v>0</v>
      </c>
      <c r="K243" s="24">
        <v>0</v>
      </c>
      <c r="L243" s="24">
        <v>0</v>
      </c>
      <c r="M243" s="24">
        <v>0</v>
      </c>
      <c r="N243" s="24">
        <v>0</v>
      </c>
      <c r="O243" s="24">
        <v>0</v>
      </c>
      <c r="P243" s="24">
        <v>0</v>
      </c>
      <c r="Q243" s="24">
        <v>0</v>
      </c>
      <c r="R243" s="24">
        <v>0</v>
      </c>
      <c r="S243" s="25">
        <v>0</v>
      </c>
      <c r="U243" s="6"/>
      <c r="V243" s="6"/>
      <c r="W243" s="6"/>
      <c r="X243" s="6"/>
      <c r="Y243" s="6"/>
      <c r="Z243" s="6"/>
      <c r="AA243" s="6"/>
      <c r="AB243" s="6"/>
      <c r="AC243" s="6"/>
    </row>
    <row r="244" spans="2:29" ht="14.4" x14ac:dyDescent="0.3">
      <c r="B244" s="38" t="s">
        <v>115</v>
      </c>
      <c r="C244" s="24">
        <v>0</v>
      </c>
      <c r="D244" s="24">
        <v>0</v>
      </c>
      <c r="E244" s="24">
        <v>0</v>
      </c>
      <c r="F244" s="24">
        <v>0</v>
      </c>
      <c r="G244" s="24">
        <v>0</v>
      </c>
      <c r="H244" s="24">
        <v>0</v>
      </c>
      <c r="I244" s="24">
        <v>0</v>
      </c>
      <c r="J244" s="24">
        <v>0</v>
      </c>
      <c r="K244" s="24">
        <v>0</v>
      </c>
      <c r="L244" s="24">
        <v>0</v>
      </c>
      <c r="M244" s="24">
        <v>0</v>
      </c>
      <c r="N244" s="24">
        <v>0</v>
      </c>
      <c r="O244" s="24">
        <v>0</v>
      </c>
      <c r="P244" s="24">
        <v>0</v>
      </c>
      <c r="Q244" s="24">
        <v>0</v>
      </c>
      <c r="R244" s="24">
        <v>0</v>
      </c>
      <c r="S244" s="25">
        <v>0</v>
      </c>
      <c r="U244" s="6"/>
      <c r="V244" s="6"/>
      <c r="W244" s="6"/>
      <c r="X244" s="6"/>
      <c r="Y244" s="6"/>
      <c r="Z244" s="6"/>
      <c r="AA244" s="6"/>
      <c r="AB244" s="6"/>
      <c r="AC244" s="6"/>
    </row>
    <row r="245" spans="2:29" ht="14.4" x14ac:dyDescent="0.3">
      <c r="B245" s="38" t="s">
        <v>116</v>
      </c>
      <c r="C245" s="24">
        <v>0</v>
      </c>
      <c r="D245" s="24">
        <v>0</v>
      </c>
      <c r="E245" s="24">
        <v>0</v>
      </c>
      <c r="F245" s="24">
        <v>0</v>
      </c>
      <c r="G245" s="24">
        <v>0</v>
      </c>
      <c r="H245" s="24">
        <v>0</v>
      </c>
      <c r="I245" s="24">
        <v>0</v>
      </c>
      <c r="J245" s="24">
        <v>0</v>
      </c>
      <c r="K245" s="24">
        <v>0</v>
      </c>
      <c r="L245" s="24">
        <v>0</v>
      </c>
      <c r="M245" s="24">
        <v>0</v>
      </c>
      <c r="N245" s="24">
        <v>0</v>
      </c>
      <c r="O245" s="24">
        <v>0</v>
      </c>
      <c r="P245" s="24">
        <v>0</v>
      </c>
      <c r="Q245" s="24">
        <v>0</v>
      </c>
      <c r="R245" s="24">
        <v>0</v>
      </c>
      <c r="S245" s="25">
        <v>0</v>
      </c>
      <c r="U245" s="6"/>
      <c r="V245" s="6"/>
      <c r="W245" s="6"/>
      <c r="X245" s="6"/>
      <c r="Y245" s="6"/>
      <c r="Z245" s="6"/>
      <c r="AA245" s="6"/>
      <c r="AB245" s="6"/>
      <c r="AC245" s="6"/>
    </row>
    <row r="246" spans="2:29" ht="14.4" x14ac:dyDescent="0.3">
      <c r="B246" s="38" t="s">
        <v>117</v>
      </c>
      <c r="C246" s="24">
        <v>0</v>
      </c>
      <c r="D246" s="24">
        <v>0</v>
      </c>
      <c r="E246" s="24">
        <v>0</v>
      </c>
      <c r="F246" s="24">
        <v>0</v>
      </c>
      <c r="G246" s="24">
        <v>0</v>
      </c>
      <c r="H246" s="24">
        <v>0</v>
      </c>
      <c r="I246" s="24">
        <v>0</v>
      </c>
      <c r="J246" s="24">
        <v>0</v>
      </c>
      <c r="K246" s="24">
        <v>0</v>
      </c>
      <c r="L246" s="24">
        <v>0</v>
      </c>
      <c r="M246" s="24">
        <v>0</v>
      </c>
      <c r="N246" s="24">
        <v>0</v>
      </c>
      <c r="O246" s="24">
        <v>0</v>
      </c>
      <c r="P246" s="24">
        <v>0</v>
      </c>
      <c r="Q246" s="24">
        <v>0</v>
      </c>
      <c r="R246" s="24">
        <v>0</v>
      </c>
      <c r="S246" s="25">
        <v>0</v>
      </c>
      <c r="U246" s="6"/>
      <c r="V246" s="6"/>
      <c r="W246" s="6"/>
      <c r="X246" s="6"/>
      <c r="Y246" s="6"/>
      <c r="Z246" s="6"/>
      <c r="AA246" s="6"/>
      <c r="AB246" s="6"/>
      <c r="AC246" s="6"/>
    </row>
    <row r="247" spans="2:29" ht="14.4" x14ac:dyDescent="0.3">
      <c r="B247" s="38" t="s">
        <v>118</v>
      </c>
      <c r="C247" s="24">
        <v>0</v>
      </c>
      <c r="D247" s="24">
        <v>0</v>
      </c>
      <c r="E247" s="24">
        <v>0</v>
      </c>
      <c r="F247" s="24">
        <v>0</v>
      </c>
      <c r="G247" s="24">
        <v>0</v>
      </c>
      <c r="H247" s="24">
        <v>0</v>
      </c>
      <c r="I247" s="24">
        <v>0</v>
      </c>
      <c r="J247" s="24">
        <v>0</v>
      </c>
      <c r="K247" s="24">
        <v>0</v>
      </c>
      <c r="L247" s="24">
        <v>0</v>
      </c>
      <c r="M247" s="24">
        <v>0</v>
      </c>
      <c r="N247" s="24">
        <v>0</v>
      </c>
      <c r="O247" s="24">
        <v>0</v>
      </c>
      <c r="P247" s="24">
        <v>0</v>
      </c>
      <c r="Q247" s="24">
        <v>0</v>
      </c>
      <c r="R247" s="24">
        <v>0</v>
      </c>
      <c r="S247" s="25">
        <v>0</v>
      </c>
      <c r="U247" s="6"/>
      <c r="V247" s="6"/>
      <c r="W247" s="6"/>
      <c r="X247" s="6"/>
      <c r="Y247" s="6"/>
      <c r="Z247" s="6"/>
      <c r="AA247" s="6"/>
      <c r="AB247" s="6"/>
      <c r="AC247" s="6"/>
    </row>
    <row r="248" spans="2:29" ht="15" thickBot="1" x14ac:dyDescent="0.35">
      <c r="B248" s="38" t="s">
        <v>119</v>
      </c>
      <c r="C248" s="28">
        <v>0</v>
      </c>
      <c r="D248" s="28">
        <v>0</v>
      </c>
      <c r="E248" s="28">
        <v>0</v>
      </c>
      <c r="F248" s="28">
        <v>0</v>
      </c>
      <c r="G248" s="28">
        <v>0</v>
      </c>
      <c r="H248" s="28">
        <v>0</v>
      </c>
      <c r="I248" s="28">
        <v>0</v>
      </c>
      <c r="J248" s="28">
        <v>0</v>
      </c>
      <c r="K248" s="28">
        <v>6702.3233333333337</v>
      </c>
      <c r="L248" s="28">
        <v>27.63529411764706</v>
      </c>
      <c r="M248" s="28">
        <v>-178.57142857142858</v>
      </c>
      <c r="N248" s="28">
        <v>0</v>
      </c>
      <c r="O248" s="28">
        <v>0</v>
      </c>
      <c r="P248" s="28">
        <v>937.5</v>
      </c>
      <c r="Q248" s="28">
        <v>0</v>
      </c>
      <c r="R248" s="28">
        <v>0</v>
      </c>
      <c r="S248" s="25">
        <v>0</v>
      </c>
      <c r="U248" s="6"/>
      <c r="V248" s="6"/>
      <c r="W248" s="6"/>
      <c r="X248" s="6"/>
      <c r="Y248" s="6"/>
      <c r="Z248" s="6"/>
      <c r="AA248" s="6"/>
      <c r="AB248" s="6"/>
      <c r="AC248" s="6"/>
    </row>
    <row r="249" spans="2:29" ht="15" thickBot="1" x14ac:dyDescent="0.35">
      <c r="B249" s="39" t="s">
        <v>227</v>
      </c>
      <c r="C249" s="32">
        <v>0</v>
      </c>
      <c r="D249" s="32">
        <v>0</v>
      </c>
      <c r="E249" s="32">
        <v>0</v>
      </c>
      <c r="F249" s="32">
        <v>0</v>
      </c>
      <c r="G249" s="32">
        <v>0</v>
      </c>
      <c r="H249" s="32">
        <v>0</v>
      </c>
      <c r="I249" s="32">
        <v>0</v>
      </c>
      <c r="J249" s="32">
        <v>310.5263157894737</v>
      </c>
      <c r="K249" s="32">
        <v>2477.6173033707864</v>
      </c>
      <c r="L249" s="32">
        <v>9.0346153846153854</v>
      </c>
      <c r="M249" s="32">
        <v>7.64</v>
      </c>
      <c r="N249" s="32">
        <v>0</v>
      </c>
      <c r="O249" s="32">
        <v>3.8070588235294118</v>
      </c>
      <c r="P249" s="32">
        <v>357.14285714285717</v>
      </c>
      <c r="Q249" s="32">
        <v>5.1652173913043473</v>
      </c>
      <c r="R249" s="32">
        <v>2036.180625</v>
      </c>
      <c r="S249" s="33">
        <v>0</v>
      </c>
      <c r="U249" s="6"/>
      <c r="V249" s="6"/>
      <c r="W249" s="6"/>
      <c r="X249" s="6"/>
      <c r="Y249" s="6"/>
      <c r="Z249" s="6"/>
      <c r="AA249" s="6"/>
      <c r="AB249" s="6"/>
      <c r="AC249" s="6"/>
    </row>
    <row r="250" spans="2:29" ht="14.4" x14ac:dyDescent="0.3">
      <c r="U250" s="6"/>
      <c r="V250" s="6"/>
      <c r="W250" s="6"/>
      <c r="X250" s="6"/>
      <c r="Y250" s="6"/>
      <c r="Z250" s="6"/>
      <c r="AA250" s="6"/>
      <c r="AB250" s="6"/>
      <c r="AC250" s="6"/>
    </row>
    <row r="251" spans="2:29" ht="14.4" x14ac:dyDescent="0.3">
      <c r="U251" s="6"/>
      <c r="V251" s="6"/>
      <c r="W251" s="6"/>
      <c r="X251" s="6"/>
      <c r="Y251" s="6"/>
      <c r="Z251" s="6"/>
      <c r="AA251" s="6"/>
      <c r="AB251" s="6"/>
      <c r="AC251" s="6"/>
    </row>
    <row r="252" spans="2:29" ht="14.4" x14ac:dyDescent="0.3">
      <c r="U252" s="6"/>
      <c r="V252" s="6"/>
      <c r="W252" s="6"/>
      <c r="X252" s="6"/>
      <c r="Y252" s="6"/>
      <c r="Z252" s="6"/>
      <c r="AA252" s="6"/>
      <c r="AB252" s="6"/>
      <c r="AC252" s="6"/>
    </row>
    <row r="253" spans="2:29" ht="23.4" thickBot="1" x14ac:dyDescent="0.35">
      <c r="B253" s="17" t="s">
        <v>265</v>
      </c>
      <c r="C253" s="17"/>
      <c r="D253" s="17"/>
      <c r="E253" s="17"/>
      <c r="F253" s="17"/>
      <c r="G253" s="17"/>
      <c r="H253" s="17"/>
      <c r="I253" s="17"/>
      <c r="J253" s="17"/>
      <c r="K253" s="17"/>
      <c r="L253" s="17"/>
      <c r="M253" s="17"/>
      <c r="U253" s="6"/>
      <c r="V253" s="6"/>
      <c r="W253" s="6"/>
      <c r="X253" s="6"/>
      <c r="Y253" s="6"/>
      <c r="Z253" s="6"/>
      <c r="AA253" s="6"/>
      <c r="AB253" s="6"/>
      <c r="AC253" s="6"/>
    </row>
    <row r="254" spans="2:29" ht="15" thickBot="1" x14ac:dyDescent="0.35">
      <c r="B254" s="18"/>
      <c r="C254" s="128" t="s">
        <v>237</v>
      </c>
      <c r="D254" s="129"/>
      <c r="E254" s="129"/>
      <c r="F254" s="129"/>
      <c r="G254" s="129"/>
      <c r="H254" s="129"/>
      <c r="I254" s="129"/>
      <c r="J254" s="129"/>
      <c r="K254" s="129"/>
      <c r="L254" s="129"/>
      <c r="M254" s="129"/>
      <c r="N254" s="129"/>
      <c r="O254" s="129"/>
      <c r="P254" s="129"/>
      <c r="Q254" s="129"/>
      <c r="R254" s="129"/>
      <c r="S254" s="130"/>
      <c r="U254" s="6"/>
      <c r="V254" s="6"/>
      <c r="W254" s="6"/>
      <c r="X254" s="6"/>
      <c r="Y254" s="6"/>
      <c r="Z254" s="6"/>
      <c r="AA254" s="6"/>
      <c r="AB254" s="6"/>
      <c r="AC254" s="6"/>
    </row>
    <row r="255" spans="2:29" ht="15" thickBot="1" x14ac:dyDescent="0.35">
      <c r="B255" s="19" t="s">
        <v>101</v>
      </c>
      <c r="C255" s="20" t="s">
        <v>63</v>
      </c>
      <c r="D255" s="20" t="s">
        <v>64</v>
      </c>
      <c r="E255" s="20" t="s">
        <v>65</v>
      </c>
      <c r="F255" s="20" t="s">
        <v>66</v>
      </c>
      <c r="G255" s="20" t="s">
        <v>67</v>
      </c>
      <c r="H255" s="20" t="s">
        <v>68</v>
      </c>
      <c r="I255" s="20" t="s">
        <v>69</v>
      </c>
      <c r="J255" s="20" t="s">
        <v>70</v>
      </c>
      <c r="K255" s="20" t="s">
        <v>71</v>
      </c>
      <c r="L255" s="20" t="s">
        <v>72</v>
      </c>
      <c r="M255" s="20" t="s">
        <v>73</v>
      </c>
      <c r="N255" s="20" t="s">
        <v>74</v>
      </c>
      <c r="O255" s="20" t="s">
        <v>75</v>
      </c>
      <c r="P255" s="20" t="s">
        <v>76</v>
      </c>
      <c r="Q255" s="20" t="s">
        <v>77</v>
      </c>
      <c r="R255" s="20" t="s">
        <v>78</v>
      </c>
      <c r="S255" s="21" t="s">
        <v>79</v>
      </c>
      <c r="U255" s="6"/>
      <c r="V255" s="6"/>
      <c r="W255" s="6"/>
      <c r="X255" s="6"/>
      <c r="Y255" s="6"/>
      <c r="Z255" s="6"/>
      <c r="AA255" s="6"/>
      <c r="AB255" s="6"/>
      <c r="AC255" s="6"/>
    </row>
    <row r="256" spans="2:29" ht="14.4" x14ac:dyDescent="0.3">
      <c r="B256" s="38" t="s">
        <v>102</v>
      </c>
      <c r="C256" s="24">
        <v>0</v>
      </c>
      <c r="D256" s="24">
        <v>0</v>
      </c>
      <c r="E256" s="24">
        <v>0</v>
      </c>
      <c r="F256" s="24">
        <v>0</v>
      </c>
      <c r="G256" s="24">
        <v>0</v>
      </c>
      <c r="H256" s="24">
        <v>0</v>
      </c>
      <c r="I256" s="24">
        <v>0</v>
      </c>
      <c r="J256" s="24">
        <v>0</v>
      </c>
      <c r="K256" s="24">
        <v>0</v>
      </c>
      <c r="L256" s="24">
        <v>0</v>
      </c>
      <c r="M256" s="24">
        <v>0</v>
      </c>
      <c r="N256" s="24">
        <v>0</v>
      </c>
      <c r="O256" s="24">
        <v>0</v>
      </c>
      <c r="P256" s="24">
        <v>0</v>
      </c>
      <c r="Q256" s="24">
        <v>0</v>
      </c>
      <c r="R256" s="24">
        <v>0</v>
      </c>
      <c r="S256" s="25">
        <v>0</v>
      </c>
      <c r="U256" s="6"/>
      <c r="V256" s="6"/>
      <c r="W256" s="6"/>
      <c r="X256" s="6"/>
      <c r="Y256" s="6"/>
      <c r="Z256" s="6"/>
      <c r="AA256" s="6"/>
      <c r="AB256" s="6"/>
      <c r="AC256" s="6"/>
    </row>
    <row r="257" spans="2:29" ht="14.4" x14ac:dyDescent="0.3">
      <c r="B257" s="38" t="s">
        <v>103</v>
      </c>
      <c r="C257" s="24">
        <v>0</v>
      </c>
      <c r="D257" s="24">
        <v>0</v>
      </c>
      <c r="E257" s="24">
        <v>0</v>
      </c>
      <c r="F257" s="24">
        <v>0</v>
      </c>
      <c r="G257" s="24">
        <v>0</v>
      </c>
      <c r="H257" s="24">
        <v>0</v>
      </c>
      <c r="I257" s="24">
        <v>0</v>
      </c>
      <c r="J257" s="24">
        <v>0</v>
      </c>
      <c r="K257" s="24">
        <v>0</v>
      </c>
      <c r="L257" s="24">
        <v>0</v>
      </c>
      <c r="M257" s="24">
        <v>0</v>
      </c>
      <c r="N257" s="24">
        <v>0</v>
      </c>
      <c r="O257" s="24">
        <v>0</v>
      </c>
      <c r="P257" s="24">
        <v>0</v>
      </c>
      <c r="Q257" s="24">
        <v>0</v>
      </c>
      <c r="R257" s="24">
        <v>0</v>
      </c>
      <c r="S257" s="25">
        <v>0</v>
      </c>
      <c r="U257" s="6"/>
      <c r="V257" s="6"/>
      <c r="W257" s="6"/>
      <c r="X257" s="6"/>
      <c r="Y257" s="6"/>
      <c r="Z257" s="6"/>
      <c r="AA257" s="6"/>
      <c r="AB257" s="6"/>
      <c r="AC257" s="6"/>
    </row>
    <row r="258" spans="2:29" ht="14.4" x14ac:dyDescent="0.3">
      <c r="B258" s="38" t="s">
        <v>104</v>
      </c>
      <c r="C258" s="24">
        <v>0</v>
      </c>
      <c r="D258" s="24">
        <v>0</v>
      </c>
      <c r="E258" s="24">
        <v>0</v>
      </c>
      <c r="F258" s="24">
        <v>0</v>
      </c>
      <c r="G258" s="24">
        <v>0</v>
      </c>
      <c r="H258" s="24">
        <v>0</v>
      </c>
      <c r="I258" s="24">
        <v>0</v>
      </c>
      <c r="J258" s="24">
        <v>0</v>
      </c>
      <c r="K258" s="24">
        <v>0</v>
      </c>
      <c r="L258" s="24">
        <v>0</v>
      </c>
      <c r="M258" s="24">
        <v>0</v>
      </c>
      <c r="N258" s="24">
        <v>0</v>
      </c>
      <c r="O258" s="24">
        <v>0</v>
      </c>
      <c r="P258" s="24">
        <v>0</v>
      </c>
      <c r="Q258" s="24">
        <v>0</v>
      </c>
      <c r="R258" s="24">
        <v>0</v>
      </c>
      <c r="S258" s="25">
        <v>0</v>
      </c>
      <c r="U258" s="6"/>
      <c r="V258" s="6"/>
      <c r="W258" s="6"/>
      <c r="X258" s="6"/>
      <c r="Y258" s="6"/>
      <c r="Z258" s="6"/>
      <c r="AA258" s="6"/>
      <c r="AB258" s="6"/>
      <c r="AC258" s="6"/>
    </row>
    <row r="259" spans="2:29" ht="14.4" x14ac:dyDescent="0.3">
      <c r="B259" s="38" t="s">
        <v>105</v>
      </c>
      <c r="C259" s="24">
        <v>0</v>
      </c>
      <c r="D259" s="24">
        <v>0</v>
      </c>
      <c r="E259" s="24">
        <v>0</v>
      </c>
      <c r="F259" s="24">
        <v>0</v>
      </c>
      <c r="G259" s="24">
        <v>0</v>
      </c>
      <c r="H259" s="24">
        <v>0</v>
      </c>
      <c r="I259" s="24">
        <v>0</v>
      </c>
      <c r="J259" s="24">
        <v>0</v>
      </c>
      <c r="K259" s="24">
        <v>0</v>
      </c>
      <c r="L259" s="24">
        <v>0</v>
      </c>
      <c r="M259" s="24">
        <v>0</v>
      </c>
      <c r="N259" s="24">
        <v>0</v>
      </c>
      <c r="O259" s="24">
        <v>0</v>
      </c>
      <c r="P259" s="24">
        <v>0</v>
      </c>
      <c r="Q259" s="24">
        <v>0</v>
      </c>
      <c r="R259" s="24">
        <v>0</v>
      </c>
      <c r="S259" s="25">
        <v>7000</v>
      </c>
      <c r="U259" s="6"/>
      <c r="V259" s="6"/>
      <c r="W259" s="6"/>
      <c r="X259" s="6"/>
      <c r="Y259" s="6"/>
      <c r="Z259" s="6"/>
      <c r="AA259" s="6"/>
      <c r="AB259" s="6"/>
      <c r="AC259" s="6"/>
    </row>
    <row r="260" spans="2:29" ht="14.4" x14ac:dyDescent="0.3">
      <c r="B260" s="38" t="s">
        <v>106</v>
      </c>
      <c r="C260" s="24">
        <v>0</v>
      </c>
      <c r="D260" s="24">
        <v>0</v>
      </c>
      <c r="E260" s="24">
        <v>0</v>
      </c>
      <c r="F260" s="24">
        <v>0</v>
      </c>
      <c r="G260" s="24">
        <v>0</v>
      </c>
      <c r="H260" s="24">
        <v>0</v>
      </c>
      <c r="I260" s="24">
        <v>0</v>
      </c>
      <c r="J260" s="24">
        <v>0</v>
      </c>
      <c r="K260" s="24">
        <v>0</v>
      </c>
      <c r="L260" s="24">
        <v>0</v>
      </c>
      <c r="M260" s="24">
        <v>0</v>
      </c>
      <c r="N260" s="24">
        <v>0</v>
      </c>
      <c r="O260" s="24">
        <v>0</v>
      </c>
      <c r="P260" s="24">
        <v>0</v>
      </c>
      <c r="Q260" s="24">
        <v>0</v>
      </c>
      <c r="R260" s="24">
        <v>0</v>
      </c>
      <c r="S260" s="25">
        <v>19800</v>
      </c>
      <c r="U260" s="6"/>
      <c r="V260" s="6"/>
      <c r="W260" s="6"/>
      <c r="X260" s="6"/>
      <c r="Y260" s="6"/>
      <c r="Z260" s="6"/>
      <c r="AA260" s="6"/>
      <c r="AB260" s="6"/>
      <c r="AC260" s="6"/>
    </row>
    <row r="261" spans="2:29" ht="14.4" x14ac:dyDescent="0.3">
      <c r="B261" s="38" t="s">
        <v>107</v>
      </c>
      <c r="C261" s="24">
        <v>0</v>
      </c>
      <c r="D261" s="24">
        <v>0</v>
      </c>
      <c r="E261" s="24">
        <v>0</v>
      </c>
      <c r="F261" s="24">
        <v>0</v>
      </c>
      <c r="G261" s="24">
        <v>0</v>
      </c>
      <c r="H261" s="24">
        <v>0</v>
      </c>
      <c r="I261" s="24">
        <v>0</v>
      </c>
      <c r="J261" s="24">
        <v>0</v>
      </c>
      <c r="K261" s="24">
        <v>0</v>
      </c>
      <c r="L261" s="24">
        <v>0</v>
      </c>
      <c r="M261" s="24">
        <v>0</v>
      </c>
      <c r="N261" s="24">
        <v>0</v>
      </c>
      <c r="O261" s="24">
        <v>0</v>
      </c>
      <c r="P261" s="24">
        <v>0</v>
      </c>
      <c r="Q261" s="24">
        <v>0</v>
      </c>
      <c r="R261" s="24">
        <v>4750</v>
      </c>
      <c r="S261" s="25">
        <v>3750</v>
      </c>
      <c r="U261" s="6"/>
      <c r="V261" s="6"/>
      <c r="W261" s="6"/>
      <c r="X261" s="6"/>
      <c r="Y261" s="6"/>
      <c r="Z261" s="6"/>
      <c r="AA261" s="6"/>
      <c r="AB261" s="6"/>
      <c r="AC261" s="6"/>
    </row>
    <row r="262" spans="2:29" ht="14.4" x14ac:dyDescent="0.3">
      <c r="B262" s="38" t="s">
        <v>108</v>
      </c>
      <c r="C262" s="24">
        <v>0</v>
      </c>
      <c r="D262" s="24">
        <v>0</v>
      </c>
      <c r="E262" s="24">
        <v>0</v>
      </c>
      <c r="F262" s="24">
        <v>0</v>
      </c>
      <c r="G262" s="24">
        <v>0</v>
      </c>
      <c r="H262" s="24">
        <v>0</v>
      </c>
      <c r="I262" s="24">
        <v>0</v>
      </c>
      <c r="J262" s="24">
        <v>0</v>
      </c>
      <c r="K262" s="24">
        <v>0</v>
      </c>
      <c r="L262" s="24">
        <v>0</v>
      </c>
      <c r="M262" s="24">
        <v>0</v>
      </c>
      <c r="N262" s="24">
        <v>0</v>
      </c>
      <c r="O262" s="24">
        <v>0</v>
      </c>
      <c r="P262" s="24">
        <v>0</v>
      </c>
      <c r="Q262" s="24">
        <v>0</v>
      </c>
      <c r="R262" s="24">
        <v>0</v>
      </c>
      <c r="S262" s="25">
        <v>0</v>
      </c>
      <c r="U262" s="6"/>
      <c r="V262" s="6"/>
      <c r="W262" s="6"/>
      <c r="X262" s="6"/>
      <c r="Y262" s="6"/>
      <c r="Z262" s="6"/>
      <c r="AA262" s="6"/>
      <c r="AB262" s="6"/>
      <c r="AC262" s="6"/>
    </row>
    <row r="263" spans="2:29" ht="14.4" x14ac:dyDescent="0.3">
      <c r="B263" s="38" t="s">
        <v>109</v>
      </c>
      <c r="C263" s="24">
        <v>0</v>
      </c>
      <c r="D263" s="24">
        <v>0</v>
      </c>
      <c r="E263" s="24">
        <v>0</v>
      </c>
      <c r="F263" s="24">
        <v>0</v>
      </c>
      <c r="G263" s="24">
        <v>0</v>
      </c>
      <c r="H263" s="24">
        <v>0</v>
      </c>
      <c r="I263" s="24">
        <v>0</v>
      </c>
      <c r="J263" s="24">
        <v>0</v>
      </c>
      <c r="K263" s="24">
        <v>0</v>
      </c>
      <c r="L263" s="24">
        <v>0</v>
      </c>
      <c r="M263" s="24">
        <v>0</v>
      </c>
      <c r="N263" s="24">
        <v>0</v>
      </c>
      <c r="O263" s="24">
        <v>0</v>
      </c>
      <c r="P263" s="24">
        <v>0</v>
      </c>
      <c r="Q263" s="24">
        <v>0</v>
      </c>
      <c r="R263" s="24">
        <v>0</v>
      </c>
      <c r="S263" s="25">
        <v>11500</v>
      </c>
      <c r="U263" s="6"/>
      <c r="V263" s="6"/>
      <c r="W263" s="6"/>
      <c r="X263" s="6"/>
      <c r="Y263" s="6"/>
      <c r="Z263" s="6"/>
      <c r="AA263" s="6"/>
      <c r="AB263" s="6"/>
      <c r="AC263" s="6"/>
    </row>
    <row r="264" spans="2:29" ht="14.4" x14ac:dyDescent="0.3">
      <c r="B264" s="38" t="s">
        <v>110</v>
      </c>
      <c r="C264" s="24">
        <v>0</v>
      </c>
      <c r="D264" s="24">
        <v>0</v>
      </c>
      <c r="E264" s="24">
        <v>0</v>
      </c>
      <c r="F264" s="24">
        <v>0</v>
      </c>
      <c r="G264" s="24">
        <v>0</v>
      </c>
      <c r="H264" s="24">
        <v>0</v>
      </c>
      <c r="I264" s="24">
        <v>0</v>
      </c>
      <c r="J264" s="24">
        <v>0</v>
      </c>
      <c r="K264" s="24">
        <v>0</v>
      </c>
      <c r="L264" s="24">
        <v>0</v>
      </c>
      <c r="M264" s="24">
        <v>0</v>
      </c>
      <c r="N264" s="24">
        <v>0</v>
      </c>
      <c r="O264" s="24">
        <v>0</v>
      </c>
      <c r="P264" s="24">
        <v>0</v>
      </c>
      <c r="Q264" s="24">
        <v>0</v>
      </c>
      <c r="R264" s="24">
        <v>0</v>
      </c>
      <c r="S264" s="25">
        <v>0</v>
      </c>
      <c r="U264" s="6"/>
      <c r="V264" s="6"/>
      <c r="W264" s="6"/>
      <c r="X264" s="6"/>
      <c r="Y264" s="6"/>
      <c r="Z264" s="6"/>
      <c r="AA264" s="6"/>
      <c r="AB264" s="6"/>
      <c r="AC264" s="6"/>
    </row>
    <row r="265" spans="2:29" ht="14.4" x14ac:dyDescent="0.3">
      <c r="B265" s="38" t="s">
        <v>111</v>
      </c>
      <c r="C265" s="24">
        <v>0</v>
      </c>
      <c r="D265" s="24">
        <v>0</v>
      </c>
      <c r="E265" s="24">
        <v>0</v>
      </c>
      <c r="F265" s="24">
        <v>0</v>
      </c>
      <c r="G265" s="24">
        <v>0</v>
      </c>
      <c r="H265" s="24">
        <v>0</v>
      </c>
      <c r="I265" s="24">
        <v>0</v>
      </c>
      <c r="J265" s="24">
        <v>0</v>
      </c>
      <c r="K265" s="24">
        <v>0</v>
      </c>
      <c r="L265" s="24">
        <v>0</v>
      </c>
      <c r="M265" s="24">
        <v>0</v>
      </c>
      <c r="N265" s="24">
        <v>0</v>
      </c>
      <c r="O265" s="24">
        <v>0</v>
      </c>
      <c r="P265" s="24">
        <v>0</v>
      </c>
      <c r="Q265" s="24">
        <v>0</v>
      </c>
      <c r="R265" s="24">
        <v>0</v>
      </c>
      <c r="S265" s="25">
        <v>0</v>
      </c>
      <c r="U265" s="6"/>
      <c r="V265" s="6"/>
      <c r="W265" s="6"/>
      <c r="X265" s="6"/>
      <c r="Y265" s="6"/>
      <c r="Z265" s="6"/>
      <c r="AA265" s="6"/>
      <c r="AB265" s="6"/>
      <c r="AC265" s="6"/>
    </row>
    <row r="266" spans="2:29" ht="14.4" x14ac:dyDescent="0.3">
      <c r="B266" s="38" t="s">
        <v>112</v>
      </c>
      <c r="C266" s="24">
        <v>0</v>
      </c>
      <c r="D266" s="24">
        <v>0</v>
      </c>
      <c r="E266" s="24">
        <v>0</v>
      </c>
      <c r="F266" s="24">
        <v>0</v>
      </c>
      <c r="G266" s="24">
        <v>0</v>
      </c>
      <c r="H266" s="24">
        <v>0</v>
      </c>
      <c r="I266" s="24">
        <v>0</v>
      </c>
      <c r="J266" s="24">
        <v>0</v>
      </c>
      <c r="K266" s="24">
        <v>0</v>
      </c>
      <c r="L266" s="24">
        <v>0</v>
      </c>
      <c r="M266" s="24">
        <v>0</v>
      </c>
      <c r="N266" s="24">
        <v>0</v>
      </c>
      <c r="O266" s="24">
        <v>0</v>
      </c>
      <c r="P266" s="24">
        <v>0</v>
      </c>
      <c r="Q266" s="24">
        <v>0</v>
      </c>
      <c r="R266" s="24">
        <v>0</v>
      </c>
      <c r="S266" s="25">
        <v>0</v>
      </c>
      <c r="U266" s="6"/>
      <c r="V266" s="6"/>
      <c r="W266" s="6"/>
      <c r="X266" s="6"/>
      <c r="Y266" s="6"/>
      <c r="Z266" s="6"/>
      <c r="AA266" s="6"/>
      <c r="AB266" s="6"/>
      <c r="AC266" s="6"/>
    </row>
    <row r="267" spans="2:29" ht="14.4" x14ac:dyDescent="0.3">
      <c r="B267" s="38" t="s">
        <v>113</v>
      </c>
      <c r="C267" s="24">
        <v>0</v>
      </c>
      <c r="D267" s="24">
        <v>0</v>
      </c>
      <c r="E267" s="24">
        <v>0</v>
      </c>
      <c r="F267" s="24">
        <v>0</v>
      </c>
      <c r="G267" s="24">
        <v>0</v>
      </c>
      <c r="H267" s="24">
        <v>0</v>
      </c>
      <c r="I267" s="24">
        <v>0</v>
      </c>
      <c r="J267" s="24">
        <v>0</v>
      </c>
      <c r="K267" s="24">
        <v>0</v>
      </c>
      <c r="L267" s="24">
        <v>0</v>
      </c>
      <c r="M267" s="24">
        <v>0</v>
      </c>
      <c r="N267" s="24">
        <v>0</v>
      </c>
      <c r="O267" s="24">
        <v>0</v>
      </c>
      <c r="P267" s="24">
        <v>0</v>
      </c>
      <c r="Q267" s="24">
        <v>0</v>
      </c>
      <c r="R267" s="24">
        <v>0</v>
      </c>
      <c r="S267" s="25">
        <v>0</v>
      </c>
      <c r="U267" s="6"/>
      <c r="V267" s="6"/>
      <c r="W267" s="6"/>
      <c r="X267" s="6"/>
      <c r="Y267" s="6"/>
      <c r="Z267" s="6"/>
      <c r="AA267" s="6"/>
      <c r="AB267" s="6"/>
      <c r="AC267" s="6"/>
    </row>
    <row r="268" spans="2:29" ht="14.4" x14ac:dyDescent="0.3">
      <c r="B268" s="38" t="s">
        <v>114</v>
      </c>
      <c r="C268" s="24">
        <v>0</v>
      </c>
      <c r="D268" s="24">
        <v>0</v>
      </c>
      <c r="E268" s="24">
        <v>0</v>
      </c>
      <c r="F268" s="24">
        <v>0</v>
      </c>
      <c r="G268" s="24">
        <v>0</v>
      </c>
      <c r="H268" s="24">
        <v>0</v>
      </c>
      <c r="I268" s="24">
        <v>0</v>
      </c>
      <c r="J268" s="24">
        <v>0</v>
      </c>
      <c r="K268" s="24">
        <v>0</v>
      </c>
      <c r="L268" s="24">
        <v>0</v>
      </c>
      <c r="M268" s="24">
        <v>0</v>
      </c>
      <c r="N268" s="24">
        <v>0</v>
      </c>
      <c r="O268" s="24">
        <v>0</v>
      </c>
      <c r="P268" s="24">
        <v>0</v>
      </c>
      <c r="Q268" s="24">
        <v>0</v>
      </c>
      <c r="R268" s="24">
        <v>0</v>
      </c>
      <c r="S268" s="25">
        <v>0</v>
      </c>
      <c r="U268" s="6"/>
      <c r="V268" s="6"/>
      <c r="W268" s="6"/>
      <c r="X268" s="6"/>
      <c r="Y268" s="6"/>
      <c r="Z268" s="6"/>
      <c r="AA268" s="6"/>
      <c r="AB268" s="6"/>
      <c r="AC268" s="6"/>
    </row>
    <row r="269" spans="2:29" ht="14.4" x14ac:dyDescent="0.3">
      <c r="B269" s="38" t="s">
        <v>115</v>
      </c>
      <c r="C269" s="24">
        <v>0</v>
      </c>
      <c r="D269" s="24">
        <v>0</v>
      </c>
      <c r="E269" s="24">
        <v>0</v>
      </c>
      <c r="F269" s="24">
        <v>0</v>
      </c>
      <c r="G269" s="24">
        <v>0</v>
      </c>
      <c r="H269" s="24">
        <v>0</v>
      </c>
      <c r="I269" s="24">
        <v>0</v>
      </c>
      <c r="J269" s="24">
        <v>0</v>
      </c>
      <c r="K269" s="24">
        <v>0</v>
      </c>
      <c r="L269" s="24">
        <v>0</v>
      </c>
      <c r="M269" s="24">
        <v>0</v>
      </c>
      <c r="N269" s="24">
        <v>0</v>
      </c>
      <c r="O269" s="24">
        <v>0</v>
      </c>
      <c r="P269" s="24">
        <v>0</v>
      </c>
      <c r="Q269" s="24">
        <v>0</v>
      </c>
      <c r="R269" s="24">
        <v>0</v>
      </c>
      <c r="S269" s="25">
        <v>0</v>
      </c>
      <c r="U269" s="6"/>
      <c r="V269" s="6"/>
      <c r="W269" s="6"/>
      <c r="X269" s="6"/>
      <c r="Y269" s="6"/>
      <c r="Z269" s="6"/>
      <c r="AA269" s="6"/>
      <c r="AB269" s="6"/>
      <c r="AC269" s="6"/>
    </row>
    <row r="270" spans="2:29" ht="14.4" x14ac:dyDescent="0.3">
      <c r="B270" s="38" t="s">
        <v>116</v>
      </c>
      <c r="C270" s="24">
        <v>0</v>
      </c>
      <c r="D270" s="24">
        <v>0</v>
      </c>
      <c r="E270" s="24">
        <v>0</v>
      </c>
      <c r="F270" s="24">
        <v>0</v>
      </c>
      <c r="G270" s="24">
        <v>0</v>
      </c>
      <c r="H270" s="24">
        <v>0</v>
      </c>
      <c r="I270" s="24">
        <v>0</v>
      </c>
      <c r="J270" s="24">
        <v>0</v>
      </c>
      <c r="K270" s="24">
        <v>0</v>
      </c>
      <c r="L270" s="24">
        <v>0</v>
      </c>
      <c r="M270" s="24">
        <v>0</v>
      </c>
      <c r="N270" s="24">
        <v>0</v>
      </c>
      <c r="O270" s="24">
        <v>0</v>
      </c>
      <c r="P270" s="24">
        <v>0</v>
      </c>
      <c r="Q270" s="24">
        <v>0</v>
      </c>
      <c r="R270" s="24">
        <v>0</v>
      </c>
      <c r="S270" s="25">
        <v>0</v>
      </c>
      <c r="U270" s="6"/>
      <c r="V270" s="6"/>
      <c r="W270" s="6"/>
      <c r="X270" s="6"/>
      <c r="Y270" s="6"/>
      <c r="Z270" s="6"/>
      <c r="AA270" s="6"/>
      <c r="AB270" s="6"/>
      <c r="AC270" s="6"/>
    </row>
    <row r="271" spans="2:29" ht="14.4" x14ac:dyDescent="0.3">
      <c r="B271" s="38" t="s">
        <v>117</v>
      </c>
      <c r="C271" s="24">
        <v>0</v>
      </c>
      <c r="D271" s="24">
        <v>0</v>
      </c>
      <c r="E271" s="24">
        <v>0</v>
      </c>
      <c r="F271" s="24">
        <v>0</v>
      </c>
      <c r="G271" s="24">
        <v>0</v>
      </c>
      <c r="H271" s="24">
        <v>0</v>
      </c>
      <c r="I271" s="24">
        <v>0</v>
      </c>
      <c r="J271" s="24">
        <v>0</v>
      </c>
      <c r="K271" s="24">
        <v>0</v>
      </c>
      <c r="L271" s="24">
        <v>0</v>
      </c>
      <c r="M271" s="24">
        <v>0</v>
      </c>
      <c r="N271" s="24">
        <v>0</v>
      </c>
      <c r="O271" s="24">
        <v>0</v>
      </c>
      <c r="P271" s="24">
        <v>0</v>
      </c>
      <c r="Q271" s="24">
        <v>0</v>
      </c>
      <c r="R271" s="24">
        <v>0</v>
      </c>
      <c r="S271" s="25">
        <v>0</v>
      </c>
      <c r="U271" s="6"/>
      <c r="V271" s="6"/>
      <c r="W271" s="6"/>
      <c r="X271" s="6"/>
      <c r="Y271" s="6"/>
      <c r="Z271" s="6"/>
      <c r="AA271" s="6"/>
      <c r="AB271" s="6"/>
      <c r="AC271" s="6"/>
    </row>
    <row r="272" spans="2:29" ht="14.4" x14ac:dyDescent="0.3">
      <c r="B272" s="38" t="s">
        <v>118</v>
      </c>
      <c r="C272" s="24">
        <v>0</v>
      </c>
      <c r="D272" s="24">
        <v>0</v>
      </c>
      <c r="E272" s="24">
        <v>0</v>
      </c>
      <c r="F272" s="24">
        <v>0</v>
      </c>
      <c r="G272" s="24">
        <v>0</v>
      </c>
      <c r="H272" s="24">
        <v>0</v>
      </c>
      <c r="I272" s="24">
        <v>0</v>
      </c>
      <c r="J272" s="24">
        <v>0</v>
      </c>
      <c r="K272" s="24">
        <v>0</v>
      </c>
      <c r="L272" s="24">
        <v>0</v>
      </c>
      <c r="M272" s="24">
        <v>0</v>
      </c>
      <c r="N272" s="24">
        <v>0</v>
      </c>
      <c r="O272" s="24">
        <v>0</v>
      </c>
      <c r="P272" s="24">
        <v>0</v>
      </c>
      <c r="Q272" s="24">
        <v>0</v>
      </c>
      <c r="R272" s="24">
        <v>0</v>
      </c>
      <c r="S272" s="25">
        <v>0</v>
      </c>
      <c r="U272" s="6"/>
      <c r="V272" s="6"/>
      <c r="W272" s="6"/>
      <c r="X272" s="6"/>
      <c r="Y272" s="6"/>
      <c r="Z272" s="6"/>
      <c r="AA272" s="6"/>
      <c r="AB272" s="6"/>
      <c r="AC272" s="6"/>
    </row>
    <row r="273" spans="2:29" ht="15" thickBot="1" x14ac:dyDescent="0.35">
      <c r="B273" s="38" t="s">
        <v>119</v>
      </c>
      <c r="C273" s="28">
        <v>0</v>
      </c>
      <c r="D273" s="28">
        <v>0</v>
      </c>
      <c r="E273" s="28">
        <v>0</v>
      </c>
      <c r="F273" s="28">
        <v>0</v>
      </c>
      <c r="G273" s="28">
        <v>0</v>
      </c>
      <c r="H273" s="28">
        <v>0</v>
      </c>
      <c r="I273" s="28">
        <v>0</v>
      </c>
      <c r="J273" s="28">
        <v>0</v>
      </c>
      <c r="K273" s="28">
        <v>0</v>
      </c>
      <c r="L273" s="28">
        <v>0</v>
      </c>
      <c r="M273" s="28">
        <v>0</v>
      </c>
      <c r="N273" s="28">
        <v>0</v>
      </c>
      <c r="O273" s="28">
        <v>0</v>
      </c>
      <c r="P273" s="28">
        <v>775</v>
      </c>
      <c r="Q273" s="28">
        <v>4283.2142857142853</v>
      </c>
      <c r="R273" s="28">
        <v>6059.312857142857</v>
      </c>
      <c r="S273" s="25">
        <v>14449.593882352941</v>
      </c>
      <c r="U273" s="6"/>
      <c r="V273" s="6"/>
      <c r="W273" s="6"/>
      <c r="X273" s="6"/>
      <c r="Y273" s="6"/>
      <c r="Z273" s="6"/>
      <c r="AA273" s="6"/>
      <c r="AB273" s="6"/>
      <c r="AC273" s="6"/>
    </row>
    <row r="274" spans="2:29" ht="15" thickBot="1" x14ac:dyDescent="0.35">
      <c r="B274" s="39" t="s">
        <v>227</v>
      </c>
      <c r="C274" s="32">
        <v>0</v>
      </c>
      <c r="D274" s="32">
        <v>0</v>
      </c>
      <c r="E274" s="32">
        <v>0</v>
      </c>
      <c r="F274" s="32">
        <v>0</v>
      </c>
      <c r="G274" s="32">
        <v>0</v>
      </c>
      <c r="H274" s="32">
        <v>0</v>
      </c>
      <c r="I274" s="32">
        <v>0</v>
      </c>
      <c r="J274" s="32">
        <v>0</v>
      </c>
      <c r="K274" s="32">
        <v>0</v>
      </c>
      <c r="L274" s="32">
        <v>0</v>
      </c>
      <c r="M274" s="32">
        <v>0</v>
      </c>
      <c r="N274" s="32">
        <v>0</v>
      </c>
      <c r="O274" s="32">
        <v>0</v>
      </c>
      <c r="P274" s="32">
        <v>775</v>
      </c>
      <c r="Q274" s="32">
        <v>4283.2142857142853</v>
      </c>
      <c r="R274" s="32">
        <v>6038.8548437499994</v>
      </c>
      <c r="S274" s="33">
        <v>14298.462628571428</v>
      </c>
      <c r="U274" s="6"/>
      <c r="V274" s="6"/>
      <c r="W274" s="6"/>
      <c r="X274" s="6"/>
      <c r="Y274" s="6"/>
      <c r="Z274" s="6"/>
      <c r="AA274" s="6"/>
      <c r="AB274" s="6"/>
      <c r="AC274" s="6"/>
    </row>
    <row r="275" spans="2:29" ht="14.4" x14ac:dyDescent="0.3">
      <c r="U275" s="6"/>
      <c r="V275" s="6"/>
      <c r="W275" s="6"/>
      <c r="X275" s="6"/>
      <c r="Y275" s="6"/>
      <c r="Z275" s="6"/>
      <c r="AA275" s="6"/>
      <c r="AB275" s="6"/>
      <c r="AC275" s="6"/>
    </row>
    <row r="276" spans="2:29" ht="14.4" x14ac:dyDescent="0.3">
      <c r="U276" s="6"/>
      <c r="V276" s="6"/>
      <c r="W276" s="6"/>
      <c r="X276" s="6"/>
      <c r="Y276" s="6"/>
      <c r="Z276" s="6"/>
      <c r="AA276" s="6"/>
      <c r="AB276" s="6"/>
      <c r="AC276" s="6"/>
    </row>
    <row r="277" spans="2:29" ht="23.4" thickBot="1" x14ac:dyDescent="0.35">
      <c r="B277" s="17" t="s">
        <v>266</v>
      </c>
      <c r="C277" s="17"/>
      <c r="D277" s="17"/>
      <c r="E277" s="17"/>
      <c r="F277" s="17"/>
      <c r="G277" s="17"/>
      <c r="H277" s="17"/>
      <c r="I277" s="17"/>
      <c r="J277" s="17"/>
      <c r="K277" s="17"/>
      <c r="L277" s="17"/>
      <c r="M277" s="17"/>
      <c r="U277" s="6"/>
      <c r="V277" s="6"/>
      <c r="W277" s="6"/>
      <c r="X277" s="6"/>
      <c r="Y277" s="6"/>
      <c r="Z277" s="6"/>
      <c r="AA277" s="6"/>
      <c r="AB277" s="6"/>
      <c r="AC277" s="6"/>
    </row>
    <row r="278" spans="2:29" ht="15" thickBot="1" x14ac:dyDescent="0.35">
      <c r="B278" s="18"/>
      <c r="C278" s="128" t="s">
        <v>237</v>
      </c>
      <c r="D278" s="129"/>
      <c r="E278" s="129"/>
      <c r="F278" s="129"/>
      <c r="G278" s="129"/>
      <c r="H278" s="129"/>
      <c r="I278" s="129"/>
      <c r="J278" s="129"/>
      <c r="K278" s="129"/>
      <c r="L278" s="129"/>
      <c r="M278" s="129"/>
      <c r="N278" s="129"/>
      <c r="O278" s="129"/>
      <c r="P278" s="129"/>
      <c r="Q278" s="129"/>
      <c r="R278" s="129"/>
      <c r="S278" s="130"/>
      <c r="U278" s="6"/>
      <c r="V278" s="6"/>
      <c r="W278" s="6"/>
      <c r="X278" s="6"/>
      <c r="Y278" s="6"/>
      <c r="Z278" s="6"/>
      <c r="AA278" s="6"/>
      <c r="AB278" s="6"/>
      <c r="AC278" s="6"/>
    </row>
    <row r="279" spans="2:29" ht="15" thickBot="1" x14ac:dyDescent="0.35">
      <c r="B279" s="19" t="s">
        <v>101</v>
      </c>
      <c r="C279" s="20" t="s">
        <v>63</v>
      </c>
      <c r="D279" s="20" t="s">
        <v>64</v>
      </c>
      <c r="E279" s="20" t="s">
        <v>65</v>
      </c>
      <c r="F279" s="20" t="s">
        <v>66</v>
      </c>
      <c r="G279" s="20" t="s">
        <v>67</v>
      </c>
      <c r="H279" s="20" t="s">
        <v>68</v>
      </c>
      <c r="I279" s="20" t="s">
        <v>69</v>
      </c>
      <c r="J279" s="20" t="s">
        <v>70</v>
      </c>
      <c r="K279" s="20" t="s">
        <v>71</v>
      </c>
      <c r="L279" s="20" t="s">
        <v>72</v>
      </c>
      <c r="M279" s="20" t="s">
        <v>73</v>
      </c>
      <c r="N279" s="20" t="s">
        <v>74</v>
      </c>
      <c r="O279" s="20" t="s">
        <v>75</v>
      </c>
      <c r="P279" s="20" t="s">
        <v>76</v>
      </c>
      <c r="Q279" s="20" t="s">
        <v>77</v>
      </c>
      <c r="R279" s="20" t="s">
        <v>78</v>
      </c>
      <c r="S279" s="21" t="s">
        <v>79</v>
      </c>
      <c r="U279" s="6"/>
      <c r="V279" s="6"/>
      <c r="W279" s="6"/>
      <c r="X279" s="6"/>
      <c r="Y279" s="6"/>
      <c r="Z279" s="6"/>
      <c r="AA279" s="6"/>
      <c r="AB279" s="6"/>
      <c r="AC279" s="6"/>
    </row>
    <row r="280" spans="2:29" ht="14.4" x14ac:dyDescent="0.3">
      <c r="B280" s="38" t="s">
        <v>102</v>
      </c>
      <c r="C280" s="24">
        <v>0</v>
      </c>
      <c r="D280" s="24">
        <v>0</v>
      </c>
      <c r="E280" s="24">
        <v>0</v>
      </c>
      <c r="F280" s="24">
        <v>0</v>
      </c>
      <c r="G280" s="24">
        <v>0</v>
      </c>
      <c r="H280" s="24">
        <v>0</v>
      </c>
      <c r="I280" s="24">
        <v>0</v>
      </c>
      <c r="J280" s="24">
        <v>0</v>
      </c>
      <c r="K280" s="24">
        <v>0</v>
      </c>
      <c r="L280" s="24">
        <v>0</v>
      </c>
      <c r="M280" s="24">
        <v>0</v>
      </c>
      <c r="N280" s="24">
        <v>0</v>
      </c>
      <c r="O280" s="24">
        <v>0</v>
      </c>
      <c r="P280" s="24">
        <v>0</v>
      </c>
      <c r="Q280" s="24">
        <v>0</v>
      </c>
      <c r="R280" s="24">
        <v>0</v>
      </c>
      <c r="S280" s="25">
        <v>0</v>
      </c>
      <c r="U280" s="6"/>
      <c r="V280" s="6"/>
      <c r="W280" s="6"/>
      <c r="X280" s="6"/>
      <c r="Y280" s="6"/>
      <c r="Z280" s="6"/>
      <c r="AA280" s="6"/>
      <c r="AB280" s="6"/>
      <c r="AC280" s="6"/>
    </row>
    <row r="281" spans="2:29" ht="14.4" x14ac:dyDescent="0.3">
      <c r="B281" s="38" t="s">
        <v>103</v>
      </c>
      <c r="C281" s="24">
        <v>0</v>
      </c>
      <c r="D281" s="24">
        <v>0</v>
      </c>
      <c r="E281" s="24">
        <v>0</v>
      </c>
      <c r="F281" s="24">
        <v>0</v>
      </c>
      <c r="G281" s="24">
        <v>0</v>
      </c>
      <c r="H281" s="24">
        <v>0</v>
      </c>
      <c r="I281" s="24">
        <v>0</v>
      </c>
      <c r="J281" s="24">
        <v>0</v>
      </c>
      <c r="K281" s="24">
        <v>0</v>
      </c>
      <c r="L281" s="24">
        <v>0</v>
      </c>
      <c r="M281" s="24">
        <v>0</v>
      </c>
      <c r="N281" s="24">
        <v>0</v>
      </c>
      <c r="O281" s="24">
        <v>0</v>
      </c>
      <c r="P281" s="24">
        <v>0</v>
      </c>
      <c r="Q281" s="24">
        <v>0</v>
      </c>
      <c r="R281" s="24">
        <v>0</v>
      </c>
      <c r="S281" s="25">
        <v>0</v>
      </c>
      <c r="U281" s="6"/>
      <c r="V281" s="6"/>
      <c r="W281" s="6"/>
      <c r="X281" s="6"/>
      <c r="Y281" s="6"/>
      <c r="Z281" s="6"/>
      <c r="AA281" s="6"/>
      <c r="AB281" s="6"/>
      <c r="AC281" s="6"/>
    </row>
    <row r="282" spans="2:29" ht="14.4" x14ac:dyDescent="0.3">
      <c r="B282" s="38" t="s">
        <v>104</v>
      </c>
      <c r="C282" s="24">
        <v>0</v>
      </c>
      <c r="D282" s="24">
        <v>0</v>
      </c>
      <c r="E282" s="24">
        <v>0</v>
      </c>
      <c r="F282" s="24">
        <v>0</v>
      </c>
      <c r="G282" s="24">
        <v>0</v>
      </c>
      <c r="H282" s="24">
        <v>0</v>
      </c>
      <c r="I282" s="24">
        <v>0</v>
      </c>
      <c r="J282" s="24">
        <v>0</v>
      </c>
      <c r="K282" s="24">
        <v>0</v>
      </c>
      <c r="L282" s="24">
        <v>0</v>
      </c>
      <c r="M282" s="24">
        <v>0</v>
      </c>
      <c r="N282" s="24">
        <v>0</v>
      </c>
      <c r="O282" s="24">
        <v>0</v>
      </c>
      <c r="P282" s="24">
        <v>0</v>
      </c>
      <c r="Q282" s="24">
        <v>0</v>
      </c>
      <c r="R282" s="24">
        <v>0</v>
      </c>
      <c r="S282" s="25">
        <v>0</v>
      </c>
      <c r="U282" s="6"/>
      <c r="V282" s="6"/>
      <c r="W282" s="6"/>
      <c r="X282" s="6"/>
      <c r="Y282" s="6"/>
      <c r="Z282" s="6"/>
      <c r="AA282" s="6"/>
      <c r="AB282" s="6"/>
      <c r="AC282" s="6"/>
    </row>
    <row r="283" spans="2:29" ht="14.4" x14ac:dyDescent="0.3">
      <c r="B283" s="38" t="s">
        <v>105</v>
      </c>
      <c r="C283" s="24">
        <v>0</v>
      </c>
      <c r="D283" s="24">
        <v>0</v>
      </c>
      <c r="E283" s="24">
        <v>0</v>
      </c>
      <c r="F283" s="24">
        <v>0</v>
      </c>
      <c r="G283" s="24">
        <v>0</v>
      </c>
      <c r="H283" s="24">
        <v>0</v>
      </c>
      <c r="I283" s="24">
        <v>0</v>
      </c>
      <c r="J283" s="24">
        <v>0</v>
      </c>
      <c r="K283" s="24">
        <v>0</v>
      </c>
      <c r="L283" s="24">
        <v>0</v>
      </c>
      <c r="M283" s="24">
        <v>0</v>
      </c>
      <c r="N283" s="24">
        <v>0</v>
      </c>
      <c r="O283" s="24">
        <v>0</v>
      </c>
      <c r="P283" s="24">
        <v>0</v>
      </c>
      <c r="Q283" s="24">
        <v>0</v>
      </c>
      <c r="R283" s="24">
        <v>0</v>
      </c>
      <c r="S283" s="25">
        <v>0</v>
      </c>
      <c r="U283" s="6"/>
      <c r="V283" s="6"/>
      <c r="W283" s="6"/>
      <c r="X283" s="6"/>
      <c r="Y283" s="6"/>
      <c r="Z283" s="6"/>
      <c r="AA283" s="6"/>
      <c r="AB283" s="6"/>
      <c r="AC283" s="6"/>
    </row>
    <row r="284" spans="2:29" ht="14.4" x14ac:dyDescent="0.3">
      <c r="B284" s="38" t="s">
        <v>106</v>
      </c>
      <c r="C284" s="24">
        <v>0</v>
      </c>
      <c r="D284" s="24">
        <v>0</v>
      </c>
      <c r="E284" s="24">
        <v>0</v>
      </c>
      <c r="F284" s="24">
        <v>0</v>
      </c>
      <c r="G284" s="24">
        <v>0</v>
      </c>
      <c r="H284" s="24">
        <v>0</v>
      </c>
      <c r="I284" s="24">
        <v>0</v>
      </c>
      <c r="J284" s="24">
        <v>0</v>
      </c>
      <c r="K284" s="24">
        <v>0</v>
      </c>
      <c r="L284" s="24">
        <v>0</v>
      </c>
      <c r="M284" s="24">
        <v>0</v>
      </c>
      <c r="N284" s="24">
        <v>0</v>
      </c>
      <c r="O284" s="24">
        <v>0</v>
      </c>
      <c r="P284" s="24">
        <v>0</v>
      </c>
      <c r="Q284" s="24">
        <v>0</v>
      </c>
      <c r="R284" s="24">
        <v>0</v>
      </c>
      <c r="S284" s="25">
        <v>0</v>
      </c>
      <c r="U284" s="6"/>
      <c r="V284" s="6"/>
      <c r="W284" s="6"/>
      <c r="X284" s="6"/>
      <c r="Y284" s="6"/>
      <c r="Z284" s="6"/>
      <c r="AA284" s="6"/>
      <c r="AB284" s="6"/>
      <c r="AC284" s="6"/>
    </row>
    <row r="285" spans="2:29" ht="14.4" x14ac:dyDescent="0.3">
      <c r="B285" s="38" t="s">
        <v>107</v>
      </c>
      <c r="C285" s="24">
        <v>0</v>
      </c>
      <c r="D285" s="24">
        <v>0</v>
      </c>
      <c r="E285" s="24">
        <v>0</v>
      </c>
      <c r="F285" s="24">
        <v>0</v>
      </c>
      <c r="G285" s="24">
        <v>0</v>
      </c>
      <c r="H285" s="24">
        <v>0</v>
      </c>
      <c r="I285" s="24">
        <v>0</v>
      </c>
      <c r="J285" s="24">
        <v>0</v>
      </c>
      <c r="K285" s="24">
        <v>0</v>
      </c>
      <c r="L285" s="24">
        <v>0</v>
      </c>
      <c r="M285" s="24">
        <v>0</v>
      </c>
      <c r="N285" s="24">
        <v>0</v>
      </c>
      <c r="O285" s="24">
        <v>0</v>
      </c>
      <c r="P285" s="24">
        <v>0</v>
      </c>
      <c r="Q285" s="24">
        <v>0</v>
      </c>
      <c r="R285" s="24">
        <v>0</v>
      </c>
      <c r="S285" s="25">
        <v>0</v>
      </c>
      <c r="U285" s="6"/>
      <c r="V285" s="6"/>
      <c r="W285" s="6"/>
      <c r="X285" s="6"/>
      <c r="Y285" s="6"/>
      <c r="Z285" s="6"/>
      <c r="AA285" s="6"/>
      <c r="AB285" s="6"/>
      <c r="AC285" s="6"/>
    </row>
    <row r="286" spans="2:29" ht="14.4" x14ac:dyDescent="0.3">
      <c r="B286" s="38" t="s">
        <v>108</v>
      </c>
      <c r="C286" s="24">
        <v>0</v>
      </c>
      <c r="D286" s="24">
        <v>0</v>
      </c>
      <c r="E286" s="24">
        <v>0</v>
      </c>
      <c r="F286" s="24">
        <v>0</v>
      </c>
      <c r="G286" s="24">
        <v>0</v>
      </c>
      <c r="H286" s="24">
        <v>0</v>
      </c>
      <c r="I286" s="24">
        <v>0</v>
      </c>
      <c r="J286" s="24">
        <v>0</v>
      </c>
      <c r="K286" s="24">
        <v>0</v>
      </c>
      <c r="L286" s="24">
        <v>0</v>
      </c>
      <c r="M286" s="24">
        <v>0</v>
      </c>
      <c r="N286" s="24">
        <v>0</v>
      </c>
      <c r="O286" s="24">
        <v>0</v>
      </c>
      <c r="P286" s="24">
        <v>0</v>
      </c>
      <c r="Q286" s="24">
        <v>0</v>
      </c>
      <c r="R286" s="24">
        <v>0</v>
      </c>
      <c r="S286" s="25">
        <v>0</v>
      </c>
      <c r="U286" s="6"/>
      <c r="V286" s="6"/>
      <c r="W286" s="6"/>
      <c r="X286" s="6"/>
      <c r="Y286" s="6"/>
      <c r="Z286" s="6"/>
      <c r="AA286" s="6"/>
      <c r="AB286" s="6"/>
      <c r="AC286" s="6"/>
    </row>
    <row r="287" spans="2:29" ht="14.4" x14ac:dyDescent="0.3">
      <c r="B287" s="38" t="s">
        <v>109</v>
      </c>
      <c r="C287" s="24">
        <v>0</v>
      </c>
      <c r="D287" s="24">
        <v>0</v>
      </c>
      <c r="E287" s="24">
        <v>0</v>
      </c>
      <c r="F287" s="24">
        <v>0</v>
      </c>
      <c r="G287" s="24">
        <v>0</v>
      </c>
      <c r="H287" s="24">
        <v>0</v>
      </c>
      <c r="I287" s="24">
        <v>0</v>
      </c>
      <c r="J287" s="24">
        <v>0</v>
      </c>
      <c r="K287" s="24">
        <v>0</v>
      </c>
      <c r="L287" s="24">
        <v>0</v>
      </c>
      <c r="M287" s="24">
        <v>0</v>
      </c>
      <c r="N287" s="24">
        <v>0</v>
      </c>
      <c r="O287" s="24">
        <v>0</v>
      </c>
      <c r="P287" s="24">
        <v>0</v>
      </c>
      <c r="Q287" s="24">
        <v>0</v>
      </c>
      <c r="R287" s="24">
        <v>0</v>
      </c>
      <c r="S287" s="25">
        <v>0</v>
      </c>
      <c r="U287" s="6"/>
      <c r="V287" s="6"/>
      <c r="W287" s="6"/>
      <c r="X287" s="6"/>
      <c r="Y287" s="6"/>
      <c r="Z287" s="6"/>
      <c r="AA287" s="6"/>
      <c r="AB287" s="6"/>
      <c r="AC287" s="6"/>
    </row>
    <row r="288" spans="2:29" ht="14.4" x14ac:dyDescent="0.3">
      <c r="B288" s="38" t="s">
        <v>110</v>
      </c>
      <c r="C288" s="24">
        <v>0</v>
      </c>
      <c r="D288" s="24">
        <v>0</v>
      </c>
      <c r="E288" s="24">
        <v>0</v>
      </c>
      <c r="F288" s="24">
        <v>0</v>
      </c>
      <c r="G288" s="24">
        <v>0</v>
      </c>
      <c r="H288" s="24">
        <v>0</v>
      </c>
      <c r="I288" s="24">
        <v>0</v>
      </c>
      <c r="J288" s="24">
        <v>0</v>
      </c>
      <c r="K288" s="24">
        <v>0</v>
      </c>
      <c r="L288" s="24">
        <v>0</v>
      </c>
      <c r="M288" s="24">
        <v>0</v>
      </c>
      <c r="N288" s="24">
        <v>0</v>
      </c>
      <c r="O288" s="24">
        <v>0</v>
      </c>
      <c r="P288" s="24">
        <v>0</v>
      </c>
      <c r="Q288" s="24">
        <v>0</v>
      </c>
      <c r="R288" s="24">
        <v>0</v>
      </c>
      <c r="S288" s="25">
        <v>0</v>
      </c>
      <c r="U288" s="6"/>
      <c r="V288" s="6"/>
      <c r="W288" s="6"/>
      <c r="X288" s="6"/>
      <c r="Y288" s="6"/>
      <c r="Z288" s="6"/>
      <c r="AA288" s="6"/>
      <c r="AB288" s="6"/>
      <c r="AC288" s="6"/>
    </row>
    <row r="289" spans="2:29" ht="14.4" x14ac:dyDescent="0.3">
      <c r="B289" s="38" t="s">
        <v>111</v>
      </c>
      <c r="C289" s="24">
        <v>0</v>
      </c>
      <c r="D289" s="24">
        <v>0</v>
      </c>
      <c r="E289" s="24">
        <v>0</v>
      </c>
      <c r="F289" s="24">
        <v>0</v>
      </c>
      <c r="G289" s="24">
        <v>0</v>
      </c>
      <c r="H289" s="24">
        <v>0</v>
      </c>
      <c r="I289" s="24">
        <v>0</v>
      </c>
      <c r="J289" s="24">
        <v>0</v>
      </c>
      <c r="K289" s="24">
        <v>0</v>
      </c>
      <c r="L289" s="24">
        <v>0</v>
      </c>
      <c r="M289" s="24">
        <v>0</v>
      </c>
      <c r="N289" s="24">
        <v>0</v>
      </c>
      <c r="O289" s="24">
        <v>0</v>
      </c>
      <c r="P289" s="24">
        <v>0</v>
      </c>
      <c r="Q289" s="24">
        <v>0</v>
      </c>
      <c r="R289" s="24">
        <v>0</v>
      </c>
      <c r="S289" s="25">
        <v>0</v>
      </c>
      <c r="U289" s="6"/>
      <c r="V289" s="6"/>
      <c r="W289" s="6"/>
      <c r="X289" s="6"/>
      <c r="Y289" s="6"/>
      <c r="Z289" s="6"/>
      <c r="AA289" s="6"/>
      <c r="AB289" s="6"/>
      <c r="AC289" s="6"/>
    </row>
    <row r="290" spans="2:29" ht="14.4" x14ac:dyDescent="0.3">
      <c r="B290" s="38" t="s">
        <v>112</v>
      </c>
      <c r="C290" s="24">
        <v>0</v>
      </c>
      <c r="D290" s="24">
        <v>0</v>
      </c>
      <c r="E290" s="24">
        <v>0</v>
      </c>
      <c r="F290" s="24">
        <v>0</v>
      </c>
      <c r="G290" s="24">
        <v>0</v>
      </c>
      <c r="H290" s="24">
        <v>0</v>
      </c>
      <c r="I290" s="24">
        <v>0</v>
      </c>
      <c r="J290" s="24">
        <v>0</v>
      </c>
      <c r="K290" s="24">
        <v>0</v>
      </c>
      <c r="L290" s="24">
        <v>0</v>
      </c>
      <c r="M290" s="24">
        <v>0</v>
      </c>
      <c r="N290" s="24">
        <v>0</v>
      </c>
      <c r="O290" s="24">
        <v>0</v>
      </c>
      <c r="P290" s="24">
        <v>0</v>
      </c>
      <c r="Q290" s="24">
        <v>0</v>
      </c>
      <c r="R290" s="24">
        <v>0</v>
      </c>
      <c r="S290" s="25">
        <v>0</v>
      </c>
      <c r="U290" s="6"/>
      <c r="V290" s="6"/>
      <c r="W290" s="6"/>
      <c r="X290" s="6"/>
      <c r="Y290" s="6"/>
      <c r="Z290" s="6"/>
      <c r="AA290" s="6"/>
      <c r="AB290" s="6"/>
      <c r="AC290" s="6"/>
    </row>
    <row r="291" spans="2:29" ht="14.4" x14ac:dyDescent="0.3">
      <c r="B291" s="38" t="s">
        <v>113</v>
      </c>
      <c r="C291" s="24">
        <v>0</v>
      </c>
      <c r="D291" s="24">
        <v>0</v>
      </c>
      <c r="E291" s="24">
        <v>0</v>
      </c>
      <c r="F291" s="24">
        <v>0</v>
      </c>
      <c r="G291" s="24">
        <v>0</v>
      </c>
      <c r="H291" s="24">
        <v>0</v>
      </c>
      <c r="I291" s="24">
        <v>0</v>
      </c>
      <c r="J291" s="24">
        <v>0</v>
      </c>
      <c r="K291" s="24">
        <v>0</v>
      </c>
      <c r="L291" s="24">
        <v>0</v>
      </c>
      <c r="M291" s="24">
        <v>0</v>
      </c>
      <c r="N291" s="24">
        <v>0</v>
      </c>
      <c r="O291" s="24">
        <v>0</v>
      </c>
      <c r="P291" s="24">
        <v>0</v>
      </c>
      <c r="Q291" s="24">
        <v>0</v>
      </c>
      <c r="R291" s="24">
        <v>0</v>
      </c>
      <c r="S291" s="25">
        <v>0</v>
      </c>
      <c r="U291" s="6"/>
      <c r="V291" s="6"/>
      <c r="W291" s="6"/>
      <c r="X291" s="6"/>
      <c r="Y291" s="6"/>
      <c r="Z291" s="6"/>
      <c r="AA291" s="6"/>
      <c r="AB291" s="6"/>
      <c r="AC291" s="6"/>
    </row>
    <row r="292" spans="2:29" ht="14.4" x14ac:dyDescent="0.3">
      <c r="B292" s="38" t="s">
        <v>114</v>
      </c>
      <c r="C292" s="24">
        <v>0</v>
      </c>
      <c r="D292" s="24">
        <v>0</v>
      </c>
      <c r="E292" s="24">
        <v>0</v>
      </c>
      <c r="F292" s="24">
        <v>0</v>
      </c>
      <c r="G292" s="24">
        <v>0</v>
      </c>
      <c r="H292" s="24">
        <v>0</v>
      </c>
      <c r="I292" s="24">
        <v>0</v>
      </c>
      <c r="J292" s="24">
        <v>0</v>
      </c>
      <c r="K292" s="24">
        <v>0</v>
      </c>
      <c r="L292" s="24">
        <v>0</v>
      </c>
      <c r="M292" s="24">
        <v>0</v>
      </c>
      <c r="N292" s="24">
        <v>0</v>
      </c>
      <c r="O292" s="24">
        <v>0</v>
      </c>
      <c r="P292" s="24">
        <v>0</v>
      </c>
      <c r="Q292" s="24">
        <v>0</v>
      </c>
      <c r="R292" s="24">
        <v>0</v>
      </c>
      <c r="S292" s="25">
        <v>0</v>
      </c>
      <c r="U292" s="6"/>
      <c r="V292" s="6"/>
      <c r="W292" s="6"/>
      <c r="X292" s="6"/>
      <c r="Y292" s="6"/>
      <c r="Z292" s="6"/>
      <c r="AA292" s="6"/>
      <c r="AB292" s="6"/>
      <c r="AC292" s="6"/>
    </row>
    <row r="293" spans="2:29" ht="14.4" x14ac:dyDescent="0.3">
      <c r="B293" s="38" t="s">
        <v>115</v>
      </c>
      <c r="C293" s="24">
        <v>0</v>
      </c>
      <c r="D293" s="24">
        <v>0</v>
      </c>
      <c r="E293" s="24">
        <v>0</v>
      </c>
      <c r="F293" s="24">
        <v>0</v>
      </c>
      <c r="G293" s="24">
        <v>0</v>
      </c>
      <c r="H293" s="24">
        <v>0</v>
      </c>
      <c r="I293" s="24">
        <v>0</v>
      </c>
      <c r="J293" s="24">
        <v>0</v>
      </c>
      <c r="K293" s="24">
        <v>0</v>
      </c>
      <c r="L293" s="24">
        <v>0</v>
      </c>
      <c r="M293" s="24">
        <v>0</v>
      </c>
      <c r="N293" s="24">
        <v>0</v>
      </c>
      <c r="O293" s="24">
        <v>0</v>
      </c>
      <c r="P293" s="24">
        <v>0</v>
      </c>
      <c r="Q293" s="24">
        <v>0</v>
      </c>
      <c r="R293" s="24">
        <v>0</v>
      </c>
      <c r="S293" s="25">
        <v>0</v>
      </c>
      <c r="U293" s="6"/>
      <c r="V293" s="6"/>
      <c r="W293" s="6"/>
      <c r="X293" s="6"/>
      <c r="Y293" s="6"/>
      <c r="Z293" s="6"/>
      <c r="AA293" s="6"/>
      <c r="AB293" s="6"/>
      <c r="AC293" s="6"/>
    </row>
    <row r="294" spans="2:29" ht="14.4" x14ac:dyDescent="0.3">
      <c r="B294" s="38" t="s">
        <v>116</v>
      </c>
      <c r="C294" s="24">
        <v>0</v>
      </c>
      <c r="D294" s="24">
        <v>0</v>
      </c>
      <c r="E294" s="24">
        <v>0</v>
      </c>
      <c r="F294" s="24">
        <v>0</v>
      </c>
      <c r="G294" s="24">
        <v>0</v>
      </c>
      <c r="H294" s="24">
        <v>0</v>
      </c>
      <c r="I294" s="24">
        <v>0</v>
      </c>
      <c r="J294" s="24">
        <v>0</v>
      </c>
      <c r="K294" s="24">
        <v>0</v>
      </c>
      <c r="L294" s="24">
        <v>0</v>
      </c>
      <c r="M294" s="24">
        <v>0</v>
      </c>
      <c r="N294" s="24">
        <v>0</v>
      </c>
      <c r="O294" s="24">
        <v>0</v>
      </c>
      <c r="P294" s="24">
        <v>0</v>
      </c>
      <c r="Q294" s="24">
        <v>0</v>
      </c>
      <c r="R294" s="24">
        <v>0</v>
      </c>
      <c r="S294" s="25">
        <v>0</v>
      </c>
      <c r="U294" s="6"/>
      <c r="V294" s="6"/>
      <c r="W294" s="6"/>
      <c r="X294" s="6"/>
      <c r="Y294" s="6"/>
      <c r="Z294" s="6"/>
      <c r="AA294" s="6"/>
      <c r="AB294" s="6"/>
      <c r="AC294" s="6"/>
    </row>
    <row r="295" spans="2:29" ht="14.4" x14ac:dyDescent="0.3">
      <c r="B295" s="38" t="s">
        <v>117</v>
      </c>
      <c r="C295" s="24">
        <v>0</v>
      </c>
      <c r="D295" s="24">
        <v>0</v>
      </c>
      <c r="E295" s="24">
        <v>0</v>
      </c>
      <c r="F295" s="24">
        <v>0</v>
      </c>
      <c r="G295" s="24">
        <v>0</v>
      </c>
      <c r="H295" s="24">
        <v>0</v>
      </c>
      <c r="I295" s="24">
        <v>0</v>
      </c>
      <c r="J295" s="24">
        <v>0</v>
      </c>
      <c r="K295" s="24">
        <v>0</v>
      </c>
      <c r="L295" s="24">
        <v>0</v>
      </c>
      <c r="M295" s="24">
        <v>0</v>
      </c>
      <c r="N295" s="24">
        <v>0</v>
      </c>
      <c r="O295" s="24">
        <v>0</v>
      </c>
      <c r="P295" s="24">
        <v>0</v>
      </c>
      <c r="Q295" s="24">
        <v>0</v>
      </c>
      <c r="R295" s="24">
        <v>0</v>
      </c>
      <c r="S295" s="25">
        <v>0</v>
      </c>
      <c r="U295" s="6"/>
      <c r="V295" s="6"/>
      <c r="W295" s="6"/>
      <c r="X295" s="6"/>
      <c r="Y295" s="6"/>
      <c r="Z295" s="6"/>
      <c r="AA295" s="6"/>
      <c r="AB295" s="6"/>
      <c r="AC295" s="6"/>
    </row>
    <row r="296" spans="2:29" ht="14.4" x14ac:dyDescent="0.3">
      <c r="B296" s="38" t="s">
        <v>118</v>
      </c>
      <c r="C296" s="24">
        <v>0</v>
      </c>
      <c r="D296" s="24">
        <v>0</v>
      </c>
      <c r="E296" s="24">
        <v>0</v>
      </c>
      <c r="F296" s="24">
        <v>0</v>
      </c>
      <c r="G296" s="24">
        <v>0</v>
      </c>
      <c r="H296" s="24">
        <v>0</v>
      </c>
      <c r="I296" s="24">
        <v>0</v>
      </c>
      <c r="J296" s="24">
        <v>0</v>
      </c>
      <c r="K296" s="24">
        <v>0</v>
      </c>
      <c r="L296" s="24">
        <v>0</v>
      </c>
      <c r="M296" s="24">
        <v>0</v>
      </c>
      <c r="N296" s="24">
        <v>0</v>
      </c>
      <c r="O296" s="24">
        <v>0</v>
      </c>
      <c r="P296" s="24">
        <v>0</v>
      </c>
      <c r="Q296" s="24">
        <v>0</v>
      </c>
      <c r="R296" s="24">
        <v>0</v>
      </c>
      <c r="S296" s="25">
        <v>0</v>
      </c>
      <c r="U296" s="6"/>
      <c r="V296" s="6"/>
      <c r="W296" s="6"/>
      <c r="X296" s="6"/>
      <c r="Y296" s="6"/>
      <c r="Z296" s="6"/>
      <c r="AA296" s="6"/>
      <c r="AB296" s="6"/>
      <c r="AC296" s="6"/>
    </row>
    <row r="297" spans="2:29" ht="15" thickBot="1" x14ac:dyDescent="0.35">
      <c r="B297" s="38" t="s">
        <v>119</v>
      </c>
      <c r="C297" s="28">
        <v>0</v>
      </c>
      <c r="D297" s="28">
        <v>0</v>
      </c>
      <c r="E297" s="28">
        <v>0</v>
      </c>
      <c r="F297" s="28">
        <v>0</v>
      </c>
      <c r="G297" s="28">
        <v>0</v>
      </c>
      <c r="H297" s="28">
        <v>0</v>
      </c>
      <c r="I297" s="28">
        <v>0</v>
      </c>
      <c r="J297" s="28">
        <v>0</v>
      </c>
      <c r="K297" s="28">
        <v>0</v>
      </c>
      <c r="L297" s="28">
        <v>0</v>
      </c>
      <c r="M297" s="28">
        <v>0</v>
      </c>
      <c r="N297" s="28">
        <v>0</v>
      </c>
      <c r="O297" s="28">
        <v>0</v>
      </c>
      <c r="P297" s="28">
        <v>0</v>
      </c>
      <c r="Q297" s="28">
        <v>0</v>
      </c>
      <c r="R297" s="28">
        <v>0</v>
      </c>
      <c r="S297" s="25">
        <v>0</v>
      </c>
      <c r="U297" s="6"/>
      <c r="V297" s="6"/>
      <c r="W297" s="6"/>
      <c r="X297" s="6"/>
      <c r="Y297" s="6"/>
      <c r="Z297" s="6"/>
      <c r="AA297" s="6"/>
      <c r="AB297" s="6"/>
      <c r="AC297" s="6"/>
    </row>
    <row r="298" spans="2:29" ht="15" thickBot="1" x14ac:dyDescent="0.35">
      <c r="B298" s="39" t="s">
        <v>227</v>
      </c>
      <c r="C298" s="32">
        <v>0</v>
      </c>
      <c r="D298" s="32">
        <v>0</v>
      </c>
      <c r="E298" s="32">
        <v>0</v>
      </c>
      <c r="F298" s="32">
        <v>0</v>
      </c>
      <c r="G298" s="32">
        <v>0</v>
      </c>
      <c r="H298" s="32">
        <v>0</v>
      </c>
      <c r="I298" s="32">
        <v>0</v>
      </c>
      <c r="J298" s="32">
        <v>0</v>
      </c>
      <c r="K298" s="32">
        <v>0</v>
      </c>
      <c r="L298" s="32">
        <v>0</v>
      </c>
      <c r="M298" s="32">
        <v>0</v>
      </c>
      <c r="N298" s="32">
        <v>0</v>
      </c>
      <c r="O298" s="32">
        <v>0</v>
      </c>
      <c r="P298" s="32">
        <v>0</v>
      </c>
      <c r="Q298" s="32">
        <v>0</v>
      </c>
      <c r="R298" s="32">
        <v>0</v>
      </c>
      <c r="S298" s="33">
        <v>0</v>
      </c>
      <c r="U298" s="6"/>
      <c r="V298" s="6"/>
      <c r="W298" s="6"/>
      <c r="X298" s="6"/>
      <c r="Y298" s="6"/>
      <c r="Z298" s="6"/>
      <c r="AA298" s="6"/>
      <c r="AB298" s="6"/>
      <c r="AC298" s="6"/>
    </row>
    <row r="299" spans="2:29" ht="14.4" x14ac:dyDescent="0.3">
      <c r="U299" s="6"/>
      <c r="V299" s="6"/>
      <c r="W299" s="6"/>
      <c r="X299" s="6"/>
      <c r="Y299" s="6"/>
      <c r="Z299" s="6"/>
      <c r="AA299" s="6"/>
      <c r="AB299" s="6"/>
      <c r="AC299" s="6"/>
    </row>
    <row r="302" spans="2:29" ht="23.4" thickBot="1" x14ac:dyDescent="0.3">
      <c r="B302" s="17" t="s">
        <v>267</v>
      </c>
      <c r="C302" s="17"/>
      <c r="D302" s="17"/>
      <c r="E302" s="17"/>
      <c r="F302" s="17"/>
      <c r="G302" s="17"/>
      <c r="H302" s="17"/>
      <c r="I302" s="17"/>
      <c r="J302" s="17"/>
      <c r="K302" s="17"/>
      <c r="L302" s="17"/>
      <c r="M302" s="17"/>
    </row>
    <row r="303" spans="2:29" ht="14.4" thickBot="1" x14ac:dyDescent="0.3">
      <c r="B303" s="18"/>
      <c r="C303" s="128" t="s">
        <v>237</v>
      </c>
      <c r="D303" s="129"/>
      <c r="E303" s="129"/>
      <c r="F303" s="129"/>
      <c r="G303" s="129"/>
      <c r="H303" s="129"/>
      <c r="I303" s="129"/>
      <c r="J303" s="129"/>
      <c r="K303" s="129"/>
      <c r="L303" s="129"/>
      <c r="M303" s="129"/>
      <c r="N303" s="129"/>
      <c r="O303" s="129"/>
      <c r="P303" s="129"/>
      <c r="Q303" s="129"/>
      <c r="R303" s="129"/>
      <c r="S303" s="130"/>
    </row>
    <row r="304" spans="2:29" ht="14.4" thickBot="1" x14ac:dyDescent="0.3">
      <c r="B304" s="19" t="s">
        <v>101</v>
      </c>
      <c r="C304" s="20" t="s">
        <v>63</v>
      </c>
      <c r="D304" s="20" t="s">
        <v>64</v>
      </c>
      <c r="E304" s="20" t="s">
        <v>65</v>
      </c>
      <c r="F304" s="20" t="s">
        <v>66</v>
      </c>
      <c r="G304" s="20" t="s">
        <v>67</v>
      </c>
      <c r="H304" s="20" t="s">
        <v>68</v>
      </c>
      <c r="I304" s="20" t="s">
        <v>69</v>
      </c>
      <c r="J304" s="20" t="s">
        <v>70</v>
      </c>
      <c r="K304" s="20" t="s">
        <v>71</v>
      </c>
      <c r="L304" s="20" t="s">
        <v>72</v>
      </c>
      <c r="M304" s="20" t="s">
        <v>73</v>
      </c>
      <c r="N304" s="20" t="s">
        <v>74</v>
      </c>
      <c r="O304" s="20" t="s">
        <v>75</v>
      </c>
      <c r="P304" s="20" t="s">
        <v>76</v>
      </c>
      <c r="Q304" s="20" t="s">
        <v>77</v>
      </c>
      <c r="R304" s="20" t="s">
        <v>78</v>
      </c>
      <c r="S304" s="21" t="s">
        <v>79</v>
      </c>
    </row>
    <row r="305" spans="2:19" ht="13.8" x14ac:dyDescent="0.25">
      <c r="B305" s="38" t="s">
        <v>102</v>
      </c>
      <c r="C305" s="24">
        <v>0</v>
      </c>
      <c r="D305" s="24">
        <v>0</v>
      </c>
      <c r="E305" s="24">
        <v>0</v>
      </c>
      <c r="F305" s="24">
        <v>0</v>
      </c>
      <c r="G305" s="24">
        <v>0</v>
      </c>
      <c r="H305" s="24">
        <v>0</v>
      </c>
      <c r="I305" s="24">
        <v>0</v>
      </c>
      <c r="J305" s="24">
        <v>0</v>
      </c>
      <c r="K305" s="24">
        <v>0</v>
      </c>
      <c r="L305" s="24">
        <v>0</v>
      </c>
      <c r="M305" s="24">
        <v>0</v>
      </c>
      <c r="N305" s="24">
        <v>0</v>
      </c>
      <c r="O305" s="24">
        <v>0</v>
      </c>
      <c r="P305" s="24">
        <v>0</v>
      </c>
      <c r="Q305" s="24">
        <v>0</v>
      </c>
      <c r="R305" s="24">
        <v>0</v>
      </c>
      <c r="S305" s="25">
        <v>0</v>
      </c>
    </row>
    <row r="306" spans="2:19" ht="13.8" x14ac:dyDescent="0.25">
      <c r="B306" s="38" t="s">
        <v>103</v>
      </c>
      <c r="C306" s="24">
        <v>0</v>
      </c>
      <c r="D306" s="24">
        <v>0</v>
      </c>
      <c r="E306" s="24">
        <v>0</v>
      </c>
      <c r="F306" s="24">
        <v>0</v>
      </c>
      <c r="G306" s="24">
        <v>0</v>
      </c>
      <c r="H306" s="24">
        <v>0</v>
      </c>
      <c r="I306" s="24">
        <v>0</v>
      </c>
      <c r="J306" s="24">
        <v>0</v>
      </c>
      <c r="K306" s="24">
        <v>0</v>
      </c>
      <c r="L306" s="24">
        <v>0</v>
      </c>
      <c r="M306" s="24">
        <v>0</v>
      </c>
      <c r="N306" s="24">
        <v>0</v>
      </c>
      <c r="O306" s="24">
        <v>0</v>
      </c>
      <c r="P306" s="24">
        <v>0</v>
      </c>
      <c r="Q306" s="24">
        <v>0</v>
      </c>
      <c r="R306" s="24">
        <v>0</v>
      </c>
      <c r="S306" s="25">
        <v>0</v>
      </c>
    </row>
    <row r="307" spans="2:19" ht="13.8" x14ac:dyDescent="0.25">
      <c r="B307" s="38" t="s">
        <v>104</v>
      </c>
      <c r="C307" s="24">
        <v>0</v>
      </c>
      <c r="D307" s="24">
        <v>0</v>
      </c>
      <c r="E307" s="24">
        <v>0</v>
      </c>
      <c r="F307" s="24">
        <v>0</v>
      </c>
      <c r="G307" s="24">
        <v>0</v>
      </c>
      <c r="H307" s="24">
        <v>0</v>
      </c>
      <c r="I307" s="24">
        <v>0</v>
      </c>
      <c r="J307" s="24">
        <v>0</v>
      </c>
      <c r="K307" s="24">
        <v>0</v>
      </c>
      <c r="L307" s="24">
        <v>0</v>
      </c>
      <c r="M307" s="24">
        <v>0</v>
      </c>
      <c r="N307" s="24">
        <v>0</v>
      </c>
      <c r="O307" s="24">
        <v>0</v>
      </c>
      <c r="P307" s="24">
        <v>0</v>
      </c>
      <c r="Q307" s="24">
        <v>0</v>
      </c>
      <c r="R307" s="24">
        <v>0</v>
      </c>
      <c r="S307" s="25">
        <v>0</v>
      </c>
    </row>
    <row r="308" spans="2:19" ht="13.8" x14ac:dyDescent="0.25">
      <c r="B308" s="38" t="s">
        <v>105</v>
      </c>
      <c r="C308" s="24">
        <v>0</v>
      </c>
      <c r="D308" s="24">
        <v>0</v>
      </c>
      <c r="E308" s="24">
        <v>0</v>
      </c>
      <c r="F308" s="24">
        <v>0</v>
      </c>
      <c r="G308" s="24">
        <v>0</v>
      </c>
      <c r="H308" s="24">
        <v>0</v>
      </c>
      <c r="I308" s="24">
        <v>0</v>
      </c>
      <c r="J308" s="24">
        <v>0</v>
      </c>
      <c r="K308" s="24">
        <v>0</v>
      </c>
      <c r="L308" s="24">
        <v>0</v>
      </c>
      <c r="M308" s="24">
        <v>0</v>
      </c>
      <c r="N308" s="24">
        <v>0</v>
      </c>
      <c r="O308" s="24">
        <v>0</v>
      </c>
      <c r="P308" s="24">
        <v>0</v>
      </c>
      <c r="Q308" s="24">
        <v>0</v>
      </c>
      <c r="R308" s="24">
        <v>0</v>
      </c>
      <c r="S308" s="25">
        <v>0</v>
      </c>
    </row>
    <row r="309" spans="2:19" ht="13.8" x14ac:dyDescent="0.25">
      <c r="B309" s="38" t="s">
        <v>106</v>
      </c>
      <c r="C309" s="24">
        <v>0</v>
      </c>
      <c r="D309" s="24">
        <v>0</v>
      </c>
      <c r="E309" s="24">
        <v>0</v>
      </c>
      <c r="F309" s="24">
        <v>0</v>
      </c>
      <c r="G309" s="24">
        <v>0</v>
      </c>
      <c r="H309" s="24">
        <v>0</v>
      </c>
      <c r="I309" s="24">
        <v>0</v>
      </c>
      <c r="J309" s="24">
        <v>0</v>
      </c>
      <c r="K309" s="24">
        <v>0</v>
      </c>
      <c r="L309" s="24">
        <v>0</v>
      </c>
      <c r="M309" s="24">
        <v>0</v>
      </c>
      <c r="N309" s="24">
        <v>0</v>
      </c>
      <c r="O309" s="24">
        <v>0</v>
      </c>
      <c r="P309" s="24">
        <v>0</v>
      </c>
      <c r="Q309" s="24">
        <v>0</v>
      </c>
      <c r="R309" s="24">
        <v>0</v>
      </c>
      <c r="S309" s="25">
        <v>0</v>
      </c>
    </row>
    <row r="310" spans="2:19" ht="13.8" x14ac:dyDescent="0.25">
      <c r="B310" s="38" t="s">
        <v>107</v>
      </c>
      <c r="C310" s="24">
        <v>0</v>
      </c>
      <c r="D310" s="24">
        <v>0</v>
      </c>
      <c r="E310" s="24">
        <v>0</v>
      </c>
      <c r="F310" s="24">
        <v>0</v>
      </c>
      <c r="G310" s="24">
        <v>0</v>
      </c>
      <c r="H310" s="24">
        <v>0</v>
      </c>
      <c r="I310" s="24">
        <v>0</v>
      </c>
      <c r="J310" s="24">
        <v>0</v>
      </c>
      <c r="K310" s="24">
        <v>0</v>
      </c>
      <c r="L310" s="24">
        <v>0</v>
      </c>
      <c r="M310" s="24">
        <v>0</v>
      </c>
      <c r="N310" s="24">
        <v>0</v>
      </c>
      <c r="O310" s="24">
        <v>0</v>
      </c>
      <c r="P310" s="24">
        <v>0</v>
      </c>
      <c r="Q310" s="24">
        <v>0</v>
      </c>
      <c r="R310" s="24">
        <v>0</v>
      </c>
      <c r="S310" s="25">
        <v>60000</v>
      </c>
    </row>
    <row r="311" spans="2:19" ht="13.8" x14ac:dyDescent="0.25">
      <c r="B311" s="38" t="s">
        <v>108</v>
      </c>
      <c r="C311" s="24">
        <v>0</v>
      </c>
      <c r="D311" s="24">
        <v>0</v>
      </c>
      <c r="E311" s="24">
        <v>0</v>
      </c>
      <c r="F311" s="24">
        <v>0</v>
      </c>
      <c r="G311" s="24">
        <v>0</v>
      </c>
      <c r="H311" s="24">
        <v>0</v>
      </c>
      <c r="I311" s="24">
        <v>0</v>
      </c>
      <c r="J311" s="24">
        <v>0</v>
      </c>
      <c r="K311" s="24">
        <v>0</v>
      </c>
      <c r="L311" s="24">
        <v>0</v>
      </c>
      <c r="M311" s="24">
        <v>0</v>
      </c>
      <c r="N311" s="24">
        <v>0</v>
      </c>
      <c r="O311" s="24">
        <v>0</v>
      </c>
      <c r="P311" s="24">
        <v>0</v>
      </c>
      <c r="Q311" s="24">
        <v>0</v>
      </c>
      <c r="R311" s="24">
        <v>0</v>
      </c>
      <c r="S311" s="25">
        <v>0</v>
      </c>
    </row>
    <row r="312" spans="2:19" ht="13.8" x14ac:dyDescent="0.25">
      <c r="B312" s="38" t="s">
        <v>109</v>
      </c>
      <c r="C312" s="24">
        <v>0</v>
      </c>
      <c r="D312" s="24">
        <v>0</v>
      </c>
      <c r="E312" s="24">
        <v>0</v>
      </c>
      <c r="F312" s="24">
        <v>0</v>
      </c>
      <c r="G312" s="24">
        <v>0</v>
      </c>
      <c r="H312" s="24">
        <v>0</v>
      </c>
      <c r="I312" s="24">
        <v>0</v>
      </c>
      <c r="J312" s="24">
        <v>0</v>
      </c>
      <c r="K312" s="24">
        <v>0</v>
      </c>
      <c r="L312" s="24">
        <v>0</v>
      </c>
      <c r="M312" s="24">
        <v>0</v>
      </c>
      <c r="N312" s="24">
        <v>0</v>
      </c>
      <c r="O312" s="24">
        <v>0</v>
      </c>
      <c r="P312" s="24">
        <v>0</v>
      </c>
      <c r="Q312" s="24">
        <v>0</v>
      </c>
      <c r="R312" s="24">
        <v>0</v>
      </c>
      <c r="S312" s="25">
        <v>0</v>
      </c>
    </row>
    <row r="313" spans="2:19" ht="13.8" x14ac:dyDescent="0.25">
      <c r="B313" s="38" t="s">
        <v>110</v>
      </c>
      <c r="C313" s="24">
        <v>0</v>
      </c>
      <c r="D313" s="24">
        <v>0</v>
      </c>
      <c r="E313" s="24">
        <v>0</v>
      </c>
      <c r="F313" s="24">
        <v>0</v>
      </c>
      <c r="G313" s="24">
        <v>0</v>
      </c>
      <c r="H313" s="24">
        <v>0</v>
      </c>
      <c r="I313" s="24">
        <v>0</v>
      </c>
      <c r="J313" s="24">
        <v>0</v>
      </c>
      <c r="K313" s="24">
        <v>0</v>
      </c>
      <c r="L313" s="24">
        <v>0</v>
      </c>
      <c r="M313" s="24">
        <v>0</v>
      </c>
      <c r="N313" s="24">
        <v>0</v>
      </c>
      <c r="O313" s="24">
        <v>0</v>
      </c>
      <c r="P313" s="24">
        <v>0</v>
      </c>
      <c r="Q313" s="24">
        <v>0</v>
      </c>
      <c r="R313" s="24">
        <v>0</v>
      </c>
      <c r="S313" s="25">
        <v>0</v>
      </c>
    </row>
    <row r="314" spans="2:19" ht="13.8" x14ac:dyDescent="0.25">
      <c r="B314" s="38" t="s">
        <v>111</v>
      </c>
      <c r="C314" s="24">
        <v>0</v>
      </c>
      <c r="D314" s="24">
        <v>0</v>
      </c>
      <c r="E314" s="24">
        <v>0</v>
      </c>
      <c r="F314" s="24">
        <v>0</v>
      </c>
      <c r="G314" s="24">
        <v>0</v>
      </c>
      <c r="H314" s="24">
        <v>0</v>
      </c>
      <c r="I314" s="24">
        <v>0</v>
      </c>
      <c r="J314" s="24">
        <v>0</v>
      </c>
      <c r="K314" s="24">
        <v>0</v>
      </c>
      <c r="L314" s="24">
        <v>0</v>
      </c>
      <c r="M314" s="24">
        <v>0</v>
      </c>
      <c r="N314" s="24">
        <v>0</v>
      </c>
      <c r="O314" s="24">
        <v>0</v>
      </c>
      <c r="P314" s="24">
        <v>0</v>
      </c>
      <c r="Q314" s="24">
        <v>0</v>
      </c>
      <c r="R314" s="24">
        <v>0</v>
      </c>
      <c r="S314" s="25">
        <v>0</v>
      </c>
    </row>
    <row r="315" spans="2:19" ht="13.8" x14ac:dyDescent="0.25">
      <c r="B315" s="38" t="s">
        <v>112</v>
      </c>
      <c r="C315" s="24">
        <v>0</v>
      </c>
      <c r="D315" s="24">
        <v>0</v>
      </c>
      <c r="E315" s="24">
        <v>0</v>
      </c>
      <c r="F315" s="24">
        <v>0</v>
      </c>
      <c r="G315" s="24">
        <v>0</v>
      </c>
      <c r="H315" s="24">
        <v>0</v>
      </c>
      <c r="I315" s="24">
        <v>0</v>
      </c>
      <c r="J315" s="24">
        <v>0</v>
      </c>
      <c r="K315" s="24">
        <v>0</v>
      </c>
      <c r="L315" s="24">
        <v>0</v>
      </c>
      <c r="M315" s="24">
        <v>0</v>
      </c>
      <c r="N315" s="24">
        <v>0</v>
      </c>
      <c r="O315" s="24">
        <v>0</v>
      </c>
      <c r="P315" s="24">
        <v>0</v>
      </c>
      <c r="Q315" s="24">
        <v>0</v>
      </c>
      <c r="R315" s="24">
        <v>0</v>
      </c>
      <c r="S315" s="25">
        <v>0</v>
      </c>
    </row>
    <row r="316" spans="2:19" ht="13.8" x14ac:dyDescent="0.25">
      <c r="B316" s="38" t="s">
        <v>113</v>
      </c>
      <c r="C316" s="24">
        <v>0</v>
      </c>
      <c r="D316" s="24">
        <v>0</v>
      </c>
      <c r="E316" s="24">
        <v>0</v>
      </c>
      <c r="F316" s="24">
        <v>0</v>
      </c>
      <c r="G316" s="24">
        <v>0</v>
      </c>
      <c r="H316" s="24">
        <v>0</v>
      </c>
      <c r="I316" s="24">
        <v>0</v>
      </c>
      <c r="J316" s="24">
        <v>0</v>
      </c>
      <c r="K316" s="24">
        <v>0</v>
      </c>
      <c r="L316" s="24">
        <v>0</v>
      </c>
      <c r="M316" s="24">
        <v>0</v>
      </c>
      <c r="N316" s="24">
        <v>0</v>
      </c>
      <c r="O316" s="24">
        <v>0</v>
      </c>
      <c r="P316" s="24">
        <v>0</v>
      </c>
      <c r="Q316" s="24">
        <v>0</v>
      </c>
      <c r="R316" s="24">
        <v>3000</v>
      </c>
      <c r="S316" s="25">
        <v>0</v>
      </c>
    </row>
    <row r="317" spans="2:19" ht="13.8" x14ac:dyDescent="0.25">
      <c r="B317" s="38" t="s">
        <v>114</v>
      </c>
      <c r="C317" s="24">
        <v>0</v>
      </c>
      <c r="D317" s="24">
        <v>0</v>
      </c>
      <c r="E317" s="24">
        <v>0</v>
      </c>
      <c r="F317" s="24">
        <v>0</v>
      </c>
      <c r="G317" s="24">
        <v>0</v>
      </c>
      <c r="H317" s="24">
        <v>0</v>
      </c>
      <c r="I317" s="24">
        <v>0</v>
      </c>
      <c r="J317" s="24">
        <v>0</v>
      </c>
      <c r="K317" s="24">
        <v>0</v>
      </c>
      <c r="L317" s="24">
        <v>0</v>
      </c>
      <c r="M317" s="24">
        <v>0</v>
      </c>
      <c r="N317" s="24">
        <v>0</v>
      </c>
      <c r="O317" s="24">
        <v>0</v>
      </c>
      <c r="P317" s="24">
        <v>0</v>
      </c>
      <c r="Q317" s="24">
        <v>0</v>
      </c>
      <c r="R317" s="24">
        <v>0</v>
      </c>
      <c r="S317" s="25">
        <v>0</v>
      </c>
    </row>
    <row r="318" spans="2:19" ht="13.8" x14ac:dyDescent="0.25">
      <c r="B318" s="38" t="s">
        <v>115</v>
      </c>
      <c r="C318" s="24">
        <v>0</v>
      </c>
      <c r="D318" s="24">
        <v>0</v>
      </c>
      <c r="E318" s="24">
        <v>0</v>
      </c>
      <c r="F318" s="24">
        <v>0</v>
      </c>
      <c r="G318" s="24">
        <v>0</v>
      </c>
      <c r="H318" s="24">
        <v>0</v>
      </c>
      <c r="I318" s="24">
        <v>0</v>
      </c>
      <c r="J318" s="24">
        <v>0</v>
      </c>
      <c r="K318" s="24">
        <v>0</v>
      </c>
      <c r="L318" s="24">
        <v>0</v>
      </c>
      <c r="M318" s="24">
        <v>0</v>
      </c>
      <c r="N318" s="24">
        <v>0</v>
      </c>
      <c r="O318" s="24">
        <v>0</v>
      </c>
      <c r="P318" s="24">
        <v>0</v>
      </c>
      <c r="Q318" s="24">
        <v>0</v>
      </c>
      <c r="R318" s="24">
        <v>0</v>
      </c>
      <c r="S318" s="25">
        <v>0</v>
      </c>
    </row>
    <row r="319" spans="2:19" ht="13.8" x14ac:dyDescent="0.25">
      <c r="B319" s="38" t="s">
        <v>116</v>
      </c>
      <c r="C319" s="24">
        <v>0</v>
      </c>
      <c r="D319" s="24">
        <v>0</v>
      </c>
      <c r="E319" s="24">
        <v>0</v>
      </c>
      <c r="F319" s="24">
        <v>0</v>
      </c>
      <c r="G319" s="24">
        <v>0</v>
      </c>
      <c r="H319" s="24">
        <v>0</v>
      </c>
      <c r="I319" s="24">
        <v>0</v>
      </c>
      <c r="J319" s="24">
        <v>0</v>
      </c>
      <c r="K319" s="24">
        <v>0</v>
      </c>
      <c r="L319" s="24">
        <v>0</v>
      </c>
      <c r="M319" s="24">
        <v>0</v>
      </c>
      <c r="N319" s="24">
        <v>0</v>
      </c>
      <c r="O319" s="24">
        <v>0</v>
      </c>
      <c r="P319" s="24">
        <v>0</v>
      </c>
      <c r="Q319" s="24">
        <v>0</v>
      </c>
      <c r="R319" s="24">
        <v>0</v>
      </c>
      <c r="S319" s="25">
        <v>0</v>
      </c>
    </row>
    <row r="320" spans="2:19" ht="13.8" x14ac:dyDescent="0.25">
      <c r="B320" s="38" t="s">
        <v>117</v>
      </c>
      <c r="C320" s="24">
        <v>0</v>
      </c>
      <c r="D320" s="24">
        <v>0</v>
      </c>
      <c r="E320" s="24">
        <v>0</v>
      </c>
      <c r="F320" s="24">
        <v>0</v>
      </c>
      <c r="G320" s="24">
        <v>0</v>
      </c>
      <c r="H320" s="24">
        <v>0</v>
      </c>
      <c r="I320" s="24">
        <v>0</v>
      </c>
      <c r="J320" s="24">
        <v>0</v>
      </c>
      <c r="K320" s="24">
        <v>0</v>
      </c>
      <c r="L320" s="24">
        <v>0</v>
      </c>
      <c r="M320" s="24">
        <v>0</v>
      </c>
      <c r="N320" s="24">
        <v>0</v>
      </c>
      <c r="O320" s="24">
        <v>0</v>
      </c>
      <c r="P320" s="24">
        <v>0</v>
      </c>
      <c r="Q320" s="24">
        <v>0</v>
      </c>
      <c r="R320" s="24">
        <v>0</v>
      </c>
      <c r="S320" s="25">
        <v>0</v>
      </c>
    </row>
    <row r="321" spans="2:19" ht="13.8" x14ac:dyDescent="0.25">
      <c r="B321" s="38" t="s">
        <v>118</v>
      </c>
      <c r="C321" s="24">
        <v>0</v>
      </c>
      <c r="D321" s="24">
        <v>0</v>
      </c>
      <c r="E321" s="24">
        <v>0</v>
      </c>
      <c r="F321" s="24">
        <v>0</v>
      </c>
      <c r="G321" s="24">
        <v>0</v>
      </c>
      <c r="H321" s="24">
        <v>0</v>
      </c>
      <c r="I321" s="24">
        <v>0</v>
      </c>
      <c r="J321" s="24">
        <v>0</v>
      </c>
      <c r="K321" s="24">
        <v>0</v>
      </c>
      <c r="L321" s="24">
        <v>0</v>
      </c>
      <c r="M321" s="24">
        <v>0</v>
      </c>
      <c r="N321" s="24">
        <v>0</v>
      </c>
      <c r="O321" s="24">
        <v>0</v>
      </c>
      <c r="P321" s="24">
        <v>0</v>
      </c>
      <c r="Q321" s="24">
        <v>0</v>
      </c>
      <c r="R321" s="24">
        <v>0</v>
      </c>
      <c r="S321" s="25">
        <v>0</v>
      </c>
    </row>
    <row r="322" spans="2:19" ht="14.4" thickBot="1" x14ac:dyDescent="0.3">
      <c r="B322" s="38" t="s">
        <v>119</v>
      </c>
      <c r="C322" s="28">
        <v>0</v>
      </c>
      <c r="D322" s="28">
        <v>0</v>
      </c>
      <c r="E322" s="28">
        <v>0</v>
      </c>
      <c r="F322" s="28">
        <v>0</v>
      </c>
      <c r="G322" s="28">
        <v>0</v>
      </c>
      <c r="H322" s="28">
        <v>0</v>
      </c>
      <c r="I322" s="28">
        <v>0</v>
      </c>
      <c r="J322" s="28">
        <v>0</v>
      </c>
      <c r="K322" s="28">
        <v>0</v>
      </c>
      <c r="L322" s="28">
        <v>0</v>
      </c>
      <c r="M322" s="28">
        <v>0</v>
      </c>
      <c r="N322" s="28">
        <v>0</v>
      </c>
      <c r="O322" s="28">
        <v>0</v>
      </c>
      <c r="P322" s="28">
        <v>0</v>
      </c>
      <c r="Q322" s="28">
        <v>30716.567755102042</v>
      </c>
      <c r="R322" s="28">
        <v>43878.566590257891</v>
      </c>
      <c r="S322" s="25">
        <v>50780.52969404187</v>
      </c>
    </row>
    <row r="323" spans="2:19" ht="14.4" thickBot="1" x14ac:dyDescent="0.3">
      <c r="B323" s="39" t="s">
        <v>227</v>
      </c>
      <c r="C323" s="32">
        <v>0</v>
      </c>
      <c r="D323" s="32">
        <v>0</v>
      </c>
      <c r="E323" s="32">
        <v>0</v>
      </c>
      <c r="F323" s="32">
        <v>0</v>
      </c>
      <c r="G323" s="32">
        <v>0</v>
      </c>
      <c r="H323" s="32">
        <v>0</v>
      </c>
      <c r="I323" s="32">
        <v>0</v>
      </c>
      <c r="J323" s="32">
        <v>0</v>
      </c>
      <c r="K323" s="32">
        <v>0</v>
      </c>
      <c r="L323" s="32">
        <v>0</v>
      </c>
      <c r="M323" s="32">
        <v>0</v>
      </c>
      <c r="N323" s="32">
        <v>0</v>
      </c>
      <c r="O323" s="32">
        <v>0</v>
      </c>
      <c r="P323" s="32">
        <v>0</v>
      </c>
      <c r="Q323" s="32">
        <v>30716.567755102042</v>
      </c>
      <c r="R323" s="32">
        <v>43761.770685714298</v>
      </c>
      <c r="S323" s="33">
        <v>50810.126709470307</v>
      </c>
    </row>
    <row r="326" spans="2:19" ht="23.4" thickBot="1" x14ac:dyDescent="0.3">
      <c r="B326" s="17" t="s">
        <v>268</v>
      </c>
      <c r="C326" s="17"/>
      <c r="D326" s="17"/>
      <c r="E326" s="17"/>
      <c r="F326" s="17"/>
      <c r="G326" s="17"/>
      <c r="H326" s="17"/>
      <c r="I326" s="17"/>
      <c r="J326" s="17"/>
      <c r="K326" s="17"/>
      <c r="L326" s="17"/>
      <c r="M326" s="17"/>
    </row>
    <row r="327" spans="2:19" ht="14.4" thickBot="1" x14ac:dyDescent="0.3">
      <c r="B327" s="18"/>
      <c r="C327" s="128" t="s">
        <v>237</v>
      </c>
      <c r="D327" s="129"/>
      <c r="E327" s="129"/>
      <c r="F327" s="129"/>
      <c r="G327" s="129"/>
      <c r="H327" s="129"/>
      <c r="I327" s="129"/>
      <c r="J327" s="129"/>
      <c r="K327" s="129"/>
      <c r="L327" s="129"/>
      <c r="M327" s="129"/>
      <c r="N327" s="129"/>
      <c r="O327" s="129"/>
      <c r="P327" s="129"/>
      <c r="Q327" s="129"/>
      <c r="R327" s="129"/>
      <c r="S327" s="130"/>
    </row>
    <row r="328" spans="2:19" ht="14.4" thickBot="1" x14ac:dyDescent="0.3">
      <c r="B328" s="19" t="s">
        <v>101</v>
      </c>
      <c r="C328" s="20" t="s">
        <v>63</v>
      </c>
      <c r="D328" s="20" t="s">
        <v>64</v>
      </c>
      <c r="E328" s="20" t="s">
        <v>65</v>
      </c>
      <c r="F328" s="20" t="s">
        <v>66</v>
      </c>
      <c r="G328" s="20" t="s">
        <v>67</v>
      </c>
      <c r="H328" s="20" t="s">
        <v>68</v>
      </c>
      <c r="I328" s="20" t="s">
        <v>69</v>
      </c>
      <c r="J328" s="20" t="s">
        <v>70</v>
      </c>
      <c r="K328" s="20" t="s">
        <v>71</v>
      </c>
      <c r="L328" s="20" t="s">
        <v>72</v>
      </c>
      <c r="M328" s="20" t="s">
        <v>73</v>
      </c>
      <c r="N328" s="20" t="s">
        <v>74</v>
      </c>
      <c r="O328" s="20" t="s">
        <v>75</v>
      </c>
      <c r="P328" s="20" t="s">
        <v>76</v>
      </c>
      <c r="Q328" s="20" t="s">
        <v>77</v>
      </c>
      <c r="R328" s="20" t="s">
        <v>78</v>
      </c>
      <c r="S328" s="21" t="s">
        <v>79</v>
      </c>
    </row>
    <row r="329" spans="2:19" ht="13.8" x14ac:dyDescent="0.25">
      <c r="B329" s="38" t="s">
        <v>102</v>
      </c>
      <c r="C329" s="24">
        <v>0</v>
      </c>
      <c r="D329" s="24">
        <v>0</v>
      </c>
      <c r="E329" s="24">
        <v>0</v>
      </c>
      <c r="F329" s="24">
        <v>0</v>
      </c>
      <c r="G329" s="24">
        <v>0</v>
      </c>
      <c r="H329" s="24">
        <v>0</v>
      </c>
      <c r="I329" s="24">
        <v>0</v>
      </c>
      <c r="J329" s="24">
        <v>0</v>
      </c>
      <c r="K329" s="24">
        <v>0</v>
      </c>
      <c r="L329" s="24">
        <v>0</v>
      </c>
      <c r="M329" s="24">
        <v>0</v>
      </c>
      <c r="N329" s="24">
        <v>0</v>
      </c>
      <c r="O329" s="24">
        <v>0</v>
      </c>
      <c r="P329" s="24">
        <v>0</v>
      </c>
      <c r="Q329" s="24">
        <v>0</v>
      </c>
      <c r="R329" s="24">
        <v>0</v>
      </c>
      <c r="S329" s="25">
        <v>0</v>
      </c>
    </row>
    <row r="330" spans="2:19" ht="13.8" x14ac:dyDescent="0.25">
      <c r="B330" s="38" t="s">
        <v>103</v>
      </c>
      <c r="C330" s="24">
        <v>0</v>
      </c>
      <c r="D330" s="24">
        <v>0</v>
      </c>
      <c r="E330" s="24">
        <v>0</v>
      </c>
      <c r="F330" s="24">
        <v>0</v>
      </c>
      <c r="G330" s="24">
        <v>0</v>
      </c>
      <c r="H330" s="24">
        <v>0</v>
      </c>
      <c r="I330" s="24">
        <v>0</v>
      </c>
      <c r="J330" s="24">
        <v>0</v>
      </c>
      <c r="K330" s="24">
        <v>0</v>
      </c>
      <c r="L330" s="24">
        <v>0</v>
      </c>
      <c r="M330" s="24">
        <v>0</v>
      </c>
      <c r="N330" s="24">
        <v>0</v>
      </c>
      <c r="O330" s="24">
        <v>0</v>
      </c>
      <c r="P330" s="24">
        <v>0</v>
      </c>
      <c r="Q330" s="24">
        <v>0</v>
      </c>
      <c r="R330" s="24">
        <v>0</v>
      </c>
      <c r="S330" s="25">
        <v>0</v>
      </c>
    </row>
    <row r="331" spans="2:19" ht="13.8" x14ac:dyDescent="0.25">
      <c r="B331" s="38" t="s">
        <v>104</v>
      </c>
      <c r="C331" s="24">
        <v>0</v>
      </c>
      <c r="D331" s="24">
        <v>0</v>
      </c>
      <c r="E331" s="24">
        <v>0</v>
      </c>
      <c r="F331" s="24">
        <v>0</v>
      </c>
      <c r="G331" s="24">
        <v>0</v>
      </c>
      <c r="H331" s="24">
        <v>0</v>
      </c>
      <c r="I331" s="24">
        <v>0</v>
      </c>
      <c r="J331" s="24">
        <v>0</v>
      </c>
      <c r="K331" s="24">
        <v>0</v>
      </c>
      <c r="L331" s="24">
        <v>0</v>
      </c>
      <c r="M331" s="24">
        <v>0</v>
      </c>
      <c r="N331" s="24">
        <v>0</v>
      </c>
      <c r="O331" s="24">
        <v>0</v>
      </c>
      <c r="P331" s="24">
        <v>0</v>
      </c>
      <c r="Q331" s="24">
        <v>0</v>
      </c>
      <c r="R331" s="24">
        <v>0</v>
      </c>
      <c r="S331" s="25">
        <v>0</v>
      </c>
    </row>
    <row r="332" spans="2:19" ht="13.8" x14ac:dyDescent="0.25">
      <c r="B332" s="38" t="s">
        <v>105</v>
      </c>
      <c r="C332" s="24">
        <v>0</v>
      </c>
      <c r="D332" s="24">
        <v>0</v>
      </c>
      <c r="E332" s="24">
        <v>0</v>
      </c>
      <c r="F332" s="24">
        <v>0</v>
      </c>
      <c r="G332" s="24">
        <v>0</v>
      </c>
      <c r="H332" s="24">
        <v>0</v>
      </c>
      <c r="I332" s="24">
        <v>0</v>
      </c>
      <c r="J332" s="24">
        <v>0</v>
      </c>
      <c r="K332" s="24">
        <v>0</v>
      </c>
      <c r="L332" s="24">
        <v>0</v>
      </c>
      <c r="M332" s="24">
        <v>0</v>
      </c>
      <c r="N332" s="24">
        <v>0</v>
      </c>
      <c r="O332" s="24">
        <v>0</v>
      </c>
      <c r="P332" s="24">
        <v>0</v>
      </c>
      <c r="Q332" s="24">
        <v>0</v>
      </c>
      <c r="R332" s="24">
        <v>0</v>
      </c>
      <c r="S332" s="25">
        <v>0</v>
      </c>
    </row>
    <row r="333" spans="2:19" ht="13.8" x14ac:dyDescent="0.25">
      <c r="B333" s="38" t="s">
        <v>106</v>
      </c>
      <c r="C333" s="24">
        <v>0</v>
      </c>
      <c r="D333" s="24">
        <v>0</v>
      </c>
      <c r="E333" s="24">
        <v>0</v>
      </c>
      <c r="F333" s="24">
        <v>0</v>
      </c>
      <c r="G333" s="24">
        <v>0</v>
      </c>
      <c r="H333" s="24">
        <v>0</v>
      </c>
      <c r="I333" s="24">
        <v>0</v>
      </c>
      <c r="J333" s="24">
        <v>0</v>
      </c>
      <c r="K333" s="24">
        <v>0</v>
      </c>
      <c r="L333" s="24">
        <v>0</v>
      </c>
      <c r="M333" s="24">
        <v>0</v>
      </c>
      <c r="N333" s="24">
        <v>0</v>
      </c>
      <c r="O333" s="24">
        <v>0</v>
      </c>
      <c r="P333" s="24">
        <v>0</v>
      </c>
      <c r="Q333" s="24">
        <v>0</v>
      </c>
      <c r="R333" s="24">
        <v>0</v>
      </c>
      <c r="S333" s="25">
        <v>0</v>
      </c>
    </row>
    <row r="334" spans="2:19" ht="13.8" x14ac:dyDescent="0.25">
      <c r="B334" s="38" t="s">
        <v>107</v>
      </c>
      <c r="C334" s="24">
        <v>0</v>
      </c>
      <c r="D334" s="24">
        <v>0</v>
      </c>
      <c r="E334" s="24">
        <v>0</v>
      </c>
      <c r="F334" s="24">
        <v>0</v>
      </c>
      <c r="G334" s="24">
        <v>0</v>
      </c>
      <c r="H334" s="24">
        <v>0</v>
      </c>
      <c r="I334" s="24">
        <v>0</v>
      </c>
      <c r="J334" s="24">
        <v>0</v>
      </c>
      <c r="K334" s="24">
        <v>0</v>
      </c>
      <c r="L334" s="24">
        <v>0</v>
      </c>
      <c r="M334" s="24">
        <v>0</v>
      </c>
      <c r="N334" s="24">
        <v>0</v>
      </c>
      <c r="O334" s="24">
        <v>0</v>
      </c>
      <c r="P334" s="24">
        <v>0</v>
      </c>
      <c r="Q334" s="24">
        <v>0</v>
      </c>
      <c r="R334" s="24">
        <v>0</v>
      </c>
      <c r="S334" s="25">
        <v>0</v>
      </c>
    </row>
    <row r="335" spans="2:19" ht="13.8" x14ac:dyDescent="0.25">
      <c r="B335" s="38" t="s">
        <v>108</v>
      </c>
      <c r="C335" s="24">
        <v>0</v>
      </c>
      <c r="D335" s="24">
        <v>0</v>
      </c>
      <c r="E335" s="24">
        <v>0</v>
      </c>
      <c r="F335" s="24">
        <v>0</v>
      </c>
      <c r="G335" s="24">
        <v>0</v>
      </c>
      <c r="H335" s="24">
        <v>0</v>
      </c>
      <c r="I335" s="24">
        <v>0</v>
      </c>
      <c r="J335" s="24">
        <v>0</v>
      </c>
      <c r="K335" s="24">
        <v>0</v>
      </c>
      <c r="L335" s="24">
        <v>0</v>
      </c>
      <c r="M335" s="24">
        <v>0</v>
      </c>
      <c r="N335" s="24">
        <v>0</v>
      </c>
      <c r="O335" s="24">
        <v>0</v>
      </c>
      <c r="P335" s="24">
        <v>0</v>
      </c>
      <c r="Q335" s="24">
        <v>0</v>
      </c>
      <c r="R335" s="24">
        <v>0</v>
      </c>
      <c r="S335" s="25">
        <v>0</v>
      </c>
    </row>
    <row r="336" spans="2:19" ht="13.8" x14ac:dyDescent="0.25">
      <c r="B336" s="38" t="s">
        <v>109</v>
      </c>
      <c r="C336" s="24">
        <v>0</v>
      </c>
      <c r="D336" s="24">
        <v>0</v>
      </c>
      <c r="E336" s="24">
        <v>0</v>
      </c>
      <c r="F336" s="24">
        <v>0</v>
      </c>
      <c r="G336" s="24">
        <v>0</v>
      </c>
      <c r="H336" s="24">
        <v>0</v>
      </c>
      <c r="I336" s="24">
        <v>0</v>
      </c>
      <c r="J336" s="24">
        <v>0</v>
      </c>
      <c r="K336" s="24">
        <v>0</v>
      </c>
      <c r="L336" s="24">
        <v>0</v>
      </c>
      <c r="M336" s="24">
        <v>0</v>
      </c>
      <c r="N336" s="24">
        <v>0</v>
      </c>
      <c r="O336" s="24">
        <v>0</v>
      </c>
      <c r="P336" s="24">
        <v>0</v>
      </c>
      <c r="Q336" s="24">
        <v>0</v>
      </c>
      <c r="R336" s="24">
        <v>0</v>
      </c>
      <c r="S336" s="25">
        <v>0</v>
      </c>
    </row>
    <row r="337" spans="2:19" ht="13.8" x14ac:dyDescent="0.25">
      <c r="B337" s="38" t="s">
        <v>110</v>
      </c>
      <c r="C337" s="24">
        <v>0</v>
      </c>
      <c r="D337" s="24">
        <v>0</v>
      </c>
      <c r="E337" s="24">
        <v>0</v>
      </c>
      <c r="F337" s="24">
        <v>0</v>
      </c>
      <c r="G337" s="24">
        <v>0</v>
      </c>
      <c r="H337" s="24">
        <v>0</v>
      </c>
      <c r="I337" s="24">
        <v>0</v>
      </c>
      <c r="J337" s="24">
        <v>0</v>
      </c>
      <c r="K337" s="24">
        <v>0</v>
      </c>
      <c r="L337" s="24">
        <v>0</v>
      </c>
      <c r="M337" s="24">
        <v>0</v>
      </c>
      <c r="N337" s="24">
        <v>0</v>
      </c>
      <c r="O337" s="24">
        <v>0</v>
      </c>
      <c r="P337" s="24">
        <v>0</v>
      </c>
      <c r="Q337" s="24">
        <v>0</v>
      </c>
      <c r="R337" s="24">
        <v>0</v>
      </c>
      <c r="S337" s="25">
        <v>0</v>
      </c>
    </row>
    <row r="338" spans="2:19" ht="13.8" x14ac:dyDescent="0.25">
      <c r="B338" s="38" t="s">
        <v>111</v>
      </c>
      <c r="C338" s="24">
        <v>0</v>
      </c>
      <c r="D338" s="24">
        <v>0</v>
      </c>
      <c r="E338" s="24">
        <v>0</v>
      </c>
      <c r="F338" s="24">
        <v>0</v>
      </c>
      <c r="G338" s="24">
        <v>0</v>
      </c>
      <c r="H338" s="24">
        <v>0</v>
      </c>
      <c r="I338" s="24">
        <v>0</v>
      </c>
      <c r="J338" s="24">
        <v>0</v>
      </c>
      <c r="K338" s="24">
        <v>0</v>
      </c>
      <c r="L338" s="24">
        <v>0</v>
      </c>
      <c r="M338" s="24">
        <v>0</v>
      </c>
      <c r="N338" s="24">
        <v>0</v>
      </c>
      <c r="O338" s="24">
        <v>0</v>
      </c>
      <c r="P338" s="24">
        <v>0</v>
      </c>
      <c r="Q338" s="24">
        <v>0</v>
      </c>
      <c r="R338" s="24">
        <v>0</v>
      </c>
      <c r="S338" s="25">
        <v>0</v>
      </c>
    </row>
    <row r="339" spans="2:19" ht="13.8" x14ac:dyDescent="0.25">
      <c r="B339" s="38" t="s">
        <v>112</v>
      </c>
      <c r="C339" s="24">
        <v>0</v>
      </c>
      <c r="D339" s="24">
        <v>0</v>
      </c>
      <c r="E339" s="24">
        <v>0</v>
      </c>
      <c r="F339" s="24">
        <v>0</v>
      </c>
      <c r="G339" s="24">
        <v>0</v>
      </c>
      <c r="H339" s="24">
        <v>0</v>
      </c>
      <c r="I339" s="24">
        <v>0</v>
      </c>
      <c r="J339" s="24">
        <v>0</v>
      </c>
      <c r="K339" s="24">
        <v>0</v>
      </c>
      <c r="L339" s="24">
        <v>0</v>
      </c>
      <c r="M339" s="24">
        <v>0</v>
      </c>
      <c r="N339" s="24">
        <v>0</v>
      </c>
      <c r="O339" s="24">
        <v>0</v>
      </c>
      <c r="P339" s="24">
        <v>0</v>
      </c>
      <c r="Q339" s="24">
        <v>0</v>
      </c>
      <c r="R339" s="24">
        <v>0</v>
      </c>
      <c r="S339" s="25">
        <v>0</v>
      </c>
    </row>
    <row r="340" spans="2:19" ht="13.8" x14ac:dyDescent="0.25">
      <c r="B340" s="38" t="s">
        <v>113</v>
      </c>
      <c r="C340" s="24">
        <v>0</v>
      </c>
      <c r="D340" s="24">
        <v>0</v>
      </c>
      <c r="E340" s="24">
        <v>0</v>
      </c>
      <c r="F340" s="24">
        <v>0</v>
      </c>
      <c r="G340" s="24">
        <v>0</v>
      </c>
      <c r="H340" s="24">
        <v>0</v>
      </c>
      <c r="I340" s="24">
        <v>0</v>
      </c>
      <c r="J340" s="24">
        <v>0</v>
      </c>
      <c r="K340" s="24">
        <v>0</v>
      </c>
      <c r="L340" s="24">
        <v>0</v>
      </c>
      <c r="M340" s="24">
        <v>0</v>
      </c>
      <c r="N340" s="24">
        <v>0</v>
      </c>
      <c r="O340" s="24">
        <v>0</v>
      </c>
      <c r="P340" s="24">
        <v>0</v>
      </c>
      <c r="Q340" s="24">
        <v>0</v>
      </c>
      <c r="R340" s="24">
        <v>0</v>
      </c>
      <c r="S340" s="25">
        <v>0</v>
      </c>
    </row>
    <row r="341" spans="2:19" ht="13.8" x14ac:dyDescent="0.25">
      <c r="B341" s="38" t="s">
        <v>114</v>
      </c>
      <c r="C341" s="24">
        <v>0</v>
      </c>
      <c r="D341" s="24">
        <v>0</v>
      </c>
      <c r="E341" s="24">
        <v>0</v>
      </c>
      <c r="F341" s="24">
        <v>0</v>
      </c>
      <c r="G341" s="24">
        <v>0</v>
      </c>
      <c r="H341" s="24">
        <v>0</v>
      </c>
      <c r="I341" s="24">
        <v>0</v>
      </c>
      <c r="J341" s="24">
        <v>0</v>
      </c>
      <c r="K341" s="24">
        <v>0</v>
      </c>
      <c r="L341" s="24">
        <v>0</v>
      </c>
      <c r="M341" s="24">
        <v>0</v>
      </c>
      <c r="N341" s="24">
        <v>0</v>
      </c>
      <c r="O341" s="24">
        <v>0</v>
      </c>
      <c r="P341" s="24">
        <v>0</v>
      </c>
      <c r="Q341" s="24">
        <v>0</v>
      </c>
      <c r="R341" s="24">
        <v>0</v>
      </c>
      <c r="S341" s="25">
        <v>0</v>
      </c>
    </row>
    <row r="342" spans="2:19" ht="13.8" x14ac:dyDescent="0.25">
      <c r="B342" s="38" t="s">
        <v>115</v>
      </c>
      <c r="C342" s="24">
        <v>0</v>
      </c>
      <c r="D342" s="24">
        <v>0</v>
      </c>
      <c r="E342" s="24">
        <v>0</v>
      </c>
      <c r="F342" s="24">
        <v>0</v>
      </c>
      <c r="G342" s="24">
        <v>0</v>
      </c>
      <c r="H342" s="24">
        <v>0</v>
      </c>
      <c r="I342" s="24">
        <v>0</v>
      </c>
      <c r="J342" s="24">
        <v>0</v>
      </c>
      <c r="K342" s="24">
        <v>0</v>
      </c>
      <c r="L342" s="24">
        <v>0</v>
      </c>
      <c r="M342" s="24">
        <v>0</v>
      </c>
      <c r="N342" s="24">
        <v>0</v>
      </c>
      <c r="O342" s="24">
        <v>0</v>
      </c>
      <c r="P342" s="24">
        <v>0</v>
      </c>
      <c r="Q342" s="24">
        <v>0</v>
      </c>
      <c r="R342" s="24">
        <v>0</v>
      </c>
      <c r="S342" s="25">
        <v>0</v>
      </c>
    </row>
    <row r="343" spans="2:19" ht="13.8" x14ac:dyDescent="0.25">
      <c r="B343" s="38" t="s">
        <v>116</v>
      </c>
      <c r="C343" s="24">
        <v>0</v>
      </c>
      <c r="D343" s="24">
        <v>0</v>
      </c>
      <c r="E343" s="24">
        <v>0</v>
      </c>
      <c r="F343" s="24">
        <v>0</v>
      </c>
      <c r="G343" s="24">
        <v>0</v>
      </c>
      <c r="H343" s="24">
        <v>0</v>
      </c>
      <c r="I343" s="24">
        <v>0</v>
      </c>
      <c r="J343" s="24">
        <v>0</v>
      </c>
      <c r="K343" s="24">
        <v>0</v>
      </c>
      <c r="L343" s="24">
        <v>0</v>
      </c>
      <c r="M343" s="24">
        <v>0</v>
      </c>
      <c r="N343" s="24">
        <v>0</v>
      </c>
      <c r="O343" s="24">
        <v>0</v>
      </c>
      <c r="P343" s="24">
        <v>0</v>
      </c>
      <c r="Q343" s="24">
        <v>0</v>
      </c>
      <c r="R343" s="24">
        <v>0</v>
      </c>
      <c r="S343" s="25">
        <v>0</v>
      </c>
    </row>
    <row r="344" spans="2:19" ht="13.8" x14ac:dyDescent="0.25">
      <c r="B344" s="38" t="s">
        <v>117</v>
      </c>
      <c r="C344" s="24">
        <v>0</v>
      </c>
      <c r="D344" s="24">
        <v>0</v>
      </c>
      <c r="E344" s="24">
        <v>0</v>
      </c>
      <c r="F344" s="24">
        <v>0</v>
      </c>
      <c r="G344" s="24">
        <v>0</v>
      </c>
      <c r="H344" s="24">
        <v>0</v>
      </c>
      <c r="I344" s="24">
        <v>0</v>
      </c>
      <c r="J344" s="24">
        <v>0</v>
      </c>
      <c r="K344" s="24">
        <v>0</v>
      </c>
      <c r="L344" s="24">
        <v>0</v>
      </c>
      <c r="M344" s="24">
        <v>0</v>
      </c>
      <c r="N344" s="24">
        <v>0</v>
      </c>
      <c r="O344" s="24">
        <v>0</v>
      </c>
      <c r="P344" s="24">
        <v>0</v>
      </c>
      <c r="Q344" s="24">
        <v>0</v>
      </c>
      <c r="R344" s="24">
        <v>0</v>
      </c>
      <c r="S344" s="25">
        <v>0</v>
      </c>
    </row>
    <row r="345" spans="2:19" ht="13.8" x14ac:dyDescent="0.25">
      <c r="B345" s="38" t="s">
        <v>118</v>
      </c>
      <c r="C345" s="24">
        <v>0</v>
      </c>
      <c r="D345" s="24">
        <v>0</v>
      </c>
      <c r="E345" s="24">
        <v>0</v>
      </c>
      <c r="F345" s="24">
        <v>0</v>
      </c>
      <c r="G345" s="24">
        <v>0</v>
      </c>
      <c r="H345" s="24">
        <v>0</v>
      </c>
      <c r="I345" s="24">
        <v>0</v>
      </c>
      <c r="J345" s="24">
        <v>0</v>
      </c>
      <c r="K345" s="24">
        <v>0</v>
      </c>
      <c r="L345" s="24">
        <v>0</v>
      </c>
      <c r="M345" s="24">
        <v>0</v>
      </c>
      <c r="N345" s="24">
        <v>0</v>
      </c>
      <c r="O345" s="24">
        <v>0</v>
      </c>
      <c r="P345" s="24">
        <v>0</v>
      </c>
      <c r="Q345" s="24">
        <v>0</v>
      </c>
      <c r="R345" s="24">
        <v>0</v>
      </c>
      <c r="S345" s="25">
        <v>0</v>
      </c>
    </row>
    <row r="346" spans="2:19" ht="14.4" thickBot="1" x14ac:dyDescent="0.3">
      <c r="B346" s="38" t="s">
        <v>119</v>
      </c>
      <c r="C346" s="28">
        <v>0</v>
      </c>
      <c r="D346" s="28">
        <v>0</v>
      </c>
      <c r="E346" s="28">
        <v>0</v>
      </c>
      <c r="F346" s="28">
        <v>0</v>
      </c>
      <c r="G346" s="28">
        <v>0</v>
      </c>
      <c r="H346" s="28">
        <v>0</v>
      </c>
      <c r="I346" s="28">
        <v>0</v>
      </c>
      <c r="J346" s="28">
        <v>0</v>
      </c>
      <c r="K346" s="28">
        <v>0</v>
      </c>
      <c r="L346" s="28">
        <v>0</v>
      </c>
      <c r="M346" s="28">
        <v>0</v>
      </c>
      <c r="N346" s="28">
        <v>0</v>
      </c>
      <c r="O346" s="28">
        <v>0</v>
      </c>
      <c r="P346" s="28">
        <v>0</v>
      </c>
      <c r="Q346" s="28">
        <v>2022.8649076517152</v>
      </c>
      <c r="R346" s="28">
        <v>935.07317789291903</v>
      </c>
      <c r="S346" s="25">
        <v>281.62903679653681</v>
      </c>
    </row>
    <row r="347" spans="2:19" ht="14.4" thickBot="1" x14ac:dyDescent="0.3">
      <c r="B347" s="39" t="s">
        <v>227</v>
      </c>
      <c r="C347" s="32">
        <v>0</v>
      </c>
      <c r="D347" s="32">
        <v>0</v>
      </c>
      <c r="E347" s="32">
        <v>0</v>
      </c>
      <c r="F347" s="32">
        <v>0</v>
      </c>
      <c r="G347" s="32">
        <v>0</v>
      </c>
      <c r="H347" s="32">
        <v>0</v>
      </c>
      <c r="I347" s="32">
        <v>0</v>
      </c>
      <c r="J347" s="32">
        <v>0</v>
      </c>
      <c r="K347" s="32">
        <v>0</v>
      </c>
      <c r="L347" s="32">
        <v>0</v>
      </c>
      <c r="M347" s="32">
        <v>0</v>
      </c>
      <c r="N347" s="32">
        <v>0</v>
      </c>
      <c r="O347" s="32">
        <v>0</v>
      </c>
      <c r="P347" s="32">
        <v>0</v>
      </c>
      <c r="Q347" s="32">
        <v>1991.3397402597404</v>
      </c>
      <c r="R347" s="32">
        <v>928.65758147512884</v>
      </c>
      <c r="S347" s="33">
        <v>280.41511853448276</v>
      </c>
    </row>
    <row r="351" spans="2:19" ht="23.4" thickBot="1" x14ac:dyDescent="0.3">
      <c r="B351" s="17" t="s">
        <v>269</v>
      </c>
      <c r="C351" s="17"/>
      <c r="D351" s="17"/>
      <c r="E351" s="17"/>
      <c r="F351" s="17"/>
      <c r="G351" s="17"/>
      <c r="H351" s="17"/>
      <c r="I351" s="17"/>
      <c r="J351" s="17"/>
      <c r="K351" s="17"/>
      <c r="L351" s="17"/>
      <c r="M351" s="17"/>
    </row>
    <row r="352" spans="2:19" ht="14.4" thickBot="1" x14ac:dyDescent="0.3">
      <c r="B352" s="18"/>
      <c r="C352" s="128" t="s">
        <v>237</v>
      </c>
      <c r="D352" s="129"/>
      <c r="E352" s="129"/>
      <c r="F352" s="129"/>
      <c r="G352" s="129"/>
      <c r="H352" s="129"/>
      <c r="I352" s="129"/>
      <c r="J352" s="129"/>
      <c r="K352" s="129"/>
      <c r="L352" s="129"/>
      <c r="M352" s="129"/>
      <c r="N352" s="129"/>
      <c r="O352" s="129"/>
      <c r="P352" s="129"/>
      <c r="Q352" s="129"/>
      <c r="R352" s="129"/>
      <c r="S352" s="130"/>
    </row>
    <row r="353" spans="2:19" ht="14.4" thickBot="1" x14ac:dyDescent="0.3">
      <c r="B353" s="19" t="s">
        <v>101</v>
      </c>
      <c r="C353" s="20" t="s">
        <v>63</v>
      </c>
      <c r="D353" s="20" t="s">
        <v>64</v>
      </c>
      <c r="E353" s="20" t="s">
        <v>65</v>
      </c>
      <c r="F353" s="20" t="s">
        <v>66</v>
      </c>
      <c r="G353" s="20" t="s">
        <v>67</v>
      </c>
      <c r="H353" s="20" t="s">
        <v>68</v>
      </c>
      <c r="I353" s="20" t="s">
        <v>69</v>
      </c>
      <c r="J353" s="20" t="s">
        <v>70</v>
      </c>
      <c r="K353" s="20" t="s">
        <v>71</v>
      </c>
      <c r="L353" s="20" t="s">
        <v>72</v>
      </c>
      <c r="M353" s="20" t="s">
        <v>73</v>
      </c>
      <c r="N353" s="20" t="s">
        <v>74</v>
      </c>
      <c r="O353" s="20" t="s">
        <v>75</v>
      </c>
      <c r="P353" s="20" t="s">
        <v>76</v>
      </c>
      <c r="Q353" s="20" t="s">
        <v>77</v>
      </c>
      <c r="R353" s="20" t="s">
        <v>78</v>
      </c>
      <c r="S353" s="21" t="s">
        <v>79</v>
      </c>
    </row>
    <row r="354" spans="2:19" ht="13.8" x14ac:dyDescent="0.25">
      <c r="B354" s="38" t="s">
        <v>102</v>
      </c>
      <c r="C354" s="24">
        <v>0</v>
      </c>
      <c r="D354" s="24">
        <v>0</v>
      </c>
      <c r="E354" s="24">
        <v>0</v>
      </c>
      <c r="F354" s="24">
        <v>0</v>
      </c>
      <c r="G354" s="24">
        <v>0</v>
      </c>
      <c r="H354" s="24">
        <v>0</v>
      </c>
      <c r="I354" s="24">
        <v>0</v>
      </c>
      <c r="J354" s="24">
        <v>0</v>
      </c>
      <c r="K354" s="24">
        <v>0</v>
      </c>
      <c r="L354" s="24">
        <v>0</v>
      </c>
      <c r="M354" s="24">
        <v>0</v>
      </c>
      <c r="N354" s="24">
        <v>0</v>
      </c>
      <c r="O354" s="24">
        <v>0</v>
      </c>
      <c r="P354" s="24">
        <v>0</v>
      </c>
      <c r="Q354" s="24">
        <v>0</v>
      </c>
      <c r="R354" s="24">
        <v>0</v>
      </c>
      <c r="S354" s="25">
        <v>0</v>
      </c>
    </row>
    <row r="355" spans="2:19" ht="13.8" x14ac:dyDescent="0.25">
      <c r="B355" s="38" t="s">
        <v>103</v>
      </c>
      <c r="C355" s="24">
        <v>0</v>
      </c>
      <c r="D355" s="24">
        <v>0</v>
      </c>
      <c r="E355" s="24">
        <v>0</v>
      </c>
      <c r="F355" s="24">
        <v>0</v>
      </c>
      <c r="G355" s="24">
        <v>0</v>
      </c>
      <c r="H355" s="24">
        <v>0</v>
      </c>
      <c r="I355" s="24">
        <v>0</v>
      </c>
      <c r="J355" s="24">
        <v>0</v>
      </c>
      <c r="K355" s="24">
        <v>0</v>
      </c>
      <c r="L355" s="24">
        <v>0</v>
      </c>
      <c r="M355" s="24">
        <v>0</v>
      </c>
      <c r="N355" s="24">
        <v>0</v>
      </c>
      <c r="O355" s="24">
        <v>0</v>
      </c>
      <c r="P355" s="24">
        <v>0</v>
      </c>
      <c r="Q355" s="24">
        <v>0</v>
      </c>
      <c r="R355" s="24">
        <v>0</v>
      </c>
      <c r="S355" s="25">
        <v>0</v>
      </c>
    </row>
    <row r="356" spans="2:19" ht="13.8" x14ac:dyDescent="0.25">
      <c r="B356" s="38" t="s">
        <v>104</v>
      </c>
      <c r="C356" s="24">
        <v>0</v>
      </c>
      <c r="D356" s="24">
        <v>0</v>
      </c>
      <c r="E356" s="24">
        <v>0</v>
      </c>
      <c r="F356" s="24">
        <v>0</v>
      </c>
      <c r="G356" s="24">
        <v>0</v>
      </c>
      <c r="H356" s="24">
        <v>0</v>
      </c>
      <c r="I356" s="24">
        <v>0</v>
      </c>
      <c r="J356" s="24">
        <v>0</v>
      </c>
      <c r="K356" s="24">
        <v>0</v>
      </c>
      <c r="L356" s="24">
        <v>0</v>
      </c>
      <c r="M356" s="24">
        <v>0</v>
      </c>
      <c r="N356" s="24">
        <v>0</v>
      </c>
      <c r="O356" s="24">
        <v>0</v>
      </c>
      <c r="P356" s="24">
        <v>0</v>
      </c>
      <c r="Q356" s="24">
        <v>0</v>
      </c>
      <c r="R356" s="24">
        <v>0</v>
      </c>
      <c r="S356" s="25">
        <v>0</v>
      </c>
    </row>
    <row r="357" spans="2:19" ht="13.8" x14ac:dyDescent="0.25">
      <c r="B357" s="38" t="s">
        <v>105</v>
      </c>
      <c r="C357" s="24">
        <v>0</v>
      </c>
      <c r="D357" s="24">
        <v>0</v>
      </c>
      <c r="E357" s="24">
        <v>0</v>
      </c>
      <c r="F357" s="24">
        <v>0</v>
      </c>
      <c r="G357" s="24">
        <v>0</v>
      </c>
      <c r="H357" s="24">
        <v>0</v>
      </c>
      <c r="I357" s="24">
        <v>0</v>
      </c>
      <c r="J357" s="24">
        <v>0</v>
      </c>
      <c r="K357" s="24">
        <v>0</v>
      </c>
      <c r="L357" s="24">
        <v>0</v>
      </c>
      <c r="M357" s="24">
        <v>0</v>
      </c>
      <c r="N357" s="24">
        <v>0</v>
      </c>
      <c r="O357" s="24">
        <v>0</v>
      </c>
      <c r="P357" s="24">
        <v>0</v>
      </c>
      <c r="Q357" s="24">
        <v>0</v>
      </c>
      <c r="R357" s="24">
        <v>0</v>
      </c>
      <c r="S357" s="25">
        <v>0</v>
      </c>
    </row>
    <row r="358" spans="2:19" ht="13.8" x14ac:dyDescent="0.25">
      <c r="B358" s="38" t="s">
        <v>106</v>
      </c>
      <c r="C358" s="24">
        <v>0</v>
      </c>
      <c r="D358" s="24">
        <v>0</v>
      </c>
      <c r="E358" s="24">
        <v>0</v>
      </c>
      <c r="F358" s="24">
        <v>0</v>
      </c>
      <c r="G358" s="24">
        <v>0</v>
      </c>
      <c r="H358" s="24">
        <v>0</v>
      </c>
      <c r="I358" s="24">
        <v>0</v>
      </c>
      <c r="J358" s="24">
        <v>0</v>
      </c>
      <c r="K358" s="24">
        <v>0</v>
      </c>
      <c r="L358" s="24">
        <v>0</v>
      </c>
      <c r="M358" s="24">
        <v>0</v>
      </c>
      <c r="N358" s="24">
        <v>0</v>
      </c>
      <c r="O358" s="24">
        <v>0</v>
      </c>
      <c r="P358" s="24">
        <v>0</v>
      </c>
      <c r="Q358" s="24">
        <v>0</v>
      </c>
      <c r="R358" s="24">
        <v>0</v>
      </c>
      <c r="S358" s="25">
        <v>0</v>
      </c>
    </row>
    <row r="359" spans="2:19" ht="13.8" x14ac:dyDescent="0.25">
      <c r="B359" s="38" t="s">
        <v>107</v>
      </c>
      <c r="C359" s="24">
        <v>0</v>
      </c>
      <c r="D359" s="24">
        <v>0</v>
      </c>
      <c r="E359" s="24">
        <v>0</v>
      </c>
      <c r="F359" s="24">
        <v>0</v>
      </c>
      <c r="G359" s="24">
        <v>0</v>
      </c>
      <c r="H359" s="24">
        <v>0</v>
      </c>
      <c r="I359" s="24">
        <v>0</v>
      </c>
      <c r="J359" s="24">
        <v>0</v>
      </c>
      <c r="K359" s="24">
        <v>0</v>
      </c>
      <c r="L359" s="24">
        <v>0</v>
      </c>
      <c r="M359" s="24">
        <v>0</v>
      </c>
      <c r="N359" s="24">
        <v>0</v>
      </c>
      <c r="O359" s="24">
        <v>0</v>
      </c>
      <c r="P359" s="24">
        <v>0</v>
      </c>
      <c r="Q359" s="24">
        <v>0</v>
      </c>
      <c r="R359" s="24">
        <v>0</v>
      </c>
      <c r="S359" s="25">
        <v>0</v>
      </c>
    </row>
    <row r="360" spans="2:19" ht="13.8" x14ac:dyDescent="0.25">
      <c r="B360" s="38" t="s">
        <v>108</v>
      </c>
      <c r="C360" s="24">
        <v>0</v>
      </c>
      <c r="D360" s="24">
        <v>0</v>
      </c>
      <c r="E360" s="24">
        <v>0</v>
      </c>
      <c r="F360" s="24">
        <v>0</v>
      </c>
      <c r="G360" s="24">
        <v>0</v>
      </c>
      <c r="H360" s="24">
        <v>0</v>
      </c>
      <c r="I360" s="24">
        <v>0</v>
      </c>
      <c r="J360" s="24">
        <v>0</v>
      </c>
      <c r="K360" s="24">
        <v>0</v>
      </c>
      <c r="L360" s="24">
        <v>0</v>
      </c>
      <c r="M360" s="24">
        <v>0</v>
      </c>
      <c r="N360" s="24">
        <v>0</v>
      </c>
      <c r="O360" s="24">
        <v>0</v>
      </c>
      <c r="P360" s="24">
        <v>0</v>
      </c>
      <c r="Q360" s="24">
        <v>0</v>
      </c>
      <c r="R360" s="24">
        <v>0</v>
      </c>
      <c r="S360" s="25">
        <v>0</v>
      </c>
    </row>
    <row r="361" spans="2:19" ht="13.8" x14ac:dyDescent="0.25">
      <c r="B361" s="38" t="s">
        <v>109</v>
      </c>
      <c r="C361" s="24">
        <v>0</v>
      </c>
      <c r="D361" s="24">
        <v>0</v>
      </c>
      <c r="E361" s="24">
        <v>0</v>
      </c>
      <c r="F361" s="24">
        <v>0</v>
      </c>
      <c r="G361" s="24">
        <v>0</v>
      </c>
      <c r="H361" s="24">
        <v>0</v>
      </c>
      <c r="I361" s="24">
        <v>0</v>
      </c>
      <c r="J361" s="24">
        <v>0</v>
      </c>
      <c r="K361" s="24">
        <v>0</v>
      </c>
      <c r="L361" s="24">
        <v>0</v>
      </c>
      <c r="M361" s="24">
        <v>0</v>
      </c>
      <c r="N361" s="24">
        <v>0</v>
      </c>
      <c r="O361" s="24">
        <v>0</v>
      </c>
      <c r="P361" s="24">
        <v>0</v>
      </c>
      <c r="Q361" s="24">
        <v>0</v>
      </c>
      <c r="R361" s="24">
        <v>0</v>
      </c>
      <c r="S361" s="25">
        <v>0</v>
      </c>
    </row>
    <row r="362" spans="2:19" ht="13.8" x14ac:dyDescent="0.25">
      <c r="B362" s="38" t="s">
        <v>110</v>
      </c>
      <c r="C362" s="24">
        <v>0</v>
      </c>
      <c r="D362" s="24">
        <v>0</v>
      </c>
      <c r="E362" s="24">
        <v>0</v>
      </c>
      <c r="F362" s="24">
        <v>0</v>
      </c>
      <c r="G362" s="24">
        <v>0</v>
      </c>
      <c r="H362" s="24">
        <v>0</v>
      </c>
      <c r="I362" s="24">
        <v>0</v>
      </c>
      <c r="J362" s="24">
        <v>0</v>
      </c>
      <c r="K362" s="24">
        <v>0</v>
      </c>
      <c r="L362" s="24">
        <v>0</v>
      </c>
      <c r="M362" s="24">
        <v>0</v>
      </c>
      <c r="N362" s="24">
        <v>0</v>
      </c>
      <c r="O362" s="24">
        <v>0</v>
      </c>
      <c r="P362" s="24">
        <v>0</v>
      </c>
      <c r="Q362" s="24">
        <v>0</v>
      </c>
      <c r="R362" s="24">
        <v>0</v>
      </c>
      <c r="S362" s="25">
        <v>0</v>
      </c>
    </row>
    <row r="363" spans="2:19" ht="13.8" x14ac:dyDescent="0.25">
      <c r="B363" s="38" t="s">
        <v>111</v>
      </c>
      <c r="C363" s="24">
        <v>0</v>
      </c>
      <c r="D363" s="24">
        <v>0</v>
      </c>
      <c r="E363" s="24">
        <v>0</v>
      </c>
      <c r="F363" s="24">
        <v>0</v>
      </c>
      <c r="G363" s="24">
        <v>0</v>
      </c>
      <c r="H363" s="24">
        <v>0</v>
      </c>
      <c r="I363" s="24">
        <v>0</v>
      </c>
      <c r="J363" s="24">
        <v>0</v>
      </c>
      <c r="K363" s="24">
        <v>0</v>
      </c>
      <c r="L363" s="24">
        <v>0</v>
      </c>
      <c r="M363" s="24">
        <v>0</v>
      </c>
      <c r="N363" s="24">
        <v>0</v>
      </c>
      <c r="O363" s="24">
        <v>0</v>
      </c>
      <c r="P363" s="24">
        <v>0</v>
      </c>
      <c r="Q363" s="24">
        <v>0</v>
      </c>
      <c r="R363" s="24">
        <v>0</v>
      </c>
      <c r="S363" s="25">
        <v>0</v>
      </c>
    </row>
    <row r="364" spans="2:19" ht="13.8" x14ac:dyDescent="0.25">
      <c r="B364" s="38" t="s">
        <v>112</v>
      </c>
      <c r="C364" s="24">
        <v>0</v>
      </c>
      <c r="D364" s="24">
        <v>0</v>
      </c>
      <c r="E364" s="24">
        <v>0</v>
      </c>
      <c r="F364" s="24">
        <v>0</v>
      </c>
      <c r="G364" s="24">
        <v>0</v>
      </c>
      <c r="H364" s="24">
        <v>0</v>
      </c>
      <c r="I364" s="24">
        <v>0</v>
      </c>
      <c r="J364" s="24">
        <v>0</v>
      </c>
      <c r="K364" s="24">
        <v>0</v>
      </c>
      <c r="L364" s="24">
        <v>0</v>
      </c>
      <c r="M364" s="24">
        <v>0</v>
      </c>
      <c r="N364" s="24">
        <v>0</v>
      </c>
      <c r="O364" s="24">
        <v>0</v>
      </c>
      <c r="P364" s="24">
        <v>0</v>
      </c>
      <c r="Q364" s="24">
        <v>0</v>
      </c>
      <c r="R364" s="24">
        <v>0</v>
      </c>
      <c r="S364" s="25">
        <v>0</v>
      </c>
    </row>
    <row r="365" spans="2:19" ht="13.8" x14ac:dyDescent="0.25">
      <c r="B365" s="38" t="s">
        <v>113</v>
      </c>
      <c r="C365" s="24">
        <v>0</v>
      </c>
      <c r="D365" s="24">
        <v>0</v>
      </c>
      <c r="E365" s="24">
        <v>0</v>
      </c>
      <c r="F365" s="24">
        <v>0</v>
      </c>
      <c r="G365" s="24">
        <v>0</v>
      </c>
      <c r="H365" s="24">
        <v>0</v>
      </c>
      <c r="I365" s="24">
        <v>0</v>
      </c>
      <c r="J365" s="24">
        <v>0</v>
      </c>
      <c r="K365" s="24">
        <v>0</v>
      </c>
      <c r="L365" s="24">
        <v>0</v>
      </c>
      <c r="M365" s="24">
        <v>0</v>
      </c>
      <c r="N365" s="24">
        <v>0</v>
      </c>
      <c r="O365" s="24">
        <v>0</v>
      </c>
      <c r="P365" s="24">
        <v>0</v>
      </c>
      <c r="Q365" s="24">
        <v>0</v>
      </c>
      <c r="R365" s="24">
        <v>0</v>
      </c>
      <c r="S365" s="25">
        <v>0</v>
      </c>
    </row>
    <row r="366" spans="2:19" ht="13.8" x14ac:dyDescent="0.25">
      <c r="B366" s="38" t="s">
        <v>114</v>
      </c>
      <c r="C366" s="24">
        <v>0</v>
      </c>
      <c r="D366" s="24">
        <v>0</v>
      </c>
      <c r="E366" s="24">
        <v>0</v>
      </c>
      <c r="F366" s="24">
        <v>0</v>
      </c>
      <c r="G366" s="24">
        <v>0</v>
      </c>
      <c r="H366" s="24">
        <v>0</v>
      </c>
      <c r="I366" s="24">
        <v>0</v>
      </c>
      <c r="J366" s="24">
        <v>0</v>
      </c>
      <c r="K366" s="24">
        <v>0</v>
      </c>
      <c r="L366" s="24">
        <v>0</v>
      </c>
      <c r="M366" s="24">
        <v>0</v>
      </c>
      <c r="N366" s="24">
        <v>0</v>
      </c>
      <c r="O366" s="24">
        <v>0</v>
      </c>
      <c r="P366" s="24">
        <v>0</v>
      </c>
      <c r="Q366" s="24">
        <v>0</v>
      </c>
      <c r="R366" s="24">
        <v>0</v>
      </c>
      <c r="S366" s="25">
        <v>0</v>
      </c>
    </row>
    <row r="367" spans="2:19" ht="13.8" x14ac:dyDescent="0.25">
      <c r="B367" s="38" t="s">
        <v>115</v>
      </c>
      <c r="C367" s="24">
        <v>0</v>
      </c>
      <c r="D367" s="24">
        <v>0</v>
      </c>
      <c r="E367" s="24">
        <v>0</v>
      </c>
      <c r="F367" s="24">
        <v>0</v>
      </c>
      <c r="G367" s="24">
        <v>0</v>
      </c>
      <c r="H367" s="24">
        <v>0</v>
      </c>
      <c r="I367" s="24">
        <v>0</v>
      </c>
      <c r="J367" s="24">
        <v>0</v>
      </c>
      <c r="K367" s="24">
        <v>0</v>
      </c>
      <c r="L367" s="24">
        <v>0</v>
      </c>
      <c r="M367" s="24">
        <v>0</v>
      </c>
      <c r="N367" s="24">
        <v>0</v>
      </c>
      <c r="O367" s="24">
        <v>0</v>
      </c>
      <c r="P367" s="24">
        <v>0</v>
      </c>
      <c r="Q367" s="24">
        <v>0</v>
      </c>
      <c r="R367" s="24">
        <v>0</v>
      </c>
      <c r="S367" s="25">
        <v>0</v>
      </c>
    </row>
    <row r="368" spans="2:19" ht="13.8" x14ac:dyDescent="0.25">
      <c r="B368" s="38" t="s">
        <v>116</v>
      </c>
      <c r="C368" s="24">
        <v>0</v>
      </c>
      <c r="D368" s="24">
        <v>0</v>
      </c>
      <c r="E368" s="24">
        <v>0</v>
      </c>
      <c r="F368" s="24">
        <v>0</v>
      </c>
      <c r="G368" s="24">
        <v>0</v>
      </c>
      <c r="H368" s="24">
        <v>0</v>
      </c>
      <c r="I368" s="24">
        <v>0</v>
      </c>
      <c r="J368" s="24">
        <v>0</v>
      </c>
      <c r="K368" s="24">
        <v>0</v>
      </c>
      <c r="L368" s="24">
        <v>0</v>
      </c>
      <c r="M368" s="24">
        <v>0</v>
      </c>
      <c r="N368" s="24">
        <v>0</v>
      </c>
      <c r="O368" s="24">
        <v>0</v>
      </c>
      <c r="P368" s="24">
        <v>0</v>
      </c>
      <c r="Q368" s="24">
        <v>0</v>
      </c>
      <c r="R368" s="24">
        <v>0</v>
      </c>
      <c r="S368" s="25">
        <v>0</v>
      </c>
    </row>
    <row r="369" spans="2:19" ht="13.8" x14ac:dyDescent="0.25">
      <c r="B369" s="38" t="s">
        <v>117</v>
      </c>
      <c r="C369" s="24">
        <v>0</v>
      </c>
      <c r="D369" s="24">
        <v>0</v>
      </c>
      <c r="E369" s="24">
        <v>0</v>
      </c>
      <c r="F369" s="24">
        <v>0</v>
      </c>
      <c r="G369" s="24">
        <v>0</v>
      </c>
      <c r="H369" s="24">
        <v>0</v>
      </c>
      <c r="I369" s="24">
        <v>0</v>
      </c>
      <c r="J369" s="24">
        <v>0</v>
      </c>
      <c r="K369" s="24">
        <v>0</v>
      </c>
      <c r="L369" s="24">
        <v>0</v>
      </c>
      <c r="M369" s="24">
        <v>0</v>
      </c>
      <c r="N369" s="24">
        <v>0</v>
      </c>
      <c r="O369" s="24">
        <v>0</v>
      </c>
      <c r="P369" s="24">
        <v>0</v>
      </c>
      <c r="Q369" s="24">
        <v>0</v>
      </c>
      <c r="R369" s="24">
        <v>0</v>
      </c>
      <c r="S369" s="25">
        <v>0</v>
      </c>
    </row>
    <row r="370" spans="2:19" ht="13.8" x14ac:dyDescent="0.25">
      <c r="B370" s="38" t="s">
        <v>118</v>
      </c>
      <c r="C370" s="24">
        <v>0</v>
      </c>
      <c r="D370" s="24">
        <v>0</v>
      </c>
      <c r="E370" s="24">
        <v>0</v>
      </c>
      <c r="F370" s="24">
        <v>0</v>
      </c>
      <c r="G370" s="24">
        <v>0</v>
      </c>
      <c r="H370" s="24">
        <v>0</v>
      </c>
      <c r="I370" s="24">
        <v>0</v>
      </c>
      <c r="J370" s="24">
        <v>0</v>
      </c>
      <c r="K370" s="24">
        <v>0</v>
      </c>
      <c r="L370" s="24">
        <v>0</v>
      </c>
      <c r="M370" s="24">
        <v>0</v>
      </c>
      <c r="N370" s="24">
        <v>0</v>
      </c>
      <c r="O370" s="24">
        <v>0</v>
      </c>
      <c r="P370" s="24">
        <v>0</v>
      </c>
      <c r="Q370" s="24">
        <v>0</v>
      </c>
      <c r="R370" s="24">
        <v>0</v>
      </c>
      <c r="S370" s="25">
        <v>0</v>
      </c>
    </row>
    <row r="371" spans="2:19" ht="14.4" thickBot="1" x14ac:dyDescent="0.3">
      <c r="B371" s="38" t="s">
        <v>119</v>
      </c>
      <c r="C371" s="28">
        <v>0</v>
      </c>
      <c r="D371" s="28">
        <v>0</v>
      </c>
      <c r="E371" s="28">
        <v>0</v>
      </c>
      <c r="F371" s="28">
        <v>0</v>
      </c>
      <c r="G371" s="28">
        <v>0</v>
      </c>
      <c r="H371" s="28">
        <v>0</v>
      </c>
      <c r="I371" s="28">
        <v>0</v>
      </c>
      <c r="J371" s="28">
        <v>0</v>
      </c>
      <c r="K371" s="28">
        <v>0</v>
      </c>
      <c r="L371" s="28">
        <v>0</v>
      </c>
      <c r="M371" s="28">
        <v>0</v>
      </c>
      <c r="N371" s="28">
        <v>0</v>
      </c>
      <c r="O371" s="28">
        <v>0</v>
      </c>
      <c r="P371" s="28">
        <v>0</v>
      </c>
      <c r="Q371" s="28">
        <v>0</v>
      </c>
      <c r="R371" s="28">
        <v>0</v>
      </c>
      <c r="S371" s="25">
        <v>0</v>
      </c>
    </row>
    <row r="372" spans="2:19" ht="14.4" thickBot="1" x14ac:dyDescent="0.3">
      <c r="B372" s="39" t="s">
        <v>227</v>
      </c>
      <c r="C372" s="32">
        <v>0</v>
      </c>
      <c r="D372" s="32">
        <v>0</v>
      </c>
      <c r="E372" s="32">
        <v>0</v>
      </c>
      <c r="F372" s="32">
        <v>0</v>
      </c>
      <c r="G372" s="32">
        <v>0</v>
      </c>
      <c r="H372" s="32">
        <v>0</v>
      </c>
      <c r="I372" s="32">
        <v>0</v>
      </c>
      <c r="J372" s="32">
        <v>0</v>
      </c>
      <c r="K372" s="32">
        <v>0</v>
      </c>
      <c r="L372" s="32">
        <v>0</v>
      </c>
      <c r="M372" s="32">
        <v>0</v>
      </c>
      <c r="N372" s="32">
        <v>0</v>
      </c>
      <c r="O372" s="32">
        <v>0</v>
      </c>
      <c r="P372" s="32">
        <v>0</v>
      </c>
      <c r="Q372" s="32">
        <v>0</v>
      </c>
      <c r="R372" s="32">
        <v>0</v>
      </c>
      <c r="S372" s="33">
        <v>6250</v>
      </c>
    </row>
    <row r="375" spans="2:19" ht="23.4" thickBot="1" x14ac:dyDescent="0.3">
      <c r="B375" s="17" t="s">
        <v>270</v>
      </c>
      <c r="C375" s="17"/>
      <c r="D375" s="17"/>
      <c r="E375" s="17"/>
      <c r="F375" s="17"/>
      <c r="G375" s="17"/>
      <c r="H375" s="17"/>
      <c r="I375" s="17"/>
      <c r="J375" s="17"/>
      <c r="K375" s="17"/>
      <c r="L375" s="17"/>
      <c r="M375" s="17"/>
    </row>
    <row r="376" spans="2:19" ht="14.4" thickBot="1" x14ac:dyDescent="0.3">
      <c r="B376" s="18"/>
      <c r="C376" s="128" t="s">
        <v>237</v>
      </c>
      <c r="D376" s="129"/>
      <c r="E376" s="129"/>
      <c r="F376" s="129"/>
      <c r="G376" s="129"/>
      <c r="H376" s="129"/>
      <c r="I376" s="129"/>
      <c r="J376" s="129"/>
      <c r="K376" s="129"/>
      <c r="L376" s="129"/>
      <c r="M376" s="129"/>
      <c r="N376" s="129"/>
      <c r="O376" s="129"/>
      <c r="P376" s="129"/>
      <c r="Q376" s="129"/>
      <c r="R376" s="129"/>
      <c r="S376" s="130"/>
    </row>
    <row r="377" spans="2:19" ht="14.4" thickBot="1" x14ac:dyDescent="0.3">
      <c r="B377" s="19" t="s">
        <v>101</v>
      </c>
      <c r="C377" s="20" t="s">
        <v>63</v>
      </c>
      <c r="D377" s="20" t="s">
        <v>64</v>
      </c>
      <c r="E377" s="20" t="s">
        <v>65</v>
      </c>
      <c r="F377" s="20" t="s">
        <v>66</v>
      </c>
      <c r="G377" s="20" t="s">
        <v>67</v>
      </c>
      <c r="H377" s="20" t="s">
        <v>68</v>
      </c>
      <c r="I377" s="20" t="s">
        <v>69</v>
      </c>
      <c r="J377" s="20" t="s">
        <v>70</v>
      </c>
      <c r="K377" s="20" t="s">
        <v>71</v>
      </c>
      <c r="L377" s="20" t="s">
        <v>72</v>
      </c>
      <c r="M377" s="20" t="s">
        <v>73</v>
      </c>
      <c r="N377" s="20" t="s">
        <v>74</v>
      </c>
      <c r="O377" s="20" t="s">
        <v>75</v>
      </c>
      <c r="P377" s="20" t="s">
        <v>76</v>
      </c>
      <c r="Q377" s="20" t="s">
        <v>77</v>
      </c>
      <c r="R377" s="20" t="s">
        <v>78</v>
      </c>
      <c r="S377" s="21" t="s">
        <v>79</v>
      </c>
    </row>
    <row r="378" spans="2:19" ht="13.8" x14ac:dyDescent="0.25">
      <c r="B378" s="38" t="s">
        <v>102</v>
      </c>
      <c r="C378" s="24">
        <v>0</v>
      </c>
      <c r="D378" s="24">
        <v>0</v>
      </c>
      <c r="E378" s="24">
        <v>0</v>
      </c>
      <c r="F378" s="24">
        <v>0</v>
      </c>
      <c r="G378" s="24">
        <v>0</v>
      </c>
      <c r="H378" s="24">
        <v>0</v>
      </c>
      <c r="I378" s="24">
        <v>0</v>
      </c>
      <c r="J378" s="24">
        <v>0</v>
      </c>
      <c r="K378" s="24">
        <v>0</v>
      </c>
      <c r="L378" s="24">
        <v>0</v>
      </c>
      <c r="M378" s="24">
        <v>0</v>
      </c>
      <c r="N378" s="24">
        <v>0</v>
      </c>
      <c r="O378" s="24">
        <v>0</v>
      </c>
      <c r="P378" s="24">
        <v>0</v>
      </c>
      <c r="Q378" s="24">
        <v>0</v>
      </c>
      <c r="R378" s="24">
        <v>0</v>
      </c>
      <c r="S378" s="25">
        <v>0</v>
      </c>
    </row>
    <row r="379" spans="2:19" ht="13.8" x14ac:dyDescent="0.25">
      <c r="B379" s="38" t="s">
        <v>103</v>
      </c>
      <c r="C379" s="24">
        <v>0</v>
      </c>
      <c r="D379" s="24">
        <v>0</v>
      </c>
      <c r="E379" s="24">
        <v>0</v>
      </c>
      <c r="F379" s="24">
        <v>0</v>
      </c>
      <c r="G379" s="24">
        <v>0</v>
      </c>
      <c r="H379" s="24">
        <v>0</v>
      </c>
      <c r="I379" s="24">
        <v>0</v>
      </c>
      <c r="J379" s="24">
        <v>0</v>
      </c>
      <c r="K379" s="24">
        <v>0</v>
      </c>
      <c r="L379" s="24">
        <v>0</v>
      </c>
      <c r="M379" s="24">
        <v>0</v>
      </c>
      <c r="N379" s="24">
        <v>0</v>
      </c>
      <c r="O379" s="24">
        <v>0</v>
      </c>
      <c r="P379" s="24">
        <v>0</v>
      </c>
      <c r="Q379" s="24">
        <v>0</v>
      </c>
      <c r="R379" s="24">
        <v>0</v>
      </c>
      <c r="S379" s="25">
        <v>0</v>
      </c>
    </row>
    <row r="380" spans="2:19" ht="13.8" x14ac:dyDescent="0.25">
      <c r="B380" s="38" t="s">
        <v>104</v>
      </c>
      <c r="C380" s="24">
        <v>0</v>
      </c>
      <c r="D380" s="24">
        <v>0</v>
      </c>
      <c r="E380" s="24">
        <v>0</v>
      </c>
      <c r="F380" s="24">
        <v>0</v>
      </c>
      <c r="G380" s="24">
        <v>0</v>
      </c>
      <c r="H380" s="24">
        <v>0</v>
      </c>
      <c r="I380" s="24">
        <v>0</v>
      </c>
      <c r="J380" s="24">
        <v>0</v>
      </c>
      <c r="K380" s="24">
        <v>0</v>
      </c>
      <c r="L380" s="24">
        <v>0</v>
      </c>
      <c r="M380" s="24">
        <v>0</v>
      </c>
      <c r="N380" s="24">
        <v>0</v>
      </c>
      <c r="O380" s="24">
        <v>0</v>
      </c>
      <c r="P380" s="24">
        <v>0</v>
      </c>
      <c r="Q380" s="24">
        <v>0</v>
      </c>
      <c r="R380" s="24">
        <v>0</v>
      </c>
      <c r="S380" s="25">
        <v>0</v>
      </c>
    </row>
    <row r="381" spans="2:19" ht="13.8" x14ac:dyDescent="0.25">
      <c r="B381" s="38" t="s">
        <v>105</v>
      </c>
      <c r="C381" s="24">
        <v>0</v>
      </c>
      <c r="D381" s="24">
        <v>0</v>
      </c>
      <c r="E381" s="24">
        <v>0</v>
      </c>
      <c r="F381" s="24">
        <v>0</v>
      </c>
      <c r="G381" s="24">
        <v>0</v>
      </c>
      <c r="H381" s="24">
        <v>0</v>
      </c>
      <c r="I381" s="24">
        <v>0</v>
      </c>
      <c r="J381" s="24">
        <v>0</v>
      </c>
      <c r="K381" s="24">
        <v>0</v>
      </c>
      <c r="L381" s="24">
        <v>0</v>
      </c>
      <c r="M381" s="24">
        <v>0</v>
      </c>
      <c r="N381" s="24">
        <v>0</v>
      </c>
      <c r="O381" s="24">
        <v>0</v>
      </c>
      <c r="P381" s="24">
        <v>0</v>
      </c>
      <c r="Q381" s="24">
        <v>0</v>
      </c>
      <c r="R381" s="24">
        <v>0</v>
      </c>
      <c r="S381" s="25">
        <v>0</v>
      </c>
    </row>
    <row r="382" spans="2:19" ht="13.8" x14ac:dyDescent="0.25">
      <c r="B382" s="38" t="s">
        <v>106</v>
      </c>
      <c r="C382" s="24">
        <v>0</v>
      </c>
      <c r="D382" s="24">
        <v>0</v>
      </c>
      <c r="E382" s="24">
        <v>0</v>
      </c>
      <c r="F382" s="24">
        <v>0</v>
      </c>
      <c r="G382" s="24">
        <v>0</v>
      </c>
      <c r="H382" s="24">
        <v>0</v>
      </c>
      <c r="I382" s="24">
        <v>0</v>
      </c>
      <c r="J382" s="24">
        <v>0</v>
      </c>
      <c r="K382" s="24">
        <v>0</v>
      </c>
      <c r="L382" s="24">
        <v>0</v>
      </c>
      <c r="M382" s="24">
        <v>0</v>
      </c>
      <c r="N382" s="24">
        <v>0</v>
      </c>
      <c r="O382" s="24">
        <v>0</v>
      </c>
      <c r="P382" s="24">
        <v>0</v>
      </c>
      <c r="Q382" s="24">
        <v>0</v>
      </c>
      <c r="R382" s="24">
        <v>0</v>
      </c>
      <c r="S382" s="25">
        <v>0</v>
      </c>
    </row>
    <row r="383" spans="2:19" ht="13.8" x14ac:dyDescent="0.25">
      <c r="B383" s="38" t="s">
        <v>107</v>
      </c>
      <c r="C383" s="24">
        <v>0</v>
      </c>
      <c r="D383" s="24">
        <v>0</v>
      </c>
      <c r="E383" s="24">
        <v>0</v>
      </c>
      <c r="F383" s="24">
        <v>0</v>
      </c>
      <c r="G383" s="24">
        <v>0</v>
      </c>
      <c r="H383" s="24">
        <v>0</v>
      </c>
      <c r="I383" s="24">
        <v>0</v>
      </c>
      <c r="J383" s="24">
        <v>0</v>
      </c>
      <c r="K383" s="24">
        <v>0</v>
      </c>
      <c r="L383" s="24">
        <v>0</v>
      </c>
      <c r="M383" s="24">
        <v>0</v>
      </c>
      <c r="N383" s="24">
        <v>0</v>
      </c>
      <c r="O383" s="24">
        <v>0</v>
      </c>
      <c r="P383" s="24">
        <v>0</v>
      </c>
      <c r="Q383" s="24">
        <v>0</v>
      </c>
      <c r="R383" s="24">
        <v>0</v>
      </c>
      <c r="S383" s="25">
        <v>0</v>
      </c>
    </row>
    <row r="384" spans="2:19" ht="13.8" x14ac:dyDescent="0.25">
      <c r="B384" s="38" t="s">
        <v>108</v>
      </c>
      <c r="C384" s="24">
        <v>0</v>
      </c>
      <c r="D384" s="24">
        <v>0</v>
      </c>
      <c r="E384" s="24">
        <v>0</v>
      </c>
      <c r="F384" s="24">
        <v>0</v>
      </c>
      <c r="G384" s="24">
        <v>0</v>
      </c>
      <c r="H384" s="24">
        <v>0</v>
      </c>
      <c r="I384" s="24">
        <v>0</v>
      </c>
      <c r="J384" s="24">
        <v>0</v>
      </c>
      <c r="K384" s="24">
        <v>0</v>
      </c>
      <c r="L384" s="24">
        <v>0</v>
      </c>
      <c r="M384" s="24">
        <v>0</v>
      </c>
      <c r="N384" s="24">
        <v>0</v>
      </c>
      <c r="O384" s="24">
        <v>0</v>
      </c>
      <c r="P384" s="24">
        <v>0</v>
      </c>
      <c r="Q384" s="24">
        <v>0</v>
      </c>
      <c r="R384" s="24">
        <v>0</v>
      </c>
      <c r="S384" s="25">
        <v>0</v>
      </c>
    </row>
    <row r="385" spans="2:19" ht="13.8" x14ac:dyDescent="0.25">
      <c r="B385" s="38" t="s">
        <v>109</v>
      </c>
      <c r="C385" s="24">
        <v>0</v>
      </c>
      <c r="D385" s="24">
        <v>0</v>
      </c>
      <c r="E385" s="24">
        <v>0</v>
      </c>
      <c r="F385" s="24">
        <v>0</v>
      </c>
      <c r="G385" s="24">
        <v>0</v>
      </c>
      <c r="H385" s="24">
        <v>0</v>
      </c>
      <c r="I385" s="24">
        <v>0</v>
      </c>
      <c r="J385" s="24">
        <v>0</v>
      </c>
      <c r="K385" s="24">
        <v>0</v>
      </c>
      <c r="L385" s="24">
        <v>0</v>
      </c>
      <c r="M385" s="24">
        <v>0</v>
      </c>
      <c r="N385" s="24">
        <v>0</v>
      </c>
      <c r="O385" s="24">
        <v>0</v>
      </c>
      <c r="P385" s="24">
        <v>0</v>
      </c>
      <c r="Q385" s="24">
        <v>0</v>
      </c>
      <c r="R385" s="24">
        <v>0</v>
      </c>
      <c r="S385" s="25">
        <v>0</v>
      </c>
    </row>
    <row r="386" spans="2:19" ht="13.8" x14ac:dyDescent="0.25">
      <c r="B386" s="38" t="s">
        <v>110</v>
      </c>
      <c r="C386" s="24">
        <v>0</v>
      </c>
      <c r="D386" s="24">
        <v>0</v>
      </c>
      <c r="E386" s="24">
        <v>0</v>
      </c>
      <c r="F386" s="24">
        <v>0</v>
      </c>
      <c r="G386" s="24">
        <v>0</v>
      </c>
      <c r="H386" s="24">
        <v>0</v>
      </c>
      <c r="I386" s="24">
        <v>0</v>
      </c>
      <c r="J386" s="24">
        <v>0</v>
      </c>
      <c r="K386" s="24">
        <v>0</v>
      </c>
      <c r="L386" s="24">
        <v>0</v>
      </c>
      <c r="M386" s="24">
        <v>0</v>
      </c>
      <c r="N386" s="24">
        <v>0</v>
      </c>
      <c r="O386" s="24">
        <v>0</v>
      </c>
      <c r="P386" s="24">
        <v>0</v>
      </c>
      <c r="Q386" s="24">
        <v>0</v>
      </c>
      <c r="R386" s="24">
        <v>0</v>
      </c>
      <c r="S386" s="25">
        <v>0</v>
      </c>
    </row>
    <row r="387" spans="2:19" ht="13.8" x14ac:dyDescent="0.25">
      <c r="B387" s="38" t="s">
        <v>111</v>
      </c>
      <c r="C387" s="24">
        <v>0</v>
      </c>
      <c r="D387" s="24">
        <v>0</v>
      </c>
      <c r="E387" s="24">
        <v>0</v>
      </c>
      <c r="F387" s="24">
        <v>0</v>
      </c>
      <c r="G387" s="24">
        <v>0</v>
      </c>
      <c r="H387" s="24">
        <v>0</v>
      </c>
      <c r="I387" s="24">
        <v>0</v>
      </c>
      <c r="J387" s="24">
        <v>0</v>
      </c>
      <c r="K387" s="24">
        <v>0</v>
      </c>
      <c r="L387" s="24">
        <v>0</v>
      </c>
      <c r="M387" s="24">
        <v>0</v>
      </c>
      <c r="N387" s="24">
        <v>0</v>
      </c>
      <c r="O387" s="24">
        <v>0</v>
      </c>
      <c r="P387" s="24">
        <v>0</v>
      </c>
      <c r="Q387" s="24">
        <v>0</v>
      </c>
      <c r="R387" s="24">
        <v>0</v>
      </c>
      <c r="S387" s="25">
        <v>0</v>
      </c>
    </row>
    <row r="388" spans="2:19" ht="13.8" x14ac:dyDescent="0.25">
      <c r="B388" s="38" t="s">
        <v>112</v>
      </c>
      <c r="C388" s="24">
        <v>0</v>
      </c>
      <c r="D388" s="24">
        <v>0</v>
      </c>
      <c r="E388" s="24">
        <v>0</v>
      </c>
      <c r="F388" s="24">
        <v>0</v>
      </c>
      <c r="G388" s="24">
        <v>0</v>
      </c>
      <c r="H388" s="24">
        <v>0</v>
      </c>
      <c r="I388" s="24">
        <v>0</v>
      </c>
      <c r="J388" s="24">
        <v>0</v>
      </c>
      <c r="K388" s="24">
        <v>0</v>
      </c>
      <c r="L388" s="24">
        <v>0</v>
      </c>
      <c r="M388" s="24">
        <v>0</v>
      </c>
      <c r="N388" s="24">
        <v>0</v>
      </c>
      <c r="O388" s="24">
        <v>0</v>
      </c>
      <c r="P388" s="24">
        <v>0</v>
      </c>
      <c r="Q388" s="24">
        <v>0</v>
      </c>
      <c r="R388" s="24">
        <v>0</v>
      </c>
      <c r="S388" s="25">
        <v>0</v>
      </c>
    </row>
    <row r="389" spans="2:19" ht="13.8" x14ac:dyDescent="0.25">
      <c r="B389" s="38" t="s">
        <v>113</v>
      </c>
      <c r="C389" s="24">
        <v>0</v>
      </c>
      <c r="D389" s="24">
        <v>0</v>
      </c>
      <c r="E389" s="24">
        <v>0</v>
      </c>
      <c r="F389" s="24">
        <v>0</v>
      </c>
      <c r="G389" s="24">
        <v>0</v>
      </c>
      <c r="H389" s="24">
        <v>0</v>
      </c>
      <c r="I389" s="24">
        <v>0</v>
      </c>
      <c r="J389" s="24">
        <v>0</v>
      </c>
      <c r="K389" s="24">
        <v>0</v>
      </c>
      <c r="L389" s="24">
        <v>0</v>
      </c>
      <c r="M389" s="24">
        <v>0</v>
      </c>
      <c r="N389" s="24">
        <v>0</v>
      </c>
      <c r="O389" s="24">
        <v>0</v>
      </c>
      <c r="P389" s="24">
        <v>0</v>
      </c>
      <c r="Q389" s="24">
        <v>0</v>
      </c>
      <c r="R389" s="24">
        <v>0</v>
      </c>
      <c r="S389" s="25">
        <v>0</v>
      </c>
    </row>
    <row r="390" spans="2:19" ht="13.8" x14ac:dyDescent="0.25">
      <c r="B390" s="38" t="s">
        <v>114</v>
      </c>
      <c r="C390" s="24">
        <v>0</v>
      </c>
      <c r="D390" s="24">
        <v>0</v>
      </c>
      <c r="E390" s="24">
        <v>0</v>
      </c>
      <c r="F390" s="24">
        <v>0</v>
      </c>
      <c r="G390" s="24">
        <v>0</v>
      </c>
      <c r="H390" s="24">
        <v>0</v>
      </c>
      <c r="I390" s="24">
        <v>0</v>
      </c>
      <c r="J390" s="24">
        <v>0</v>
      </c>
      <c r="K390" s="24">
        <v>0</v>
      </c>
      <c r="L390" s="24">
        <v>0</v>
      </c>
      <c r="M390" s="24">
        <v>0</v>
      </c>
      <c r="N390" s="24">
        <v>0</v>
      </c>
      <c r="O390" s="24">
        <v>0</v>
      </c>
      <c r="P390" s="24">
        <v>0</v>
      </c>
      <c r="Q390" s="24">
        <v>0</v>
      </c>
      <c r="R390" s="24">
        <v>0</v>
      </c>
      <c r="S390" s="25">
        <v>0</v>
      </c>
    </row>
    <row r="391" spans="2:19" ht="13.8" x14ac:dyDescent="0.25">
      <c r="B391" s="38" t="s">
        <v>115</v>
      </c>
      <c r="C391" s="24">
        <v>0</v>
      </c>
      <c r="D391" s="24">
        <v>0</v>
      </c>
      <c r="E391" s="24">
        <v>0</v>
      </c>
      <c r="F391" s="24">
        <v>0</v>
      </c>
      <c r="G391" s="24">
        <v>0</v>
      </c>
      <c r="H391" s="24">
        <v>0</v>
      </c>
      <c r="I391" s="24">
        <v>0</v>
      </c>
      <c r="J391" s="24">
        <v>0</v>
      </c>
      <c r="K391" s="24">
        <v>0</v>
      </c>
      <c r="L391" s="24">
        <v>0</v>
      </c>
      <c r="M391" s="24">
        <v>0</v>
      </c>
      <c r="N391" s="24">
        <v>0</v>
      </c>
      <c r="O391" s="24">
        <v>0</v>
      </c>
      <c r="P391" s="24">
        <v>0</v>
      </c>
      <c r="Q391" s="24">
        <v>0</v>
      </c>
      <c r="R391" s="24">
        <v>0</v>
      </c>
      <c r="S391" s="25">
        <v>0</v>
      </c>
    </row>
    <row r="392" spans="2:19" ht="13.8" x14ac:dyDescent="0.25">
      <c r="B392" s="38" t="s">
        <v>116</v>
      </c>
      <c r="C392" s="24">
        <v>0</v>
      </c>
      <c r="D392" s="24">
        <v>0</v>
      </c>
      <c r="E392" s="24">
        <v>0</v>
      </c>
      <c r="F392" s="24">
        <v>0</v>
      </c>
      <c r="G392" s="24">
        <v>0</v>
      </c>
      <c r="H392" s="24">
        <v>0</v>
      </c>
      <c r="I392" s="24">
        <v>0</v>
      </c>
      <c r="J392" s="24">
        <v>0</v>
      </c>
      <c r="K392" s="24">
        <v>0</v>
      </c>
      <c r="L392" s="24">
        <v>0</v>
      </c>
      <c r="M392" s="24">
        <v>0</v>
      </c>
      <c r="N392" s="24">
        <v>0</v>
      </c>
      <c r="O392" s="24">
        <v>0</v>
      </c>
      <c r="P392" s="24">
        <v>0</v>
      </c>
      <c r="Q392" s="24">
        <v>0</v>
      </c>
      <c r="R392" s="24">
        <v>0</v>
      </c>
      <c r="S392" s="25">
        <v>0</v>
      </c>
    </row>
    <row r="393" spans="2:19" ht="13.8" x14ac:dyDescent="0.25">
      <c r="B393" s="38" t="s">
        <v>117</v>
      </c>
      <c r="C393" s="24">
        <v>0</v>
      </c>
      <c r="D393" s="24">
        <v>0</v>
      </c>
      <c r="E393" s="24">
        <v>0</v>
      </c>
      <c r="F393" s="24">
        <v>0</v>
      </c>
      <c r="G393" s="24">
        <v>0</v>
      </c>
      <c r="H393" s="24">
        <v>0</v>
      </c>
      <c r="I393" s="24">
        <v>0</v>
      </c>
      <c r="J393" s="24">
        <v>0</v>
      </c>
      <c r="K393" s="24">
        <v>0</v>
      </c>
      <c r="L393" s="24">
        <v>0</v>
      </c>
      <c r="M393" s="24">
        <v>0</v>
      </c>
      <c r="N393" s="24">
        <v>0</v>
      </c>
      <c r="O393" s="24">
        <v>0</v>
      </c>
      <c r="P393" s="24">
        <v>0</v>
      </c>
      <c r="Q393" s="24">
        <v>0</v>
      </c>
      <c r="R393" s="24">
        <v>0</v>
      </c>
      <c r="S393" s="25">
        <v>0</v>
      </c>
    </row>
    <row r="394" spans="2:19" ht="13.8" x14ac:dyDescent="0.25">
      <c r="B394" s="38" t="s">
        <v>118</v>
      </c>
      <c r="C394" s="24">
        <v>0</v>
      </c>
      <c r="D394" s="24">
        <v>0</v>
      </c>
      <c r="E394" s="24">
        <v>0</v>
      </c>
      <c r="F394" s="24">
        <v>0</v>
      </c>
      <c r="G394" s="24">
        <v>0</v>
      </c>
      <c r="H394" s="24">
        <v>0</v>
      </c>
      <c r="I394" s="24">
        <v>0</v>
      </c>
      <c r="J394" s="24">
        <v>0</v>
      </c>
      <c r="K394" s="24">
        <v>0</v>
      </c>
      <c r="L394" s="24">
        <v>0</v>
      </c>
      <c r="M394" s="24">
        <v>0</v>
      </c>
      <c r="N394" s="24">
        <v>0</v>
      </c>
      <c r="O394" s="24">
        <v>0</v>
      </c>
      <c r="P394" s="24">
        <v>0</v>
      </c>
      <c r="Q394" s="24">
        <v>0</v>
      </c>
      <c r="R394" s="24">
        <v>0</v>
      </c>
      <c r="S394" s="25">
        <v>0</v>
      </c>
    </row>
    <row r="395" spans="2:19" ht="14.4" thickBot="1" x14ac:dyDescent="0.3">
      <c r="B395" s="38" t="s">
        <v>119</v>
      </c>
      <c r="C395" s="28">
        <v>0</v>
      </c>
      <c r="D395" s="28">
        <v>0</v>
      </c>
      <c r="E395" s="28">
        <v>0</v>
      </c>
      <c r="F395" s="28">
        <v>0</v>
      </c>
      <c r="G395" s="28">
        <v>0</v>
      </c>
      <c r="H395" s="28">
        <v>0</v>
      </c>
      <c r="I395" s="28">
        <v>0</v>
      </c>
      <c r="J395" s="28">
        <v>0</v>
      </c>
      <c r="K395" s="28">
        <v>0</v>
      </c>
      <c r="L395" s="28">
        <v>0</v>
      </c>
      <c r="M395" s="28">
        <v>0</v>
      </c>
      <c r="N395" s="28">
        <v>0</v>
      </c>
      <c r="O395" s="28">
        <v>0</v>
      </c>
      <c r="P395" s="28">
        <v>0</v>
      </c>
      <c r="Q395" s="28">
        <v>0</v>
      </c>
      <c r="R395" s="28">
        <v>0</v>
      </c>
      <c r="S395" s="25">
        <v>0</v>
      </c>
    </row>
    <row r="396" spans="2:19" ht="14.4" thickBot="1" x14ac:dyDescent="0.3">
      <c r="B396" s="39" t="s">
        <v>227</v>
      </c>
      <c r="C396" s="32">
        <v>0</v>
      </c>
      <c r="D396" s="32">
        <v>0</v>
      </c>
      <c r="E396" s="32">
        <v>0</v>
      </c>
      <c r="F396" s="32">
        <v>0</v>
      </c>
      <c r="G396" s="32">
        <v>0</v>
      </c>
      <c r="H396" s="32">
        <v>0</v>
      </c>
      <c r="I396" s="32">
        <v>0</v>
      </c>
      <c r="J396" s="32">
        <v>0</v>
      </c>
      <c r="K396" s="32">
        <v>0</v>
      </c>
      <c r="L396" s="32">
        <v>0</v>
      </c>
      <c r="M396" s="32">
        <v>0</v>
      </c>
      <c r="N396" s="32">
        <v>0</v>
      </c>
      <c r="O396" s="32">
        <v>0</v>
      </c>
      <c r="P396" s="32">
        <v>0</v>
      </c>
      <c r="Q396" s="32">
        <v>0</v>
      </c>
      <c r="R396" s="32">
        <v>0</v>
      </c>
      <c r="S396" s="33">
        <v>0</v>
      </c>
    </row>
  </sheetData>
  <mergeCells count="17">
    <mergeCell ref="C254:S254"/>
    <mergeCell ref="B2:O2"/>
    <mergeCell ref="C9:S9"/>
    <mergeCell ref="C33:S33"/>
    <mergeCell ref="C58:S58"/>
    <mergeCell ref="C82:S82"/>
    <mergeCell ref="C107:S107"/>
    <mergeCell ref="C131:S131"/>
    <mergeCell ref="C156:S156"/>
    <mergeCell ref="C180:S180"/>
    <mergeCell ref="C205:S205"/>
    <mergeCell ref="C229:S229"/>
    <mergeCell ref="C278:S278"/>
    <mergeCell ref="C303:S303"/>
    <mergeCell ref="C327:S327"/>
    <mergeCell ref="C352:S352"/>
    <mergeCell ref="C376:S37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7AF11-9075-4F9D-8017-2EF0FC28CF44}">
  <sheetPr codeName="Sheet16">
    <tabColor theme="5" tint="0.59999389629810485"/>
    <pageSetUpPr autoPageBreaks="0"/>
  </sheetPr>
  <dimension ref="B1:AC276"/>
  <sheetViews>
    <sheetView zoomScale="75" zoomScaleNormal="75" workbookViewId="0"/>
  </sheetViews>
  <sheetFormatPr defaultColWidth="9.21875" defaultRowHeight="13.2" x14ac:dyDescent="0.25"/>
  <cols>
    <col min="1" max="1" width="9.21875" style="14"/>
    <col min="2" max="2" width="26.44140625" style="14" customWidth="1"/>
    <col min="3" max="3" width="8.77734375" style="14" bestFit="1" customWidth="1"/>
    <col min="4" max="19" width="15.21875" style="14" customWidth="1"/>
    <col min="20" max="16384" width="9.21875" style="14"/>
  </cols>
  <sheetData>
    <row r="1" spans="2:29" ht="24.6" x14ac:dyDescent="0.4">
      <c r="B1" s="15" t="s">
        <v>384</v>
      </c>
      <c r="C1" s="15"/>
    </row>
    <row r="2" spans="2:29" ht="17.399999999999999" x14ac:dyDescent="0.25">
      <c r="B2" s="111" t="s">
        <v>271</v>
      </c>
      <c r="C2" s="111"/>
      <c r="D2" s="111"/>
      <c r="E2" s="111"/>
      <c r="F2" s="111"/>
      <c r="G2" s="111"/>
      <c r="H2" s="111"/>
      <c r="I2" s="111"/>
      <c r="J2" s="111"/>
      <c r="K2" s="111"/>
      <c r="L2" s="111"/>
      <c r="M2" s="111"/>
      <c r="N2" s="111"/>
      <c r="O2" s="111"/>
    </row>
    <row r="4" spans="2:29" ht="15.6" x14ac:dyDescent="0.3">
      <c r="B4" s="16" t="s">
        <v>215</v>
      </c>
      <c r="C4" s="16"/>
    </row>
    <row r="5" spans="2:29" ht="15.6" x14ac:dyDescent="0.3">
      <c r="B5" s="16"/>
      <c r="C5" s="16"/>
    </row>
    <row r="6" spans="2:29" ht="15.6" x14ac:dyDescent="0.3">
      <c r="B6" s="16"/>
      <c r="C6" s="16"/>
    </row>
    <row r="8" spans="2:29" ht="23.4" thickBot="1" x14ac:dyDescent="0.3">
      <c r="B8" s="17" t="s">
        <v>272</v>
      </c>
      <c r="C8" s="17"/>
      <c r="D8" s="17"/>
      <c r="E8" s="17"/>
      <c r="F8" s="17"/>
      <c r="G8" s="17"/>
      <c r="H8" s="17"/>
      <c r="I8" s="17"/>
      <c r="J8" s="17"/>
      <c r="K8" s="17"/>
      <c r="L8" s="17"/>
      <c r="M8" s="17"/>
    </row>
    <row r="9" spans="2:29" ht="13.5" customHeight="1" thickBot="1" x14ac:dyDescent="0.35">
      <c r="B9" s="18"/>
      <c r="C9" s="128" t="s">
        <v>237</v>
      </c>
      <c r="D9" s="129"/>
      <c r="E9" s="129"/>
      <c r="F9" s="129"/>
      <c r="G9" s="129"/>
      <c r="H9" s="129"/>
      <c r="I9" s="129"/>
      <c r="J9" s="129"/>
      <c r="K9" s="129"/>
      <c r="L9" s="129"/>
      <c r="M9" s="129"/>
      <c r="N9" s="129"/>
      <c r="O9" s="129"/>
      <c r="P9" s="129"/>
      <c r="Q9" s="129"/>
      <c r="R9" s="129"/>
      <c r="S9" s="130"/>
      <c r="U9" s="6"/>
      <c r="V9" s="6"/>
      <c r="W9" s="6"/>
      <c r="X9" s="6"/>
      <c r="Y9" s="6"/>
      <c r="Z9" s="6"/>
      <c r="AA9" s="6"/>
      <c r="AB9" s="6"/>
      <c r="AC9" s="6"/>
    </row>
    <row r="10" spans="2:29" ht="15" thickBot="1" x14ac:dyDescent="0.35">
      <c r="B10" s="19" t="s">
        <v>62</v>
      </c>
      <c r="C10" s="20" t="s">
        <v>63</v>
      </c>
      <c r="D10" s="20" t="s">
        <v>64</v>
      </c>
      <c r="E10" s="20" t="s">
        <v>65</v>
      </c>
      <c r="F10" s="20" t="s">
        <v>66</v>
      </c>
      <c r="G10" s="20" t="s">
        <v>67</v>
      </c>
      <c r="H10" s="20" t="s">
        <v>68</v>
      </c>
      <c r="I10" s="20" t="s">
        <v>69</v>
      </c>
      <c r="J10" s="20" t="s">
        <v>70</v>
      </c>
      <c r="K10" s="20" t="s">
        <v>71</v>
      </c>
      <c r="L10" s="20" t="s">
        <v>72</v>
      </c>
      <c r="M10" s="20" t="s">
        <v>73</v>
      </c>
      <c r="N10" s="20" t="s">
        <v>74</v>
      </c>
      <c r="O10" s="20" t="s">
        <v>75</v>
      </c>
      <c r="P10" s="20" t="s">
        <v>76</v>
      </c>
      <c r="Q10" s="20" t="s">
        <v>77</v>
      </c>
      <c r="R10" s="20" t="s">
        <v>78</v>
      </c>
      <c r="S10" s="21" t="s">
        <v>79</v>
      </c>
      <c r="U10" s="6"/>
      <c r="V10" s="6"/>
      <c r="W10" s="6"/>
      <c r="X10" s="6"/>
      <c r="Y10" s="6"/>
      <c r="Z10" s="6"/>
      <c r="AA10" s="6"/>
      <c r="AB10" s="6"/>
      <c r="AC10" s="6"/>
    </row>
    <row r="11" spans="2:29" ht="14.4" x14ac:dyDescent="0.3">
      <c r="B11" s="38" t="s">
        <v>81</v>
      </c>
      <c r="C11" s="24">
        <v>458.03195348837215</v>
      </c>
      <c r="D11" s="24">
        <v>886.67921052631561</v>
      </c>
      <c r="E11" s="24">
        <v>981.25071895424833</v>
      </c>
      <c r="F11" s="24">
        <v>577.70669811320761</v>
      </c>
      <c r="G11" s="24">
        <v>1281.9136320754717</v>
      </c>
      <c r="H11" s="24">
        <v>967.51447963800899</v>
      </c>
      <c r="I11" s="24">
        <v>996.84729083665343</v>
      </c>
      <c r="J11" s="24">
        <v>1417.8547547169815</v>
      </c>
      <c r="K11" s="24">
        <v>1352.6194285714296</v>
      </c>
      <c r="L11" s="24">
        <v>1691.1481150159736</v>
      </c>
      <c r="M11" s="24">
        <v>1928.9261780104716</v>
      </c>
      <c r="N11" s="24">
        <v>1876.5277575757586</v>
      </c>
      <c r="O11" s="24">
        <v>3133.8780147058842</v>
      </c>
      <c r="P11" s="24">
        <v>2183.8418553459132</v>
      </c>
      <c r="Q11" s="24">
        <v>1291.2628761061953</v>
      </c>
      <c r="R11" s="24">
        <v>2030.4775630252102</v>
      </c>
      <c r="S11" s="25">
        <v>2780.8848790322577</v>
      </c>
      <c r="U11" s="6"/>
      <c r="V11" s="6"/>
      <c r="W11" s="6"/>
      <c r="X11" s="6"/>
      <c r="Y11" s="6"/>
      <c r="Z11" s="6"/>
      <c r="AA11" s="6"/>
      <c r="AB11" s="6"/>
      <c r="AC11" s="6"/>
    </row>
    <row r="12" spans="2:29" ht="14.4" x14ac:dyDescent="0.3">
      <c r="B12" s="38" t="s">
        <v>82</v>
      </c>
      <c r="C12" s="24">
        <v>3865.1180300404367</v>
      </c>
      <c r="D12" s="24">
        <v>3960.9638686505909</v>
      </c>
      <c r="E12" s="24">
        <v>3971.2376158940419</v>
      </c>
      <c r="F12" s="24">
        <v>3754.7382886972332</v>
      </c>
      <c r="G12" s="24">
        <v>3847.7531245195992</v>
      </c>
      <c r="H12" s="24">
        <v>2944.8861969904274</v>
      </c>
      <c r="I12" s="24">
        <v>3031.2283039250983</v>
      </c>
      <c r="J12" s="24">
        <v>3287.5971901408448</v>
      </c>
      <c r="K12" s="24">
        <v>3372.2309204470744</v>
      </c>
      <c r="L12" s="24">
        <v>3766.343641726171</v>
      </c>
      <c r="M12" s="24">
        <v>4630.2297557666325</v>
      </c>
      <c r="N12" s="24">
        <v>4535.2208415570203</v>
      </c>
      <c r="O12" s="24">
        <v>4655.6772206934547</v>
      </c>
      <c r="P12" s="24">
        <v>4673.7607480414526</v>
      </c>
      <c r="Q12" s="24">
        <v>5046.5777897403404</v>
      </c>
      <c r="R12" s="24">
        <v>5102.1778865836932</v>
      </c>
      <c r="S12" s="25">
        <v>5155.7019255663345</v>
      </c>
      <c r="U12" s="6"/>
      <c r="V12" s="6"/>
      <c r="W12" s="6"/>
      <c r="X12" s="6"/>
      <c r="Y12" s="6"/>
      <c r="Z12" s="6"/>
      <c r="AA12" s="6"/>
      <c r="AB12" s="6"/>
      <c r="AC12" s="6"/>
    </row>
    <row r="13" spans="2:29" ht="14.4" x14ac:dyDescent="0.3">
      <c r="B13" s="38" t="s">
        <v>83</v>
      </c>
      <c r="C13" s="24">
        <v>11092.514321608043</v>
      </c>
      <c r="D13" s="24">
        <v>11213.472668024437</v>
      </c>
      <c r="E13" s="24">
        <v>11654.464332552694</v>
      </c>
      <c r="F13" s="24">
        <v>9996.7289937106798</v>
      </c>
      <c r="G13" s="24">
        <v>9533.3952851711056</v>
      </c>
      <c r="H13" s="24">
        <v>7405.3691071428602</v>
      </c>
      <c r="I13" s="24">
        <v>6844.4413748378747</v>
      </c>
      <c r="J13" s="24">
        <v>7177.1828923476041</v>
      </c>
      <c r="K13" s="24">
        <v>6634.898094144658</v>
      </c>
      <c r="L13" s="24">
        <v>8492.2375089392172</v>
      </c>
      <c r="M13" s="24">
        <v>8940.7426813880247</v>
      </c>
      <c r="N13" s="24">
        <v>10232.7061020408</v>
      </c>
      <c r="O13" s="24">
        <v>9325.6256956115849</v>
      </c>
      <c r="P13" s="24">
        <v>9582.3448911070809</v>
      </c>
      <c r="Q13" s="24">
        <v>9489.9988097660134</v>
      </c>
      <c r="R13" s="24">
        <v>9610.5649409780763</v>
      </c>
      <c r="S13" s="25">
        <v>9028.6143153526973</v>
      </c>
      <c r="U13" s="6"/>
      <c r="V13" s="6"/>
      <c r="W13" s="6"/>
      <c r="X13" s="6"/>
      <c r="Y13" s="6"/>
      <c r="Z13" s="6"/>
      <c r="AA13" s="6"/>
      <c r="AB13" s="6"/>
      <c r="AC13" s="6"/>
    </row>
    <row r="14" spans="2:29" ht="14.4" x14ac:dyDescent="0.3">
      <c r="B14" s="38" t="s">
        <v>84</v>
      </c>
      <c r="C14" s="24">
        <v>16967.158396624469</v>
      </c>
      <c r="D14" s="24">
        <v>16641.818380952383</v>
      </c>
      <c r="E14" s="24">
        <v>14716.764119601323</v>
      </c>
      <c r="F14" s="24">
        <v>17074.701107871715</v>
      </c>
      <c r="G14" s="24">
        <v>14532.446812144215</v>
      </c>
      <c r="H14" s="24">
        <v>10533.710442804424</v>
      </c>
      <c r="I14" s="24">
        <v>11043.348590733593</v>
      </c>
      <c r="J14" s="24">
        <v>11750.494778597798</v>
      </c>
      <c r="K14" s="24">
        <v>11218.664168039548</v>
      </c>
      <c r="L14" s="24">
        <v>13673.78369114877</v>
      </c>
      <c r="M14" s="24">
        <v>15187.841750663132</v>
      </c>
      <c r="N14" s="24">
        <v>16471.984644478056</v>
      </c>
      <c r="O14" s="24">
        <v>15770.853126888231</v>
      </c>
      <c r="P14" s="24">
        <v>14784.756382113803</v>
      </c>
      <c r="Q14" s="24">
        <v>14716.761230982016</v>
      </c>
      <c r="R14" s="24">
        <v>15808.411275026341</v>
      </c>
      <c r="S14" s="25">
        <v>14432.713556531269</v>
      </c>
      <c r="U14" s="6"/>
      <c r="V14" s="6"/>
      <c r="W14" s="6"/>
      <c r="X14" s="6"/>
      <c r="Y14" s="6"/>
      <c r="Z14" s="6"/>
      <c r="AA14" s="6"/>
      <c r="AB14" s="6"/>
      <c r="AC14" s="6"/>
    </row>
    <row r="15" spans="2:29" ht="14.4" x14ac:dyDescent="0.3">
      <c r="B15" s="38" t="s">
        <v>85</v>
      </c>
      <c r="C15" s="24">
        <v>25273.373441860451</v>
      </c>
      <c r="D15" s="24">
        <v>27164.545058365762</v>
      </c>
      <c r="E15" s="24">
        <v>24510.774621848745</v>
      </c>
      <c r="F15" s="24">
        <v>26792.693726235753</v>
      </c>
      <c r="G15" s="24">
        <v>21656.048053435152</v>
      </c>
      <c r="H15" s="24">
        <v>18700.57845730026</v>
      </c>
      <c r="I15" s="24">
        <v>18290.631496746199</v>
      </c>
      <c r="J15" s="24">
        <v>21186.104487804882</v>
      </c>
      <c r="K15" s="24">
        <v>19891.779611650494</v>
      </c>
      <c r="L15" s="24">
        <v>24387.647421875012</v>
      </c>
      <c r="M15" s="24">
        <v>25660.345880217788</v>
      </c>
      <c r="N15" s="24">
        <v>28292.647319391635</v>
      </c>
      <c r="O15" s="24">
        <v>27241.068888888898</v>
      </c>
      <c r="P15" s="24">
        <v>27016.304149908581</v>
      </c>
      <c r="Q15" s="24">
        <v>25535.670292598952</v>
      </c>
      <c r="R15" s="24">
        <v>25964.628133140362</v>
      </c>
      <c r="S15" s="25">
        <v>27307.820799999983</v>
      </c>
      <c r="U15" s="6"/>
      <c r="V15" s="6"/>
      <c r="W15" s="6"/>
      <c r="X15" s="6"/>
      <c r="Y15" s="6"/>
      <c r="Z15" s="6"/>
      <c r="AA15" s="6"/>
      <c r="AB15" s="6"/>
      <c r="AC15" s="6"/>
    </row>
    <row r="16" spans="2:29" ht="14.4" x14ac:dyDescent="0.3">
      <c r="B16" s="38" t="s">
        <v>86</v>
      </c>
      <c r="C16" s="24">
        <v>36691.785128205134</v>
      </c>
      <c r="D16" s="24">
        <v>39091.430000000008</v>
      </c>
      <c r="E16" s="24">
        <v>40596.137954545462</v>
      </c>
      <c r="F16" s="24">
        <v>44405.809912280711</v>
      </c>
      <c r="G16" s="24">
        <v>36676.528176470623</v>
      </c>
      <c r="H16" s="24">
        <v>37972.367579617799</v>
      </c>
      <c r="I16" s="24">
        <v>38918.385359115993</v>
      </c>
      <c r="J16" s="24">
        <v>34938.662722772293</v>
      </c>
      <c r="K16" s="24">
        <v>37238.653055555544</v>
      </c>
      <c r="L16" s="24">
        <v>41061.62586206897</v>
      </c>
      <c r="M16" s="24">
        <v>44748.933030303029</v>
      </c>
      <c r="N16" s="24">
        <v>43198.327569721114</v>
      </c>
      <c r="O16" s="24">
        <v>41916.109493087592</v>
      </c>
      <c r="P16" s="24">
        <v>44178.983728070147</v>
      </c>
      <c r="Q16" s="24">
        <v>40709.966043956047</v>
      </c>
      <c r="R16" s="24">
        <v>43261.030233766214</v>
      </c>
      <c r="S16" s="25">
        <v>46015.26636363638</v>
      </c>
      <c r="U16" s="6"/>
      <c r="V16" s="6"/>
      <c r="W16" s="6"/>
      <c r="X16" s="6"/>
      <c r="Y16" s="6"/>
      <c r="Z16" s="6"/>
      <c r="AA16" s="6"/>
      <c r="AB16" s="6"/>
      <c r="AC16" s="6"/>
    </row>
    <row r="17" spans="2:29" ht="14.4" x14ac:dyDescent="0.3">
      <c r="B17" s="38" t="s">
        <v>87</v>
      </c>
      <c r="C17" s="24">
        <v>63497.709999999985</v>
      </c>
      <c r="D17" s="24">
        <v>57762.280434782624</v>
      </c>
      <c r="E17" s="24">
        <v>67554.443400000033</v>
      </c>
      <c r="F17" s="24">
        <v>59984.404883720934</v>
      </c>
      <c r="G17" s="24">
        <v>56077.200083333344</v>
      </c>
      <c r="H17" s="24">
        <v>61534.702386363635</v>
      </c>
      <c r="I17" s="24">
        <v>49036.999797979777</v>
      </c>
      <c r="J17" s="24">
        <v>48894.385319148932</v>
      </c>
      <c r="K17" s="24">
        <v>55007.720000000023</v>
      </c>
      <c r="L17" s="24">
        <v>63580.498823529393</v>
      </c>
      <c r="M17" s="24">
        <v>59411.541711711718</v>
      </c>
      <c r="N17" s="24">
        <v>61484.965648148158</v>
      </c>
      <c r="O17" s="24">
        <v>60689.656971830977</v>
      </c>
      <c r="P17" s="24">
        <v>59660.762823529389</v>
      </c>
      <c r="Q17" s="24">
        <v>58181.650999999991</v>
      </c>
      <c r="R17" s="24">
        <v>56636.352051282083</v>
      </c>
      <c r="S17" s="25">
        <v>58701.533601895695</v>
      </c>
      <c r="U17" s="6"/>
      <c r="V17" s="6"/>
      <c r="W17" s="6"/>
      <c r="X17" s="6"/>
      <c r="Y17" s="6"/>
      <c r="Z17" s="6"/>
      <c r="AA17" s="6"/>
      <c r="AB17" s="6"/>
      <c r="AC17" s="6"/>
    </row>
    <row r="18" spans="2:29" ht="14.4" x14ac:dyDescent="0.3">
      <c r="B18" s="38" t="s">
        <v>88</v>
      </c>
      <c r="C18" s="24">
        <v>83626.180588235307</v>
      </c>
      <c r="D18" s="24">
        <v>85776.652619047585</v>
      </c>
      <c r="E18" s="24">
        <v>102167.11783783782</v>
      </c>
      <c r="F18" s="24">
        <v>84688.070869565228</v>
      </c>
      <c r="G18" s="24">
        <v>90134.82310344826</v>
      </c>
      <c r="H18" s="24">
        <v>84234.333888888897</v>
      </c>
      <c r="I18" s="24">
        <v>64414.968409090892</v>
      </c>
      <c r="J18" s="24">
        <v>59090.049799999993</v>
      </c>
      <c r="K18" s="24">
        <v>85812.364444444422</v>
      </c>
      <c r="L18" s="24">
        <v>75494.851914893632</v>
      </c>
      <c r="M18" s="24">
        <v>89696.135400000014</v>
      </c>
      <c r="N18" s="24">
        <v>92651.99583333332</v>
      </c>
      <c r="O18" s="24">
        <v>80482.545890410969</v>
      </c>
      <c r="P18" s="24">
        <v>77444.978354430365</v>
      </c>
      <c r="Q18" s="24">
        <v>88148.070246913558</v>
      </c>
      <c r="R18" s="24">
        <v>81048.749133858291</v>
      </c>
      <c r="S18" s="25">
        <v>85852.628068181803</v>
      </c>
      <c r="U18" s="6"/>
      <c r="V18" s="6"/>
      <c r="W18" s="6"/>
      <c r="X18" s="6"/>
      <c r="Y18" s="6"/>
      <c r="Z18" s="6"/>
      <c r="AA18" s="6"/>
      <c r="AB18" s="6"/>
      <c r="AC18" s="6"/>
    </row>
    <row r="19" spans="2:29" ht="14.4" x14ac:dyDescent="0.3">
      <c r="B19" s="38" t="s">
        <v>89</v>
      </c>
      <c r="C19" s="24">
        <v>101308.14535714283</v>
      </c>
      <c r="D19" s="24">
        <v>101200.25907407406</v>
      </c>
      <c r="E19" s="24">
        <v>152241.00378787878</v>
      </c>
      <c r="F19" s="24">
        <v>107144.78938775511</v>
      </c>
      <c r="G19" s="24">
        <v>100925.85533333333</v>
      </c>
      <c r="H19" s="24">
        <v>107403.88898305086</v>
      </c>
      <c r="I19" s="24">
        <v>98853.499841269848</v>
      </c>
      <c r="J19" s="24">
        <v>100739.23423728812</v>
      </c>
      <c r="K19" s="24">
        <v>114664.36785714288</v>
      </c>
      <c r="L19" s="24">
        <v>115753.77249999998</v>
      </c>
      <c r="M19" s="24">
        <v>118854.76204545457</v>
      </c>
      <c r="N19" s="24">
        <v>104757.06487179485</v>
      </c>
      <c r="O19" s="24">
        <v>111659.35314814813</v>
      </c>
      <c r="P19" s="24">
        <v>103479.71892857143</v>
      </c>
      <c r="Q19" s="24">
        <v>118414.15471698109</v>
      </c>
      <c r="R19" s="24">
        <v>113010.05206349207</v>
      </c>
      <c r="S19" s="25">
        <v>106085.48</v>
      </c>
      <c r="U19" s="6"/>
      <c r="V19" s="6"/>
      <c r="W19" s="6"/>
      <c r="X19" s="6"/>
      <c r="Y19" s="6"/>
      <c r="Z19" s="6"/>
      <c r="AA19" s="6"/>
      <c r="AB19" s="6"/>
      <c r="AC19" s="6"/>
    </row>
    <row r="20" spans="2:29" ht="15" thickBot="1" x14ac:dyDescent="0.35">
      <c r="B20" s="38" t="s">
        <v>90</v>
      </c>
      <c r="C20" s="28">
        <v>143197.22</v>
      </c>
      <c r="D20" s="28">
        <v>129066.38</v>
      </c>
      <c r="E20" s="28">
        <v>146124.29514705879</v>
      </c>
      <c r="F20" s="28">
        <v>119457.31593220339</v>
      </c>
      <c r="G20" s="28">
        <v>120291.45779411764</v>
      </c>
      <c r="H20" s="28">
        <v>125354.07834951456</v>
      </c>
      <c r="I20" s="28">
        <v>116512.04033707865</v>
      </c>
      <c r="J20" s="28">
        <v>115058.9230208333</v>
      </c>
      <c r="K20" s="28">
        <v>137743.07307692309</v>
      </c>
      <c r="L20" s="28">
        <v>145099.1217977528</v>
      </c>
      <c r="M20" s="28">
        <v>140000.19029702968</v>
      </c>
      <c r="N20" s="28">
        <v>141103.1317142857</v>
      </c>
      <c r="O20" s="28">
        <v>149670.59090909094</v>
      </c>
      <c r="P20" s="28">
        <v>153012.42592307692</v>
      </c>
      <c r="Q20" s="28">
        <v>157873.59404761903</v>
      </c>
      <c r="R20" s="28">
        <v>156916.63283333334</v>
      </c>
      <c r="S20" s="29">
        <v>168727.04966442953</v>
      </c>
      <c r="U20" s="6"/>
      <c r="V20" s="6"/>
      <c r="W20" s="6"/>
      <c r="X20" s="6"/>
      <c r="Y20" s="6"/>
      <c r="Z20" s="6"/>
      <c r="AA20" s="6"/>
      <c r="AB20" s="6"/>
      <c r="AC20" s="6"/>
    </row>
    <row r="21" spans="2:29" ht="15" thickBot="1" x14ac:dyDescent="0.35">
      <c r="B21" s="39" t="s">
        <v>238</v>
      </c>
      <c r="C21" s="32">
        <v>12503.624059504134</v>
      </c>
      <c r="D21" s="32">
        <v>13251.439481417456</v>
      </c>
      <c r="E21" s="32">
        <v>17060.811803172579</v>
      </c>
      <c r="F21" s="32">
        <v>13100.819703334213</v>
      </c>
      <c r="G21" s="32">
        <v>13496.939734892785</v>
      </c>
      <c r="H21" s="32">
        <v>11766.143046270074</v>
      </c>
      <c r="I21" s="32">
        <v>11310.986121050631</v>
      </c>
      <c r="J21" s="32">
        <v>11615.433019328208</v>
      </c>
      <c r="K21" s="32">
        <v>11753.556960767222</v>
      </c>
      <c r="L21" s="32">
        <v>12601.03025944629</v>
      </c>
      <c r="M21" s="32">
        <v>13358.983651677145</v>
      </c>
      <c r="N21" s="32">
        <v>14805.092873665497</v>
      </c>
      <c r="O21" s="32">
        <v>15839.332960564965</v>
      </c>
      <c r="P21" s="32">
        <v>14669.913519453918</v>
      </c>
      <c r="Q21" s="32">
        <v>16328.021799842456</v>
      </c>
      <c r="R21" s="32">
        <v>16804.795605019801</v>
      </c>
      <c r="S21" s="33">
        <v>16983.208391001182</v>
      </c>
      <c r="U21" s="6"/>
      <c r="V21" s="6"/>
      <c r="W21" s="6"/>
      <c r="X21" s="6"/>
      <c r="Y21" s="6"/>
      <c r="Z21" s="6"/>
      <c r="AA21" s="6"/>
      <c r="AB21" s="6"/>
      <c r="AC21" s="6"/>
    </row>
    <row r="22" spans="2:29" ht="14.4" x14ac:dyDescent="0.3">
      <c r="U22" s="6"/>
      <c r="V22" s="6"/>
      <c r="W22" s="6"/>
      <c r="X22" s="6"/>
      <c r="Y22" s="6"/>
      <c r="Z22" s="6"/>
      <c r="AA22" s="6"/>
      <c r="AB22" s="6"/>
      <c r="AC22" s="6"/>
    </row>
    <row r="23" spans="2:29" ht="14.4" x14ac:dyDescent="0.3">
      <c r="C23" s="26"/>
      <c r="D23" s="26"/>
      <c r="E23" s="26"/>
      <c r="F23" s="26"/>
      <c r="G23" s="26"/>
      <c r="H23" s="26"/>
      <c r="I23" s="26"/>
      <c r="J23" s="26"/>
      <c r="K23" s="26"/>
      <c r="L23" s="26"/>
      <c r="M23" s="26"/>
      <c r="N23" s="26"/>
      <c r="O23" s="26"/>
      <c r="P23" s="26"/>
      <c r="Q23" s="26"/>
      <c r="R23" s="26"/>
      <c r="S23" s="26"/>
      <c r="U23" s="6"/>
      <c r="V23" s="6"/>
      <c r="W23" s="6"/>
      <c r="X23" s="6"/>
      <c r="Y23" s="6"/>
      <c r="Z23" s="6"/>
      <c r="AA23" s="6"/>
      <c r="AB23" s="6"/>
      <c r="AC23" s="6"/>
    </row>
    <row r="24" spans="2:29" ht="23.4" thickBot="1" x14ac:dyDescent="0.3">
      <c r="B24" s="17" t="s">
        <v>273</v>
      </c>
      <c r="C24" s="17"/>
      <c r="D24" s="17"/>
      <c r="E24" s="17"/>
      <c r="F24" s="17"/>
      <c r="G24" s="17"/>
      <c r="H24" s="17"/>
      <c r="I24" s="17"/>
      <c r="J24" s="17"/>
      <c r="K24" s="17"/>
      <c r="L24" s="17"/>
      <c r="M24" s="17"/>
    </row>
    <row r="25" spans="2:29" ht="13.5" customHeight="1" thickBot="1" x14ac:dyDescent="0.35">
      <c r="B25" s="18"/>
      <c r="C25" s="128" t="s">
        <v>237</v>
      </c>
      <c r="D25" s="129"/>
      <c r="E25" s="129"/>
      <c r="F25" s="129"/>
      <c r="G25" s="129"/>
      <c r="H25" s="129"/>
      <c r="I25" s="129"/>
      <c r="J25" s="129"/>
      <c r="K25" s="129"/>
      <c r="L25" s="129"/>
      <c r="M25" s="129"/>
      <c r="N25" s="129"/>
      <c r="O25" s="129"/>
      <c r="P25" s="129"/>
      <c r="Q25" s="129"/>
      <c r="R25" s="129"/>
      <c r="S25" s="130"/>
      <c r="U25" s="6"/>
      <c r="V25" s="6"/>
      <c r="W25" s="6"/>
      <c r="X25" s="6"/>
      <c r="Y25" s="6"/>
      <c r="Z25" s="6"/>
      <c r="AA25" s="6"/>
      <c r="AB25" s="6"/>
      <c r="AC25" s="6"/>
    </row>
    <row r="26" spans="2:29" ht="15" thickBot="1" x14ac:dyDescent="0.35">
      <c r="B26" s="19" t="s">
        <v>62</v>
      </c>
      <c r="C26" s="20" t="s">
        <v>63</v>
      </c>
      <c r="D26" s="20" t="s">
        <v>64</v>
      </c>
      <c r="E26" s="20" t="s">
        <v>65</v>
      </c>
      <c r="F26" s="20" t="s">
        <v>66</v>
      </c>
      <c r="G26" s="20" t="s">
        <v>67</v>
      </c>
      <c r="H26" s="20" t="s">
        <v>68</v>
      </c>
      <c r="I26" s="20" t="s">
        <v>69</v>
      </c>
      <c r="J26" s="20" t="s">
        <v>70</v>
      </c>
      <c r="K26" s="20" t="s">
        <v>71</v>
      </c>
      <c r="L26" s="20" t="s">
        <v>72</v>
      </c>
      <c r="M26" s="20" t="s">
        <v>73</v>
      </c>
      <c r="N26" s="20" t="s">
        <v>74</v>
      </c>
      <c r="O26" s="20" t="s">
        <v>75</v>
      </c>
      <c r="P26" s="20" t="s">
        <v>76</v>
      </c>
      <c r="Q26" s="20" t="s">
        <v>77</v>
      </c>
      <c r="R26" s="20" t="s">
        <v>78</v>
      </c>
      <c r="S26" s="21" t="s">
        <v>79</v>
      </c>
      <c r="U26" s="6"/>
      <c r="V26" s="6"/>
      <c r="W26" s="6"/>
      <c r="X26" s="6"/>
      <c r="Y26" s="6"/>
      <c r="Z26" s="6"/>
      <c r="AA26" s="6"/>
      <c r="AB26" s="6"/>
      <c r="AC26" s="6"/>
    </row>
    <row r="27" spans="2:29" ht="14.4" x14ac:dyDescent="0.3">
      <c r="B27" s="38" t="s">
        <v>80</v>
      </c>
      <c r="C27" s="24">
        <v>3024.4611541193208</v>
      </c>
      <c r="D27" s="24">
        <v>3823.4371899529069</v>
      </c>
      <c r="E27" s="24">
        <v>3371.6534171097155</v>
      </c>
      <c r="F27" s="24">
        <v>2828.9826917579771</v>
      </c>
      <c r="G27" s="24">
        <v>3752.8322266313926</v>
      </c>
      <c r="H27" s="24">
        <v>2675.851524315487</v>
      </c>
      <c r="I27" s="24">
        <v>3036.7583172362556</v>
      </c>
      <c r="J27" s="24">
        <v>2732.1788414083694</v>
      </c>
      <c r="K27" s="24">
        <v>2875.5019434538913</v>
      </c>
      <c r="L27" s="24">
        <v>3355.9202065049071</v>
      </c>
      <c r="M27" s="24">
        <v>4256.0699057305901</v>
      </c>
      <c r="N27" s="24">
        <v>4113.6407120291669</v>
      </c>
      <c r="O27" s="24">
        <v>4899.9220774091627</v>
      </c>
      <c r="P27" s="24">
        <v>5009.1540393134001</v>
      </c>
      <c r="Q27" s="24">
        <v>4586.9655044121128</v>
      </c>
      <c r="R27" s="24">
        <v>4760.6720374955794</v>
      </c>
      <c r="S27" s="25">
        <v>4423.8563906705449</v>
      </c>
      <c r="U27" s="6"/>
      <c r="V27" s="6"/>
      <c r="W27" s="6"/>
      <c r="X27" s="6"/>
      <c r="Y27" s="6"/>
      <c r="Z27" s="6"/>
      <c r="AA27" s="6"/>
      <c r="AB27" s="6"/>
      <c r="AC27" s="6"/>
    </row>
    <row r="28" spans="2:29" ht="14.4" x14ac:dyDescent="0.3">
      <c r="B28" s="38" t="s">
        <v>81</v>
      </c>
      <c r="C28" s="24">
        <v>0</v>
      </c>
      <c r="D28" s="24">
        <v>0</v>
      </c>
      <c r="E28" s="24">
        <v>0</v>
      </c>
      <c r="F28" s="24">
        <v>0</v>
      </c>
      <c r="G28" s="24">
        <v>0</v>
      </c>
      <c r="H28" s="24">
        <v>0</v>
      </c>
      <c r="I28" s="24">
        <v>0</v>
      </c>
      <c r="J28" s="24">
        <v>0</v>
      </c>
      <c r="K28" s="24">
        <v>0</v>
      </c>
      <c r="L28" s="24">
        <v>0</v>
      </c>
      <c r="M28" s="24">
        <v>0</v>
      </c>
      <c r="N28" s="24">
        <v>0</v>
      </c>
      <c r="O28" s="24">
        <v>0</v>
      </c>
      <c r="P28" s="24">
        <v>0</v>
      </c>
      <c r="Q28" s="24">
        <v>0</v>
      </c>
      <c r="R28" s="24">
        <v>0</v>
      </c>
      <c r="S28" s="25">
        <v>0</v>
      </c>
      <c r="U28" s="6"/>
      <c r="V28" s="6"/>
      <c r="W28" s="6"/>
      <c r="X28" s="6"/>
      <c r="Y28" s="6"/>
      <c r="Z28" s="6"/>
      <c r="AA28" s="6"/>
      <c r="AB28" s="6"/>
      <c r="AC28" s="6"/>
    </row>
    <row r="29" spans="2:29" ht="14.4" x14ac:dyDescent="0.3">
      <c r="B29" s="38" t="s">
        <v>82</v>
      </c>
      <c r="C29" s="24">
        <v>0</v>
      </c>
      <c r="D29" s="24">
        <v>0</v>
      </c>
      <c r="E29" s="24">
        <v>0</v>
      </c>
      <c r="F29" s="24">
        <v>0</v>
      </c>
      <c r="G29" s="24">
        <v>0</v>
      </c>
      <c r="H29" s="24">
        <v>0</v>
      </c>
      <c r="I29" s="24">
        <v>0</v>
      </c>
      <c r="J29" s="24">
        <v>0</v>
      </c>
      <c r="K29" s="24">
        <v>0</v>
      </c>
      <c r="L29" s="24">
        <v>0</v>
      </c>
      <c r="M29" s="24">
        <v>0</v>
      </c>
      <c r="N29" s="24">
        <v>0</v>
      </c>
      <c r="O29" s="24">
        <v>0</v>
      </c>
      <c r="P29" s="24">
        <v>0</v>
      </c>
      <c r="Q29" s="24">
        <v>0</v>
      </c>
      <c r="R29" s="24">
        <v>0</v>
      </c>
      <c r="S29" s="25">
        <v>0</v>
      </c>
      <c r="U29" s="6"/>
      <c r="V29" s="6"/>
      <c r="W29" s="6"/>
      <c r="X29" s="6"/>
      <c r="Y29" s="6"/>
      <c r="Z29" s="6"/>
      <c r="AA29" s="6"/>
      <c r="AB29" s="6"/>
      <c r="AC29" s="6"/>
    </row>
    <row r="30" spans="2:29" ht="14.4" x14ac:dyDescent="0.3">
      <c r="B30" s="38" t="s">
        <v>83</v>
      </c>
      <c r="C30" s="24">
        <v>0</v>
      </c>
      <c r="D30" s="24">
        <v>0</v>
      </c>
      <c r="E30" s="24">
        <v>0</v>
      </c>
      <c r="F30" s="24">
        <v>0</v>
      </c>
      <c r="G30" s="24">
        <v>0</v>
      </c>
      <c r="H30" s="24">
        <v>0</v>
      </c>
      <c r="I30" s="24">
        <v>0</v>
      </c>
      <c r="J30" s="24">
        <v>0</v>
      </c>
      <c r="K30" s="24">
        <v>0</v>
      </c>
      <c r="L30" s="24">
        <v>0</v>
      </c>
      <c r="M30" s="24">
        <v>0</v>
      </c>
      <c r="N30" s="24">
        <v>0</v>
      </c>
      <c r="O30" s="24">
        <v>0</v>
      </c>
      <c r="P30" s="24">
        <v>0</v>
      </c>
      <c r="Q30" s="24">
        <v>0</v>
      </c>
      <c r="R30" s="24">
        <v>0</v>
      </c>
      <c r="S30" s="25">
        <v>0</v>
      </c>
      <c r="U30" s="6"/>
      <c r="V30" s="6"/>
      <c r="W30" s="6"/>
      <c r="X30" s="6"/>
      <c r="Y30" s="6"/>
      <c r="Z30" s="6"/>
      <c r="AA30" s="6"/>
      <c r="AB30" s="6"/>
      <c r="AC30" s="6"/>
    </row>
    <row r="31" spans="2:29" ht="14.4" x14ac:dyDescent="0.3">
      <c r="B31" s="38" t="s">
        <v>84</v>
      </c>
      <c r="C31" s="24">
        <v>0</v>
      </c>
      <c r="D31" s="24">
        <v>0</v>
      </c>
      <c r="E31" s="24">
        <v>0</v>
      </c>
      <c r="F31" s="24">
        <v>0</v>
      </c>
      <c r="G31" s="24">
        <v>0</v>
      </c>
      <c r="H31" s="24">
        <v>0</v>
      </c>
      <c r="I31" s="24">
        <v>0</v>
      </c>
      <c r="J31" s="24">
        <v>0</v>
      </c>
      <c r="K31" s="24">
        <v>0</v>
      </c>
      <c r="L31" s="24">
        <v>0</v>
      </c>
      <c r="M31" s="24">
        <v>0</v>
      </c>
      <c r="N31" s="24">
        <v>0</v>
      </c>
      <c r="O31" s="24">
        <v>0</v>
      </c>
      <c r="P31" s="24">
        <v>0</v>
      </c>
      <c r="Q31" s="24">
        <v>0</v>
      </c>
      <c r="R31" s="24">
        <v>0</v>
      </c>
      <c r="S31" s="25">
        <v>0</v>
      </c>
      <c r="U31" s="6"/>
      <c r="V31" s="6"/>
      <c r="W31" s="6"/>
      <c r="X31" s="6"/>
      <c r="Y31" s="6"/>
      <c r="Z31" s="6"/>
      <c r="AA31" s="6"/>
      <c r="AB31" s="6"/>
      <c r="AC31" s="6"/>
    </row>
    <row r="32" spans="2:29" ht="14.4" x14ac:dyDescent="0.3">
      <c r="B32" s="38" t="s">
        <v>85</v>
      </c>
      <c r="C32" s="24">
        <v>0</v>
      </c>
      <c r="D32" s="24">
        <v>0</v>
      </c>
      <c r="E32" s="24">
        <v>0</v>
      </c>
      <c r="F32" s="24">
        <v>0</v>
      </c>
      <c r="G32" s="24">
        <v>0</v>
      </c>
      <c r="H32" s="24">
        <v>0</v>
      </c>
      <c r="I32" s="24">
        <v>0</v>
      </c>
      <c r="J32" s="24">
        <v>0</v>
      </c>
      <c r="K32" s="24">
        <v>0</v>
      </c>
      <c r="L32" s="24">
        <v>0</v>
      </c>
      <c r="M32" s="24">
        <v>0</v>
      </c>
      <c r="N32" s="24">
        <v>0</v>
      </c>
      <c r="O32" s="24">
        <v>0</v>
      </c>
      <c r="P32" s="24">
        <v>0</v>
      </c>
      <c r="Q32" s="24">
        <v>0</v>
      </c>
      <c r="R32" s="24">
        <v>0</v>
      </c>
      <c r="S32" s="25">
        <v>0</v>
      </c>
      <c r="U32" s="6"/>
      <c r="V32" s="6"/>
      <c r="W32" s="6"/>
      <c r="X32" s="6"/>
      <c r="Y32" s="6"/>
      <c r="Z32" s="6"/>
      <c r="AA32" s="6"/>
      <c r="AB32" s="6"/>
      <c r="AC32" s="6"/>
    </row>
    <row r="33" spans="2:29" ht="14.4" x14ac:dyDescent="0.3">
      <c r="B33" s="38" t="s">
        <v>86</v>
      </c>
      <c r="C33" s="24">
        <v>0</v>
      </c>
      <c r="D33" s="24">
        <v>0</v>
      </c>
      <c r="E33" s="24">
        <v>0</v>
      </c>
      <c r="F33" s="24">
        <v>0</v>
      </c>
      <c r="G33" s="24">
        <v>0</v>
      </c>
      <c r="H33" s="24">
        <v>0</v>
      </c>
      <c r="I33" s="24">
        <v>0</v>
      </c>
      <c r="J33" s="24">
        <v>0</v>
      </c>
      <c r="K33" s="24">
        <v>0</v>
      </c>
      <c r="L33" s="24">
        <v>0</v>
      </c>
      <c r="M33" s="24">
        <v>0</v>
      </c>
      <c r="N33" s="24">
        <v>0</v>
      </c>
      <c r="O33" s="24">
        <v>0</v>
      </c>
      <c r="P33" s="24">
        <v>0</v>
      </c>
      <c r="Q33" s="24">
        <v>0</v>
      </c>
      <c r="R33" s="24">
        <v>0</v>
      </c>
      <c r="S33" s="25">
        <v>0</v>
      </c>
      <c r="U33" s="6"/>
      <c r="V33" s="6"/>
      <c r="W33" s="6"/>
      <c r="X33" s="6"/>
      <c r="Y33" s="6"/>
      <c r="Z33" s="6"/>
      <c r="AA33" s="6"/>
      <c r="AB33" s="6"/>
      <c r="AC33" s="6"/>
    </row>
    <row r="34" spans="2:29" ht="14.4" x14ac:dyDescent="0.3">
      <c r="B34" s="38" t="s">
        <v>87</v>
      </c>
      <c r="C34" s="24">
        <v>0</v>
      </c>
      <c r="D34" s="24">
        <v>0</v>
      </c>
      <c r="E34" s="24">
        <v>0</v>
      </c>
      <c r="F34" s="24">
        <v>0</v>
      </c>
      <c r="G34" s="24">
        <v>0</v>
      </c>
      <c r="H34" s="24">
        <v>0</v>
      </c>
      <c r="I34" s="24">
        <v>0</v>
      </c>
      <c r="J34" s="24">
        <v>0</v>
      </c>
      <c r="K34" s="24">
        <v>0</v>
      </c>
      <c r="L34" s="24">
        <v>0</v>
      </c>
      <c r="M34" s="24">
        <v>0</v>
      </c>
      <c r="N34" s="24">
        <v>0</v>
      </c>
      <c r="O34" s="24">
        <v>0</v>
      </c>
      <c r="P34" s="24">
        <v>0</v>
      </c>
      <c r="Q34" s="24">
        <v>0</v>
      </c>
      <c r="R34" s="24">
        <v>0</v>
      </c>
      <c r="S34" s="25">
        <v>0</v>
      </c>
      <c r="U34" s="6"/>
      <c r="V34" s="6"/>
      <c r="W34" s="6"/>
      <c r="X34" s="6"/>
      <c r="Y34" s="6"/>
      <c r="Z34" s="6"/>
      <c r="AA34" s="6"/>
      <c r="AB34" s="6"/>
      <c r="AC34" s="6"/>
    </row>
    <row r="35" spans="2:29" ht="14.4" x14ac:dyDescent="0.3">
      <c r="B35" s="38" t="s">
        <v>88</v>
      </c>
      <c r="C35" s="24">
        <v>0</v>
      </c>
      <c r="D35" s="24">
        <v>0</v>
      </c>
      <c r="E35" s="24">
        <v>0</v>
      </c>
      <c r="F35" s="24">
        <v>0</v>
      </c>
      <c r="G35" s="24">
        <v>0</v>
      </c>
      <c r="H35" s="24">
        <v>0</v>
      </c>
      <c r="I35" s="24">
        <v>0</v>
      </c>
      <c r="J35" s="24">
        <v>0</v>
      </c>
      <c r="K35" s="24">
        <v>0</v>
      </c>
      <c r="L35" s="24">
        <v>0</v>
      </c>
      <c r="M35" s="24">
        <v>0</v>
      </c>
      <c r="N35" s="24">
        <v>0</v>
      </c>
      <c r="O35" s="24">
        <v>0</v>
      </c>
      <c r="P35" s="24">
        <v>0</v>
      </c>
      <c r="Q35" s="24">
        <v>0</v>
      </c>
      <c r="R35" s="24">
        <v>0</v>
      </c>
      <c r="S35" s="25">
        <v>0</v>
      </c>
      <c r="U35" s="6"/>
      <c r="V35" s="6"/>
      <c r="W35" s="6"/>
      <c r="X35" s="6"/>
      <c r="Y35" s="6"/>
      <c r="Z35" s="6"/>
      <c r="AA35" s="6"/>
      <c r="AB35" s="6"/>
      <c r="AC35" s="6"/>
    </row>
    <row r="36" spans="2:29" ht="14.4" x14ac:dyDescent="0.3">
      <c r="B36" s="38" t="s">
        <v>89</v>
      </c>
      <c r="C36" s="24">
        <v>0</v>
      </c>
      <c r="D36" s="24">
        <v>0</v>
      </c>
      <c r="E36" s="24">
        <v>0</v>
      </c>
      <c r="F36" s="24">
        <v>0</v>
      </c>
      <c r="G36" s="24">
        <v>0</v>
      </c>
      <c r="H36" s="24">
        <v>0</v>
      </c>
      <c r="I36" s="24">
        <v>0</v>
      </c>
      <c r="J36" s="24">
        <v>0</v>
      </c>
      <c r="K36" s="24">
        <v>0</v>
      </c>
      <c r="L36" s="24">
        <v>0</v>
      </c>
      <c r="M36" s="24">
        <v>0</v>
      </c>
      <c r="N36" s="24">
        <v>0</v>
      </c>
      <c r="O36" s="24">
        <v>0</v>
      </c>
      <c r="P36" s="24">
        <v>0</v>
      </c>
      <c r="Q36" s="24">
        <v>0</v>
      </c>
      <c r="R36" s="24">
        <v>0</v>
      </c>
      <c r="S36" s="25">
        <v>0</v>
      </c>
      <c r="U36" s="6"/>
      <c r="V36" s="6"/>
      <c r="W36" s="6"/>
      <c r="X36" s="6"/>
      <c r="Y36" s="6"/>
      <c r="Z36" s="6"/>
      <c r="AA36" s="6"/>
      <c r="AB36" s="6"/>
      <c r="AC36" s="6"/>
    </row>
    <row r="37" spans="2:29" ht="15" thickBot="1" x14ac:dyDescent="0.35">
      <c r="B37" s="38" t="s">
        <v>90</v>
      </c>
      <c r="C37" s="28">
        <v>0</v>
      </c>
      <c r="D37" s="28">
        <v>0</v>
      </c>
      <c r="E37" s="28">
        <v>0</v>
      </c>
      <c r="F37" s="28">
        <v>0</v>
      </c>
      <c r="G37" s="28">
        <v>0</v>
      </c>
      <c r="H37" s="28">
        <v>0</v>
      </c>
      <c r="I37" s="28">
        <v>0</v>
      </c>
      <c r="J37" s="28">
        <v>0</v>
      </c>
      <c r="K37" s="28">
        <v>0</v>
      </c>
      <c r="L37" s="28">
        <v>0</v>
      </c>
      <c r="M37" s="28">
        <v>0</v>
      </c>
      <c r="N37" s="28">
        <v>0</v>
      </c>
      <c r="O37" s="28">
        <v>0</v>
      </c>
      <c r="P37" s="28">
        <v>0</v>
      </c>
      <c r="Q37" s="28">
        <v>0</v>
      </c>
      <c r="R37" s="28">
        <v>0</v>
      </c>
      <c r="S37" s="29">
        <v>0</v>
      </c>
      <c r="U37" s="6"/>
      <c r="V37" s="6"/>
      <c r="W37" s="6"/>
      <c r="X37" s="6"/>
      <c r="Y37" s="6"/>
      <c r="Z37" s="6"/>
      <c r="AA37" s="6"/>
      <c r="AB37" s="6"/>
      <c r="AC37" s="6"/>
    </row>
    <row r="38" spans="2:29" ht="15" thickBot="1" x14ac:dyDescent="0.35">
      <c r="B38" s="39" t="s">
        <v>238</v>
      </c>
      <c r="C38" s="32">
        <v>3024.4611541193208</v>
      </c>
      <c r="D38" s="32">
        <v>3823.4371899529069</v>
      </c>
      <c r="E38" s="32">
        <v>3371.6534171097155</v>
      </c>
      <c r="F38" s="32">
        <v>2828.9826917579771</v>
      </c>
      <c r="G38" s="32">
        <v>3752.8322266313926</v>
      </c>
      <c r="H38" s="32">
        <v>2675.851524315487</v>
      </c>
      <c r="I38" s="32">
        <v>3036.7583172362556</v>
      </c>
      <c r="J38" s="32">
        <v>2732.1788414083694</v>
      </c>
      <c r="K38" s="32">
        <v>2875.5019434538913</v>
      </c>
      <c r="L38" s="32">
        <v>3355.9202065049071</v>
      </c>
      <c r="M38" s="32">
        <v>4256.0699057305901</v>
      </c>
      <c r="N38" s="32">
        <v>4113.6407120291669</v>
      </c>
      <c r="O38" s="32">
        <v>4899.9220774091627</v>
      </c>
      <c r="P38" s="32">
        <v>5009.1540393134001</v>
      </c>
      <c r="Q38" s="32">
        <v>4586.9655044121128</v>
      </c>
      <c r="R38" s="32">
        <v>4760.6720374955794</v>
      </c>
      <c r="S38" s="33">
        <v>4423.8563906705449</v>
      </c>
      <c r="U38" s="6"/>
      <c r="V38" s="6"/>
      <c r="W38" s="6"/>
      <c r="X38" s="6"/>
      <c r="Y38" s="6"/>
      <c r="Z38" s="6"/>
      <c r="AA38" s="6"/>
      <c r="AB38" s="6"/>
      <c r="AC38" s="6"/>
    </row>
    <row r="39" spans="2:29" ht="14.4" x14ac:dyDescent="0.3">
      <c r="U39" s="6"/>
      <c r="V39" s="6"/>
      <c r="W39" s="6"/>
      <c r="X39" s="6"/>
      <c r="Y39" s="6"/>
      <c r="Z39" s="6"/>
      <c r="AA39" s="6"/>
      <c r="AB39" s="6"/>
      <c r="AC39" s="6"/>
    </row>
    <row r="40" spans="2:29" ht="14.4" x14ac:dyDescent="0.3">
      <c r="U40" s="6"/>
      <c r="V40" s="6"/>
      <c r="W40" s="6"/>
      <c r="X40" s="6"/>
      <c r="Y40" s="6"/>
      <c r="Z40" s="6"/>
      <c r="AA40" s="6"/>
      <c r="AB40" s="6"/>
      <c r="AC40" s="6"/>
    </row>
    <row r="41" spans="2:29" ht="14.4" x14ac:dyDescent="0.3">
      <c r="U41" s="6"/>
      <c r="V41" s="6"/>
      <c r="W41" s="6"/>
      <c r="X41" s="6"/>
      <c r="Y41" s="6"/>
      <c r="Z41" s="6"/>
      <c r="AA41" s="6"/>
      <c r="AB41" s="6"/>
      <c r="AC41" s="6"/>
    </row>
    <row r="42" spans="2:29" ht="23.4" thickBot="1" x14ac:dyDescent="0.35">
      <c r="B42" s="17" t="s">
        <v>274</v>
      </c>
      <c r="C42" s="17"/>
      <c r="D42" s="17"/>
      <c r="E42" s="17"/>
      <c r="F42" s="17"/>
      <c r="G42" s="17"/>
      <c r="H42" s="17"/>
      <c r="I42" s="17"/>
      <c r="J42" s="17"/>
      <c r="K42" s="17"/>
      <c r="L42" s="17"/>
      <c r="M42" s="17"/>
      <c r="U42" s="6"/>
      <c r="V42" s="6"/>
      <c r="W42" s="6"/>
      <c r="X42" s="6"/>
      <c r="Y42" s="6"/>
      <c r="Z42" s="6"/>
      <c r="AA42" s="6"/>
      <c r="AB42" s="6"/>
      <c r="AC42" s="6"/>
    </row>
    <row r="43" spans="2:29" ht="15" thickBot="1" x14ac:dyDescent="0.35">
      <c r="B43" s="18"/>
      <c r="C43" s="128" t="s">
        <v>237</v>
      </c>
      <c r="D43" s="129"/>
      <c r="E43" s="129"/>
      <c r="F43" s="129"/>
      <c r="G43" s="129"/>
      <c r="H43" s="129"/>
      <c r="I43" s="129"/>
      <c r="J43" s="129"/>
      <c r="K43" s="129"/>
      <c r="L43" s="129"/>
      <c r="M43" s="129"/>
      <c r="N43" s="129"/>
      <c r="O43" s="129"/>
      <c r="P43" s="129"/>
      <c r="Q43" s="129"/>
      <c r="R43" s="129"/>
      <c r="S43" s="130"/>
      <c r="U43" s="6"/>
      <c r="V43" s="6"/>
      <c r="W43" s="6"/>
      <c r="Y43" s="6"/>
      <c r="Z43" s="6"/>
      <c r="AA43" s="6"/>
      <c r="AB43" s="6"/>
      <c r="AC43" s="6"/>
    </row>
    <row r="44" spans="2:29" ht="15" thickBot="1" x14ac:dyDescent="0.35">
      <c r="B44" s="19" t="s">
        <v>62</v>
      </c>
      <c r="C44" s="20" t="s">
        <v>63</v>
      </c>
      <c r="D44" s="20" t="s">
        <v>64</v>
      </c>
      <c r="E44" s="20" t="s">
        <v>65</v>
      </c>
      <c r="F44" s="20" t="s">
        <v>66</v>
      </c>
      <c r="G44" s="20" t="s">
        <v>67</v>
      </c>
      <c r="H44" s="20" t="s">
        <v>68</v>
      </c>
      <c r="I44" s="20" t="s">
        <v>69</v>
      </c>
      <c r="J44" s="20" t="s">
        <v>70</v>
      </c>
      <c r="K44" s="20" t="s">
        <v>71</v>
      </c>
      <c r="L44" s="20" t="s">
        <v>72</v>
      </c>
      <c r="M44" s="20" t="s">
        <v>73</v>
      </c>
      <c r="N44" s="20" t="s">
        <v>74</v>
      </c>
      <c r="O44" s="20" t="s">
        <v>75</v>
      </c>
      <c r="P44" s="20" t="s">
        <v>76</v>
      </c>
      <c r="Q44" s="20" t="s">
        <v>77</v>
      </c>
      <c r="R44" s="20" t="s">
        <v>78</v>
      </c>
      <c r="S44" s="21" t="s">
        <v>79</v>
      </c>
      <c r="U44" s="6"/>
      <c r="V44" s="6"/>
      <c r="W44" s="6"/>
      <c r="Y44" s="6"/>
      <c r="Z44" s="6"/>
      <c r="AA44" s="6"/>
      <c r="AB44" s="6"/>
      <c r="AC44" s="6"/>
    </row>
    <row r="45" spans="2:29" ht="14.4" x14ac:dyDescent="0.3">
      <c r="B45" s="38" t="s">
        <v>81</v>
      </c>
      <c r="C45" s="24">
        <v>400.66265402843607</v>
      </c>
      <c r="D45" s="24">
        <v>872.49455026454996</v>
      </c>
      <c r="E45" s="24">
        <v>967.31282894736853</v>
      </c>
      <c r="F45" s="24">
        <v>537.15578947368419</v>
      </c>
      <c r="G45" s="24">
        <v>805.13976303317531</v>
      </c>
      <c r="H45" s="24">
        <v>967.51447963800899</v>
      </c>
      <c r="I45" s="24">
        <v>994.33468000000016</v>
      </c>
      <c r="J45" s="24">
        <v>1400.5097265625004</v>
      </c>
      <c r="K45" s="24">
        <v>1357.1949201277962</v>
      </c>
      <c r="L45" s="24">
        <v>1676.3663782051274</v>
      </c>
      <c r="M45" s="24">
        <v>1931.3643044619428</v>
      </c>
      <c r="N45" s="24">
        <v>1866.6931192660561</v>
      </c>
      <c r="O45" s="24">
        <v>3150.6101111111134</v>
      </c>
      <c r="P45" s="24">
        <v>2190.7165396825412</v>
      </c>
      <c r="Q45" s="24">
        <v>1300.8412328767129</v>
      </c>
      <c r="R45" s="24">
        <v>2116.1221164021163</v>
      </c>
      <c r="S45" s="25">
        <v>2551.9376086956513</v>
      </c>
      <c r="U45" s="6"/>
      <c r="V45" s="6"/>
      <c r="W45" s="6"/>
      <c r="Y45" s="6"/>
      <c r="Z45" s="6"/>
      <c r="AA45" s="6"/>
      <c r="AB45" s="6"/>
      <c r="AC45" s="6"/>
    </row>
    <row r="46" spans="2:29" ht="14.4" x14ac:dyDescent="0.3">
      <c r="B46" s="38" t="s">
        <v>82</v>
      </c>
      <c r="C46" s="24">
        <v>3815.3039847417808</v>
      </c>
      <c r="D46" s="24">
        <v>3755.9797303014284</v>
      </c>
      <c r="E46" s="24">
        <v>3801.4729748002487</v>
      </c>
      <c r="F46" s="24">
        <v>3079.2508883610481</v>
      </c>
      <c r="G46" s="24">
        <v>3768.5481369117033</v>
      </c>
      <c r="H46" s="24">
        <v>2940.7116718913276</v>
      </c>
      <c r="I46" s="24">
        <v>3020.8155571740713</v>
      </c>
      <c r="J46" s="24">
        <v>3218.3658896602105</v>
      </c>
      <c r="K46" s="24">
        <v>3350.8710893098769</v>
      </c>
      <c r="L46" s="24">
        <v>3754.5376101426332</v>
      </c>
      <c r="M46" s="24">
        <v>4607.2181599123887</v>
      </c>
      <c r="N46" s="24">
        <v>4518.9649626968812</v>
      </c>
      <c r="O46" s="24">
        <v>4651.8594300954555</v>
      </c>
      <c r="P46" s="24">
        <v>4668.4913905100302</v>
      </c>
      <c r="Q46" s="24">
        <v>4997.2823487773485</v>
      </c>
      <c r="R46" s="24">
        <v>5106.8559703264164</v>
      </c>
      <c r="S46" s="25">
        <v>5003.5380389128995</v>
      </c>
      <c r="U46" s="6"/>
      <c r="V46" s="6"/>
      <c r="W46" s="6"/>
      <c r="Y46" s="6"/>
      <c r="Z46" s="6"/>
      <c r="AA46" s="6"/>
      <c r="AB46" s="6"/>
      <c r="AC46" s="6"/>
    </row>
    <row r="47" spans="2:29" ht="14.4" x14ac:dyDescent="0.3">
      <c r="B47" s="38" t="s">
        <v>83</v>
      </c>
      <c r="C47" s="24">
        <v>10635.002753246759</v>
      </c>
      <c r="D47" s="24">
        <v>10896.46255458515</v>
      </c>
      <c r="E47" s="24">
        <v>11133.026127450981</v>
      </c>
      <c r="F47" s="24">
        <v>9262.3214317180536</v>
      </c>
      <c r="G47" s="24">
        <v>9439.130876288662</v>
      </c>
      <c r="H47" s="24">
        <v>7278.9223407022137</v>
      </c>
      <c r="I47" s="24">
        <v>7147.4955939226556</v>
      </c>
      <c r="J47" s="24">
        <v>7217.4950412087919</v>
      </c>
      <c r="K47" s="24">
        <v>6510.2699999999977</v>
      </c>
      <c r="L47" s="24">
        <v>8517.1827688504345</v>
      </c>
      <c r="M47" s="24">
        <v>8900.869774193563</v>
      </c>
      <c r="N47" s="24">
        <v>10143.082297297284</v>
      </c>
      <c r="O47" s="24">
        <v>9421.7579580152724</v>
      </c>
      <c r="P47" s="24">
        <v>9610.8950366300378</v>
      </c>
      <c r="Q47" s="24">
        <v>9494.3477104722697</v>
      </c>
      <c r="R47" s="24">
        <v>9565.4661762114556</v>
      </c>
      <c r="S47" s="25">
        <v>8817.1159397810188</v>
      </c>
      <c r="U47" s="6"/>
      <c r="V47" s="6"/>
      <c r="W47" s="6"/>
      <c r="Y47" s="6"/>
      <c r="Z47" s="6"/>
      <c r="AA47" s="6"/>
      <c r="AB47" s="6"/>
      <c r="AC47" s="6"/>
    </row>
    <row r="48" spans="2:29" ht="14.4" x14ac:dyDescent="0.3">
      <c r="B48" s="38" t="s">
        <v>84</v>
      </c>
      <c r="C48" s="24">
        <v>16660.572612612614</v>
      </c>
      <c r="D48" s="24">
        <v>15856.631122448978</v>
      </c>
      <c r="E48" s="24">
        <v>14642.754691780816</v>
      </c>
      <c r="F48" s="24">
        <v>14106.941598746085</v>
      </c>
      <c r="G48" s="24">
        <v>13862.108777120317</v>
      </c>
      <c r="H48" s="24">
        <v>10058.849264990324</v>
      </c>
      <c r="I48" s="24">
        <v>11681.376008676792</v>
      </c>
      <c r="J48" s="24">
        <v>11816.55524461841</v>
      </c>
      <c r="K48" s="24">
        <v>11266.168691099483</v>
      </c>
      <c r="L48" s="24">
        <v>13688.911544401535</v>
      </c>
      <c r="M48" s="24">
        <v>15104.485452054798</v>
      </c>
      <c r="N48" s="24">
        <v>16318.926671826617</v>
      </c>
      <c r="O48" s="24">
        <v>15687.82444272447</v>
      </c>
      <c r="P48" s="24">
        <v>14566.736831275697</v>
      </c>
      <c r="Q48" s="24">
        <v>14697.769090909091</v>
      </c>
      <c r="R48" s="24">
        <v>15805.364231188658</v>
      </c>
      <c r="S48" s="25">
        <v>13956.330877817301</v>
      </c>
      <c r="U48" s="6"/>
      <c r="V48" s="6"/>
      <c r="W48" s="6"/>
      <c r="Y48" s="6"/>
      <c r="Z48" s="6"/>
      <c r="AA48" s="6"/>
      <c r="AB48" s="6"/>
      <c r="AC48" s="6"/>
    </row>
    <row r="49" spans="2:29" ht="14.4" x14ac:dyDescent="0.3">
      <c r="B49" s="38" t="s">
        <v>85</v>
      </c>
      <c r="C49" s="24">
        <v>24512.256999999991</v>
      </c>
      <c r="D49" s="24">
        <v>24855.650173913047</v>
      </c>
      <c r="E49" s="24">
        <v>24202.358500000002</v>
      </c>
      <c r="F49" s="24">
        <v>26230.20459016395</v>
      </c>
      <c r="G49" s="24">
        <v>21395.551742574298</v>
      </c>
      <c r="H49" s="24">
        <v>18289.876628895163</v>
      </c>
      <c r="I49" s="24">
        <v>17789.910657596363</v>
      </c>
      <c r="J49" s="24">
        <v>20932.520496083565</v>
      </c>
      <c r="K49" s="24">
        <v>19746.026015625008</v>
      </c>
      <c r="L49" s="24">
        <v>24219.081232876713</v>
      </c>
      <c r="M49" s="24">
        <v>25594.495981481487</v>
      </c>
      <c r="N49" s="24">
        <v>28241.412038834947</v>
      </c>
      <c r="O49" s="24">
        <v>26918.361255319167</v>
      </c>
      <c r="P49" s="24">
        <v>27094.779647495347</v>
      </c>
      <c r="Q49" s="24">
        <v>25588.981736842095</v>
      </c>
      <c r="R49" s="24">
        <v>26249.637225609746</v>
      </c>
      <c r="S49" s="25">
        <v>26910.236065318801</v>
      </c>
      <c r="U49" s="6"/>
      <c r="V49" s="6"/>
      <c r="W49" s="6"/>
      <c r="Y49" s="6"/>
      <c r="Z49" s="6"/>
      <c r="AA49" s="6"/>
      <c r="AB49" s="6"/>
      <c r="AC49" s="6"/>
    </row>
    <row r="50" spans="2:29" ht="14.4" x14ac:dyDescent="0.3">
      <c r="B50" s="38" t="s">
        <v>86</v>
      </c>
      <c r="C50" s="24">
        <v>37310.72800000001</v>
      </c>
      <c r="D50" s="24">
        <v>35623.627826086966</v>
      </c>
      <c r="E50" s="24">
        <v>40575.119113924055</v>
      </c>
      <c r="F50" s="24">
        <v>41603.311414141404</v>
      </c>
      <c r="G50" s="24">
        <v>34871.642215189902</v>
      </c>
      <c r="H50" s="24">
        <v>35518.583357142837</v>
      </c>
      <c r="I50" s="24">
        <v>36782.385647058807</v>
      </c>
      <c r="J50" s="24">
        <v>34910.43181318682</v>
      </c>
      <c r="K50" s="24">
        <v>35828.207023809511</v>
      </c>
      <c r="L50" s="24">
        <v>39625.912767295602</v>
      </c>
      <c r="M50" s="24">
        <v>45130.017315789468</v>
      </c>
      <c r="N50" s="24">
        <v>43707.313021276605</v>
      </c>
      <c r="O50" s="24">
        <v>41511.913990147797</v>
      </c>
      <c r="P50" s="24">
        <v>44145.744336283147</v>
      </c>
      <c r="Q50" s="24">
        <v>40657.981641791055</v>
      </c>
      <c r="R50" s="24">
        <v>43449.424066852349</v>
      </c>
      <c r="S50" s="25">
        <v>46501.909727891187</v>
      </c>
      <c r="U50" s="6"/>
      <c r="V50" s="6"/>
      <c r="W50" s="6"/>
      <c r="Y50" s="6"/>
      <c r="Z50" s="6"/>
      <c r="AA50" s="6"/>
      <c r="AB50" s="6"/>
      <c r="AC50" s="6"/>
    </row>
    <row r="51" spans="2:29" ht="14.4" x14ac:dyDescent="0.3">
      <c r="B51" s="38" t="s">
        <v>87</v>
      </c>
      <c r="C51" s="24">
        <v>64188.679666666671</v>
      </c>
      <c r="D51" s="24">
        <v>52199.579354838708</v>
      </c>
      <c r="E51" s="24">
        <v>63586.632142857146</v>
      </c>
      <c r="F51" s="24">
        <v>54634.863888888889</v>
      </c>
      <c r="G51" s="24">
        <v>52503.76949494952</v>
      </c>
      <c r="H51" s="24">
        <v>57455.500256410254</v>
      </c>
      <c r="I51" s="24">
        <v>47964.663010752651</v>
      </c>
      <c r="J51" s="24">
        <v>47306.981882352942</v>
      </c>
      <c r="K51" s="24">
        <v>55221.7279591837</v>
      </c>
      <c r="L51" s="24">
        <v>64466.030512820485</v>
      </c>
      <c r="M51" s="24">
        <v>59057.328712871291</v>
      </c>
      <c r="N51" s="24">
        <v>60868.703047619048</v>
      </c>
      <c r="O51" s="24">
        <v>60374.195109489054</v>
      </c>
      <c r="P51" s="24">
        <v>60093.218682634717</v>
      </c>
      <c r="Q51" s="24">
        <v>57270.571386861302</v>
      </c>
      <c r="R51" s="24">
        <v>56854.109247311848</v>
      </c>
      <c r="S51" s="25">
        <v>59373.168826530586</v>
      </c>
      <c r="U51" s="6"/>
      <c r="V51" s="6"/>
      <c r="W51" s="6"/>
      <c r="Y51" s="6"/>
      <c r="Z51" s="6"/>
      <c r="AA51" s="6"/>
      <c r="AB51" s="6"/>
      <c r="AC51" s="6"/>
    </row>
    <row r="52" spans="2:29" ht="14.4" x14ac:dyDescent="0.3">
      <c r="B52" s="38" t="s">
        <v>88</v>
      </c>
      <c r="C52" s="24">
        <v>73895.356315789468</v>
      </c>
      <c r="D52" s="24">
        <v>79840.457894736828</v>
      </c>
      <c r="E52" s="24">
        <v>104658.66720000001</v>
      </c>
      <c r="F52" s="24">
        <v>85659.340689655204</v>
      </c>
      <c r="G52" s="24">
        <v>89293.395609756073</v>
      </c>
      <c r="H52" s="24">
        <v>85423.922391304382</v>
      </c>
      <c r="I52" s="24">
        <v>63261.0154054054</v>
      </c>
      <c r="J52" s="24">
        <v>59539.915869565222</v>
      </c>
      <c r="K52" s="24">
        <v>81896.536595744677</v>
      </c>
      <c r="L52" s="24">
        <v>74147.45431818183</v>
      </c>
      <c r="M52" s="24">
        <v>92879.018695652179</v>
      </c>
      <c r="N52" s="24">
        <v>93435.597894736813</v>
      </c>
      <c r="O52" s="24">
        <v>77857.477681159435</v>
      </c>
      <c r="P52" s="24">
        <v>77526.784615384604</v>
      </c>
      <c r="Q52" s="24">
        <v>87712.585822784778</v>
      </c>
      <c r="R52" s="24">
        <v>81646.965806451626</v>
      </c>
      <c r="S52" s="25">
        <v>85780.065432098752</v>
      </c>
      <c r="U52" s="6"/>
      <c r="V52" s="6"/>
      <c r="W52" s="6"/>
      <c r="Y52" s="6"/>
      <c r="Z52" s="6"/>
      <c r="AA52" s="6"/>
      <c r="AB52" s="6"/>
      <c r="AC52" s="6"/>
    </row>
    <row r="53" spans="2:29" ht="14.4" x14ac:dyDescent="0.3">
      <c r="B53" s="38" t="s">
        <v>89</v>
      </c>
      <c r="C53" s="24">
        <v>95664.787096774191</v>
      </c>
      <c r="D53" s="24">
        <v>91269.97838709678</v>
      </c>
      <c r="E53" s="24">
        <v>118189.49449999999</v>
      </c>
      <c r="F53" s="24">
        <v>99527.222592592603</v>
      </c>
      <c r="G53" s="24">
        <v>94991.771590909091</v>
      </c>
      <c r="H53" s="24">
        <v>107189.77893617022</v>
      </c>
      <c r="I53" s="24">
        <v>102235.8204347826</v>
      </c>
      <c r="J53" s="24">
        <v>100223.82829787233</v>
      </c>
      <c r="K53" s="24">
        <v>110942.74684210526</v>
      </c>
      <c r="L53" s="24">
        <v>118806.31129629628</v>
      </c>
      <c r="M53" s="24">
        <v>116675.89564102565</v>
      </c>
      <c r="N53" s="24">
        <v>104236.8139473684</v>
      </c>
      <c r="O53" s="24">
        <v>112309.24469387755</v>
      </c>
      <c r="P53" s="24">
        <v>105859.99075471697</v>
      </c>
      <c r="Q53" s="24">
        <v>118374.49826923074</v>
      </c>
      <c r="R53" s="24">
        <v>116735.65898305086</v>
      </c>
      <c r="S53" s="25">
        <v>106727.939122807</v>
      </c>
      <c r="U53" s="6"/>
      <c r="V53" s="6"/>
      <c r="W53" s="6"/>
      <c r="Y53" s="6"/>
      <c r="Z53" s="6"/>
      <c r="AA53" s="6"/>
      <c r="AB53" s="6"/>
      <c r="AC53" s="6"/>
    </row>
    <row r="54" spans="2:29" ht="15" thickBot="1" x14ac:dyDescent="0.35">
      <c r="B54" s="38" t="s">
        <v>90</v>
      </c>
      <c r="C54" s="28">
        <v>147438.71888888889</v>
      </c>
      <c r="D54" s="28">
        <v>123799.35111111113</v>
      </c>
      <c r="E54" s="28">
        <v>151551.02295454545</v>
      </c>
      <c r="F54" s="28">
        <v>112112.94615384616</v>
      </c>
      <c r="G54" s="28">
        <v>120803.96833333334</v>
      </c>
      <c r="H54" s="28">
        <v>128567.33064102563</v>
      </c>
      <c r="I54" s="28">
        <v>118278.51800000001</v>
      </c>
      <c r="J54" s="28">
        <v>112567.56872093021</v>
      </c>
      <c r="K54" s="28">
        <v>137794.90454545454</v>
      </c>
      <c r="L54" s="28">
        <v>145841.52752941177</v>
      </c>
      <c r="M54" s="28">
        <v>137417.81944444444</v>
      </c>
      <c r="N54" s="28">
        <v>140644.53542635657</v>
      </c>
      <c r="O54" s="28">
        <v>149721.86823170731</v>
      </c>
      <c r="P54" s="28">
        <v>152559.57771653545</v>
      </c>
      <c r="Q54" s="28">
        <v>158877.1000813008</v>
      </c>
      <c r="R54" s="28">
        <v>156876.26775862067</v>
      </c>
      <c r="S54" s="29">
        <v>169627.19390070927</v>
      </c>
      <c r="U54" s="6"/>
      <c r="V54" s="6"/>
      <c r="W54" s="6"/>
      <c r="Y54" s="6"/>
      <c r="Z54" s="6"/>
      <c r="AA54" s="6"/>
      <c r="AB54" s="6"/>
      <c r="AC54" s="6"/>
    </row>
    <row r="55" spans="2:29" ht="15" thickBot="1" x14ac:dyDescent="0.35">
      <c r="B55" s="39" t="s">
        <v>238</v>
      </c>
      <c r="C55" s="32">
        <v>10195.140999651689</v>
      </c>
      <c r="D55" s="32">
        <v>10305.768331269346</v>
      </c>
      <c r="E55" s="32">
        <v>13780.426906794131</v>
      </c>
      <c r="F55" s="32">
        <v>10482.676388654876</v>
      </c>
      <c r="G55" s="32">
        <v>11968.403304435462</v>
      </c>
      <c r="H55" s="32">
        <v>10617.314302734401</v>
      </c>
      <c r="I55" s="32">
        <v>10517.21233227471</v>
      </c>
      <c r="J55" s="32">
        <v>11061.43221102548</v>
      </c>
      <c r="K55" s="32">
        <v>11008.86710047324</v>
      </c>
      <c r="L55" s="32">
        <v>12294.899320666773</v>
      </c>
      <c r="M55" s="32">
        <v>12899.897544409596</v>
      </c>
      <c r="N55" s="32">
        <v>14456.217562556543</v>
      </c>
      <c r="O55" s="32">
        <v>15444.007759141681</v>
      </c>
      <c r="P55" s="32">
        <v>14566.145019953201</v>
      </c>
      <c r="Q55" s="32">
        <v>16257.424465972847</v>
      </c>
      <c r="R55" s="32">
        <v>17095.010419069018</v>
      </c>
      <c r="S55" s="33">
        <v>17368.956324723262</v>
      </c>
      <c r="U55" s="6"/>
      <c r="V55" s="6"/>
      <c r="W55" s="6"/>
      <c r="Y55" s="6"/>
      <c r="Z55" s="6"/>
      <c r="AA55" s="6"/>
      <c r="AB55" s="6"/>
      <c r="AC55" s="6"/>
    </row>
    <row r="56" spans="2:29" ht="14.4" x14ac:dyDescent="0.3">
      <c r="U56" s="6"/>
      <c r="V56" s="6"/>
      <c r="W56" s="6"/>
      <c r="X56" s="6"/>
      <c r="Y56" s="6"/>
      <c r="Z56" s="6"/>
      <c r="AA56" s="6"/>
      <c r="AB56" s="6"/>
      <c r="AC56" s="6"/>
    </row>
    <row r="57" spans="2:29" ht="14.4" x14ac:dyDescent="0.3">
      <c r="U57" s="6"/>
      <c r="V57" s="6"/>
      <c r="W57" s="6"/>
      <c r="X57" s="6"/>
      <c r="Y57" s="6"/>
      <c r="Z57" s="6"/>
      <c r="AA57" s="6"/>
      <c r="AB57" s="6"/>
      <c r="AC57" s="6"/>
    </row>
    <row r="58" spans="2:29" ht="23.4" thickBot="1" x14ac:dyDescent="0.35">
      <c r="B58" s="17" t="s">
        <v>275</v>
      </c>
      <c r="C58" s="17"/>
      <c r="D58" s="17"/>
      <c r="E58" s="17"/>
      <c r="F58" s="17"/>
      <c r="G58" s="17"/>
      <c r="H58" s="17"/>
      <c r="I58" s="17"/>
      <c r="J58" s="17"/>
      <c r="K58" s="17"/>
      <c r="L58" s="17"/>
      <c r="M58" s="17"/>
      <c r="U58" s="6"/>
      <c r="V58" s="6"/>
      <c r="W58" s="6"/>
      <c r="X58" s="6"/>
      <c r="Y58" s="6"/>
      <c r="Z58" s="6"/>
      <c r="AA58" s="6"/>
      <c r="AB58" s="6"/>
      <c r="AC58" s="6"/>
    </row>
    <row r="59" spans="2:29" ht="15" thickBot="1" x14ac:dyDescent="0.35">
      <c r="B59" s="18"/>
      <c r="C59" s="128" t="s">
        <v>237</v>
      </c>
      <c r="D59" s="129"/>
      <c r="E59" s="129"/>
      <c r="F59" s="129"/>
      <c r="G59" s="129"/>
      <c r="H59" s="129"/>
      <c r="I59" s="129"/>
      <c r="J59" s="129"/>
      <c r="K59" s="129"/>
      <c r="L59" s="129"/>
      <c r="M59" s="129"/>
      <c r="N59" s="129"/>
      <c r="O59" s="129"/>
      <c r="P59" s="129"/>
      <c r="Q59" s="129"/>
      <c r="R59" s="129"/>
      <c r="S59" s="130"/>
      <c r="U59" s="6"/>
      <c r="V59" s="6"/>
      <c r="W59" s="6"/>
      <c r="X59" s="6"/>
      <c r="Y59" s="6"/>
      <c r="Z59" s="6"/>
      <c r="AA59" s="6"/>
      <c r="AB59" s="6"/>
      <c r="AC59" s="6"/>
    </row>
    <row r="60" spans="2:29" ht="15" thickBot="1" x14ac:dyDescent="0.35">
      <c r="B60" s="19" t="s">
        <v>62</v>
      </c>
      <c r="C60" s="20" t="s">
        <v>63</v>
      </c>
      <c r="D60" s="20" t="s">
        <v>64</v>
      </c>
      <c r="E60" s="20" t="s">
        <v>65</v>
      </c>
      <c r="F60" s="20" t="s">
        <v>66</v>
      </c>
      <c r="G60" s="20" t="s">
        <v>67</v>
      </c>
      <c r="H60" s="20" t="s">
        <v>68</v>
      </c>
      <c r="I60" s="20" t="s">
        <v>69</v>
      </c>
      <c r="J60" s="20" t="s">
        <v>70</v>
      </c>
      <c r="K60" s="20" t="s">
        <v>71</v>
      </c>
      <c r="L60" s="20" t="s">
        <v>72</v>
      </c>
      <c r="M60" s="20" t="s">
        <v>73</v>
      </c>
      <c r="N60" s="20" t="s">
        <v>74</v>
      </c>
      <c r="O60" s="20" t="s">
        <v>75</v>
      </c>
      <c r="P60" s="20" t="s">
        <v>76</v>
      </c>
      <c r="Q60" s="20" t="s">
        <v>77</v>
      </c>
      <c r="R60" s="20" t="s">
        <v>78</v>
      </c>
      <c r="S60" s="21" t="s">
        <v>79</v>
      </c>
      <c r="U60" s="6"/>
      <c r="V60" s="6"/>
      <c r="W60" s="6"/>
      <c r="X60" s="6"/>
      <c r="Y60" s="6"/>
      <c r="Z60" s="6"/>
      <c r="AA60" s="6"/>
      <c r="AB60" s="6"/>
      <c r="AC60" s="6"/>
    </row>
    <row r="61" spans="2:29" ht="14.4" x14ac:dyDescent="0.3">
      <c r="B61" s="38" t="s">
        <v>80</v>
      </c>
      <c r="C61" s="24">
        <v>2455.3147263118149</v>
      </c>
      <c r="D61" s="24">
        <v>2842.1208598452272</v>
      </c>
      <c r="E61" s="24">
        <v>2826.8410699588494</v>
      </c>
      <c r="F61" s="24">
        <v>2368.5000400600884</v>
      </c>
      <c r="G61" s="24">
        <v>2988.7358782849219</v>
      </c>
      <c r="H61" s="24">
        <v>2345.5621479613283</v>
      </c>
      <c r="I61" s="24">
        <v>2688.3638604474781</v>
      </c>
      <c r="J61" s="24">
        <v>2474.5383921694529</v>
      </c>
      <c r="K61" s="24">
        <v>2742.2003096300132</v>
      </c>
      <c r="L61" s="24">
        <v>3264.4291458607136</v>
      </c>
      <c r="M61" s="24">
        <v>4043.9380995703837</v>
      </c>
      <c r="N61" s="24">
        <v>3953.1657448904243</v>
      </c>
      <c r="O61" s="24">
        <v>4932.7019983708933</v>
      </c>
      <c r="P61" s="24">
        <v>5158.1922186306174</v>
      </c>
      <c r="Q61" s="24">
        <v>5702.8441152773457</v>
      </c>
      <c r="R61" s="24">
        <v>6710.7539939444041</v>
      </c>
      <c r="S61" s="25">
        <v>6025.7270302892312</v>
      </c>
      <c r="U61" s="6"/>
      <c r="V61" s="6"/>
      <c r="W61" s="6"/>
      <c r="X61" s="6"/>
      <c r="Y61" s="6"/>
      <c r="Z61" s="6"/>
      <c r="AA61" s="6"/>
      <c r="AB61" s="6"/>
      <c r="AC61" s="6"/>
    </row>
    <row r="62" spans="2:29" ht="14.4" x14ac:dyDescent="0.3">
      <c r="B62" s="38" t="s">
        <v>81</v>
      </c>
      <c r="C62" s="24">
        <v>0</v>
      </c>
      <c r="D62" s="24">
        <v>0</v>
      </c>
      <c r="E62" s="24">
        <v>0</v>
      </c>
      <c r="F62" s="24">
        <v>0</v>
      </c>
      <c r="G62" s="24">
        <v>0</v>
      </c>
      <c r="H62" s="24">
        <v>0</v>
      </c>
      <c r="I62" s="24">
        <v>0</v>
      </c>
      <c r="J62" s="24">
        <v>0</v>
      </c>
      <c r="K62" s="24">
        <v>0</v>
      </c>
      <c r="L62" s="24">
        <v>0</v>
      </c>
      <c r="M62" s="24">
        <v>0</v>
      </c>
      <c r="N62" s="24">
        <v>0</v>
      </c>
      <c r="O62" s="24">
        <v>0</v>
      </c>
      <c r="P62" s="24">
        <v>0</v>
      </c>
      <c r="Q62" s="24">
        <v>0</v>
      </c>
      <c r="R62" s="24">
        <v>0</v>
      </c>
      <c r="S62" s="25">
        <v>0</v>
      </c>
      <c r="U62" s="6"/>
      <c r="V62" s="6"/>
      <c r="W62" s="6"/>
      <c r="X62" s="6"/>
      <c r="Y62" s="6"/>
      <c r="Z62" s="6"/>
      <c r="AA62" s="6"/>
      <c r="AB62" s="6"/>
      <c r="AC62" s="6"/>
    </row>
    <row r="63" spans="2:29" ht="14.4" x14ac:dyDescent="0.3">
      <c r="B63" s="38" t="s">
        <v>82</v>
      </c>
      <c r="C63" s="24">
        <v>0</v>
      </c>
      <c r="D63" s="24">
        <v>0</v>
      </c>
      <c r="E63" s="24">
        <v>0</v>
      </c>
      <c r="F63" s="24">
        <v>0</v>
      </c>
      <c r="G63" s="24">
        <v>0</v>
      </c>
      <c r="H63" s="24">
        <v>0</v>
      </c>
      <c r="I63" s="24">
        <v>0</v>
      </c>
      <c r="J63" s="24">
        <v>0</v>
      </c>
      <c r="K63" s="24">
        <v>0</v>
      </c>
      <c r="L63" s="24">
        <v>0</v>
      </c>
      <c r="M63" s="24">
        <v>0</v>
      </c>
      <c r="N63" s="24">
        <v>0</v>
      </c>
      <c r="O63" s="24">
        <v>0</v>
      </c>
      <c r="P63" s="24">
        <v>0</v>
      </c>
      <c r="Q63" s="24">
        <v>0</v>
      </c>
      <c r="R63" s="24">
        <v>0</v>
      </c>
      <c r="S63" s="25">
        <v>0</v>
      </c>
      <c r="U63" s="6"/>
      <c r="V63" s="6"/>
      <c r="W63" s="6"/>
      <c r="X63" s="6"/>
      <c r="Y63" s="6"/>
      <c r="Z63" s="6"/>
      <c r="AA63" s="6"/>
      <c r="AB63" s="6"/>
      <c r="AC63" s="6"/>
    </row>
    <row r="64" spans="2:29" ht="14.4" x14ac:dyDescent="0.3">
      <c r="B64" s="38" t="s">
        <v>83</v>
      </c>
      <c r="C64" s="24">
        <v>0</v>
      </c>
      <c r="D64" s="24">
        <v>0</v>
      </c>
      <c r="E64" s="24">
        <v>0</v>
      </c>
      <c r="F64" s="24">
        <v>0</v>
      </c>
      <c r="G64" s="24">
        <v>0</v>
      </c>
      <c r="H64" s="24">
        <v>0</v>
      </c>
      <c r="I64" s="24">
        <v>0</v>
      </c>
      <c r="J64" s="24">
        <v>0</v>
      </c>
      <c r="K64" s="24">
        <v>0</v>
      </c>
      <c r="L64" s="24">
        <v>0</v>
      </c>
      <c r="M64" s="24">
        <v>0</v>
      </c>
      <c r="N64" s="24">
        <v>0</v>
      </c>
      <c r="O64" s="24">
        <v>0</v>
      </c>
      <c r="P64" s="24">
        <v>0</v>
      </c>
      <c r="Q64" s="24">
        <v>0</v>
      </c>
      <c r="R64" s="24">
        <v>0</v>
      </c>
      <c r="S64" s="25">
        <v>0</v>
      </c>
      <c r="U64" s="6"/>
      <c r="V64" s="6"/>
      <c r="W64" s="6"/>
      <c r="X64" s="6"/>
      <c r="Y64" s="6"/>
      <c r="Z64" s="6"/>
      <c r="AA64" s="6"/>
      <c r="AB64" s="6"/>
      <c r="AC64" s="6"/>
    </row>
    <row r="65" spans="2:29" ht="14.4" x14ac:dyDescent="0.3">
      <c r="B65" s="38" t="s">
        <v>84</v>
      </c>
      <c r="C65" s="24">
        <v>0</v>
      </c>
      <c r="D65" s="24">
        <v>0</v>
      </c>
      <c r="E65" s="24">
        <v>0</v>
      </c>
      <c r="F65" s="24">
        <v>0</v>
      </c>
      <c r="G65" s="24">
        <v>0</v>
      </c>
      <c r="H65" s="24">
        <v>0</v>
      </c>
      <c r="I65" s="24">
        <v>0</v>
      </c>
      <c r="J65" s="24">
        <v>0</v>
      </c>
      <c r="K65" s="24">
        <v>0</v>
      </c>
      <c r="L65" s="24">
        <v>0</v>
      </c>
      <c r="M65" s="24">
        <v>0</v>
      </c>
      <c r="N65" s="24">
        <v>0</v>
      </c>
      <c r="O65" s="24">
        <v>0</v>
      </c>
      <c r="P65" s="24">
        <v>0</v>
      </c>
      <c r="Q65" s="24">
        <v>0</v>
      </c>
      <c r="R65" s="24">
        <v>0</v>
      </c>
      <c r="S65" s="25">
        <v>0</v>
      </c>
      <c r="U65" s="6"/>
      <c r="V65" s="6"/>
      <c r="W65" s="6"/>
      <c r="X65" s="6"/>
      <c r="Y65" s="6"/>
      <c r="Z65" s="6"/>
      <c r="AA65" s="6"/>
      <c r="AB65" s="6"/>
      <c r="AC65" s="6"/>
    </row>
    <row r="66" spans="2:29" ht="14.4" x14ac:dyDescent="0.3">
      <c r="B66" s="38" t="s">
        <v>85</v>
      </c>
      <c r="C66" s="24">
        <v>0</v>
      </c>
      <c r="D66" s="24">
        <v>0</v>
      </c>
      <c r="E66" s="24">
        <v>0</v>
      </c>
      <c r="F66" s="24">
        <v>0</v>
      </c>
      <c r="G66" s="24">
        <v>0</v>
      </c>
      <c r="H66" s="24">
        <v>0</v>
      </c>
      <c r="I66" s="24">
        <v>0</v>
      </c>
      <c r="J66" s="24">
        <v>0</v>
      </c>
      <c r="K66" s="24">
        <v>0</v>
      </c>
      <c r="L66" s="24">
        <v>0</v>
      </c>
      <c r="M66" s="24">
        <v>0</v>
      </c>
      <c r="N66" s="24">
        <v>0</v>
      </c>
      <c r="O66" s="24">
        <v>0</v>
      </c>
      <c r="P66" s="24">
        <v>0</v>
      </c>
      <c r="Q66" s="24">
        <v>0</v>
      </c>
      <c r="R66" s="24">
        <v>0</v>
      </c>
      <c r="S66" s="25">
        <v>0</v>
      </c>
      <c r="U66" s="6"/>
      <c r="V66" s="6"/>
      <c r="W66" s="6"/>
      <c r="X66" s="6"/>
      <c r="Y66" s="6"/>
      <c r="Z66" s="6"/>
      <c r="AA66" s="6"/>
      <c r="AB66" s="6"/>
      <c r="AC66" s="6"/>
    </row>
    <row r="67" spans="2:29" ht="14.4" x14ac:dyDescent="0.3">
      <c r="B67" s="38" t="s">
        <v>86</v>
      </c>
      <c r="C67" s="24">
        <v>0</v>
      </c>
      <c r="D67" s="24">
        <v>0</v>
      </c>
      <c r="E67" s="24">
        <v>0</v>
      </c>
      <c r="F67" s="24">
        <v>0</v>
      </c>
      <c r="G67" s="24">
        <v>0</v>
      </c>
      <c r="H67" s="24">
        <v>0</v>
      </c>
      <c r="I67" s="24">
        <v>0</v>
      </c>
      <c r="J67" s="24">
        <v>0</v>
      </c>
      <c r="K67" s="24">
        <v>0</v>
      </c>
      <c r="L67" s="24">
        <v>0</v>
      </c>
      <c r="M67" s="24">
        <v>0</v>
      </c>
      <c r="N67" s="24">
        <v>0</v>
      </c>
      <c r="O67" s="24">
        <v>0</v>
      </c>
      <c r="P67" s="24">
        <v>0</v>
      </c>
      <c r="Q67" s="24">
        <v>0</v>
      </c>
      <c r="R67" s="24">
        <v>0</v>
      </c>
      <c r="S67" s="25">
        <v>0</v>
      </c>
      <c r="U67" s="6"/>
      <c r="V67" s="6"/>
      <c r="W67" s="6"/>
      <c r="X67" s="6"/>
      <c r="Y67" s="6"/>
      <c r="Z67" s="6"/>
      <c r="AA67" s="6"/>
      <c r="AB67" s="6"/>
      <c r="AC67" s="6"/>
    </row>
    <row r="68" spans="2:29" ht="14.4" x14ac:dyDescent="0.3">
      <c r="B68" s="38" t="s">
        <v>87</v>
      </c>
      <c r="C68" s="24">
        <v>0</v>
      </c>
      <c r="D68" s="24">
        <v>0</v>
      </c>
      <c r="E68" s="24">
        <v>0</v>
      </c>
      <c r="F68" s="24">
        <v>0</v>
      </c>
      <c r="G68" s="24">
        <v>0</v>
      </c>
      <c r="H68" s="24">
        <v>0</v>
      </c>
      <c r="I68" s="24">
        <v>0</v>
      </c>
      <c r="J68" s="24">
        <v>0</v>
      </c>
      <c r="K68" s="24">
        <v>0</v>
      </c>
      <c r="L68" s="24">
        <v>0</v>
      </c>
      <c r="M68" s="24">
        <v>0</v>
      </c>
      <c r="N68" s="24">
        <v>0</v>
      </c>
      <c r="O68" s="24">
        <v>0</v>
      </c>
      <c r="P68" s="24">
        <v>0</v>
      </c>
      <c r="Q68" s="24">
        <v>0</v>
      </c>
      <c r="R68" s="24">
        <v>0</v>
      </c>
      <c r="S68" s="25">
        <v>0</v>
      </c>
      <c r="U68" s="6"/>
      <c r="V68" s="6"/>
      <c r="W68" s="6"/>
      <c r="X68" s="6"/>
      <c r="Y68" s="6"/>
      <c r="Z68" s="6"/>
      <c r="AA68" s="6"/>
      <c r="AB68" s="6"/>
      <c r="AC68" s="6"/>
    </row>
    <row r="69" spans="2:29" ht="14.4" x14ac:dyDescent="0.3">
      <c r="B69" s="38" t="s">
        <v>88</v>
      </c>
      <c r="C69" s="24">
        <v>0</v>
      </c>
      <c r="D69" s="24">
        <v>0</v>
      </c>
      <c r="E69" s="24">
        <v>0</v>
      </c>
      <c r="F69" s="24">
        <v>0</v>
      </c>
      <c r="G69" s="24">
        <v>0</v>
      </c>
      <c r="H69" s="24">
        <v>0</v>
      </c>
      <c r="I69" s="24">
        <v>0</v>
      </c>
      <c r="J69" s="24">
        <v>0</v>
      </c>
      <c r="K69" s="24">
        <v>0</v>
      </c>
      <c r="L69" s="24">
        <v>0</v>
      </c>
      <c r="M69" s="24">
        <v>0</v>
      </c>
      <c r="N69" s="24">
        <v>0</v>
      </c>
      <c r="O69" s="24">
        <v>0</v>
      </c>
      <c r="P69" s="24">
        <v>0</v>
      </c>
      <c r="Q69" s="24">
        <v>0</v>
      </c>
      <c r="R69" s="24">
        <v>0</v>
      </c>
      <c r="S69" s="25">
        <v>0</v>
      </c>
      <c r="U69" s="6"/>
      <c r="V69" s="6"/>
      <c r="W69" s="6"/>
      <c r="X69" s="6"/>
      <c r="Y69" s="6"/>
      <c r="Z69" s="6"/>
      <c r="AA69" s="6"/>
      <c r="AB69" s="6"/>
      <c r="AC69" s="6"/>
    </row>
    <row r="70" spans="2:29" ht="14.4" x14ac:dyDescent="0.3">
      <c r="B70" s="38" t="s">
        <v>89</v>
      </c>
      <c r="C70" s="24">
        <v>0</v>
      </c>
      <c r="D70" s="24">
        <v>0</v>
      </c>
      <c r="E70" s="24">
        <v>0</v>
      </c>
      <c r="F70" s="24">
        <v>0</v>
      </c>
      <c r="G70" s="24">
        <v>0</v>
      </c>
      <c r="H70" s="24">
        <v>0</v>
      </c>
      <c r="I70" s="24">
        <v>0</v>
      </c>
      <c r="J70" s="24">
        <v>0</v>
      </c>
      <c r="K70" s="24">
        <v>0</v>
      </c>
      <c r="L70" s="24">
        <v>0</v>
      </c>
      <c r="M70" s="24">
        <v>0</v>
      </c>
      <c r="N70" s="24">
        <v>0</v>
      </c>
      <c r="O70" s="24">
        <v>0</v>
      </c>
      <c r="P70" s="24">
        <v>0</v>
      </c>
      <c r="Q70" s="24">
        <v>0</v>
      </c>
      <c r="R70" s="24">
        <v>0</v>
      </c>
      <c r="S70" s="25">
        <v>0</v>
      </c>
      <c r="U70" s="6"/>
      <c r="V70" s="6"/>
      <c r="W70" s="6"/>
      <c r="X70" s="6"/>
      <c r="Y70" s="6"/>
      <c r="Z70" s="6"/>
      <c r="AA70" s="6"/>
      <c r="AB70" s="6"/>
      <c r="AC70" s="6"/>
    </row>
    <row r="71" spans="2:29" ht="15" thickBot="1" x14ac:dyDescent="0.35">
      <c r="B71" s="38" t="s">
        <v>90</v>
      </c>
      <c r="C71" s="28">
        <v>0</v>
      </c>
      <c r="D71" s="28">
        <v>0</v>
      </c>
      <c r="E71" s="28">
        <v>0</v>
      </c>
      <c r="F71" s="28">
        <v>0</v>
      </c>
      <c r="G71" s="28">
        <v>0</v>
      </c>
      <c r="H71" s="28">
        <v>0</v>
      </c>
      <c r="I71" s="28">
        <v>0</v>
      </c>
      <c r="J71" s="28">
        <v>0</v>
      </c>
      <c r="K71" s="28">
        <v>0</v>
      </c>
      <c r="L71" s="28">
        <v>0</v>
      </c>
      <c r="M71" s="28">
        <v>0</v>
      </c>
      <c r="N71" s="28">
        <v>0</v>
      </c>
      <c r="O71" s="28">
        <v>0</v>
      </c>
      <c r="P71" s="28">
        <v>0</v>
      </c>
      <c r="Q71" s="28">
        <v>0</v>
      </c>
      <c r="R71" s="28">
        <v>0</v>
      </c>
      <c r="S71" s="29">
        <v>0</v>
      </c>
      <c r="U71" s="6"/>
      <c r="V71" s="6"/>
      <c r="W71" s="6"/>
      <c r="X71" s="6"/>
      <c r="Y71" s="6"/>
      <c r="Z71" s="6"/>
      <c r="AA71" s="6"/>
      <c r="AB71" s="6"/>
      <c r="AC71" s="6"/>
    </row>
    <row r="72" spans="2:29" ht="15" thickBot="1" x14ac:dyDescent="0.35">
      <c r="B72" s="39" t="s">
        <v>238</v>
      </c>
      <c r="C72" s="32">
        <v>2455.3147263118149</v>
      </c>
      <c r="D72" s="32">
        <v>2842.1208598452272</v>
      </c>
      <c r="E72" s="32">
        <v>2826.8410699588494</v>
      </c>
      <c r="F72" s="32">
        <v>2368.5000400600884</v>
      </c>
      <c r="G72" s="32">
        <v>2988.7358782849219</v>
      </c>
      <c r="H72" s="32">
        <v>2345.5621479613283</v>
      </c>
      <c r="I72" s="32">
        <v>2688.3638604474781</v>
      </c>
      <c r="J72" s="32">
        <v>2474.5383921694529</v>
      </c>
      <c r="K72" s="32">
        <v>2742.2003096300132</v>
      </c>
      <c r="L72" s="32">
        <v>3264.4291458607136</v>
      </c>
      <c r="M72" s="32">
        <v>4043.9380995703837</v>
      </c>
      <c r="N72" s="32">
        <v>3953.1657448904243</v>
      </c>
      <c r="O72" s="32">
        <v>4932.7019983708933</v>
      </c>
      <c r="P72" s="32">
        <v>5158.1922186306174</v>
      </c>
      <c r="Q72" s="32">
        <v>5702.8441152773457</v>
      </c>
      <c r="R72" s="32">
        <v>6710.7539939444041</v>
      </c>
      <c r="S72" s="33">
        <v>6025.7270302892312</v>
      </c>
      <c r="U72" s="6"/>
      <c r="V72" s="6"/>
      <c r="W72" s="6"/>
      <c r="X72" s="6"/>
      <c r="Y72" s="6"/>
      <c r="Z72" s="6"/>
      <c r="AA72" s="6"/>
      <c r="AB72" s="6"/>
      <c r="AC72" s="6"/>
    </row>
    <row r="73" spans="2:29" ht="14.4" x14ac:dyDescent="0.3">
      <c r="U73" s="6"/>
      <c r="V73" s="6"/>
      <c r="W73" s="6"/>
      <c r="X73" s="6"/>
      <c r="Y73" s="6"/>
      <c r="Z73" s="6"/>
      <c r="AA73" s="6"/>
      <c r="AB73" s="6"/>
      <c r="AC73" s="6"/>
    </row>
    <row r="74" spans="2:29" ht="14.4" x14ac:dyDescent="0.3">
      <c r="U74" s="6"/>
      <c r="V74" s="6"/>
      <c r="W74" s="6"/>
      <c r="X74" s="6"/>
      <c r="Y74" s="6"/>
      <c r="Z74" s="6"/>
      <c r="AA74" s="6"/>
      <c r="AB74" s="6"/>
      <c r="AC74" s="6"/>
    </row>
    <row r="75" spans="2:29" ht="14.4" x14ac:dyDescent="0.3">
      <c r="U75" s="6"/>
      <c r="V75" s="6"/>
      <c r="W75" s="6"/>
      <c r="X75" s="6"/>
      <c r="Y75" s="6"/>
      <c r="Z75" s="6"/>
      <c r="AA75" s="6"/>
      <c r="AB75" s="6"/>
      <c r="AC75" s="6"/>
    </row>
    <row r="76" spans="2:29" ht="23.4" thickBot="1" x14ac:dyDescent="0.35">
      <c r="B76" s="17" t="s">
        <v>276</v>
      </c>
      <c r="C76" s="17"/>
      <c r="D76" s="17"/>
      <c r="E76" s="17"/>
      <c r="F76" s="17"/>
      <c r="G76" s="17"/>
      <c r="H76" s="17"/>
      <c r="I76" s="17"/>
      <c r="J76" s="17"/>
      <c r="K76" s="17"/>
      <c r="L76" s="17"/>
      <c r="M76" s="17"/>
      <c r="U76" s="6"/>
      <c r="V76" s="6"/>
      <c r="W76" s="6"/>
      <c r="X76" s="6"/>
      <c r="Y76" s="6"/>
      <c r="Z76" s="6"/>
      <c r="AA76" s="6"/>
      <c r="AB76" s="6"/>
      <c r="AC76" s="6"/>
    </row>
    <row r="77" spans="2:29" ht="15" thickBot="1" x14ac:dyDescent="0.35">
      <c r="B77" s="18"/>
      <c r="C77" s="128" t="s">
        <v>237</v>
      </c>
      <c r="D77" s="129"/>
      <c r="E77" s="129"/>
      <c r="F77" s="129"/>
      <c r="G77" s="129"/>
      <c r="H77" s="129"/>
      <c r="I77" s="129"/>
      <c r="J77" s="129"/>
      <c r="K77" s="129"/>
      <c r="L77" s="129"/>
      <c r="M77" s="129"/>
      <c r="N77" s="129"/>
      <c r="O77" s="129"/>
      <c r="P77" s="129"/>
      <c r="Q77" s="129"/>
      <c r="R77" s="129"/>
      <c r="S77" s="130"/>
      <c r="U77" s="6"/>
      <c r="V77" s="6"/>
      <c r="W77" s="6"/>
      <c r="X77" s="6"/>
      <c r="Y77" s="6"/>
      <c r="Z77" s="6"/>
      <c r="AA77" s="6"/>
      <c r="AB77" s="6"/>
      <c r="AC77" s="6"/>
    </row>
    <row r="78" spans="2:29" ht="15" thickBot="1" x14ac:dyDescent="0.35">
      <c r="B78" s="19" t="s">
        <v>62</v>
      </c>
      <c r="C78" s="20" t="s">
        <v>63</v>
      </c>
      <c r="D78" s="20" t="s">
        <v>64</v>
      </c>
      <c r="E78" s="20" t="s">
        <v>65</v>
      </c>
      <c r="F78" s="20" t="s">
        <v>66</v>
      </c>
      <c r="G78" s="20" t="s">
        <v>67</v>
      </c>
      <c r="H78" s="20" t="s">
        <v>68</v>
      </c>
      <c r="I78" s="20" t="s">
        <v>69</v>
      </c>
      <c r="J78" s="20" t="s">
        <v>70</v>
      </c>
      <c r="K78" s="20" t="s">
        <v>71</v>
      </c>
      <c r="L78" s="20" t="s">
        <v>72</v>
      </c>
      <c r="M78" s="20" t="s">
        <v>73</v>
      </c>
      <c r="N78" s="20" t="s">
        <v>74</v>
      </c>
      <c r="O78" s="20" t="s">
        <v>75</v>
      </c>
      <c r="P78" s="20" t="s">
        <v>76</v>
      </c>
      <c r="Q78" s="20" t="s">
        <v>77</v>
      </c>
      <c r="R78" s="20" t="s">
        <v>78</v>
      </c>
      <c r="S78" s="21" t="s">
        <v>79</v>
      </c>
      <c r="U78" s="6"/>
      <c r="V78" s="6"/>
      <c r="W78" s="6"/>
      <c r="X78" s="6"/>
      <c r="Y78" s="6"/>
      <c r="Z78" s="6"/>
      <c r="AA78" s="6"/>
      <c r="AB78" s="6"/>
      <c r="AC78" s="6"/>
    </row>
    <row r="79" spans="2:29" ht="14.4" x14ac:dyDescent="0.3">
      <c r="B79" s="38" t="s">
        <v>81</v>
      </c>
      <c r="C79" s="24">
        <v>0</v>
      </c>
      <c r="D79" s="24">
        <v>0</v>
      </c>
      <c r="E79" s="24">
        <v>0</v>
      </c>
      <c r="F79" s="24">
        <v>0</v>
      </c>
      <c r="G79" s="24">
        <v>0</v>
      </c>
      <c r="H79" s="24">
        <v>0</v>
      </c>
      <c r="I79" s="24">
        <v>0</v>
      </c>
      <c r="J79" s="24">
        <v>0</v>
      </c>
      <c r="K79" s="24">
        <v>0</v>
      </c>
      <c r="L79" s="24">
        <v>0</v>
      </c>
      <c r="M79" s="24">
        <v>0</v>
      </c>
      <c r="N79" s="24">
        <v>0</v>
      </c>
      <c r="O79" s="24">
        <v>0</v>
      </c>
      <c r="P79" s="24">
        <v>0</v>
      </c>
      <c r="Q79" s="24">
        <v>0</v>
      </c>
      <c r="R79" s="24">
        <v>0</v>
      </c>
      <c r="S79" s="25">
        <v>0</v>
      </c>
      <c r="U79" s="6"/>
      <c r="V79" s="6"/>
      <c r="W79" s="6"/>
      <c r="X79" s="6"/>
      <c r="Y79" s="6"/>
      <c r="Z79" s="6"/>
      <c r="AA79" s="6"/>
      <c r="AB79" s="6"/>
      <c r="AC79" s="6"/>
    </row>
    <row r="80" spans="2:29" ht="14.4" x14ac:dyDescent="0.3">
      <c r="B80" s="38" t="s">
        <v>82</v>
      </c>
      <c r="C80" s="24">
        <v>0</v>
      </c>
      <c r="D80" s="24">
        <v>0</v>
      </c>
      <c r="E80" s="24">
        <v>0</v>
      </c>
      <c r="F80" s="24">
        <v>17714.3</v>
      </c>
      <c r="G80" s="24">
        <v>0</v>
      </c>
      <c r="H80" s="24">
        <v>0</v>
      </c>
      <c r="I80" s="24">
        <v>0</v>
      </c>
      <c r="J80" s="24">
        <v>14018.96</v>
      </c>
      <c r="K80" s="24">
        <v>0</v>
      </c>
      <c r="L80" s="24">
        <v>0</v>
      </c>
      <c r="M80" s="24">
        <v>0</v>
      </c>
      <c r="N80" s="24">
        <v>0</v>
      </c>
      <c r="O80" s="24">
        <v>0</v>
      </c>
      <c r="P80" s="24">
        <v>0</v>
      </c>
      <c r="Q80" s="24">
        <v>50033.1</v>
      </c>
      <c r="R80" s="24">
        <v>0</v>
      </c>
      <c r="S80" s="25">
        <v>0</v>
      </c>
      <c r="U80" s="6"/>
      <c r="V80" s="6"/>
      <c r="W80" s="6"/>
      <c r="X80" s="6"/>
      <c r="Y80" s="6"/>
      <c r="Z80" s="6"/>
      <c r="AA80" s="6"/>
      <c r="AB80" s="6"/>
      <c r="AC80" s="6"/>
    </row>
    <row r="81" spans="2:29" ht="14.4" x14ac:dyDescent="0.3">
      <c r="B81" s="38" t="s">
        <v>83</v>
      </c>
      <c r="C81" s="24">
        <v>0</v>
      </c>
      <c r="D81" s="24">
        <v>0</v>
      </c>
      <c r="E81" s="24">
        <v>0</v>
      </c>
      <c r="F81" s="24">
        <v>0</v>
      </c>
      <c r="G81" s="24">
        <v>0</v>
      </c>
      <c r="H81" s="24">
        <v>0</v>
      </c>
      <c r="I81" s="24">
        <v>0</v>
      </c>
      <c r="J81" s="24">
        <v>0</v>
      </c>
      <c r="K81" s="24">
        <v>0</v>
      </c>
      <c r="L81" s="24">
        <v>0</v>
      </c>
      <c r="M81" s="24">
        <v>0</v>
      </c>
      <c r="N81" s="24">
        <v>0</v>
      </c>
      <c r="O81" s="24">
        <v>0</v>
      </c>
      <c r="P81" s="24">
        <v>0</v>
      </c>
      <c r="Q81" s="24">
        <v>0</v>
      </c>
      <c r="R81" s="24">
        <v>0</v>
      </c>
      <c r="S81" s="25">
        <v>0</v>
      </c>
      <c r="U81" s="6"/>
      <c r="V81" s="6"/>
      <c r="W81" s="6"/>
      <c r="X81" s="6"/>
      <c r="Y81" s="6"/>
      <c r="Z81" s="6"/>
      <c r="AA81" s="6"/>
      <c r="AB81" s="6"/>
      <c r="AC81" s="6"/>
    </row>
    <row r="82" spans="2:29" ht="14.4" x14ac:dyDescent="0.3">
      <c r="B82" s="38" t="s">
        <v>84</v>
      </c>
      <c r="C82" s="24">
        <v>0</v>
      </c>
      <c r="D82" s="24">
        <v>0</v>
      </c>
      <c r="E82" s="24">
        <v>0</v>
      </c>
      <c r="F82" s="24">
        <v>0</v>
      </c>
      <c r="G82" s="24">
        <v>0</v>
      </c>
      <c r="H82" s="24">
        <v>0</v>
      </c>
      <c r="I82" s="24">
        <v>0</v>
      </c>
      <c r="J82" s="24">
        <v>0</v>
      </c>
      <c r="K82" s="24">
        <v>0</v>
      </c>
      <c r="L82" s="24">
        <v>0</v>
      </c>
      <c r="M82" s="24">
        <v>0</v>
      </c>
      <c r="N82" s="24">
        <v>0</v>
      </c>
      <c r="O82" s="24">
        <v>0</v>
      </c>
      <c r="P82" s="24">
        <v>0</v>
      </c>
      <c r="Q82" s="24">
        <v>0</v>
      </c>
      <c r="R82" s="24">
        <v>0</v>
      </c>
      <c r="S82" s="25">
        <v>0</v>
      </c>
      <c r="U82" s="6"/>
      <c r="V82" s="6"/>
      <c r="W82" s="6"/>
      <c r="X82" s="6"/>
      <c r="Y82" s="6"/>
      <c r="Z82" s="6"/>
      <c r="AA82" s="6"/>
      <c r="AB82" s="6"/>
      <c r="AC82" s="6"/>
    </row>
    <row r="83" spans="2:29" ht="14.4" x14ac:dyDescent="0.3">
      <c r="B83" s="38" t="s">
        <v>85</v>
      </c>
      <c r="C83" s="24">
        <v>0</v>
      </c>
      <c r="D83" s="24">
        <v>0</v>
      </c>
      <c r="E83" s="24">
        <v>52764.63</v>
      </c>
      <c r="F83" s="24">
        <v>7123.07</v>
      </c>
      <c r="G83" s="24">
        <v>0</v>
      </c>
      <c r="H83" s="24">
        <v>0</v>
      </c>
      <c r="I83" s="24">
        <v>0</v>
      </c>
      <c r="J83" s="24">
        <v>31893.98</v>
      </c>
      <c r="K83" s="24">
        <v>0</v>
      </c>
      <c r="L83" s="24">
        <v>0</v>
      </c>
      <c r="M83" s="24">
        <v>0</v>
      </c>
      <c r="N83" s="24">
        <v>0</v>
      </c>
      <c r="O83" s="24">
        <v>0</v>
      </c>
      <c r="P83" s="24">
        <v>0</v>
      </c>
      <c r="Q83" s="24">
        <v>0</v>
      </c>
      <c r="R83" s="24">
        <v>0</v>
      </c>
      <c r="S83" s="25">
        <v>0</v>
      </c>
      <c r="U83" s="6"/>
      <c r="V83" s="6"/>
      <c r="W83" s="6"/>
      <c r="X83" s="6"/>
      <c r="Y83" s="6"/>
      <c r="Z83" s="6"/>
      <c r="AA83" s="6"/>
      <c r="AB83" s="6"/>
      <c r="AC83" s="6"/>
    </row>
    <row r="84" spans="2:29" ht="14.4" x14ac:dyDescent="0.3">
      <c r="B84" s="38" t="s">
        <v>86</v>
      </c>
      <c r="C84" s="24">
        <v>0</v>
      </c>
      <c r="D84" s="24">
        <v>0</v>
      </c>
      <c r="E84" s="24">
        <v>0</v>
      </c>
      <c r="F84" s="24">
        <v>0</v>
      </c>
      <c r="G84" s="24">
        <v>0</v>
      </c>
      <c r="H84" s="24">
        <v>25366.69</v>
      </c>
      <c r="I84" s="24">
        <v>0</v>
      </c>
      <c r="J84" s="24">
        <v>0</v>
      </c>
      <c r="K84" s="24">
        <v>0</v>
      </c>
      <c r="L84" s="24">
        <v>0</v>
      </c>
      <c r="M84" s="24">
        <v>0</v>
      </c>
      <c r="N84" s="24">
        <v>0</v>
      </c>
      <c r="O84" s="24">
        <v>0</v>
      </c>
      <c r="P84" s="24">
        <v>0</v>
      </c>
      <c r="Q84" s="24">
        <v>0</v>
      </c>
      <c r="R84" s="24">
        <v>0</v>
      </c>
      <c r="S84" s="25">
        <v>0</v>
      </c>
      <c r="U84" s="6"/>
      <c r="V84" s="6"/>
      <c r="W84" s="6"/>
      <c r="X84" s="6"/>
      <c r="Y84" s="6"/>
      <c r="Z84" s="6"/>
      <c r="AA84" s="6"/>
      <c r="AB84" s="6"/>
      <c r="AC84" s="6"/>
    </row>
    <row r="85" spans="2:29" ht="14.4" x14ac:dyDescent="0.3">
      <c r="B85" s="38" t="s">
        <v>87</v>
      </c>
      <c r="C85" s="24">
        <v>0</v>
      </c>
      <c r="D85" s="24">
        <v>46948</v>
      </c>
      <c r="E85" s="24">
        <v>82039.34</v>
      </c>
      <c r="F85" s="24">
        <v>0</v>
      </c>
      <c r="G85" s="24">
        <v>0</v>
      </c>
      <c r="H85" s="24">
        <v>43048.78</v>
      </c>
      <c r="I85" s="24">
        <v>0</v>
      </c>
      <c r="J85" s="24">
        <v>54055.68</v>
      </c>
      <c r="K85" s="24">
        <v>28199.58</v>
      </c>
      <c r="L85" s="24">
        <v>0</v>
      </c>
      <c r="M85" s="24">
        <v>0</v>
      </c>
      <c r="N85" s="24">
        <v>0</v>
      </c>
      <c r="O85" s="24">
        <v>0</v>
      </c>
      <c r="P85" s="24">
        <v>0</v>
      </c>
      <c r="Q85" s="24">
        <v>0</v>
      </c>
      <c r="R85" s="24">
        <v>0</v>
      </c>
      <c r="S85" s="25">
        <v>0</v>
      </c>
      <c r="U85" s="6"/>
      <c r="V85" s="6"/>
      <c r="W85" s="6"/>
      <c r="X85" s="6"/>
      <c r="Y85" s="6"/>
      <c r="Z85" s="6"/>
      <c r="AA85" s="6"/>
      <c r="AB85" s="6"/>
      <c r="AC85" s="6"/>
    </row>
    <row r="86" spans="2:29" ht="14.4" x14ac:dyDescent="0.3">
      <c r="B86" s="38" t="s">
        <v>88</v>
      </c>
      <c r="C86" s="24">
        <v>0</v>
      </c>
      <c r="D86" s="24">
        <v>106528</v>
      </c>
      <c r="E86" s="24">
        <v>0</v>
      </c>
      <c r="F86" s="24">
        <v>0</v>
      </c>
      <c r="G86" s="24">
        <v>121127.14</v>
      </c>
      <c r="H86" s="24">
        <v>0</v>
      </c>
      <c r="I86" s="24">
        <v>0</v>
      </c>
      <c r="J86" s="24">
        <v>0</v>
      </c>
      <c r="K86" s="24">
        <v>0</v>
      </c>
      <c r="L86" s="24">
        <v>0</v>
      </c>
      <c r="M86" s="24">
        <v>0</v>
      </c>
      <c r="N86" s="24">
        <v>0</v>
      </c>
      <c r="O86" s="24">
        <v>0</v>
      </c>
      <c r="P86" s="24">
        <v>0</v>
      </c>
      <c r="Q86" s="24">
        <v>0</v>
      </c>
      <c r="R86" s="24">
        <v>0</v>
      </c>
      <c r="S86" s="25">
        <v>0</v>
      </c>
      <c r="U86" s="6"/>
      <c r="V86" s="6"/>
      <c r="W86" s="6"/>
      <c r="X86" s="6"/>
      <c r="Y86" s="6"/>
      <c r="Z86" s="6"/>
      <c r="AA86" s="6"/>
      <c r="AB86" s="6"/>
      <c r="AC86" s="6"/>
    </row>
    <row r="87" spans="2:29" ht="14.4" x14ac:dyDescent="0.3">
      <c r="B87" s="38" t="s">
        <v>89</v>
      </c>
      <c r="C87" s="24">
        <v>0</v>
      </c>
      <c r="D87" s="24">
        <v>0</v>
      </c>
      <c r="E87" s="24">
        <v>0</v>
      </c>
      <c r="F87" s="24">
        <v>350032.51</v>
      </c>
      <c r="G87" s="24">
        <v>0</v>
      </c>
      <c r="H87" s="24">
        <v>0</v>
      </c>
      <c r="I87" s="24">
        <v>0</v>
      </c>
      <c r="J87" s="24">
        <v>142415.92000000001</v>
      </c>
      <c r="K87" s="24">
        <v>0</v>
      </c>
      <c r="L87" s="24">
        <v>0</v>
      </c>
      <c r="M87" s="24">
        <v>0</v>
      </c>
      <c r="N87" s="24">
        <v>0</v>
      </c>
      <c r="O87" s="24">
        <v>0</v>
      </c>
      <c r="P87" s="24">
        <v>0</v>
      </c>
      <c r="Q87" s="24">
        <v>0</v>
      </c>
      <c r="R87" s="24">
        <v>0</v>
      </c>
      <c r="S87" s="25">
        <v>0</v>
      </c>
      <c r="U87" s="6"/>
      <c r="V87" s="6"/>
      <c r="W87" s="6"/>
      <c r="X87" s="6"/>
      <c r="Y87" s="6"/>
      <c r="Z87" s="6"/>
      <c r="AA87" s="6"/>
      <c r="AB87" s="6"/>
      <c r="AC87" s="6"/>
    </row>
    <row r="88" spans="2:29" ht="15" thickBot="1" x14ac:dyDescent="0.35">
      <c r="B88" s="38" t="s">
        <v>90</v>
      </c>
      <c r="C88" s="28">
        <v>0</v>
      </c>
      <c r="D88" s="28">
        <v>119537.75</v>
      </c>
      <c r="E88" s="28">
        <v>126535</v>
      </c>
      <c r="F88" s="28">
        <v>0</v>
      </c>
      <c r="G88" s="28">
        <v>88452.33</v>
      </c>
      <c r="H88" s="28">
        <v>105078.91</v>
      </c>
      <c r="I88" s="28">
        <v>0</v>
      </c>
      <c r="J88" s="28">
        <v>77195.16</v>
      </c>
      <c r="K88" s="28">
        <v>0</v>
      </c>
      <c r="L88" s="28">
        <v>0</v>
      </c>
      <c r="M88" s="28">
        <v>0</v>
      </c>
      <c r="N88" s="28">
        <v>0</v>
      </c>
      <c r="O88" s="28">
        <v>0</v>
      </c>
      <c r="P88" s="28">
        <v>0</v>
      </c>
      <c r="Q88" s="28">
        <v>0</v>
      </c>
      <c r="R88" s="28">
        <v>0</v>
      </c>
      <c r="S88" s="29">
        <v>0</v>
      </c>
      <c r="U88" s="6"/>
      <c r="V88" s="6"/>
      <c r="W88" s="6"/>
      <c r="X88" s="6"/>
      <c r="Y88" s="6"/>
      <c r="Z88" s="6"/>
      <c r="AA88" s="6"/>
      <c r="AB88" s="6"/>
      <c r="AC88" s="6"/>
    </row>
    <row r="89" spans="2:29" ht="15" thickBot="1" x14ac:dyDescent="0.35">
      <c r="B89" s="39" t="s">
        <v>238</v>
      </c>
      <c r="C89" s="32">
        <v>0</v>
      </c>
      <c r="D89" s="32">
        <v>94885.4375</v>
      </c>
      <c r="E89" s="32">
        <v>87112.99</v>
      </c>
      <c r="F89" s="32">
        <v>124956.62666666666</v>
      </c>
      <c r="G89" s="32">
        <v>104789.735</v>
      </c>
      <c r="H89" s="32">
        <v>57831.46</v>
      </c>
      <c r="I89" s="32">
        <v>0</v>
      </c>
      <c r="J89" s="32">
        <v>63915.94</v>
      </c>
      <c r="K89" s="32">
        <v>28199.58</v>
      </c>
      <c r="L89" s="32">
        <v>0</v>
      </c>
      <c r="M89" s="32">
        <v>0</v>
      </c>
      <c r="N89" s="32">
        <v>0</v>
      </c>
      <c r="O89" s="32">
        <v>0</v>
      </c>
      <c r="P89" s="32">
        <v>0</v>
      </c>
      <c r="Q89" s="32">
        <v>50033.1</v>
      </c>
      <c r="R89" s="32">
        <v>0</v>
      </c>
      <c r="S89" s="33">
        <v>0</v>
      </c>
      <c r="U89" s="6"/>
      <c r="V89" s="6"/>
      <c r="W89" s="6"/>
      <c r="X89" s="6"/>
      <c r="Y89" s="6"/>
      <c r="Z89" s="6"/>
      <c r="AA89" s="6"/>
      <c r="AB89" s="6"/>
      <c r="AC89" s="6"/>
    </row>
    <row r="90" spans="2:29" ht="14.4" x14ac:dyDescent="0.3">
      <c r="U90" s="6"/>
      <c r="V90" s="6"/>
      <c r="W90" s="6"/>
      <c r="X90" s="6"/>
      <c r="Y90" s="6"/>
      <c r="Z90" s="6"/>
      <c r="AA90" s="6"/>
      <c r="AB90" s="6"/>
      <c r="AC90" s="6"/>
    </row>
    <row r="91" spans="2:29" ht="14.4" x14ac:dyDescent="0.3">
      <c r="U91" s="6"/>
      <c r="V91" s="6"/>
      <c r="W91" s="6"/>
      <c r="X91" s="6"/>
      <c r="Y91" s="6"/>
      <c r="Z91" s="6"/>
      <c r="AA91" s="6"/>
      <c r="AB91" s="6"/>
      <c r="AC91" s="6"/>
    </row>
    <row r="92" spans="2:29" ht="23.4" thickBot="1" x14ac:dyDescent="0.35">
      <c r="B92" s="17" t="s">
        <v>277</v>
      </c>
      <c r="C92" s="17"/>
      <c r="D92" s="17"/>
      <c r="E92" s="17"/>
      <c r="F92" s="17"/>
      <c r="G92" s="17"/>
      <c r="H92" s="17"/>
      <c r="I92" s="17"/>
      <c r="J92" s="17"/>
      <c r="K92" s="17"/>
      <c r="L92" s="17"/>
      <c r="M92" s="17"/>
      <c r="U92" s="6"/>
      <c r="V92" s="6"/>
      <c r="W92" s="6"/>
      <c r="X92" s="6"/>
      <c r="Y92" s="6"/>
      <c r="Z92" s="6"/>
      <c r="AA92" s="6"/>
      <c r="AB92" s="6"/>
      <c r="AC92" s="6"/>
    </row>
    <row r="93" spans="2:29" ht="15" thickBot="1" x14ac:dyDescent="0.35">
      <c r="B93" s="18"/>
      <c r="C93" s="128" t="s">
        <v>237</v>
      </c>
      <c r="D93" s="129"/>
      <c r="E93" s="129"/>
      <c r="F93" s="129"/>
      <c r="G93" s="129"/>
      <c r="H93" s="129"/>
      <c r="I93" s="129"/>
      <c r="J93" s="129"/>
      <c r="K93" s="129"/>
      <c r="L93" s="129"/>
      <c r="M93" s="129"/>
      <c r="N93" s="129"/>
      <c r="O93" s="129"/>
      <c r="P93" s="129"/>
      <c r="Q93" s="129"/>
      <c r="R93" s="129"/>
      <c r="S93" s="130"/>
      <c r="U93" s="6"/>
      <c r="V93" s="6"/>
      <c r="W93" s="6"/>
      <c r="X93" s="6"/>
      <c r="Y93" s="6"/>
      <c r="Z93" s="6"/>
      <c r="AA93" s="6"/>
      <c r="AB93" s="6"/>
      <c r="AC93" s="6"/>
    </row>
    <row r="94" spans="2:29" ht="15" thickBot="1" x14ac:dyDescent="0.35">
      <c r="B94" s="19" t="s">
        <v>62</v>
      </c>
      <c r="C94" s="20" t="s">
        <v>63</v>
      </c>
      <c r="D94" s="20" t="s">
        <v>64</v>
      </c>
      <c r="E94" s="20" t="s">
        <v>65</v>
      </c>
      <c r="F94" s="20" t="s">
        <v>66</v>
      </c>
      <c r="G94" s="20" t="s">
        <v>67</v>
      </c>
      <c r="H94" s="20" t="s">
        <v>68</v>
      </c>
      <c r="I94" s="20" t="s">
        <v>69</v>
      </c>
      <c r="J94" s="20" t="s">
        <v>70</v>
      </c>
      <c r="K94" s="20" t="s">
        <v>71</v>
      </c>
      <c r="L94" s="20" t="s">
        <v>72</v>
      </c>
      <c r="M94" s="20" t="s">
        <v>73</v>
      </c>
      <c r="N94" s="20" t="s">
        <v>74</v>
      </c>
      <c r="O94" s="20" t="s">
        <v>75</v>
      </c>
      <c r="P94" s="20" t="s">
        <v>76</v>
      </c>
      <c r="Q94" s="20" t="s">
        <v>77</v>
      </c>
      <c r="R94" s="20" t="s">
        <v>78</v>
      </c>
      <c r="S94" s="21" t="s">
        <v>79</v>
      </c>
      <c r="U94" s="6"/>
      <c r="V94" s="6"/>
      <c r="W94" s="6"/>
      <c r="X94" s="6"/>
      <c r="Y94" s="6"/>
      <c r="Z94" s="6"/>
      <c r="AA94" s="6"/>
      <c r="AB94" s="6"/>
      <c r="AC94" s="6"/>
    </row>
    <row r="95" spans="2:29" ht="14.4" x14ac:dyDescent="0.3">
      <c r="B95" s="38" t="s">
        <v>80</v>
      </c>
      <c r="C95" s="24">
        <v>2388.0666666666666</v>
      </c>
      <c r="D95" s="24">
        <v>56648.073333333334</v>
      </c>
      <c r="E95" s="24">
        <v>12000</v>
      </c>
      <c r="F95" s="24">
        <v>10340.31</v>
      </c>
      <c r="G95" s="24">
        <v>0</v>
      </c>
      <c r="H95" s="24">
        <v>0</v>
      </c>
      <c r="I95" s="24">
        <v>0</v>
      </c>
      <c r="J95" s="24">
        <v>10454.303750000001</v>
      </c>
      <c r="K95" s="24">
        <v>0</v>
      </c>
      <c r="L95" s="24">
        <v>0</v>
      </c>
      <c r="M95" s="24">
        <v>0</v>
      </c>
      <c r="N95" s="24">
        <v>72012.66</v>
      </c>
      <c r="O95" s="24">
        <v>0</v>
      </c>
      <c r="P95" s="24">
        <v>0</v>
      </c>
      <c r="Q95" s="24">
        <v>0</v>
      </c>
      <c r="R95" s="24">
        <v>0</v>
      </c>
      <c r="S95" s="25">
        <v>0</v>
      </c>
      <c r="U95" s="6"/>
      <c r="V95" s="6"/>
      <c r="W95" s="6"/>
      <c r="X95" s="6"/>
      <c r="Y95" s="6"/>
      <c r="Z95" s="6"/>
      <c r="AA95" s="6"/>
      <c r="AB95" s="6"/>
      <c r="AC95" s="6"/>
    </row>
    <row r="96" spans="2:29" ht="14.4" x14ac:dyDescent="0.3">
      <c r="B96" s="38" t="s">
        <v>81</v>
      </c>
      <c r="C96" s="24">
        <v>0</v>
      </c>
      <c r="D96" s="24">
        <v>0</v>
      </c>
      <c r="E96" s="24">
        <v>0</v>
      </c>
      <c r="F96" s="24">
        <v>0</v>
      </c>
      <c r="G96" s="24">
        <v>0</v>
      </c>
      <c r="H96" s="24">
        <v>0</v>
      </c>
      <c r="I96" s="24">
        <v>0</v>
      </c>
      <c r="J96" s="24">
        <v>0</v>
      </c>
      <c r="K96" s="24">
        <v>0</v>
      </c>
      <c r="L96" s="24">
        <v>0</v>
      </c>
      <c r="M96" s="24">
        <v>0</v>
      </c>
      <c r="N96" s="24">
        <v>0</v>
      </c>
      <c r="O96" s="24">
        <v>0</v>
      </c>
      <c r="P96" s="24">
        <v>0</v>
      </c>
      <c r="Q96" s="24">
        <v>0</v>
      </c>
      <c r="R96" s="24">
        <v>0</v>
      </c>
      <c r="S96" s="25">
        <v>0</v>
      </c>
      <c r="U96" s="6"/>
      <c r="V96" s="6"/>
      <c r="W96" s="6"/>
      <c r="X96" s="6"/>
      <c r="Y96" s="6"/>
      <c r="Z96" s="6"/>
      <c r="AA96" s="6"/>
      <c r="AB96" s="6"/>
      <c r="AC96" s="6"/>
    </row>
    <row r="97" spans="2:29" ht="14.4" x14ac:dyDescent="0.3">
      <c r="B97" s="38" t="s">
        <v>82</v>
      </c>
      <c r="C97" s="24">
        <v>0</v>
      </c>
      <c r="D97" s="24">
        <v>0</v>
      </c>
      <c r="E97" s="24">
        <v>0</v>
      </c>
      <c r="F97" s="24">
        <v>0</v>
      </c>
      <c r="G97" s="24">
        <v>0</v>
      </c>
      <c r="H97" s="24">
        <v>0</v>
      </c>
      <c r="I97" s="24">
        <v>0</v>
      </c>
      <c r="J97" s="24">
        <v>0</v>
      </c>
      <c r="K97" s="24">
        <v>0</v>
      </c>
      <c r="L97" s="24">
        <v>0</v>
      </c>
      <c r="M97" s="24">
        <v>0</v>
      </c>
      <c r="N97" s="24">
        <v>0</v>
      </c>
      <c r="O97" s="24">
        <v>0</v>
      </c>
      <c r="P97" s="24">
        <v>0</v>
      </c>
      <c r="Q97" s="24">
        <v>0</v>
      </c>
      <c r="R97" s="24">
        <v>0</v>
      </c>
      <c r="S97" s="25">
        <v>0</v>
      </c>
      <c r="U97" s="6"/>
      <c r="V97" s="6"/>
      <c r="W97" s="6"/>
      <c r="X97" s="6"/>
      <c r="Y97" s="6"/>
      <c r="Z97" s="6"/>
      <c r="AA97" s="6"/>
      <c r="AB97" s="6"/>
      <c r="AC97" s="6"/>
    </row>
    <row r="98" spans="2:29" ht="14.4" x14ac:dyDescent="0.3">
      <c r="B98" s="38" t="s">
        <v>83</v>
      </c>
      <c r="C98" s="24">
        <v>0</v>
      </c>
      <c r="D98" s="24">
        <v>0</v>
      </c>
      <c r="E98" s="24">
        <v>0</v>
      </c>
      <c r="F98" s="24">
        <v>0</v>
      </c>
      <c r="G98" s="24">
        <v>0</v>
      </c>
      <c r="H98" s="24">
        <v>0</v>
      </c>
      <c r="I98" s="24">
        <v>0</v>
      </c>
      <c r="J98" s="24">
        <v>0</v>
      </c>
      <c r="K98" s="24">
        <v>0</v>
      </c>
      <c r="L98" s="24">
        <v>0</v>
      </c>
      <c r="M98" s="24">
        <v>0</v>
      </c>
      <c r="N98" s="24">
        <v>0</v>
      </c>
      <c r="O98" s="24">
        <v>0</v>
      </c>
      <c r="P98" s="24">
        <v>0</v>
      </c>
      <c r="Q98" s="24">
        <v>0</v>
      </c>
      <c r="R98" s="24">
        <v>0</v>
      </c>
      <c r="S98" s="25">
        <v>0</v>
      </c>
      <c r="U98" s="6"/>
      <c r="V98" s="6"/>
      <c r="W98" s="6"/>
      <c r="X98" s="6"/>
      <c r="Y98" s="6"/>
      <c r="Z98" s="6"/>
      <c r="AA98" s="6"/>
      <c r="AB98" s="6"/>
      <c r="AC98" s="6"/>
    </row>
    <row r="99" spans="2:29" ht="14.4" x14ac:dyDescent="0.3">
      <c r="B99" s="38" t="s">
        <v>84</v>
      </c>
      <c r="C99" s="24">
        <v>0</v>
      </c>
      <c r="D99" s="24">
        <v>0</v>
      </c>
      <c r="E99" s="24">
        <v>0</v>
      </c>
      <c r="F99" s="24">
        <v>0</v>
      </c>
      <c r="G99" s="24">
        <v>0</v>
      </c>
      <c r="H99" s="24">
        <v>0</v>
      </c>
      <c r="I99" s="24">
        <v>0</v>
      </c>
      <c r="J99" s="24">
        <v>0</v>
      </c>
      <c r="K99" s="24">
        <v>0</v>
      </c>
      <c r="L99" s="24">
        <v>0</v>
      </c>
      <c r="M99" s="24">
        <v>0</v>
      </c>
      <c r="N99" s="24">
        <v>0</v>
      </c>
      <c r="O99" s="24">
        <v>0</v>
      </c>
      <c r="P99" s="24">
        <v>0</v>
      </c>
      <c r="Q99" s="24">
        <v>0</v>
      </c>
      <c r="R99" s="24">
        <v>0</v>
      </c>
      <c r="S99" s="25">
        <v>0</v>
      </c>
      <c r="U99" s="6"/>
      <c r="V99" s="6"/>
      <c r="W99" s="6"/>
      <c r="X99" s="6"/>
      <c r="Y99" s="6"/>
      <c r="Z99" s="6"/>
      <c r="AA99" s="6"/>
      <c r="AB99" s="6"/>
      <c r="AC99" s="6"/>
    </row>
    <row r="100" spans="2:29" ht="14.4" x14ac:dyDescent="0.3">
      <c r="B100" s="38" t="s">
        <v>85</v>
      </c>
      <c r="C100" s="24">
        <v>0</v>
      </c>
      <c r="D100" s="24">
        <v>0</v>
      </c>
      <c r="E100" s="24">
        <v>0</v>
      </c>
      <c r="F100" s="24">
        <v>0</v>
      </c>
      <c r="G100" s="24">
        <v>0</v>
      </c>
      <c r="H100" s="24">
        <v>0</v>
      </c>
      <c r="I100" s="24">
        <v>0</v>
      </c>
      <c r="J100" s="24">
        <v>0</v>
      </c>
      <c r="K100" s="24">
        <v>0</v>
      </c>
      <c r="L100" s="24">
        <v>0</v>
      </c>
      <c r="M100" s="24">
        <v>0</v>
      </c>
      <c r="N100" s="24">
        <v>0</v>
      </c>
      <c r="O100" s="24">
        <v>0</v>
      </c>
      <c r="P100" s="24">
        <v>0</v>
      </c>
      <c r="Q100" s="24">
        <v>0</v>
      </c>
      <c r="R100" s="24">
        <v>0</v>
      </c>
      <c r="S100" s="25">
        <v>0</v>
      </c>
      <c r="U100" s="6"/>
      <c r="V100" s="6"/>
      <c r="W100" s="6"/>
      <c r="X100" s="6"/>
      <c r="Y100" s="6"/>
      <c r="Z100" s="6"/>
      <c r="AA100" s="6"/>
      <c r="AB100" s="6"/>
      <c r="AC100" s="6"/>
    </row>
    <row r="101" spans="2:29" ht="14.4" x14ac:dyDescent="0.3">
      <c r="B101" s="38" t="s">
        <v>86</v>
      </c>
      <c r="C101" s="24">
        <v>0</v>
      </c>
      <c r="D101" s="24">
        <v>0</v>
      </c>
      <c r="E101" s="24">
        <v>0</v>
      </c>
      <c r="F101" s="24">
        <v>0</v>
      </c>
      <c r="G101" s="24">
        <v>0</v>
      </c>
      <c r="H101" s="24">
        <v>0</v>
      </c>
      <c r="I101" s="24">
        <v>0</v>
      </c>
      <c r="J101" s="24">
        <v>0</v>
      </c>
      <c r="K101" s="24">
        <v>0</v>
      </c>
      <c r="L101" s="24">
        <v>0</v>
      </c>
      <c r="M101" s="24">
        <v>0</v>
      </c>
      <c r="N101" s="24">
        <v>0</v>
      </c>
      <c r="O101" s="24">
        <v>0</v>
      </c>
      <c r="P101" s="24">
        <v>0</v>
      </c>
      <c r="Q101" s="24">
        <v>0</v>
      </c>
      <c r="R101" s="24">
        <v>0</v>
      </c>
      <c r="S101" s="25">
        <v>0</v>
      </c>
      <c r="U101" s="6"/>
      <c r="V101" s="6"/>
      <c r="W101" s="6"/>
      <c r="X101" s="6"/>
      <c r="Y101" s="6"/>
      <c r="Z101" s="6"/>
      <c r="AA101" s="6"/>
      <c r="AB101" s="6"/>
      <c r="AC101" s="6"/>
    </row>
    <row r="102" spans="2:29" ht="14.4" x14ac:dyDescent="0.3">
      <c r="B102" s="38" t="s">
        <v>87</v>
      </c>
      <c r="C102" s="24">
        <v>0</v>
      </c>
      <c r="D102" s="24">
        <v>0</v>
      </c>
      <c r="E102" s="24">
        <v>0</v>
      </c>
      <c r="F102" s="24">
        <v>0</v>
      </c>
      <c r="G102" s="24">
        <v>0</v>
      </c>
      <c r="H102" s="24">
        <v>0</v>
      </c>
      <c r="I102" s="24">
        <v>0</v>
      </c>
      <c r="J102" s="24">
        <v>0</v>
      </c>
      <c r="K102" s="24">
        <v>0</v>
      </c>
      <c r="L102" s="24">
        <v>0</v>
      </c>
      <c r="M102" s="24">
        <v>0</v>
      </c>
      <c r="N102" s="24">
        <v>0</v>
      </c>
      <c r="O102" s="24">
        <v>0</v>
      </c>
      <c r="P102" s="24">
        <v>0</v>
      </c>
      <c r="Q102" s="24">
        <v>0</v>
      </c>
      <c r="R102" s="24">
        <v>0</v>
      </c>
      <c r="S102" s="25">
        <v>0</v>
      </c>
      <c r="U102" s="6"/>
      <c r="V102" s="6"/>
      <c r="W102" s="6"/>
      <c r="X102" s="6"/>
      <c r="Y102" s="6"/>
      <c r="Z102" s="6"/>
      <c r="AA102" s="6"/>
      <c r="AB102" s="6"/>
      <c r="AC102" s="6"/>
    </row>
    <row r="103" spans="2:29" ht="14.4" x14ac:dyDescent="0.3">
      <c r="B103" s="38" t="s">
        <v>88</v>
      </c>
      <c r="C103" s="24">
        <v>0</v>
      </c>
      <c r="D103" s="24">
        <v>0</v>
      </c>
      <c r="E103" s="24">
        <v>0</v>
      </c>
      <c r="F103" s="24">
        <v>0</v>
      </c>
      <c r="G103" s="24">
        <v>0</v>
      </c>
      <c r="H103" s="24">
        <v>0</v>
      </c>
      <c r="I103" s="24">
        <v>0</v>
      </c>
      <c r="J103" s="24">
        <v>0</v>
      </c>
      <c r="K103" s="24">
        <v>0</v>
      </c>
      <c r="L103" s="24">
        <v>0</v>
      </c>
      <c r="M103" s="24">
        <v>0</v>
      </c>
      <c r="N103" s="24">
        <v>0</v>
      </c>
      <c r="O103" s="24">
        <v>0</v>
      </c>
      <c r="P103" s="24">
        <v>0</v>
      </c>
      <c r="Q103" s="24">
        <v>0</v>
      </c>
      <c r="R103" s="24">
        <v>0</v>
      </c>
      <c r="S103" s="25">
        <v>0</v>
      </c>
      <c r="U103" s="6"/>
      <c r="V103" s="6"/>
      <c r="W103" s="6"/>
      <c r="X103" s="6"/>
      <c r="Y103" s="6"/>
      <c r="Z103" s="6"/>
      <c r="AA103" s="6"/>
      <c r="AB103" s="6"/>
      <c r="AC103" s="6"/>
    </row>
    <row r="104" spans="2:29" ht="14.4" x14ac:dyDescent="0.3">
      <c r="B104" s="38" t="s">
        <v>89</v>
      </c>
      <c r="C104" s="24">
        <v>0</v>
      </c>
      <c r="D104" s="24">
        <v>0</v>
      </c>
      <c r="E104" s="24">
        <v>0</v>
      </c>
      <c r="F104" s="24">
        <v>0</v>
      </c>
      <c r="G104" s="24">
        <v>0</v>
      </c>
      <c r="H104" s="24">
        <v>0</v>
      </c>
      <c r="I104" s="24">
        <v>0</v>
      </c>
      <c r="J104" s="24">
        <v>0</v>
      </c>
      <c r="K104" s="24">
        <v>0</v>
      </c>
      <c r="L104" s="24">
        <v>0</v>
      </c>
      <c r="M104" s="24">
        <v>0</v>
      </c>
      <c r="N104" s="24">
        <v>0</v>
      </c>
      <c r="O104" s="24">
        <v>0</v>
      </c>
      <c r="P104" s="24">
        <v>0</v>
      </c>
      <c r="Q104" s="24">
        <v>0</v>
      </c>
      <c r="R104" s="24">
        <v>0</v>
      </c>
      <c r="S104" s="25">
        <v>0</v>
      </c>
      <c r="U104" s="6"/>
      <c r="V104" s="6"/>
      <c r="W104" s="6"/>
      <c r="X104" s="6"/>
      <c r="Y104" s="6"/>
      <c r="Z104" s="6"/>
      <c r="AA104" s="6"/>
      <c r="AB104" s="6"/>
      <c r="AC104" s="6"/>
    </row>
    <row r="105" spans="2:29" ht="15" thickBot="1" x14ac:dyDescent="0.35">
      <c r="B105" s="38" t="s">
        <v>90</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9">
        <v>0</v>
      </c>
      <c r="U105" s="6"/>
      <c r="V105" s="6"/>
      <c r="W105" s="6"/>
      <c r="X105" s="6"/>
      <c r="Y105" s="6"/>
      <c r="Z105" s="6"/>
      <c r="AA105" s="6"/>
      <c r="AB105" s="6"/>
      <c r="AC105" s="6"/>
    </row>
    <row r="106" spans="2:29" ht="15" thickBot="1" x14ac:dyDescent="0.35">
      <c r="B106" s="39" t="s">
        <v>238</v>
      </c>
      <c r="C106" s="32">
        <v>2388.0666666666666</v>
      </c>
      <c r="D106" s="32">
        <v>56648.073333333334</v>
      </c>
      <c r="E106" s="32">
        <v>12000</v>
      </c>
      <c r="F106" s="32">
        <v>10340.31</v>
      </c>
      <c r="G106" s="32">
        <v>0</v>
      </c>
      <c r="H106" s="32">
        <v>0</v>
      </c>
      <c r="I106" s="32">
        <v>0</v>
      </c>
      <c r="J106" s="32">
        <v>10454.303750000001</v>
      </c>
      <c r="K106" s="32">
        <v>0</v>
      </c>
      <c r="L106" s="32">
        <v>0</v>
      </c>
      <c r="M106" s="32">
        <v>0</v>
      </c>
      <c r="N106" s="32">
        <v>72012.66</v>
      </c>
      <c r="O106" s="32">
        <v>0</v>
      </c>
      <c r="P106" s="32">
        <v>0</v>
      </c>
      <c r="Q106" s="32">
        <v>0</v>
      </c>
      <c r="R106" s="32">
        <v>0</v>
      </c>
      <c r="S106" s="33">
        <v>0</v>
      </c>
      <c r="U106" s="6"/>
      <c r="V106" s="6"/>
      <c r="W106" s="6"/>
      <c r="X106" s="6"/>
      <c r="Y106" s="6"/>
      <c r="Z106" s="6"/>
      <c r="AA106" s="6"/>
      <c r="AB106" s="6"/>
      <c r="AC106" s="6"/>
    </row>
    <row r="107" spans="2:29" ht="14.4" x14ac:dyDescent="0.3">
      <c r="U107" s="6"/>
      <c r="V107" s="6"/>
      <c r="W107" s="6"/>
      <c r="X107" s="6"/>
      <c r="Y107" s="6"/>
      <c r="Z107" s="6"/>
      <c r="AA107" s="6"/>
      <c r="AB107" s="6"/>
      <c r="AC107" s="6"/>
    </row>
    <row r="108" spans="2:29" ht="14.4" x14ac:dyDescent="0.3">
      <c r="U108" s="6"/>
      <c r="V108" s="6"/>
      <c r="W108" s="6"/>
      <c r="X108" s="6"/>
      <c r="Y108" s="6"/>
      <c r="Z108" s="6"/>
      <c r="AA108" s="6"/>
      <c r="AB108" s="6"/>
      <c r="AC108" s="6"/>
    </row>
    <row r="109" spans="2:29" ht="14.4" x14ac:dyDescent="0.3">
      <c r="U109" s="6"/>
      <c r="V109" s="6"/>
      <c r="W109" s="6"/>
      <c r="X109" s="6"/>
      <c r="Y109" s="6"/>
      <c r="Z109" s="6"/>
      <c r="AA109" s="6"/>
      <c r="AB109" s="6"/>
      <c r="AC109" s="6"/>
    </row>
    <row r="110" spans="2:29" ht="23.4" thickBot="1" x14ac:dyDescent="0.35">
      <c r="B110" s="17" t="s">
        <v>278</v>
      </c>
      <c r="C110" s="17"/>
      <c r="D110" s="17"/>
      <c r="E110" s="17"/>
      <c r="F110" s="17"/>
      <c r="G110" s="17"/>
      <c r="H110" s="17"/>
      <c r="I110" s="17"/>
      <c r="J110" s="17"/>
      <c r="K110" s="17"/>
      <c r="L110" s="17"/>
      <c r="M110" s="17"/>
      <c r="U110" s="6"/>
      <c r="V110" s="6"/>
      <c r="W110" s="6"/>
      <c r="X110" s="6"/>
      <c r="Y110" s="6"/>
      <c r="Z110" s="6"/>
      <c r="AA110" s="6"/>
      <c r="AB110" s="6"/>
      <c r="AC110" s="6"/>
    </row>
    <row r="111" spans="2:29" ht="15" thickBot="1" x14ac:dyDescent="0.35">
      <c r="B111" s="18"/>
      <c r="C111" s="128" t="s">
        <v>237</v>
      </c>
      <c r="D111" s="129"/>
      <c r="E111" s="129"/>
      <c r="F111" s="129"/>
      <c r="G111" s="129"/>
      <c r="H111" s="129"/>
      <c r="I111" s="129"/>
      <c r="J111" s="129"/>
      <c r="K111" s="129"/>
      <c r="L111" s="129"/>
      <c r="M111" s="129"/>
      <c r="N111" s="129"/>
      <c r="O111" s="129"/>
      <c r="P111" s="129"/>
      <c r="Q111" s="129"/>
      <c r="R111" s="129"/>
      <c r="S111" s="130"/>
      <c r="U111" s="6"/>
      <c r="V111" s="6"/>
      <c r="W111" s="6"/>
      <c r="X111" s="6"/>
      <c r="Y111" s="6"/>
      <c r="Z111" s="6"/>
      <c r="AA111" s="6"/>
      <c r="AB111" s="6"/>
      <c r="AC111" s="6"/>
    </row>
    <row r="112" spans="2:29" ht="15" thickBot="1" x14ac:dyDescent="0.35">
      <c r="B112" s="19" t="s">
        <v>62</v>
      </c>
      <c r="C112" s="20" t="s">
        <v>63</v>
      </c>
      <c r="D112" s="20" t="s">
        <v>64</v>
      </c>
      <c r="E112" s="20" t="s">
        <v>65</v>
      </c>
      <c r="F112" s="20" t="s">
        <v>66</v>
      </c>
      <c r="G112" s="20" t="s">
        <v>67</v>
      </c>
      <c r="H112" s="20" t="s">
        <v>68</v>
      </c>
      <c r="I112" s="20" t="s">
        <v>69</v>
      </c>
      <c r="J112" s="20" t="s">
        <v>70</v>
      </c>
      <c r="K112" s="20" t="s">
        <v>71</v>
      </c>
      <c r="L112" s="20" t="s">
        <v>72</v>
      </c>
      <c r="M112" s="20" t="s">
        <v>73</v>
      </c>
      <c r="N112" s="20" t="s">
        <v>74</v>
      </c>
      <c r="O112" s="20" t="s">
        <v>75</v>
      </c>
      <c r="P112" s="20" t="s">
        <v>76</v>
      </c>
      <c r="Q112" s="20" t="s">
        <v>77</v>
      </c>
      <c r="R112" s="20" t="s">
        <v>78</v>
      </c>
      <c r="S112" s="21" t="s">
        <v>79</v>
      </c>
      <c r="U112" s="6"/>
      <c r="V112" s="6"/>
      <c r="W112" s="6"/>
      <c r="X112" s="6"/>
      <c r="Y112" s="6"/>
      <c r="Z112" s="6"/>
      <c r="AA112" s="6"/>
      <c r="AB112" s="6"/>
      <c r="AC112" s="6"/>
    </row>
    <row r="113" spans="2:29" ht="14.4" x14ac:dyDescent="0.3">
      <c r="B113" s="38" t="s">
        <v>81</v>
      </c>
      <c r="C113" s="24">
        <v>3484.2624999999998</v>
      </c>
      <c r="D113" s="24">
        <v>3567.58</v>
      </c>
      <c r="E113" s="24">
        <v>3099.81</v>
      </c>
      <c r="F113" s="24">
        <v>3402.7533333333336</v>
      </c>
      <c r="G113" s="24">
        <v>101881.2</v>
      </c>
      <c r="H113" s="24">
        <v>0</v>
      </c>
      <c r="I113" s="24">
        <v>1625</v>
      </c>
      <c r="J113" s="24">
        <v>2818.7799999999997</v>
      </c>
      <c r="K113" s="24">
        <v>0</v>
      </c>
      <c r="L113" s="24">
        <v>0</v>
      </c>
      <c r="M113" s="24">
        <v>0</v>
      </c>
      <c r="N113" s="24">
        <v>2948.5033333333336</v>
      </c>
      <c r="O113" s="24">
        <v>0</v>
      </c>
      <c r="P113" s="24">
        <v>0</v>
      </c>
      <c r="Q113" s="24">
        <v>0</v>
      </c>
      <c r="R113" s="24">
        <v>0</v>
      </c>
      <c r="S113" s="25">
        <v>0</v>
      </c>
      <c r="U113" s="6"/>
      <c r="V113" s="6"/>
      <c r="W113" s="6"/>
      <c r="X113" s="6"/>
      <c r="Y113" s="6"/>
      <c r="Z113" s="6"/>
      <c r="AA113" s="6"/>
      <c r="AB113" s="6"/>
      <c r="AC113" s="6"/>
    </row>
    <row r="114" spans="2:29" ht="14.4" x14ac:dyDescent="0.3">
      <c r="B114" s="38" t="s">
        <v>82</v>
      </c>
      <c r="C114" s="24">
        <v>7008.9377777777772</v>
      </c>
      <c r="D114" s="24">
        <v>10644.153620689656</v>
      </c>
      <c r="E114" s="24">
        <v>12094.975000000002</v>
      </c>
      <c r="F114" s="24">
        <v>18269.598247422677</v>
      </c>
      <c r="G114" s="24">
        <v>10416.657096774194</v>
      </c>
      <c r="H114" s="24">
        <v>3171.0194339622635</v>
      </c>
      <c r="I114" s="24">
        <v>3953.5961290322584</v>
      </c>
      <c r="J114" s="24">
        <v>10512.446315789473</v>
      </c>
      <c r="K114" s="24">
        <v>10521.373333333333</v>
      </c>
      <c r="L114" s="24">
        <v>1112.3771428571429</v>
      </c>
      <c r="M114" s="24">
        <v>3408.7224999999999</v>
      </c>
      <c r="N114" s="24">
        <v>5528.8157142857144</v>
      </c>
      <c r="O114" s="24">
        <v>5033.2400000000007</v>
      </c>
      <c r="P114" s="24">
        <v>4478.9799999999996</v>
      </c>
      <c r="Q114" s="24">
        <v>32755.415000000001</v>
      </c>
      <c r="R114" s="24">
        <v>19839.63</v>
      </c>
      <c r="S114" s="25">
        <v>6616.5</v>
      </c>
      <c r="U114" s="6"/>
      <c r="V114" s="6"/>
      <c r="W114" s="6"/>
      <c r="X114" s="6"/>
      <c r="Y114" s="6"/>
      <c r="Z114" s="6"/>
      <c r="AA114" s="6"/>
      <c r="AB114" s="6"/>
      <c r="AC114" s="6"/>
    </row>
    <row r="115" spans="2:29" ht="14.4" x14ac:dyDescent="0.3">
      <c r="B115" s="38" t="s">
        <v>83</v>
      </c>
      <c r="C115" s="24">
        <v>24641.895384615385</v>
      </c>
      <c r="D115" s="24">
        <v>15613.188787878787</v>
      </c>
      <c r="E115" s="24">
        <v>22851.663684210525</v>
      </c>
      <c r="F115" s="24">
        <v>24493.295652173911</v>
      </c>
      <c r="G115" s="24">
        <v>15160.255384615386</v>
      </c>
      <c r="H115" s="24">
        <v>13887.873333333335</v>
      </c>
      <c r="I115" s="24">
        <v>2176.1168085106383</v>
      </c>
      <c r="J115" s="24">
        <v>10715.19</v>
      </c>
      <c r="K115" s="24">
        <v>22354.16</v>
      </c>
      <c r="L115" s="24">
        <v>7376.6274999999996</v>
      </c>
      <c r="M115" s="24">
        <v>21040.09</v>
      </c>
      <c r="N115" s="24">
        <v>15702.204999999998</v>
      </c>
      <c r="O115" s="24">
        <v>10976.674999999999</v>
      </c>
      <c r="P115" s="24">
        <v>0</v>
      </c>
      <c r="Q115" s="24">
        <v>0</v>
      </c>
      <c r="R115" s="24">
        <v>24776.423333333329</v>
      </c>
      <c r="S115" s="25">
        <v>0</v>
      </c>
      <c r="U115" s="6"/>
      <c r="V115" s="6"/>
      <c r="W115" s="6"/>
      <c r="X115" s="6"/>
      <c r="Y115" s="6"/>
      <c r="Z115" s="6"/>
      <c r="AA115" s="6"/>
      <c r="AB115" s="6"/>
      <c r="AC115" s="6"/>
    </row>
    <row r="116" spans="2:29" ht="14.4" x14ac:dyDescent="0.3">
      <c r="B116" s="38" t="s">
        <v>84</v>
      </c>
      <c r="C116" s="24">
        <v>21504.628000000001</v>
      </c>
      <c r="D116" s="24">
        <v>27634.44</v>
      </c>
      <c r="E116" s="24">
        <v>17117.95888888889</v>
      </c>
      <c r="F116" s="24">
        <v>56521.171250000014</v>
      </c>
      <c r="G116" s="24">
        <v>31525.516000000003</v>
      </c>
      <c r="H116" s="24">
        <v>20353.839600000003</v>
      </c>
      <c r="I116" s="24">
        <v>5883.1619298245614</v>
      </c>
      <c r="J116" s="24">
        <v>16613.635000000002</v>
      </c>
      <c r="K116" s="24">
        <v>23920.006666666668</v>
      </c>
      <c r="L116" s="24">
        <v>10018.32</v>
      </c>
      <c r="M116" s="24">
        <v>13579.29</v>
      </c>
      <c r="N116" s="24">
        <v>14575.44</v>
      </c>
      <c r="O116" s="24">
        <v>19248.52</v>
      </c>
      <c r="P116" s="24">
        <v>62091.59</v>
      </c>
      <c r="Q116" s="24">
        <v>4320.8</v>
      </c>
      <c r="R116" s="24">
        <v>11857.323333333334</v>
      </c>
      <c r="S116" s="25">
        <v>0</v>
      </c>
      <c r="U116" s="6"/>
      <c r="V116" s="6"/>
      <c r="W116" s="6"/>
      <c r="X116" s="6"/>
      <c r="Y116" s="6"/>
      <c r="Z116" s="6"/>
      <c r="AA116" s="6"/>
      <c r="AB116" s="6"/>
      <c r="AC116" s="6"/>
    </row>
    <row r="117" spans="2:29" ht="14.4" x14ac:dyDescent="0.3">
      <c r="B117" s="38" t="s">
        <v>85</v>
      </c>
      <c r="C117" s="24">
        <v>31057.858399999997</v>
      </c>
      <c r="D117" s="24">
        <v>46832.908888888916</v>
      </c>
      <c r="E117" s="24">
        <v>26840.050588235295</v>
      </c>
      <c r="F117" s="24">
        <v>35510.30333333333</v>
      </c>
      <c r="G117" s="24">
        <v>28579.76578947368</v>
      </c>
      <c r="H117" s="24">
        <v>33198.353000000003</v>
      </c>
      <c r="I117" s="24">
        <v>29331.525999999994</v>
      </c>
      <c r="J117" s="24">
        <v>31852.547777777778</v>
      </c>
      <c r="K117" s="24">
        <v>50246.566666666673</v>
      </c>
      <c r="L117" s="24">
        <v>46029.445</v>
      </c>
      <c r="M117" s="24">
        <v>51459.51</v>
      </c>
      <c r="N117" s="24">
        <v>28268.16</v>
      </c>
      <c r="O117" s="24">
        <v>46181.440000000002</v>
      </c>
      <c r="P117" s="24">
        <v>15992.71</v>
      </c>
      <c r="Q117" s="24">
        <v>0</v>
      </c>
      <c r="R117" s="24">
        <v>0</v>
      </c>
      <c r="S117" s="25">
        <v>0</v>
      </c>
      <c r="U117" s="6"/>
      <c r="V117" s="6"/>
      <c r="W117" s="6"/>
      <c r="X117" s="6"/>
      <c r="Y117" s="6"/>
      <c r="Z117" s="6"/>
      <c r="AA117" s="6"/>
      <c r="AB117" s="6"/>
      <c r="AC117" s="6"/>
    </row>
    <row r="118" spans="2:29" ht="14.4" x14ac:dyDescent="0.3">
      <c r="B118" s="38" t="s">
        <v>86</v>
      </c>
      <c r="C118" s="24">
        <v>31276.035</v>
      </c>
      <c r="D118" s="24">
        <v>53166.627058823535</v>
      </c>
      <c r="E118" s="24">
        <v>40780.636666666665</v>
      </c>
      <c r="F118" s="24">
        <v>62902.299999999996</v>
      </c>
      <c r="G118" s="24">
        <v>60440.860000000015</v>
      </c>
      <c r="H118" s="24">
        <v>60230.834374999999</v>
      </c>
      <c r="I118" s="24">
        <v>71929.290000000008</v>
      </c>
      <c r="J118" s="24">
        <v>44031.264999999992</v>
      </c>
      <c r="K118" s="24">
        <v>41595.647499999999</v>
      </c>
      <c r="L118" s="24">
        <v>42949.138571428564</v>
      </c>
      <c r="M118" s="24">
        <v>19472.080000000002</v>
      </c>
      <c r="N118" s="24">
        <v>0</v>
      </c>
      <c r="O118" s="24">
        <v>51237.43</v>
      </c>
      <c r="P118" s="24">
        <v>68806.45</v>
      </c>
      <c r="Q118" s="24">
        <v>0</v>
      </c>
      <c r="R118" s="24">
        <v>16646.009999999998</v>
      </c>
      <c r="S118" s="25">
        <v>32729.4</v>
      </c>
      <c r="U118" s="6"/>
      <c r="V118" s="6"/>
      <c r="W118" s="6"/>
      <c r="X118" s="6"/>
      <c r="Y118" s="6"/>
      <c r="Z118" s="6"/>
      <c r="AA118" s="6"/>
      <c r="AB118" s="6"/>
      <c r="AC118" s="6"/>
    </row>
    <row r="119" spans="2:29" ht="14.4" x14ac:dyDescent="0.3">
      <c r="B119" s="38" t="s">
        <v>87</v>
      </c>
      <c r="C119" s="24">
        <v>60536.411428571431</v>
      </c>
      <c r="D119" s="24">
        <v>64056.31923076923</v>
      </c>
      <c r="E119" s="24">
        <v>89292.04</v>
      </c>
      <c r="F119" s="24">
        <v>87496.329999999987</v>
      </c>
      <c r="G119" s="24">
        <v>72923.372857142866</v>
      </c>
      <c r="H119" s="24">
        <v>98941.77888888889</v>
      </c>
      <c r="I119" s="24">
        <v>65658.22</v>
      </c>
      <c r="J119" s="24">
        <v>81930.686666666676</v>
      </c>
      <c r="K119" s="24">
        <v>71543.835000000006</v>
      </c>
      <c r="L119" s="24">
        <v>44687.56</v>
      </c>
      <c r="M119" s="24">
        <v>0</v>
      </c>
      <c r="N119" s="24">
        <v>90048.69</v>
      </c>
      <c r="O119" s="24">
        <v>0</v>
      </c>
      <c r="P119" s="24">
        <v>0</v>
      </c>
      <c r="Q119" s="24">
        <v>94268.05</v>
      </c>
      <c r="R119" s="24">
        <v>155238.15</v>
      </c>
      <c r="S119" s="25">
        <v>0</v>
      </c>
      <c r="U119" s="6"/>
      <c r="V119" s="6"/>
      <c r="W119" s="6"/>
      <c r="X119" s="6"/>
      <c r="Y119" s="6"/>
      <c r="Z119" s="6"/>
      <c r="AA119" s="6"/>
      <c r="AB119" s="6"/>
      <c r="AC119" s="6"/>
    </row>
    <row r="120" spans="2:29" ht="14.4" x14ac:dyDescent="0.3">
      <c r="B120" s="38" t="s">
        <v>88</v>
      </c>
      <c r="C120" s="24">
        <v>98384.488571428563</v>
      </c>
      <c r="D120" s="24">
        <v>90004.12111111109</v>
      </c>
      <c r="E120" s="24">
        <v>97949.516363636372</v>
      </c>
      <c r="F120" s="24">
        <v>74668.090909090912</v>
      </c>
      <c r="G120" s="24">
        <v>97188.948333333348</v>
      </c>
      <c r="H120" s="24">
        <v>83912.9</v>
      </c>
      <c r="I120" s="24">
        <v>72619.207999999999</v>
      </c>
      <c r="J120" s="24">
        <v>57053.136666666665</v>
      </c>
      <c r="K120" s="24">
        <v>0</v>
      </c>
      <c r="L120" s="24">
        <v>0</v>
      </c>
      <c r="M120" s="24">
        <v>55554.75</v>
      </c>
      <c r="N120" s="24">
        <v>66302.899999999994</v>
      </c>
      <c r="O120" s="24">
        <v>53306.205000000002</v>
      </c>
      <c r="P120" s="24">
        <v>0</v>
      </c>
      <c r="Q120" s="24">
        <v>0</v>
      </c>
      <c r="R120" s="24">
        <v>0</v>
      </c>
      <c r="S120" s="25">
        <v>0</v>
      </c>
      <c r="U120" s="6"/>
      <c r="V120" s="6"/>
      <c r="W120" s="6"/>
      <c r="X120" s="6"/>
      <c r="Y120" s="6"/>
      <c r="Z120" s="6"/>
      <c r="AA120" s="6"/>
      <c r="AB120" s="6"/>
      <c r="AC120" s="6"/>
    </row>
    <row r="121" spans="2:29" ht="14.4" x14ac:dyDescent="0.3">
      <c r="B121" s="38" t="s">
        <v>89</v>
      </c>
      <c r="C121" s="24">
        <v>108494.64470588237</v>
      </c>
      <c r="D121" s="24">
        <v>120701.39000000001</v>
      </c>
      <c r="E121" s="24">
        <v>240736.00071428571</v>
      </c>
      <c r="F121" s="24">
        <v>104364.76000000001</v>
      </c>
      <c r="G121" s="24">
        <v>112256.053</v>
      </c>
      <c r="H121" s="24">
        <v>104337.79142857144</v>
      </c>
      <c r="I121" s="24">
        <v>89191.812857142868</v>
      </c>
      <c r="J121" s="24">
        <v>134324.23800000001</v>
      </c>
      <c r="K121" s="24">
        <v>144219.42000000001</v>
      </c>
      <c r="L121" s="24">
        <v>42497.455000000002</v>
      </c>
      <c r="M121" s="24">
        <v>132545.465</v>
      </c>
      <c r="N121" s="24">
        <v>124526.6</v>
      </c>
      <c r="O121" s="24">
        <v>87008.94</v>
      </c>
      <c r="P121" s="24">
        <v>61428.25</v>
      </c>
      <c r="Q121" s="24">
        <v>0</v>
      </c>
      <c r="R121" s="24">
        <v>0</v>
      </c>
      <c r="S121" s="25">
        <v>0</v>
      </c>
      <c r="U121" s="6"/>
      <c r="V121" s="6"/>
      <c r="W121" s="6"/>
      <c r="X121" s="6"/>
      <c r="Y121" s="6"/>
      <c r="Z121" s="6"/>
      <c r="AA121" s="6"/>
      <c r="AB121" s="6"/>
      <c r="AC121" s="6"/>
    </row>
    <row r="122" spans="2:29" ht="15" thickBot="1" x14ac:dyDescent="0.35">
      <c r="B122" s="38" t="s">
        <v>90</v>
      </c>
      <c r="C122" s="28">
        <v>127128.96833333334</v>
      </c>
      <c r="D122" s="28">
        <v>143048.46545454545</v>
      </c>
      <c r="E122" s="28">
        <v>126151.5</v>
      </c>
      <c r="F122" s="28">
        <v>144416.33333333334</v>
      </c>
      <c r="G122" s="28">
        <v>123665.04</v>
      </c>
      <c r="H122" s="28">
        <v>95180.800000000003</v>
      </c>
      <c r="I122" s="28">
        <v>138065.245</v>
      </c>
      <c r="J122" s="28">
        <v>154243.908</v>
      </c>
      <c r="K122" s="28">
        <v>133294.5</v>
      </c>
      <c r="L122" s="28">
        <v>119956</v>
      </c>
      <c r="M122" s="28">
        <v>124580.5</v>
      </c>
      <c r="N122" s="28">
        <v>161822.005</v>
      </c>
      <c r="O122" s="28">
        <v>187837.65250000003</v>
      </c>
      <c r="P122" s="28">
        <v>172183</v>
      </c>
      <c r="Q122" s="28">
        <v>95000</v>
      </c>
      <c r="R122" s="28">
        <v>140000</v>
      </c>
      <c r="S122" s="29">
        <v>110000</v>
      </c>
      <c r="U122" s="6"/>
      <c r="V122" s="6"/>
      <c r="W122" s="6"/>
      <c r="X122" s="6"/>
      <c r="Y122" s="6"/>
      <c r="Z122" s="6"/>
      <c r="AA122" s="6"/>
      <c r="AB122" s="6"/>
      <c r="AC122" s="6"/>
    </row>
    <row r="123" spans="2:29" ht="15" thickBot="1" x14ac:dyDescent="0.35">
      <c r="B123" s="39" t="s">
        <v>238</v>
      </c>
      <c r="C123" s="32">
        <v>46184.321029411745</v>
      </c>
      <c r="D123" s="32">
        <v>45778.464418604657</v>
      </c>
      <c r="E123" s="32">
        <v>60280.163464566926</v>
      </c>
      <c r="F123" s="32">
        <v>39457.195258215979</v>
      </c>
      <c r="G123" s="32">
        <v>48847.628000000004</v>
      </c>
      <c r="H123" s="32">
        <v>32036.813541666677</v>
      </c>
      <c r="I123" s="32">
        <v>21724.798062827227</v>
      </c>
      <c r="J123" s="32">
        <v>41859.621323529413</v>
      </c>
      <c r="K123" s="32">
        <v>49434.369374999995</v>
      </c>
      <c r="L123" s="32">
        <v>32074.26606060606</v>
      </c>
      <c r="M123" s="32">
        <v>51039.15866666667</v>
      </c>
      <c r="N123" s="32">
        <v>39776.242666666672</v>
      </c>
      <c r="O123" s="32">
        <v>65891.733500000002</v>
      </c>
      <c r="P123" s="32">
        <v>85220.347999999998</v>
      </c>
      <c r="Q123" s="32">
        <v>58894.621666666666</v>
      </c>
      <c r="R123" s="32">
        <v>41951.332727272726</v>
      </c>
      <c r="S123" s="33">
        <v>49781.966666666667</v>
      </c>
      <c r="U123" s="6"/>
      <c r="V123" s="6"/>
      <c r="W123" s="6"/>
      <c r="X123" s="6"/>
      <c r="Y123" s="6"/>
      <c r="Z123" s="6"/>
      <c r="AA123" s="6"/>
      <c r="AB123" s="6"/>
      <c r="AC123" s="6"/>
    </row>
    <row r="124" spans="2:29" ht="14.4" x14ac:dyDescent="0.3">
      <c r="U124" s="6"/>
      <c r="V124" s="6"/>
      <c r="W124" s="6"/>
      <c r="X124" s="6"/>
      <c r="Y124" s="6"/>
      <c r="Z124" s="6"/>
      <c r="AA124" s="6"/>
      <c r="AB124" s="6"/>
      <c r="AC124" s="6"/>
    </row>
    <row r="125" spans="2:29" ht="14.4" x14ac:dyDescent="0.3">
      <c r="U125" s="6"/>
      <c r="V125" s="6"/>
      <c r="W125" s="6"/>
      <c r="X125" s="6"/>
      <c r="Y125" s="6"/>
      <c r="Z125" s="6"/>
      <c r="AA125" s="6"/>
      <c r="AB125" s="6"/>
      <c r="AC125" s="6"/>
    </row>
    <row r="126" spans="2:29" ht="23.4" thickBot="1" x14ac:dyDescent="0.35">
      <c r="B126" s="17" t="s">
        <v>279</v>
      </c>
      <c r="C126" s="17"/>
      <c r="D126" s="17"/>
      <c r="E126" s="17"/>
      <c r="F126" s="17"/>
      <c r="G126" s="17"/>
      <c r="H126" s="17"/>
      <c r="I126" s="17"/>
      <c r="J126" s="17"/>
      <c r="K126" s="17"/>
      <c r="L126" s="17"/>
      <c r="M126" s="17"/>
      <c r="U126" s="6"/>
      <c r="V126" s="6"/>
      <c r="W126" s="6"/>
      <c r="X126" s="6"/>
      <c r="Y126" s="6"/>
      <c r="Z126" s="6"/>
      <c r="AA126" s="6"/>
      <c r="AB126" s="6"/>
      <c r="AC126" s="6"/>
    </row>
    <row r="127" spans="2:29" ht="15" thickBot="1" x14ac:dyDescent="0.35">
      <c r="B127" s="18"/>
      <c r="C127" s="128" t="s">
        <v>237</v>
      </c>
      <c r="D127" s="129"/>
      <c r="E127" s="129"/>
      <c r="F127" s="129"/>
      <c r="G127" s="129"/>
      <c r="H127" s="129"/>
      <c r="I127" s="129"/>
      <c r="J127" s="129"/>
      <c r="K127" s="129"/>
      <c r="L127" s="129"/>
      <c r="M127" s="129"/>
      <c r="N127" s="129"/>
      <c r="O127" s="129"/>
      <c r="P127" s="129"/>
      <c r="Q127" s="129"/>
      <c r="R127" s="129"/>
      <c r="S127" s="130"/>
      <c r="U127" s="6"/>
      <c r="V127" s="6"/>
      <c r="W127" s="6"/>
      <c r="X127" s="6"/>
      <c r="Y127" s="6"/>
      <c r="Z127" s="6"/>
      <c r="AA127" s="6"/>
      <c r="AB127" s="6"/>
      <c r="AC127" s="6"/>
    </row>
    <row r="128" spans="2:29" ht="15" thickBot="1" x14ac:dyDescent="0.35">
      <c r="B128" s="19" t="s">
        <v>62</v>
      </c>
      <c r="C128" s="20" t="s">
        <v>63</v>
      </c>
      <c r="D128" s="20" t="s">
        <v>64</v>
      </c>
      <c r="E128" s="20" t="s">
        <v>65</v>
      </c>
      <c r="F128" s="20" t="s">
        <v>66</v>
      </c>
      <c r="G128" s="20" t="s">
        <v>67</v>
      </c>
      <c r="H128" s="20" t="s">
        <v>68</v>
      </c>
      <c r="I128" s="20" t="s">
        <v>69</v>
      </c>
      <c r="J128" s="20" t="s">
        <v>70</v>
      </c>
      <c r="K128" s="20" t="s">
        <v>71</v>
      </c>
      <c r="L128" s="20" t="s">
        <v>72</v>
      </c>
      <c r="M128" s="20" t="s">
        <v>73</v>
      </c>
      <c r="N128" s="20" t="s">
        <v>74</v>
      </c>
      <c r="O128" s="20" t="s">
        <v>75</v>
      </c>
      <c r="P128" s="20" t="s">
        <v>76</v>
      </c>
      <c r="Q128" s="20" t="s">
        <v>77</v>
      </c>
      <c r="R128" s="20" t="s">
        <v>78</v>
      </c>
      <c r="S128" s="21" t="s">
        <v>79</v>
      </c>
      <c r="U128" s="6"/>
      <c r="V128" s="6"/>
      <c r="W128" s="6"/>
      <c r="X128" s="6"/>
      <c r="Y128" s="6"/>
      <c r="Z128" s="6"/>
      <c r="AA128" s="6"/>
      <c r="AB128" s="6"/>
      <c r="AC128" s="6"/>
    </row>
    <row r="129" spans="2:29" ht="14.4" x14ac:dyDescent="0.3">
      <c r="B129" s="38" t="s">
        <v>80</v>
      </c>
      <c r="C129" s="24">
        <v>12412.580745341615</v>
      </c>
      <c r="D129" s="24">
        <v>13522.377260273972</v>
      </c>
      <c r="E129" s="24">
        <v>11843.321612903226</v>
      </c>
      <c r="F129" s="24">
        <v>11874.594700000001</v>
      </c>
      <c r="G129" s="24">
        <v>20493.488585858588</v>
      </c>
      <c r="H129" s="24">
        <v>14231.122499999998</v>
      </c>
      <c r="I129" s="24">
        <v>19740.68890909091</v>
      </c>
      <c r="J129" s="24">
        <v>9084.538461538461</v>
      </c>
      <c r="K129" s="24">
        <v>11094.296153846151</v>
      </c>
      <c r="L129" s="24">
        <v>2603.400588235294</v>
      </c>
      <c r="M129" s="24">
        <v>3261.85</v>
      </c>
      <c r="N129" s="24">
        <v>14941.937857142862</v>
      </c>
      <c r="O129" s="24">
        <v>5854.7361538461546</v>
      </c>
      <c r="P129" s="24">
        <v>22612.562857142857</v>
      </c>
      <c r="Q129" s="24">
        <v>2116.9285714285716</v>
      </c>
      <c r="R129" s="24">
        <v>4269.4685714285715</v>
      </c>
      <c r="S129" s="25">
        <v>7061.5119999999997</v>
      </c>
      <c r="U129" s="6"/>
      <c r="V129" s="6"/>
      <c r="W129" s="6"/>
      <c r="X129" s="6"/>
      <c r="Y129" s="6"/>
      <c r="Z129" s="6"/>
      <c r="AA129" s="6"/>
      <c r="AB129" s="6"/>
      <c r="AC129" s="6"/>
    </row>
    <row r="130" spans="2:29" ht="14.4" x14ac:dyDescent="0.3">
      <c r="B130" s="38" t="s">
        <v>81</v>
      </c>
      <c r="C130" s="24">
        <v>0</v>
      </c>
      <c r="D130" s="24">
        <v>0</v>
      </c>
      <c r="E130" s="24">
        <v>0</v>
      </c>
      <c r="F130" s="24">
        <v>0</v>
      </c>
      <c r="G130" s="24">
        <v>0</v>
      </c>
      <c r="H130" s="24">
        <v>0</v>
      </c>
      <c r="I130" s="24">
        <v>0</v>
      </c>
      <c r="J130" s="24">
        <v>0</v>
      </c>
      <c r="K130" s="24">
        <v>0</v>
      </c>
      <c r="L130" s="24">
        <v>0</v>
      </c>
      <c r="M130" s="24">
        <v>0</v>
      </c>
      <c r="N130" s="24">
        <v>0</v>
      </c>
      <c r="O130" s="24">
        <v>0</v>
      </c>
      <c r="P130" s="24">
        <v>0</v>
      </c>
      <c r="Q130" s="24">
        <v>0</v>
      </c>
      <c r="R130" s="24">
        <v>0</v>
      </c>
      <c r="S130" s="25">
        <v>0</v>
      </c>
      <c r="U130" s="6"/>
      <c r="V130" s="6"/>
      <c r="W130" s="6"/>
      <c r="X130" s="6"/>
      <c r="Y130" s="6"/>
      <c r="Z130" s="6"/>
      <c r="AA130" s="6"/>
      <c r="AB130" s="6"/>
      <c r="AC130" s="6"/>
    </row>
    <row r="131" spans="2:29" ht="14.4" x14ac:dyDescent="0.3">
      <c r="B131" s="38" t="s">
        <v>82</v>
      </c>
      <c r="C131" s="24">
        <v>0</v>
      </c>
      <c r="D131" s="24">
        <v>0</v>
      </c>
      <c r="E131" s="24">
        <v>0</v>
      </c>
      <c r="F131" s="24">
        <v>0</v>
      </c>
      <c r="G131" s="24">
        <v>0</v>
      </c>
      <c r="H131" s="24">
        <v>0</v>
      </c>
      <c r="I131" s="24">
        <v>0</v>
      </c>
      <c r="J131" s="24">
        <v>0</v>
      </c>
      <c r="K131" s="24">
        <v>0</v>
      </c>
      <c r="L131" s="24">
        <v>0</v>
      </c>
      <c r="M131" s="24">
        <v>0</v>
      </c>
      <c r="N131" s="24">
        <v>0</v>
      </c>
      <c r="O131" s="24">
        <v>0</v>
      </c>
      <c r="P131" s="24">
        <v>0</v>
      </c>
      <c r="Q131" s="24">
        <v>0</v>
      </c>
      <c r="R131" s="24">
        <v>0</v>
      </c>
      <c r="S131" s="25">
        <v>0</v>
      </c>
      <c r="U131" s="6"/>
      <c r="V131" s="6"/>
      <c r="W131" s="6"/>
      <c r="X131" s="6"/>
      <c r="Y131" s="6"/>
      <c r="Z131" s="6"/>
      <c r="AA131" s="6"/>
      <c r="AB131" s="6"/>
      <c r="AC131" s="6"/>
    </row>
    <row r="132" spans="2:29" ht="14.4" x14ac:dyDescent="0.3">
      <c r="B132" s="38" t="s">
        <v>83</v>
      </c>
      <c r="C132" s="24">
        <v>0</v>
      </c>
      <c r="D132" s="24">
        <v>0</v>
      </c>
      <c r="E132" s="24">
        <v>0</v>
      </c>
      <c r="F132" s="24">
        <v>0</v>
      </c>
      <c r="G132" s="24">
        <v>0</v>
      </c>
      <c r="H132" s="24">
        <v>0</v>
      </c>
      <c r="I132" s="24">
        <v>0</v>
      </c>
      <c r="J132" s="24">
        <v>0</v>
      </c>
      <c r="K132" s="24">
        <v>0</v>
      </c>
      <c r="L132" s="24">
        <v>0</v>
      </c>
      <c r="M132" s="24">
        <v>0</v>
      </c>
      <c r="N132" s="24">
        <v>0</v>
      </c>
      <c r="O132" s="24">
        <v>0</v>
      </c>
      <c r="P132" s="24">
        <v>0</v>
      </c>
      <c r="Q132" s="24">
        <v>0</v>
      </c>
      <c r="R132" s="24">
        <v>0</v>
      </c>
      <c r="S132" s="25">
        <v>0</v>
      </c>
      <c r="U132" s="6"/>
      <c r="V132" s="6"/>
      <c r="W132" s="6"/>
      <c r="X132" s="6"/>
      <c r="Y132" s="6"/>
      <c r="Z132" s="6"/>
      <c r="AA132" s="6"/>
      <c r="AB132" s="6"/>
      <c r="AC132" s="6"/>
    </row>
    <row r="133" spans="2:29" ht="14.4" x14ac:dyDescent="0.3">
      <c r="B133" s="38" t="s">
        <v>84</v>
      </c>
      <c r="C133" s="24">
        <v>0</v>
      </c>
      <c r="D133" s="24">
        <v>0</v>
      </c>
      <c r="E133" s="24">
        <v>0</v>
      </c>
      <c r="F133" s="24">
        <v>0</v>
      </c>
      <c r="G133" s="24">
        <v>0</v>
      </c>
      <c r="H133" s="24">
        <v>0</v>
      </c>
      <c r="I133" s="24">
        <v>0</v>
      </c>
      <c r="J133" s="24">
        <v>0</v>
      </c>
      <c r="K133" s="24">
        <v>0</v>
      </c>
      <c r="L133" s="24">
        <v>0</v>
      </c>
      <c r="M133" s="24">
        <v>0</v>
      </c>
      <c r="N133" s="24">
        <v>0</v>
      </c>
      <c r="O133" s="24">
        <v>0</v>
      </c>
      <c r="P133" s="24">
        <v>0</v>
      </c>
      <c r="Q133" s="24">
        <v>0</v>
      </c>
      <c r="R133" s="24">
        <v>0</v>
      </c>
      <c r="S133" s="25">
        <v>0</v>
      </c>
      <c r="U133" s="6"/>
      <c r="V133" s="6"/>
      <c r="W133" s="6"/>
      <c r="X133" s="6"/>
      <c r="Y133" s="6"/>
      <c r="Z133" s="6"/>
      <c r="AA133" s="6"/>
      <c r="AB133" s="6"/>
      <c r="AC133" s="6"/>
    </row>
    <row r="134" spans="2:29" ht="14.4" x14ac:dyDescent="0.3">
      <c r="B134" s="38" t="s">
        <v>85</v>
      </c>
      <c r="C134" s="24">
        <v>0</v>
      </c>
      <c r="D134" s="24">
        <v>0</v>
      </c>
      <c r="E134" s="24">
        <v>0</v>
      </c>
      <c r="F134" s="24">
        <v>0</v>
      </c>
      <c r="G134" s="24">
        <v>0</v>
      </c>
      <c r="H134" s="24">
        <v>0</v>
      </c>
      <c r="I134" s="24">
        <v>0</v>
      </c>
      <c r="J134" s="24">
        <v>0</v>
      </c>
      <c r="K134" s="24">
        <v>0</v>
      </c>
      <c r="L134" s="24">
        <v>0</v>
      </c>
      <c r="M134" s="24">
        <v>0</v>
      </c>
      <c r="N134" s="24">
        <v>0</v>
      </c>
      <c r="O134" s="24">
        <v>0</v>
      </c>
      <c r="P134" s="24">
        <v>0</v>
      </c>
      <c r="Q134" s="24">
        <v>0</v>
      </c>
      <c r="R134" s="24">
        <v>0</v>
      </c>
      <c r="S134" s="25">
        <v>0</v>
      </c>
      <c r="U134" s="6"/>
      <c r="V134" s="6"/>
      <c r="W134" s="6"/>
      <c r="X134" s="6"/>
      <c r="Y134" s="6"/>
      <c r="Z134" s="6"/>
      <c r="AA134" s="6"/>
      <c r="AB134" s="6"/>
      <c r="AC134" s="6"/>
    </row>
    <row r="135" spans="2:29" ht="14.4" x14ac:dyDescent="0.3">
      <c r="B135" s="38" t="s">
        <v>86</v>
      </c>
      <c r="C135" s="24">
        <v>0</v>
      </c>
      <c r="D135" s="24">
        <v>0</v>
      </c>
      <c r="E135" s="24">
        <v>0</v>
      </c>
      <c r="F135" s="24">
        <v>0</v>
      </c>
      <c r="G135" s="24">
        <v>0</v>
      </c>
      <c r="H135" s="24">
        <v>0</v>
      </c>
      <c r="I135" s="24">
        <v>0</v>
      </c>
      <c r="J135" s="24">
        <v>0</v>
      </c>
      <c r="K135" s="24">
        <v>0</v>
      </c>
      <c r="L135" s="24">
        <v>0</v>
      </c>
      <c r="M135" s="24">
        <v>0</v>
      </c>
      <c r="N135" s="24">
        <v>0</v>
      </c>
      <c r="O135" s="24">
        <v>0</v>
      </c>
      <c r="P135" s="24">
        <v>0</v>
      </c>
      <c r="Q135" s="24">
        <v>0</v>
      </c>
      <c r="R135" s="24">
        <v>0</v>
      </c>
      <c r="S135" s="25">
        <v>0</v>
      </c>
      <c r="U135" s="6"/>
      <c r="V135" s="6"/>
      <c r="W135" s="6"/>
      <c r="X135" s="6"/>
      <c r="Y135" s="6"/>
      <c r="Z135" s="6"/>
      <c r="AA135" s="6"/>
      <c r="AB135" s="6"/>
      <c r="AC135" s="6"/>
    </row>
    <row r="136" spans="2:29" ht="14.4" x14ac:dyDescent="0.3">
      <c r="B136" s="38" t="s">
        <v>87</v>
      </c>
      <c r="C136" s="24">
        <v>0</v>
      </c>
      <c r="D136" s="24">
        <v>0</v>
      </c>
      <c r="E136" s="24">
        <v>0</v>
      </c>
      <c r="F136" s="24">
        <v>0</v>
      </c>
      <c r="G136" s="24">
        <v>0</v>
      </c>
      <c r="H136" s="24">
        <v>0</v>
      </c>
      <c r="I136" s="24">
        <v>0</v>
      </c>
      <c r="J136" s="24">
        <v>0</v>
      </c>
      <c r="K136" s="24">
        <v>0</v>
      </c>
      <c r="L136" s="24">
        <v>0</v>
      </c>
      <c r="M136" s="24">
        <v>0</v>
      </c>
      <c r="N136" s="24">
        <v>0</v>
      </c>
      <c r="O136" s="24">
        <v>0</v>
      </c>
      <c r="P136" s="24">
        <v>0</v>
      </c>
      <c r="Q136" s="24">
        <v>0</v>
      </c>
      <c r="R136" s="24">
        <v>0</v>
      </c>
      <c r="S136" s="25">
        <v>0</v>
      </c>
      <c r="U136" s="6"/>
      <c r="V136" s="6"/>
      <c r="W136" s="6"/>
      <c r="X136" s="6"/>
      <c r="Y136" s="6"/>
      <c r="Z136" s="6"/>
      <c r="AA136" s="6"/>
      <c r="AB136" s="6"/>
      <c r="AC136" s="6"/>
    </row>
    <row r="137" spans="2:29" ht="14.4" x14ac:dyDescent="0.3">
      <c r="B137" s="38" t="s">
        <v>88</v>
      </c>
      <c r="C137" s="24">
        <v>0</v>
      </c>
      <c r="D137" s="24">
        <v>0</v>
      </c>
      <c r="E137" s="24">
        <v>0</v>
      </c>
      <c r="F137" s="24">
        <v>0</v>
      </c>
      <c r="G137" s="24">
        <v>0</v>
      </c>
      <c r="H137" s="24">
        <v>0</v>
      </c>
      <c r="I137" s="24">
        <v>0</v>
      </c>
      <c r="J137" s="24">
        <v>0</v>
      </c>
      <c r="K137" s="24">
        <v>0</v>
      </c>
      <c r="L137" s="24">
        <v>0</v>
      </c>
      <c r="M137" s="24">
        <v>0</v>
      </c>
      <c r="N137" s="24">
        <v>0</v>
      </c>
      <c r="O137" s="24">
        <v>0</v>
      </c>
      <c r="P137" s="24">
        <v>0</v>
      </c>
      <c r="Q137" s="24">
        <v>0</v>
      </c>
      <c r="R137" s="24">
        <v>0</v>
      </c>
      <c r="S137" s="25">
        <v>0</v>
      </c>
      <c r="U137" s="6"/>
      <c r="V137" s="6"/>
      <c r="W137" s="6"/>
      <c r="X137" s="6"/>
      <c r="Y137" s="6"/>
      <c r="Z137" s="6"/>
      <c r="AA137" s="6"/>
      <c r="AB137" s="6"/>
      <c r="AC137" s="6"/>
    </row>
    <row r="138" spans="2:29" ht="14.4" x14ac:dyDescent="0.3">
      <c r="B138" s="38" t="s">
        <v>89</v>
      </c>
      <c r="C138" s="24">
        <v>0</v>
      </c>
      <c r="D138" s="24">
        <v>0</v>
      </c>
      <c r="E138" s="24">
        <v>0</v>
      </c>
      <c r="F138" s="24">
        <v>0</v>
      </c>
      <c r="G138" s="24">
        <v>0</v>
      </c>
      <c r="H138" s="24">
        <v>0</v>
      </c>
      <c r="I138" s="24">
        <v>0</v>
      </c>
      <c r="J138" s="24">
        <v>0</v>
      </c>
      <c r="K138" s="24">
        <v>0</v>
      </c>
      <c r="L138" s="24">
        <v>0</v>
      </c>
      <c r="M138" s="24">
        <v>0</v>
      </c>
      <c r="N138" s="24">
        <v>0</v>
      </c>
      <c r="O138" s="24">
        <v>0</v>
      </c>
      <c r="P138" s="24">
        <v>0</v>
      </c>
      <c r="Q138" s="24">
        <v>0</v>
      </c>
      <c r="R138" s="24">
        <v>0</v>
      </c>
      <c r="S138" s="25">
        <v>0</v>
      </c>
      <c r="U138" s="6"/>
      <c r="V138" s="6"/>
      <c r="W138" s="6"/>
      <c r="X138" s="6"/>
      <c r="Y138" s="6"/>
      <c r="Z138" s="6"/>
      <c r="AA138" s="6"/>
      <c r="AB138" s="6"/>
      <c r="AC138" s="6"/>
    </row>
    <row r="139" spans="2:29" ht="15" thickBot="1" x14ac:dyDescent="0.35">
      <c r="B139" s="38" t="s">
        <v>90</v>
      </c>
      <c r="C139" s="28">
        <v>0</v>
      </c>
      <c r="D139" s="28">
        <v>0</v>
      </c>
      <c r="E139" s="28">
        <v>0</v>
      </c>
      <c r="F139" s="28">
        <v>0</v>
      </c>
      <c r="G139" s="28">
        <v>0</v>
      </c>
      <c r="H139" s="28">
        <v>0</v>
      </c>
      <c r="I139" s="28">
        <v>0</v>
      </c>
      <c r="J139" s="28">
        <v>0</v>
      </c>
      <c r="K139" s="28">
        <v>0</v>
      </c>
      <c r="L139" s="28">
        <v>0</v>
      </c>
      <c r="M139" s="28">
        <v>0</v>
      </c>
      <c r="N139" s="28">
        <v>0</v>
      </c>
      <c r="O139" s="28">
        <v>0</v>
      </c>
      <c r="P139" s="28">
        <v>0</v>
      </c>
      <c r="Q139" s="28">
        <v>0</v>
      </c>
      <c r="R139" s="28">
        <v>0</v>
      </c>
      <c r="S139" s="29">
        <v>0</v>
      </c>
      <c r="U139" s="6"/>
      <c r="V139" s="6"/>
      <c r="W139" s="6"/>
      <c r="X139" s="6"/>
      <c r="Y139" s="6"/>
      <c r="Z139" s="6"/>
      <c r="AA139" s="6"/>
      <c r="AB139" s="6"/>
      <c r="AC139" s="6"/>
    </row>
    <row r="140" spans="2:29" ht="15" thickBot="1" x14ac:dyDescent="0.35">
      <c r="B140" s="39" t="s">
        <v>238</v>
      </c>
      <c r="C140" s="32">
        <v>12412.580745341615</v>
      </c>
      <c r="D140" s="32">
        <v>13522.377260273972</v>
      </c>
      <c r="E140" s="32">
        <v>11843.321612903226</v>
      </c>
      <c r="F140" s="32">
        <v>11874.594700000001</v>
      </c>
      <c r="G140" s="32">
        <v>20493.488585858588</v>
      </c>
      <c r="H140" s="32">
        <v>14231.122499999998</v>
      </c>
      <c r="I140" s="32">
        <v>19740.68890909091</v>
      </c>
      <c r="J140" s="32">
        <v>9084.538461538461</v>
      </c>
      <c r="K140" s="32">
        <v>11094.296153846151</v>
      </c>
      <c r="L140" s="32">
        <v>2603.400588235294</v>
      </c>
      <c r="M140" s="32">
        <v>3261.85</v>
      </c>
      <c r="N140" s="32">
        <v>14941.937857142862</v>
      </c>
      <c r="O140" s="32">
        <v>5854.7361538461546</v>
      </c>
      <c r="P140" s="32">
        <v>22612.562857142857</v>
      </c>
      <c r="Q140" s="32">
        <v>2116.9285714285716</v>
      </c>
      <c r="R140" s="32">
        <v>4269.4685714285715</v>
      </c>
      <c r="S140" s="33">
        <v>7061.5119999999997</v>
      </c>
      <c r="U140" s="6"/>
      <c r="V140" s="6"/>
      <c r="W140" s="6"/>
      <c r="X140" s="6"/>
      <c r="Y140" s="6"/>
      <c r="Z140" s="6"/>
      <c r="AA140" s="6"/>
      <c r="AB140" s="6"/>
      <c r="AC140" s="6"/>
    </row>
    <row r="141" spans="2:29" ht="14.4" x14ac:dyDescent="0.3">
      <c r="U141" s="6"/>
      <c r="V141" s="6"/>
      <c r="W141" s="6"/>
      <c r="X141" s="6"/>
      <c r="Y141" s="6"/>
      <c r="Z141" s="6"/>
      <c r="AA141" s="6"/>
      <c r="AB141" s="6"/>
      <c r="AC141" s="6"/>
    </row>
    <row r="142" spans="2:29" ht="14.4" x14ac:dyDescent="0.3">
      <c r="U142" s="6"/>
      <c r="V142" s="6"/>
      <c r="W142" s="6"/>
      <c r="X142" s="6"/>
      <c r="Y142" s="6"/>
      <c r="Z142" s="6"/>
      <c r="AA142" s="6"/>
      <c r="AB142" s="6"/>
      <c r="AC142" s="6"/>
    </row>
    <row r="143" spans="2:29" ht="14.4" x14ac:dyDescent="0.3">
      <c r="U143" s="6"/>
      <c r="V143" s="6"/>
      <c r="W143" s="6"/>
      <c r="X143" s="6"/>
      <c r="Y143" s="6"/>
      <c r="Z143" s="6"/>
      <c r="AA143" s="6"/>
      <c r="AB143" s="6"/>
      <c r="AC143" s="6"/>
    </row>
    <row r="144" spans="2:29" ht="23.4" thickBot="1" x14ac:dyDescent="0.35">
      <c r="B144" s="17" t="s">
        <v>280</v>
      </c>
      <c r="C144" s="17"/>
      <c r="D144" s="17"/>
      <c r="E144" s="17"/>
      <c r="F144" s="17"/>
      <c r="G144" s="17"/>
      <c r="H144" s="17"/>
      <c r="I144" s="17"/>
      <c r="J144" s="17"/>
      <c r="K144" s="17"/>
      <c r="L144" s="17"/>
      <c r="M144" s="17"/>
      <c r="U144" s="6"/>
      <c r="V144" s="6"/>
      <c r="W144" s="6"/>
      <c r="X144" s="6"/>
      <c r="Y144" s="6"/>
      <c r="Z144" s="6"/>
      <c r="AA144" s="6"/>
      <c r="AB144" s="6"/>
      <c r="AC144" s="6"/>
    </row>
    <row r="145" spans="2:29" ht="15" thickBot="1" x14ac:dyDescent="0.35">
      <c r="B145" s="18"/>
      <c r="C145" s="128" t="s">
        <v>237</v>
      </c>
      <c r="D145" s="129"/>
      <c r="E145" s="129"/>
      <c r="F145" s="129"/>
      <c r="G145" s="129"/>
      <c r="H145" s="129"/>
      <c r="I145" s="129"/>
      <c r="J145" s="129"/>
      <c r="K145" s="129"/>
      <c r="L145" s="129"/>
      <c r="M145" s="129"/>
      <c r="N145" s="129"/>
      <c r="O145" s="129"/>
      <c r="P145" s="129"/>
      <c r="Q145" s="129"/>
      <c r="R145" s="129"/>
      <c r="S145" s="130"/>
      <c r="U145" s="6"/>
      <c r="V145" s="6"/>
      <c r="W145" s="6"/>
      <c r="X145" s="6"/>
      <c r="Y145" s="6"/>
      <c r="Z145" s="6"/>
      <c r="AA145" s="6"/>
      <c r="AB145" s="6"/>
      <c r="AC145" s="6"/>
    </row>
    <row r="146" spans="2:29" ht="15" thickBot="1" x14ac:dyDescent="0.35">
      <c r="B146" s="19" t="s">
        <v>62</v>
      </c>
      <c r="C146" s="20" t="s">
        <v>63</v>
      </c>
      <c r="D146" s="20" t="s">
        <v>64</v>
      </c>
      <c r="E146" s="20" t="s">
        <v>65</v>
      </c>
      <c r="F146" s="20" t="s">
        <v>66</v>
      </c>
      <c r="G146" s="20" t="s">
        <v>67</v>
      </c>
      <c r="H146" s="20" t="s">
        <v>68</v>
      </c>
      <c r="I146" s="20" t="s">
        <v>69</v>
      </c>
      <c r="J146" s="20" t="s">
        <v>70</v>
      </c>
      <c r="K146" s="20" t="s">
        <v>71</v>
      </c>
      <c r="L146" s="20" t="s">
        <v>72</v>
      </c>
      <c r="M146" s="20" t="s">
        <v>73</v>
      </c>
      <c r="N146" s="20" t="s">
        <v>74</v>
      </c>
      <c r="O146" s="20" t="s">
        <v>75</v>
      </c>
      <c r="P146" s="20" t="s">
        <v>76</v>
      </c>
      <c r="Q146" s="20" t="s">
        <v>77</v>
      </c>
      <c r="R146" s="20" t="s">
        <v>78</v>
      </c>
      <c r="S146" s="21" t="s">
        <v>79</v>
      </c>
      <c r="U146" s="6"/>
      <c r="V146" s="6"/>
      <c r="W146" s="6"/>
      <c r="X146" s="6"/>
      <c r="Y146" s="6"/>
      <c r="Z146" s="6"/>
      <c r="AA146" s="6"/>
      <c r="AB146" s="6"/>
      <c r="AC146" s="6"/>
    </row>
    <row r="147" spans="2:29" ht="14.4" x14ac:dyDescent="0.3">
      <c r="B147" s="38" t="s">
        <v>81</v>
      </c>
      <c r="C147" s="24">
        <v>0</v>
      </c>
      <c r="D147" s="24">
        <v>0</v>
      </c>
      <c r="E147" s="24">
        <v>0</v>
      </c>
      <c r="F147" s="24">
        <v>0</v>
      </c>
      <c r="G147" s="24">
        <v>0</v>
      </c>
      <c r="H147" s="24">
        <v>0</v>
      </c>
      <c r="I147" s="24">
        <v>0</v>
      </c>
      <c r="J147" s="24">
        <v>1651.9228571428573</v>
      </c>
      <c r="K147" s="24">
        <v>636.55500000000006</v>
      </c>
      <c r="L147" s="24">
        <v>6303.05</v>
      </c>
      <c r="M147" s="24">
        <v>1000</v>
      </c>
      <c r="N147" s="24">
        <v>0</v>
      </c>
      <c r="O147" s="24">
        <v>875.04499999999996</v>
      </c>
      <c r="P147" s="24">
        <v>0</v>
      </c>
      <c r="Q147" s="24">
        <v>0</v>
      </c>
      <c r="R147" s="24">
        <v>0</v>
      </c>
      <c r="S147" s="25">
        <v>0</v>
      </c>
      <c r="U147" s="6"/>
      <c r="V147" s="6"/>
      <c r="W147" s="6"/>
      <c r="X147" s="6"/>
      <c r="Y147" s="6"/>
      <c r="Z147" s="6"/>
      <c r="AA147" s="6"/>
      <c r="AB147" s="6"/>
      <c r="AC147" s="6"/>
    </row>
    <row r="148" spans="2:29" ht="14.4" x14ac:dyDescent="0.3">
      <c r="B148" s="38" t="s">
        <v>82</v>
      </c>
      <c r="C148" s="24">
        <v>0</v>
      </c>
      <c r="D148" s="24">
        <v>0</v>
      </c>
      <c r="E148" s="24">
        <v>0</v>
      </c>
      <c r="F148" s="24">
        <v>0</v>
      </c>
      <c r="G148" s="24">
        <v>0</v>
      </c>
      <c r="H148" s="24">
        <v>0</v>
      </c>
      <c r="I148" s="24">
        <v>0</v>
      </c>
      <c r="J148" s="24">
        <v>3787.3872289156643</v>
      </c>
      <c r="K148" s="24">
        <v>3356.6124675324677</v>
      </c>
      <c r="L148" s="24">
        <v>4712.5435593220327</v>
      </c>
      <c r="M148" s="24">
        <v>7696.587586206897</v>
      </c>
      <c r="N148" s="24">
        <v>7529.8673333333336</v>
      </c>
      <c r="O148" s="24">
        <v>4836.3479710144939</v>
      </c>
      <c r="P148" s="24">
        <v>6492.2964285714279</v>
      </c>
      <c r="Q148" s="24">
        <v>5136.4987500000007</v>
      </c>
      <c r="R148" s="24">
        <v>8610.6977777777774</v>
      </c>
      <c r="S148" s="25">
        <v>3874.5933333333328</v>
      </c>
      <c r="U148" s="6"/>
      <c r="V148" s="6"/>
      <c r="W148" s="6"/>
      <c r="X148" s="6"/>
      <c r="Y148" s="6"/>
      <c r="Z148" s="6"/>
      <c r="AA148" s="6"/>
      <c r="AB148" s="6"/>
      <c r="AC148" s="6"/>
    </row>
    <row r="149" spans="2:29" ht="14.4" x14ac:dyDescent="0.3">
      <c r="B149" s="38" t="s">
        <v>83</v>
      </c>
      <c r="C149" s="24">
        <v>0</v>
      </c>
      <c r="D149" s="24">
        <v>0</v>
      </c>
      <c r="E149" s="24">
        <v>0</v>
      </c>
      <c r="F149" s="24">
        <v>0</v>
      </c>
      <c r="G149" s="24">
        <v>0</v>
      </c>
      <c r="H149" s="24">
        <v>0</v>
      </c>
      <c r="I149" s="24">
        <v>0</v>
      </c>
      <c r="J149" s="24">
        <v>5810.2832432432442</v>
      </c>
      <c r="K149" s="24">
        <v>7372.964705882353</v>
      </c>
      <c r="L149" s="24">
        <v>7887.6884615384606</v>
      </c>
      <c r="M149" s="24">
        <v>9618.8010526315793</v>
      </c>
      <c r="N149" s="24">
        <v>14937.65</v>
      </c>
      <c r="O149" s="24">
        <v>4370.9252380952385</v>
      </c>
      <c r="P149" s="24">
        <v>6464.6689999999999</v>
      </c>
      <c r="Q149" s="24">
        <v>16075.664999999999</v>
      </c>
      <c r="R149" s="24">
        <v>9484.2875000000004</v>
      </c>
      <c r="S149" s="25">
        <v>21222.595000000001</v>
      </c>
      <c r="U149" s="6"/>
      <c r="V149" s="6"/>
      <c r="W149" s="6"/>
      <c r="X149" s="6"/>
      <c r="Y149" s="6"/>
      <c r="Z149" s="6"/>
      <c r="AA149" s="6"/>
      <c r="AB149" s="6"/>
      <c r="AC149" s="6"/>
    </row>
    <row r="150" spans="2:29" ht="14.4" x14ac:dyDescent="0.3">
      <c r="B150" s="38" t="s">
        <v>84</v>
      </c>
      <c r="C150" s="24">
        <v>0</v>
      </c>
      <c r="D150" s="24">
        <v>0</v>
      </c>
      <c r="E150" s="24">
        <v>0</v>
      </c>
      <c r="F150" s="24">
        <v>0</v>
      </c>
      <c r="G150" s="24">
        <v>0</v>
      </c>
      <c r="H150" s="24">
        <v>0</v>
      </c>
      <c r="I150" s="24">
        <v>0</v>
      </c>
      <c r="J150" s="24">
        <v>7827.2423809523807</v>
      </c>
      <c r="K150" s="24">
        <v>9111.434516129033</v>
      </c>
      <c r="L150" s="24">
        <v>13986.799999999997</v>
      </c>
      <c r="M150" s="24">
        <v>17903.435217391307</v>
      </c>
      <c r="N150" s="24">
        <v>24369.564615384614</v>
      </c>
      <c r="O150" s="24">
        <v>19105.224285714288</v>
      </c>
      <c r="P150" s="24">
        <v>28738.43375</v>
      </c>
      <c r="Q150" s="24">
        <v>28078.762500000001</v>
      </c>
      <c r="R150" s="24">
        <v>0</v>
      </c>
      <c r="S150" s="25">
        <v>40707.019999999997</v>
      </c>
      <c r="U150" s="6"/>
      <c r="V150" s="6"/>
      <c r="W150" s="6"/>
      <c r="X150" s="6"/>
      <c r="Y150" s="6"/>
      <c r="Z150" s="6"/>
      <c r="AA150" s="6"/>
      <c r="AB150" s="6"/>
      <c r="AC150" s="6"/>
    </row>
    <row r="151" spans="2:29" ht="14.4" x14ac:dyDescent="0.3">
      <c r="B151" s="38" t="s">
        <v>85</v>
      </c>
      <c r="C151" s="24">
        <v>0</v>
      </c>
      <c r="D151" s="24">
        <v>0</v>
      </c>
      <c r="E151" s="24">
        <v>0</v>
      </c>
      <c r="F151" s="24">
        <v>0</v>
      </c>
      <c r="G151" s="24">
        <v>0</v>
      </c>
      <c r="H151" s="24">
        <v>0</v>
      </c>
      <c r="I151" s="24">
        <v>0</v>
      </c>
      <c r="J151" s="24">
        <v>20622.38705882353</v>
      </c>
      <c r="K151" s="24">
        <v>18487.9804</v>
      </c>
      <c r="L151" s="24">
        <v>19131.945384615385</v>
      </c>
      <c r="M151" s="24">
        <v>26636.324000000001</v>
      </c>
      <c r="N151" s="24">
        <v>30933.713</v>
      </c>
      <c r="O151" s="24">
        <v>32188.540434782601</v>
      </c>
      <c r="P151" s="24">
        <v>22548.489999999998</v>
      </c>
      <c r="Q151" s="24">
        <v>35043.771666666667</v>
      </c>
      <c r="R151" s="24">
        <v>26347.17666666667</v>
      </c>
      <c r="S151" s="25">
        <v>1337.35</v>
      </c>
      <c r="U151" s="6"/>
      <c r="V151" s="6"/>
      <c r="W151" s="6"/>
      <c r="X151" s="6"/>
      <c r="Y151" s="6"/>
      <c r="Z151" s="6"/>
      <c r="AA151" s="6"/>
      <c r="AB151" s="6"/>
      <c r="AC151" s="6"/>
    </row>
    <row r="152" spans="2:29" ht="14.4" x14ac:dyDescent="0.3">
      <c r="B152" s="38" t="s">
        <v>86</v>
      </c>
      <c r="C152" s="24">
        <v>0</v>
      </c>
      <c r="D152" s="24">
        <v>0</v>
      </c>
      <c r="E152" s="24">
        <v>0</v>
      </c>
      <c r="F152" s="24">
        <v>0</v>
      </c>
      <c r="G152" s="24">
        <v>0</v>
      </c>
      <c r="H152" s="24">
        <v>0</v>
      </c>
      <c r="I152" s="24">
        <v>0</v>
      </c>
      <c r="J152" s="24">
        <v>31408.835000000003</v>
      </c>
      <c r="K152" s="24">
        <v>64679.522500000006</v>
      </c>
      <c r="L152" s="24">
        <v>67944.850000000006</v>
      </c>
      <c r="M152" s="24">
        <v>38016.195714285721</v>
      </c>
      <c r="N152" s="24">
        <v>35722.603750000002</v>
      </c>
      <c r="O152" s="24">
        <v>46392.750000000007</v>
      </c>
      <c r="P152" s="24">
        <v>27063.62</v>
      </c>
      <c r="Q152" s="24">
        <v>103944.785</v>
      </c>
      <c r="R152" s="24">
        <v>43755.974999999999</v>
      </c>
      <c r="S152" s="25">
        <v>0</v>
      </c>
      <c r="U152" s="6"/>
      <c r="V152" s="6"/>
      <c r="W152" s="6"/>
      <c r="X152" s="6"/>
      <c r="Y152" s="6"/>
      <c r="Z152" s="6"/>
      <c r="AA152" s="6"/>
      <c r="AB152" s="6"/>
      <c r="AC152" s="6"/>
    </row>
    <row r="153" spans="2:29" ht="14.4" x14ac:dyDescent="0.3">
      <c r="B153" s="38" t="s">
        <v>87</v>
      </c>
      <c r="C153" s="24">
        <v>0</v>
      </c>
      <c r="D153" s="24">
        <v>159197.79</v>
      </c>
      <c r="E153" s="24">
        <v>0</v>
      </c>
      <c r="F153" s="24">
        <v>0</v>
      </c>
      <c r="G153" s="24">
        <v>0</v>
      </c>
      <c r="H153" s="24">
        <v>0</v>
      </c>
      <c r="I153" s="24">
        <v>0</v>
      </c>
      <c r="J153" s="24">
        <v>55026.204000000005</v>
      </c>
      <c r="K153" s="24">
        <v>49560.346000000005</v>
      </c>
      <c r="L153" s="24">
        <v>57323.37999999999</v>
      </c>
      <c r="M153" s="24">
        <v>62989.092999999993</v>
      </c>
      <c r="N153" s="24">
        <v>69065.09</v>
      </c>
      <c r="O153" s="24">
        <v>69333.312000000005</v>
      </c>
      <c r="P153" s="24">
        <v>35587.386666666665</v>
      </c>
      <c r="Q153" s="24">
        <v>110826.76</v>
      </c>
      <c r="R153" s="24">
        <v>61475.880000000005</v>
      </c>
      <c r="S153" s="25">
        <v>89490.81</v>
      </c>
      <c r="U153" s="6"/>
      <c r="V153" s="6"/>
      <c r="W153" s="6"/>
      <c r="X153" s="6"/>
      <c r="Y153" s="6"/>
      <c r="Z153" s="6"/>
      <c r="AA153" s="6"/>
      <c r="AB153" s="6"/>
      <c r="AC153" s="6"/>
    </row>
    <row r="154" spans="2:29" ht="14.4" x14ac:dyDescent="0.3">
      <c r="B154" s="38" t="s">
        <v>88</v>
      </c>
      <c r="C154" s="24">
        <v>61895.53</v>
      </c>
      <c r="D154" s="24">
        <v>84173.51</v>
      </c>
      <c r="E154" s="24">
        <v>86272</v>
      </c>
      <c r="F154" s="24">
        <v>98363.563333333339</v>
      </c>
      <c r="G154" s="24">
        <v>69849</v>
      </c>
      <c r="H154" s="24">
        <v>70875.5</v>
      </c>
      <c r="I154" s="24">
        <v>65252.5</v>
      </c>
      <c r="J154" s="24">
        <v>44506.95</v>
      </c>
      <c r="K154" s="24">
        <v>112104.35142857142</v>
      </c>
      <c r="L154" s="24">
        <v>95256.683333333334</v>
      </c>
      <c r="M154" s="24">
        <v>50631.205000000002</v>
      </c>
      <c r="N154" s="24">
        <v>83493.885000000009</v>
      </c>
      <c r="O154" s="24">
        <v>198223.74</v>
      </c>
      <c r="P154" s="24">
        <v>71064.09</v>
      </c>
      <c r="Q154" s="24">
        <v>105349.705</v>
      </c>
      <c r="R154" s="24">
        <v>42206.125</v>
      </c>
      <c r="S154" s="25">
        <v>121709.48</v>
      </c>
      <c r="U154" s="6"/>
      <c r="V154" s="6"/>
      <c r="W154" s="6"/>
      <c r="X154" s="6"/>
      <c r="Y154" s="6"/>
      <c r="Z154" s="6"/>
      <c r="AA154" s="6"/>
      <c r="AB154" s="6"/>
      <c r="AC154" s="6"/>
    </row>
    <row r="155" spans="2:29" ht="14.4" x14ac:dyDescent="0.3">
      <c r="B155" s="38" t="s">
        <v>89</v>
      </c>
      <c r="C155" s="24">
        <v>107904.8475</v>
      </c>
      <c r="D155" s="24">
        <v>100603.20285714285</v>
      </c>
      <c r="E155" s="24">
        <v>162501.87166666667</v>
      </c>
      <c r="F155" s="24">
        <v>106716.67111111112</v>
      </c>
      <c r="G155" s="24">
        <v>125558.80666666666</v>
      </c>
      <c r="H155" s="24">
        <v>113709.06000000001</v>
      </c>
      <c r="I155" s="24">
        <v>90058.006000000008</v>
      </c>
      <c r="J155" s="24">
        <v>69842.963333333333</v>
      </c>
      <c r="K155" s="24">
        <v>125099.05555555556</v>
      </c>
      <c r="L155" s="24">
        <v>111172.6575</v>
      </c>
      <c r="M155" s="24">
        <v>138052.89000000001</v>
      </c>
      <c r="N155" s="24">
        <v>0</v>
      </c>
      <c r="O155" s="24">
        <v>109860.785</v>
      </c>
      <c r="P155" s="24">
        <v>0</v>
      </c>
      <c r="Q155" s="24">
        <v>120476.29</v>
      </c>
      <c r="R155" s="24">
        <v>0</v>
      </c>
      <c r="S155" s="25">
        <v>93878.756666666668</v>
      </c>
      <c r="U155" s="6"/>
      <c r="V155" s="6"/>
      <c r="W155" s="6"/>
      <c r="X155" s="6"/>
      <c r="Y155" s="6"/>
      <c r="Z155" s="6"/>
      <c r="AA155" s="6"/>
      <c r="AB155" s="6"/>
      <c r="AC155" s="6"/>
    </row>
    <row r="156" spans="2:29" ht="15" thickBot="1" x14ac:dyDescent="0.35">
      <c r="B156" s="38" t="s">
        <v>90</v>
      </c>
      <c r="C156" s="28">
        <v>149667.88888888888</v>
      </c>
      <c r="D156" s="28">
        <v>124569.3081818182</v>
      </c>
      <c r="E156" s="28">
        <v>140280.18</v>
      </c>
      <c r="F156" s="28">
        <v>131901.6317647059</v>
      </c>
      <c r="G156" s="28">
        <v>119291.23692307693</v>
      </c>
      <c r="H156" s="28">
        <v>121170.28263157896</v>
      </c>
      <c r="I156" s="28">
        <v>97052.604615384611</v>
      </c>
      <c r="J156" s="28">
        <v>129107.75</v>
      </c>
      <c r="K156" s="28">
        <v>138290.70000000001</v>
      </c>
      <c r="L156" s="28">
        <v>138690</v>
      </c>
      <c r="M156" s="28">
        <v>169250.49666666667</v>
      </c>
      <c r="N156" s="28">
        <v>137715.04999999999</v>
      </c>
      <c r="O156" s="28">
        <v>129535.875</v>
      </c>
      <c r="P156" s="28">
        <v>0</v>
      </c>
      <c r="Q156" s="28">
        <v>127594.76999999999</v>
      </c>
      <c r="R156" s="28">
        <v>185000</v>
      </c>
      <c r="S156" s="29">
        <v>158985.15142857144</v>
      </c>
      <c r="U156" s="6"/>
      <c r="V156" s="6"/>
      <c r="W156" s="6"/>
      <c r="X156" s="6"/>
      <c r="Y156" s="6"/>
      <c r="Z156" s="6"/>
      <c r="AA156" s="6"/>
      <c r="AB156" s="6"/>
      <c r="AC156" s="6"/>
    </row>
    <row r="157" spans="2:29" ht="15" thickBot="1" x14ac:dyDescent="0.35">
      <c r="B157" s="39" t="s">
        <v>238</v>
      </c>
      <c r="C157" s="32">
        <v>126230.295</v>
      </c>
      <c r="D157" s="32">
        <v>113009.23318181817</v>
      </c>
      <c r="E157" s="32">
        <v>147368.584</v>
      </c>
      <c r="F157" s="32">
        <v>118529.97375000002</v>
      </c>
      <c r="G157" s="32">
        <v>112327.60521739132</v>
      </c>
      <c r="H157" s="32">
        <v>112652.9525</v>
      </c>
      <c r="I157" s="32">
        <v>91710.756800000003</v>
      </c>
      <c r="J157" s="32">
        <v>14106.154820512815</v>
      </c>
      <c r="K157" s="32">
        <v>25547.278461538463</v>
      </c>
      <c r="L157" s="32">
        <v>20732.99763358778</v>
      </c>
      <c r="M157" s="32">
        <v>35573.277522123899</v>
      </c>
      <c r="N157" s="32">
        <v>34371.396875000006</v>
      </c>
      <c r="O157" s="32">
        <v>26062.207468354434</v>
      </c>
      <c r="P157" s="32">
        <v>17003.991136363635</v>
      </c>
      <c r="Q157" s="32">
        <v>44435.13</v>
      </c>
      <c r="R157" s="32">
        <v>35072.290588235301</v>
      </c>
      <c r="S157" s="33">
        <v>86831.295833333337</v>
      </c>
      <c r="U157" s="6"/>
      <c r="V157" s="6"/>
      <c r="W157" s="6"/>
      <c r="X157" s="6"/>
      <c r="Y157" s="6"/>
      <c r="Z157" s="6"/>
      <c r="AA157" s="6"/>
      <c r="AB157" s="6"/>
      <c r="AC157" s="6"/>
    </row>
    <row r="158" spans="2:29" ht="14.4" x14ac:dyDescent="0.3">
      <c r="U158" s="6"/>
      <c r="V158" s="6"/>
      <c r="W158" s="6"/>
      <c r="X158" s="6"/>
      <c r="Y158" s="6"/>
      <c r="Z158" s="6"/>
      <c r="AA158" s="6"/>
      <c r="AB158" s="6"/>
      <c r="AC158" s="6"/>
    </row>
    <row r="159" spans="2:29" ht="14.4" x14ac:dyDescent="0.3">
      <c r="U159" s="6"/>
      <c r="V159" s="6"/>
      <c r="W159" s="6"/>
      <c r="X159" s="6"/>
      <c r="Y159" s="6"/>
      <c r="Z159" s="6"/>
      <c r="AA159" s="6"/>
      <c r="AB159" s="6"/>
      <c r="AC159" s="6"/>
    </row>
    <row r="160" spans="2:29" ht="23.4" thickBot="1" x14ac:dyDescent="0.35">
      <c r="B160" s="17" t="s">
        <v>281</v>
      </c>
      <c r="C160" s="17"/>
      <c r="D160" s="17"/>
      <c r="E160" s="17"/>
      <c r="F160" s="17"/>
      <c r="G160" s="17"/>
      <c r="H160" s="17"/>
      <c r="I160" s="17"/>
      <c r="J160" s="17"/>
      <c r="K160" s="17"/>
      <c r="L160" s="17"/>
      <c r="M160" s="17"/>
      <c r="U160" s="6"/>
      <c r="V160" s="6"/>
      <c r="W160" s="6"/>
      <c r="X160" s="6"/>
      <c r="Y160" s="6"/>
      <c r="Z160" s="6"/>
      <c r="AA160" s="6"/>
      <c r="AB160" s="6"/>
      <c r="AC160" s="6"/>
    </row>
    <row r="161" spans="2:29" ht="15" thickBot="1" x14ac:dyDescent="0.35">
      <c r="B161" s="18"/>
      <c r="C161" s="128" t="s">
        <v>237</v>
      </c>
      <c r="D161" s="129"/>
      <c r="E161" s="129"/>
      <c r="F161" s="129"/>
      <c r="G161" s="129"/>
      <c r="H161" s="129"/>
      <c r="I161" s="129"/>
      <c r="J161" s="129"/>
      <c r="K161" s="129"/>
      <c r="L161" s="129"/>
      <c r="M161" s="129"/>
      <c r="N161" s="129"/>
      <c r="O161" s="129"/>
      <c r="P161" s="129"/>
      <c r="Q161" s="129"/>
      <c r="R161" s="129"/>
      <c r="S161" s="130"/>
      <c r="U161" s="6"/>
      <c r="V161" s="6"/>
      <c r="W161" s="6"/>
      <c r="X161" s="6"/>
      <c r="Y161" s="6"/>
      <c r="Z161" s="6"/>
      <c r="AA161" s="6"/>
      <c r="AB161" s="6"/>
      <c r="AC161" s="6"/>
    </row>
    <row r="162" spans="2:29" ht="15" thickBot="1" x14ac:dyDescent="0.35">
      <c r="B162" s="19" t="s">
        <v>62</v>
      </c>
      <c r="C162" s="20" t="s">
        <v>63</v>
      </c>
      <c r="D162" s="20" t="s">
        <v>64</v>
      </c>
      <c r="E162" s="20" t="s">
        <v>65</v>
      </c>
      <c r="F162" s="20" t="s">
        <v>66</v>
      </c>
      <c r="G162" s="20" t="s">
        <v>67</v>
      </c>
      <c r="H162" s="20" t="s">
        <v>68</v>
      </c>
      <c r="I162" s="20" t="s">
        <v>69</v>
      </c>
      <c r="J162" s="20" t="s">
        <v>70</v>
      </c>
      <c r="K162" s="20" t="s">
        <v>71</v>
      </c>
      <c r="L162" s="20" t="s">
        <v>72</v>
      </c>
      <c r="M162" s="20" t="s">
        <v>73</v>
      </c>
      <c r="N162" s="20" t="s">
        <v>74</v>
      </c>
      <c r="O162" s="20" t="s">
        <v>75</v>
      </c>
      <c r="P162" s="20" t="s">
        <v>76</v>
      </c>
      <c r="Q162" s="20" t="s">
        <v>77</v>
      </c>
      <c r="R162" s="20" t="s">
        <v>78</v>
      </c>
      <c r="S162" s="21" t="s">
        <v>79</v>
      </c>
      <c r="U162" s="6"/>
      <c r="V162" s="6"/>
      <c r="W162" s="6"/>
      <c r="X162" s="6"/>
      <c r="Y162" s="6"/>
      <c r="Z162" s="6"/>
      <c r="AA162" s="6"/>
      <c r="AB162" s="6"/>
      <c r="AC162" s="6"/>
    </row>
    <row r="163" spans="2:29" ht="14.4" x14ac:dyDescent="0.3">
      <c r="B163" s="38" t="s">
        <v>80</v>
      </c>
      <c r="C163" s="24">
        <v>0</v>
      </c>
      <c r="D163" s="24">
        <v>0</v>
      </c>
      <c r="E163" s="24">
        <v>0</v>
      </c>
      <c r="F163" s="24">
        <v>0</v>
      </c>
      <c r="G163" s="24">
        <v>0</v>
      </c>
      <c r="H163" s="24">
        <v>0</v>
      </c>
      <c r="I163" s="24">
        <v>0</v>
      </c>
      <c r="J163" s="24">
        <v>3578.339263157894</v>
      </c>
      <c r="K163" s="24">
        <v>6182.5117977528071</v>
      </c>
      <c r="L163" s="24">
        <v>10296.618653846155</v>
      </c>
      <c r="M163" s="24">
        <v>21586.643600000003</v>
      </c>
      <c r="N163" s="24">
        <v>15195.529487179485</v>
      </c>
      <c r="O163" s="24">
        <v>3594.6178431372555</v>
      </c>
      <c r="P163" s="24">
        <v>10168.599523809526</v>
      </c>
      <c r="Q163" s="24">
        <v>10374.73</v>
      </c>
      <c r="R163" s="24">
        <v>11357.398125</v>
      </c>
      <c r="S163" s="25">
        <v>22211.144374999996</v>
      </c>
      <c r="U163" s="6"/>
      <c r="V163" s="6"/>
      <c r="W163" s="6"/>
      <c r="X163" s="6"/>
      <c r="Y163" s="6"/>
      <c r="Z163" s="6"/>
      <c r="AA163" s="6"/>
      <c r="AB163" s="6"/>
      <c r="AC163" s="6"/>
    </row>
    <row r="164" spans="2:29" ht="14.4" x14ac:dyDescent="0.3">
      <c r="B164" s="38" t="s">
        <v>81</v>
      </c>
      <c r="C164" s="24">
        <v>0</v>
      </c>
      <c r="D164" s="24">
        <v>0</v>
      </c>
      <c r="E164" s="24">
        <v>0</v>
      </c>
      <c r="F164" s="24">
        <v>0</v>
      </c>
      <c r="G164" s="24">
        <v>0</v>
      </c>
      <c r="H164" s="24">
        <v>0</v>
      </c>
      <c r="I164" s="24">
        <v>0</v>
      </c>
      <c r="J164" s="24">
        <v>0</v>
      </c>
      <c r="K164" s="24">
        <v>0</v>
      </c>
      <c r="L164" s="24">
        <v>0</v>
      </c>
      <c r="M164" s="24">
        <v>0</v>
      </c>
      <c r="N164" s="24">
        <v>0</v>
      </c>
      <c r="O164" s="24">
        <v>0</v>
      </c>
      <c r="P164" s="24">
        <v>0</v>
      </c>
      <c r="Q164" s="24">
        <v>0</v>
      </c>
      <c r="R164" s="24">
        <v>0</v>
      </c>
      <c r="S164" s="25">
        <v>0</v>
      </c>
      <c r="U164" s="6"/>
      <c r="V164" s="6"/>
      <c r="W164" s="6"/>
      <c r="X164" s="6"/>
      <c r="Y164" s="6"/>
      <c r="Z164" s="6"/>
      <c r="AA164" s="6"/>
      <c r="AB164" s="6"/>
      <c r="AC164" s="6"/>
    </row>
    <row r="165" spans="2:29" ht="14.4" x14ac:dyDescent="0.3">
      <c r="B165" s="38" t="s">
        <v>82</v>
      </c>
      <c r="C165" s="24">
        <v>0</v>
      </c>
      <c r="D165" s="24">
        <v>0</v>
      </c>
      <c r="E165" s="24">
        <v>0</v>
      </c>
      <c r="F165" s="24">
        <v>0</v>
      </c>
      <c r="G165" s="24">
        <v>0</v>
      </c>
      <c r="H165" s="24">
        <v>0</v>
      </c>
      <c r="I165" s="24">
        <v>0</v>
      </c>
      <c r="J165" s="24">
        <v>0</v>
      </c>
      <c r="K165" s="24">
        <v>0</v>
      </c>
      <c r="L165" s="24">
        <v>0</v>
      </c>
      <c r="M165" s="24">
        <v>0</v>
      </c>
      <c r="N165" s="24">
        <v>0</v>
      </c>
      <c r="O165" s="24">
        <v>0</v>
      </c>
      <c r="P165" s="24">
        <v>0</v>
      </c>
      <c r="Q165" s="24">
        <v>0</v>
      </c>
      <c r="R165" s="24">
        <v>0</v>
      </c>
      <c r="S165" s="25">
        <v>0</v>
      </c>
      <c r="U165" s="6"/>
      <c r="V165" s="6"/>
      <c r="W165" s="6"/>
      <c r="X165" s="6"/>
      <c r="Y165" s="6"/>
      <c r="Z165" s="6"/>
      <c r="AA165" s="6"/>
      <c r="AB165" s="6"/>
      <c r="AC165" s="6"/>
    </row>
    <row r="166" spans="2:29" ht="14.4" x14ac:dyDescent="0.3">
      <c r="B166" s="38" t="s">
        <v>83</v>
      </c>
      <c r="C166" s="24">
        <v>0</v>
      </c>
      <c r="D166" s="24">
        <v>0</v>
      </c>
      <c r="E166" s="24">
        <v>0</v>
      </c>
      <c r="F166" s="24">
        <v>0</v>
      </c>
      <c r="G166" s="24">
        <v>0</v>
      </c>
      <c r="H166" s="24">
        <v>0</v>
      </c>
      <c r="I166" s="24">
        <v>0</v>
      </c>
      <c r="J166" s="24">
        <v>0</v>
      </c>
      <c r="K166" s="24">
        <v>0</v>
      </c>
      <c r="L166" s="24">
        <v>0</v>
      </c>
      <c r="M166" s="24">
        <v>0</v>
      </c>
      <c r="N166" s="24">
        <v>0</v>
      </c>
      <c r="O166" s="24">
        <v>0</v>
      </c>
      <c r="P166" s="24">
        <v>0</v>
      </c>
      <c r="Q166" s="24">
        <v>0</v>
      </c>
      <c r="R166" s="24">
        <v>0</v>
      </c>
      <c r="S166" s="25">
        <v>0</v>
      </c>
      <c r="U166" s="6"/>
      <c r="V166" s="6"/>
      <c r="W166" s="6"/>
      <c r="X166" s="6"/>
      <c r="Y166" s="6"/>
      <c r="Z166" s="6"/>
      <c r="AA166" s="6"/>
      <c r="AB166" s="6"/>
      <c r="AC166" s="6"/>
    </row>
    <row r="167" spans="2:29" ht="14.4" x14ac:dyDescent="0.3">
      <c r="B167" s="38" t="s">
        <v>84</v>
      </c>
      <c r="C167" s="24">
        <v>0</v>
      </c>
      <c r="D167" s="24">
        <v>0</v>
      </c>
      <c r="E167" s="24">
        <v>0</v>
      </c>
      <c r="F167" s="24">
        <v>0</v>
      </c>
      <c r="G167" s="24">
        <v>0</v>
      </c>
      <c r="H167" s="24">
        <v>0</v>
      </c>
      <c r="I167" s="24">
        <v>0</v>
      </c>
      <c r="J167" s="24">
        <v>0</v>
      </c>
      <c r="K167" s="24">
        <v>0</v>
      </c>
      <c r="L167" s="24">
        <v>0</v>
      </c>
      <c r="M167" s="24">
        <v>0</v>
      </c>
      <c r="N167" s="24">
        <v>0</v>
      </c>
      <c r="O167" s="24">
        <v>0</v>
      </c>
      <c r="P167" s="24">
        <v>0</v>
      </c>
      <c r="Q167" s="24">
        <v>0</v>
      </c>
      <c r="R167" s="24">
        <v>0</v>
      </c>
      <c r="S167" s="25">
        <v>0</v>
      </c>
      <c r="U167" s="6"/>
      <c r="V167" s="6"/>
      <c r="W167" s="6"/>
      <c r="X167" s="6"/>
      <c r="Y167" s="6"/>
      <c r="Z167" s="6"/>
      <c r="AA167" s="6"/>
      <c r="AB167" s="6"/>
      <c r="AC167" s="6"/>
    </row>
    <row r="168" spans="2:29" ht="14.4" x14ac:dyDescent="0.3">
      <c r="B168" s="38" t="s">
        <v>85</v>
      </c>
      <c r="C168" s="24">
        <v>0</v>
      </c>
      <c r="D168" s="24">
        <v>0</v>
      </c>
      <c r="E168" s="24">
        <v>0</v>
      </c>
      <c r="F168" s="24">
        <v>0</v>
      </c>
      <c r="G168" s="24">
        <v>0</v>
      </c>
      <c r="H168" s="24">
        <v>0</v>
      </c>
      <c r="I168" s="24">
        <v>0</v>
      </c>
      <c r="J168" s="24">
        <v>0</v>
      </c>
      <c r="K168" s="24">
        <v>0</v>
      </c>
      <c r="L168" s="24">
        <v>0</v>
      </c>
      <c r="M168" s="24">
        <v>0</v>
      </c>
      <c r="N168" s="24">
        <v>0</v>
      </c>
      <c r="O168" s="24">
        <v>0</v>
      </c>
      <c r="P168" s="24">
        <v>0</v>
      </c>
      <c r="Q168" s="24">
        <v>0</v>
      </c>
      <c r="R168" s="24">
        <v>0</v>
      </c>
      <c r="S168" s="25">
        <v>0</v>
      </c>
      <c r="U168" s="6"/>
      <c r="V168" s="6"/>
      <c r="W168" s="6"/>
      <c r="X168" s="6"/>
      <c r="Y168" s="6"/>
      <c r="Z168" s="6"/>
      <c r="AA168" s="6"/>
      <c r="AB168" s="6"/>
      <c r="AC168" s="6"/>
    </row>
    <row r="169" spans="2:29" ht="14.4" x14ac:dyDescent="0.3">
      <c r="B169" s="38" t="s">
        <v>86</v>
      </c>
      <c r="C169" s="24">
        <v>0</v>
      </c>
      <c r="D169" s="24">
        <v>0</v>
      </c>
      <c r="E169" s="24">
        <v>0</v>
      </c>
      <c r="F169" s="24">
        <v>0</v>
      </c>
      <c r="G169" s="24">
        <v>0</v>
      </c>
      <c r="H169" s="24">
        <v>0</v>
      </c>
      <c r="I169" s="24">
        <v>0</v>
      </c>
      <c r="J169" s="24">
        <v>0</v>
      </c>
      <c r="K169" s="24">
        <v>0</v>
      </c>
      <c r="L169" s="24">
        <v>0</v>
      </c>
      <c r="M169" s="24">
        <v>0</v>
      </c>
      <c r="N169" s="24">
        <v>0</v>
      </c>
      <c r="O169" s="24">
        <v>0</v>
      </c>
      <c r="P169" s="24">
        <v>0</v>
      </c>
      <c r="Q169" s="24">
        <v>0</v>
      </c>
      <c r="R169" s="24">
        <v>0</v>
      </c>
      <c r="S169" s="25">
        <v>0</v>
      </c>
      <c r="U169" s="6"/>
      <c r="V169" s="6"/>
      <c r="W169" s="6"/>
      <c r="X169" s="6"/>
      <c r="Y169" s="6"/>
      <c r="Z169" s="6"/>
      <c r="AA169" s="6"/>
      <c r="AB169" s="6"/>
      <c r="AC169" s="6"/>
    </row>
    <row r="170" spans="2:29" ht="14.4" x14ac:dyDescent="0.3">
      <c r="B170" s="38" t="s">
        <v>87</v>
      </c>
      <c r="C170" s="24">
        <v>0</v>
      </c>
      <c r="D170" s="24">
        <v>0</v>
      </c>
      <c r="E170" s="24">
        <v>0</v>
      </c>
      <c r="F170" s="24">
        <v>0</v>
      </c>
      <c r="G170" s="24">
        <v>0</v>
      </c>
      <c r="H170" s="24">
        <v>0</v>
      </c>
      <c r="I170" s="24">
        <v>0</v>
      </c>
      <c r="J170" s="24">
        <v>0</v>
      </c>
      <c r="K170" s="24">
        <v>0</v>
      </c>
      <c r="L170" s="24">
        <v>0</v>
      </c>
      <c r="M170" s="24">
        <v>0</v>
      </c>
      <c r="N170" s="24">
        <v>0</v>
      </c>
      <c r="O170" s="24">
        <v>0</v>
      </c>
      <c r="P170" s="24">
        <v>0</v>
      </c>
      <c r="Q170" s="24">
        <v>0</v>
      </c>
      <c r="R170" s="24">
        <v>0</v>
      </c>
      <c r="S170" s="25">
        <v>0</v>
      </c>
      <c r="U170" s="6"/>
      <c r="V170" s="6"/>
      <c r="W170" s="6"/>
      <c r="X170" s="6"/>
      <c r="Y170" s="6"/>
      <c r="Z170" s="6"/>
      <c r="AA170" s="6"/>
      <c r="AB170" s="6"/>
      <c r="AC170" s="6"/>
    </row>
    <row r="171" spans="2:29" ht="14.4" x14ac:dyDescent="0.3">
      <c r="B171" s="38" t="s">
        <v>88</v>
      </c>
      <c r="C171" s="24">
        <v>0</v>
      </c>
      <c r="D171" s="24">
        <v>0</v>
      </c>
      <c r="E171" s="24">
        <v>0</v>
      </c>
      <c r="F171" s="24">
        <v>0</v>
      </c>
      <c r="G171" s="24">
        <v>0</v>
      </c>
      <c r="H171" s="24">
        <v>0</v>
      </c>
      <c r="I171" s="24">
        <v>0</v>
      </c>
      <c r="J171" s="24">
        <v>0</v>
      </c>
      <c r="K171" s="24">
        <v>0</v>
      </c>
      <c r="L171" s="24">
        <v>0</v>
      </c>
      <c r="M171" s="24">
        <v>0</v>
      </c>
      <c r="N171" s="24">
        <v>0</v>
      </c>
      <c r="O171" s="24">
        <v>0</v>
      </c>
      <c r="P171" s="24">
        <v>0</v>
      </c>
      <c r="Q171" s="24">
        <v>0</v>
      </c>
      <c r="R171" s="24">
        <v>0</v>
      </c>
      <c r="S171" s="25">
        <v>0</v>
      </c>
      <c r="U171" s="6"/>
      <c r="V171" s="6"/>
      <c r="W171" s="6"/>
      <c r="X171" s="6"/>
      <c r="Y171" s="6"/>
      <c r="Z171" s="6"/>
      <c r="AA171" s="6"/>
      <c r="AB171" s="6"/>
      <c r="AC171" s="6"/>
    </row>
    <row r="172" spans="2:29" ht="14.4" x14ac:dyDescent="0.3">
      <c r="B172" s="38" t="s">
        <v>89</v>
      </c>
      <c r="C172" s="24">
        <v>0</v>
      </c>
      <c r="D172" s="24">
        <v>0</v>
      </c>
      <c r="E172" s="24">
        <v>0</v>
      </c>
      <c r="F172" s="24">
        <v>0</v>
      </c>
      <c r="G172" s="24">
        <v>0</v>
      </c>
      <c r="H172" s="24">
        <v>0</v>
      </c>
      <c r="I172" s="24">
        <v>0</v>
      </c>
      <c r="J172" s="24">
        <v>0</v>
      </c>
      <c r="K172" s="24">
        <v>0</v>
      </c>
      <c r="L172" s="24">
        <v>0</v>
      </c>
      <c r="M172" s="24">
        <v>0</v>
      </c>
      <c r="N172" s="24">
        <v>0</v>
      </c>
      <c r="O172" s="24">
        <v>0</v>
      </c>
      <c r="P172" s="24">
        <v>0</v>
      </c>
      <c r="Q172" s="24">
        <v>0</v>
      </c>
      <c r="R172" s="24">
        <v>0</v>
      </c>
      <c r="S172" s="25">
        <v>0</v>
      </c>
      <c r="U172" s="6"/>
      <c r="V172" s="6"/>
      <c r="W172" s="6"/>
      <c r="X172" s="6"/>
      <c r="Y172" s="6"/>
      <c r="Z172" s="6"/>
      <c r="AA172" s="6"/>
      <c r="AB172" s="6"/>
      <c r="AC172" s="6"/>
    </row>
    <row r="173" spans="2:29" ht="15" thickBot="1" x14ac:dyDescent="0.35">
      <c r="B173" s="38" t="s">
        <v>90</v>
      </c>
      <c r="C173" s="28">
        <v>0</v>
      </c>
      <c r="D173" s="28">
        <v>0</v>
      </c>
      <c r="E173" s="28">
        <v>0</v>
      </c>
      <c r="F173" s="28">
        <v>0</v>
      </c>
      <c r="G173" s="28">
        <v>0</v>
      </c>
      <c r="H173" s="28">
        <v>0</v>
      </c>
      <c r="I173" s="28">
        <v>0</v>
      </c>
      <c r="J173" s="28">
        <v>0</v>
      </c>
      <c r="K173" s="28">
        <v>0</v>
      </c>
      <c r="L173" s="28">
        <v>0</v>
      </c>
      <c r="M173" s="28">
        <v>0</v>
      </c>
      <c r="N173" s="28">
        <v>0</v>
      </c>
      <c r="O173" s="28">
        <v>0</v>
      </c>
      <c r="P173" s="28">
        <v>0</v>
      </c>
      <c r="Q173" s="28">
        <v>0</v>
      </c>
      <c r="R173" s="28">
        <v>0</v>
      </c>
      <c r="S173" s="29">
        <v>0</v>
      </c>
      <c r="U173" s="6"/>
      <c r="V173" s="6"/>
      <c r="W173" s="6"/>
      <c r="X173" s="6"/>
      <c r="Y173" s="6"/>
      <c r="Z173" s="6"/>
      <c r="AA173" s="6"/>
      <c r="AB173" s="6"/>
      <c r="AC173" s="6"/>
    </row>
    <row r="174" spans="2:29" ht="15" thickBot="1" x14ac:dyDescent="0.35">
      <c r="B174" s="39" t="s">
        <v>238</v>
      </c>
      <c r="C174" s="32">
        <v>0</v>
      </c>
      <c r="D174" s="32">
        <v>0</v>
      </c>
      <c r="E174" s="32">
        <v>0</v>
      </c>
      <c r="F174" s="32">
        <v>0</v>
      </c>
      <c r="G174" s="32">
        <v>0</v>
      </c>
      <c r="H174" s="32">
        <v>0</v>
      </c>
      <c r="I174" s="32">
        <v>0</v>
      </c>
      <c r="J174" s="32">
        <v>3578.339263157894</v>
      </c>
      <c r="K174" s="32">
        <v>6182.5117977528071</v>
      </c>
      <c r="L174" s="32">
        <v>10296.618653846155</v>
      </c>
      <c r="M174" s="32">
        <v>21586.643600000003</v>
      </c>
      <c r="N174" s="32">
        <v>15195.529487179485</v>
      </c>
      <c r="O174" s="32">
        <v>3594.6178431372555</v>
      </c>
      <c r="P174" s="32">
        <v>10168.599523809526</v>
      </c>
      <c r="Q174" s="32">
        <v>10374.73</v>
      </c>
      <c r="R174" s="32">
        <v>11357.398125</v>
      </c>
      <c r="S174" s="33">
        <v>22211.144374999996</v>
      </c>
      <c r="U174" s="6"/>
      <c r="V174" s="6"/>
      <c r="W174" s="6"/>
      <c r="X174" s="6"/>
      <c r="Y174" s="6"/>
      <c r="Z174" s="6"/>
      <c r="AA174" s="6"/>
      <c r="AB174" s="6"/>
      <c r="AC174" s="6"/>
    </row>
    <row r="175" spans="2:29" ht="14.4" x14ac:dyDescent="0.3">
      <c r="U175" s="6"/>
      <c r="V175" s="6"/>
      <c r="W175" s="6"/>
      <c r="X175" s="6"/>
      <c r="Y175" s="6"/>
      <c r="Z175" s="6"/>
      <c r="AA175" s="6"/>
      <c r="AB175" s="6"/>
      <c r="AC175" s="6"/>
    </row>
    <row r="176" spans="2:29" ht="14.4" x14ac:dyDescent="0.3">
      <c r="U176" s="6"/>
      <c r="V176" s="6"/>
      <c r="W176" s="6"/>
      <c r="X176" s="6"/>
      <c r="Y176" s="6"/>
      <c r="Z176" s="6"/>
      <c r="AA176" s="6"/>
      <c r="AB176" s="6"/>
      <c r="AC176" s="6"/>
    </row>
    <row r="177" spans="2:29" ht="14.4" x14ac:dyDescent="0.3">
      <c r="U177" s="6"/>
      <c r="V177" s="6"/>
      <c r="W177" s="6"/>
      <c r="X177" s="6"/>
      <c r="Y177" s="6"/>
      <c r="Z177" s="6"/>
      <c r="AA177" s="6"/>
      <c r="AB177" s="6"/>
      <c r="AC177" s="6"/>
    </row>
    <row r="178" spans="2:29" ht="23.4" thickBot="1" x14ac:dyDescent="0.35">
      <c r="B178" s="17" t="s">
        <v>282</v>
      </c>
      <c r="C178" s="17"/>
      <c r="D178" s="17"/>
      <c r="E178" s="17"/>
      <c r="F178" s="17"/>
      <c r="G178" s="17"/>
      <c r="H178" s="17"/>
      <c r="I178" s="17"/>
      <c r="J178" s="17"/>
      <c r="K178" s="17"/>
      <c r="L178" s="17"/>
      <c r="M178" s="17"/>
      <c r="U178" s="6"/>
      <c r="V178" s="6"/>
      <c r="W178" s="6"/>
      <c r="X178" s="6"/>
      <c r="Y178" s="6"/>
      <c r="Z178" s="6"/>
      <c r="AA178" s="6"/>
      <c r="AB178" s="6"/>
      <c r="AC178" s="6"/>
    </row>
    <row r="179" spans="2:29" ht="15" thickBot="1" x14ac:dyDescent="0.35">
      <c r="B179" s="18"/>
      <c r="C179" s="128" t="s">
        <v>237</v>
      </c>
      <c r="D179" s="129"/>
      <c r="E179" s="129"/>
      <c r="F179" s="129"/>
      <c r="G179" s="129"/>
      <c r="H179" s="129"/>
      <c r="I179" s="129"/>
      <c r="J179" s="129"/>
      <c r="K179" s="129"/>
      <c r="L179" s="129"/>
      <c r="M179" s="129"/>
      <c r="N179" s="129"/>
      <c r="O179" s="129"/>
      <c r="P179" s="129"/>
      <c r="Q179" s="129"/>
      <c r="R179" s="129"/>
      <c r="S179" s="130"/>
      <c r="U179" s="6"/>
      <c r="V179" s="6"/>
      <c r="W179" s="6"/>
      <c r="X179" s="6"/>
      <c r="Y179" s="6"/>
      <c r="Z179" s="6"/>
      <c r="AA179" s="6"/>
      <c r="AB179" s="6"/>
      <c r="AC179" s="6"/>
    </row>
    <row r="180" spans="2:29" ht="15" thickBot="1" x14ac:dyDescent="0.35">
      <c r="B180" s="19" t="s">
        <v>62</v>
      </c>
      <c r="C180" s="20" t="s">
        <v>63</v>
      </c>
      <c r="D180" s="20" t="s">
        <v>64</v>
      </c>
      <c r="E180" s="20" t="s">
        <v>65</v>
      </c>
      <c r="F180" s="20" t="s">
        <v>66</v>
      </c>
      <c r="G180" s="20" t="s">
        <v>67</v>
      </c>
      <c r="H180" s="20" t="s">
        <v>68</v>
      </c>
      <c r="I180" s="20" t="s">
        <v>69</v>
      </c>
      <c r="J180" s="20" t="s">
        <v>70</v>
      </c>
      <c r="K180" s="20" t="s">
        <v>71</v>
      </c>
      <c r="L180" s="20" t="s">
        <v>72</v>
      </c>
      <c r="M180" s="20" t="s">
        <v>73</v>
      </c>
      <c r="N180" s="20" t="s">
        <v>74</v>
      </c>
      <c r="O180" s="20" t="s">
        <v>75</v>
      </c>
      <c r="P180" s="20" t="s">
        <v>76</v>
      </c>
      <c r="Q180" s="20" t="s">
        <v>77</v>
      </c>
      <c r="R180" s="20" t="s">
        <v>78</v>
      </c>
      <c r="S180" s="21" t="s">
        <v>79</v>
      </c>
      <c r="U180" s="6"/>
      <c r="V180" s="6"/>
      <c r="W180" s="6"/>
      <c r="X180" s="6"/>
      <c r="Y180" s="6"/>
      <c r="Z180" s="6"/>
      <c r="AA180" s="6"/>
      <c r="AB180" s="6"/>
      <c r="AC180" s="6"/>
    </row>
    <row r="181" spans="2:29" ht="14.4" x14ac:dyDescent="0.3">
      <c r="B181" s="38" t="s">
        <v>81</v>
      </c>
      <c r="C181" s="24">
        <v>0</v>
      </c>
      <c r="D181" s="24">
        <v>0</v>
      </c>
      <c r="E181" s="24">
        <v>0</v>
      </c>
      <c r="F181" s="24">
        <v>0</v>
      </c>
      <c r="G181" s="24">
        <v>0</v>
      </c>
      <c r="H181" s="24">
        <v>0</v>
      </c>
      <c r="I181" s="24">
        <v>0</v>
      </c>
      <c r="J181" s="24">
        <v>0</v>
      </c>
      <c r="K181" s="24">
        <v>0</v>
      </c>
      <c r="L181" s="24">
        <v>0</v>
      </c>
      <c r="M181" s="24">
        <v>0</v>
      </c>
      <c r="N181" s="24">
        <v>0</v>
      </c>
      <c r="O181" s="24">
        <v>0</v>
      </c>
      <c r="P181" s="24">
        <v>1462</v>
      </c>
      <c r="Q181" s="24">
        <v>1285.3499999999999</v>
      </c>
      <c r="R181" s="24">
        <v>1165.6375</v>
      </c>
      <c r="S181" s="25">
        <v>1797.9489655172415</v>
      </c>
      <c r="U181" s="6"/>
      <c r="V181" s="6"/>
      <c r="W181" s="6"/>
      <c r="X181" s="6"/>
      <c r="Y181" s="6"/>
      <c r="Z181" s="6"/>
      <c r="AA181" s="6"/>
      <c r="AB181" s="6"/>
      <c r="AC181" s="6"/>
    </row>
    <row r="182" spans="2:29" ht="14.4" x14ac:dyDescent="0.3">
      <c r="B182" s="38" t="s">
        <v>82</v>
      </c>
      <c r="C182" s="24">
        <v>0</v>
      </c>
      <c r="D182" s="24">
        <v>0</v>
      </c>
      <c r="E182" s="24">
        <v>0</v>
      </c>
      <c r="F182" s="24">
        <v>0</v>
      </c>
      <c r="G182" s="24">
        <v>0</v>
      </c>
      <c r="H182" s="24">
        <v>0</v>
      </c>
      <c r="I182" s="24">
        <v>0</v>
      </c>
      <c r="J182" s="24">
        <v>0</v>
      </c>
      <c r="K182" s="24">
        <v>0</v>
      </c>
      <c r="L182" s="24">
        <v>0</v>
      </c>
      <c r="M182" s="24">
        <v>0</v>
      </c>
      <c r="N182" s="24">
        <v>0</v>
      </c>
      <c r="O182" s="24">
        <v>0</v>
      </c>
      <c r="P182" s="24">
        <v>175.58</v>
      </c>
      <c r="Q182" s="24">
        <v>1521.7344444444443</v>
      </c>
      <c r="R182" s="24">
        <v>1936.460888888889</v>
      </c>
      <c r="S182" s="25">
        <v>2735.8119354838709</v>
      </c>
      <c r="U182" s="6"/>
      <c r="V182" s="6"/>
      <c r="W182" s="6"/>
      <c r="X182" s="6"/>
      <c r="Y182" s="6"/>
      <c r="Z182" s="6"/>
      <c r="AA182" s="6"/>
      <c r="AB182" s="6"/>
      <c r="AC182" s="6"/>
    </row>
    <row r="183" spans="2:29" ht="14.4" x14ac:dyDescent="0.3">
      <c r="B183" s="38" t="s">
        <v>83</v>
      </c>
      <c r="C183" s="24">
        <v>0</v>
      </c>
      <c r="D183" s="24">
        <v>0</v>
      </c>
      <c r="E183" s="24">
        <v>0</v>
      </c>
      <c r="F183" s="24">
        <v>0</v>
      </c>
      <c r="G183" s="24">
        <v>0</v>
      </c>
      <c r="H183" s="24">
        <v>0</v>
      </c>
      <c r="I183" s="24">
        <v>0</v>
      </c>
      <c r="J183" s="24">
        <v>0</v>
      </c>
      <c r="K183" s="24">
        <v>0</v>
      </c>
      <c r="L183" s="24">
        <v>0</v>
      </c>
      <c r="M183" s="24">
        <v>0</v>
      </c>
      <c r="N183" s="24">
        <v>0</v>
      </c>
      <c r="O183" s="24">
        <v>0</v>
      </c>
      <c r="P183" s="24">
        <v>0</v>
      </c>
      <c r="Q183" s="24">
        <v>4041</v>
      </c>
      <c r="R183" s="24">
        <v>2862.75</v>
      </c>
      <c r="S183" s="25">
        <v>4324.1637499999997</v>
      </c>
      <c r="U183" s="6"/>
      <c r="V183" s="6"/>
      <c r="W183" s="6"/>
      <c r="X183" s="6"/>
      <c r="Y183" s="6"/>
      <c r="Z183" s="6"/>
      <c r="AA183" s="6"/>
      <c r="AB183" s="6"/>
      <c r="AC183" s="6"/>
    </row>
    <row r="184" spans="2:29" ht="14.4" x14ac:dyDescent="0.3">
      <c r="B184" s="38" t="s">
        <v>84</v>
      </c>
      <c r="C184" s="24">
        <v>0</v>
      </c>
      <c r="D184" s="24">
        <v>0</v>
      </c>
      <c r="E184" s="24">
        <v>0</v>
      </c>
      <c r="F184" s="24">
        <v>0</v>
      </c>
      <c r="G184" s="24">
        <v>0</v>
      </c>
      <c r="H184" s="24">
        <v>0</v>
      </c>
      <c r="I184" s="24">
        <v>0</v>
      </c>
      <c r="J184" s="24">
        <v>0</v>
      </c>
      <c r="K184" s="24">
        <v>0</v>
      </c>
      <c r="L184" s="24">
        <v>0</v>
      </c>
      <c r="M184" s="24">
        <v>0</v>
      </c>
      <c r="N184" s="24">
        <v>0</v>
      </c>
      <c r="O184" s="24">
        <v>0</v>
      </c>
      <c r="P184" s="24">
        <v>0</v>
      </c>
      <c r="Q184" s="24">
        <v>0</v>
      </c>
      <c r="R184" s="24">
        <v>0</v>
      </c>
      <c r="S184" s="25">
        <v>6433.0599999999995</v>
      </c>
      <c r="U184" s="6"/>
      <c r="V184" s="6"/>
      <c r="W184" s="6"/>
      <c r="X184" s="6"/>
      <c r="Y184" s="6"/>
      <c r="Z184" s="6"/>
      <c r="AA184" s="6"/>
      <c r="AB184" s="6"/>
      <c r="AC184" s="6"/>
    </row>
    <row r="185" spans="2:29" ht="14.4" x14ac:dyDescent="0.3">
      <c r="B185" s="38" t="s">
        <v>85</v>
      </c>
      <c r="C185" s="24">
        <v>0</v>
      </c>
      <c r="D185" s="24">
        <v>0</v>
      </c>
      <c r="E185" s="24">
        <v>0</v>
      </c>
      <c r="F185" s="24">
        <v>0</v>
      </c>
      <c r="G185" s="24">
        <v>0</v>
      </c>
      <c r="H185" s="24">
        <v>0</v>
      </c>
      <c r="I185" s="24">
        <v>0</v>
      </c>
      <c r="J185" s="24">
        <v>0</v>
      </c>
      <c r="K185" s="24">
        <v>0</v>
      </c>
      <c r="L185" s="24">
        <v>0</v>
      </c>
      <c r="M185" s="24">
        <v>0</v>
      </c>
      <c r="N185" s="24">
        <v>0</v>
      </c>
      <c r="O185" s="24">
        <v>0</v>
      </c>
      <c r="P185" s="24">
        <v>0</v>
      </c>
      <c r="Q185" s="24">
        <v>0</v>
      </c>
      <c r="R185" s="24">
        <v>0</v>
      </c>
      <c r="S185" s="25">
        <v>7894.6</v>
      </c>
      <c r="U185" s="6"/>
      <c r="V185" s="6"/>
      <c r="W185" s="6"/>
      <c r="X185" s="6"/>
      <c r="Y185" s="6"/>
      <c r="Z185" s="6"/>
      <c r="AA185" s="6"/>
      <c r="AB185" s="6"/>
      <c r="AC185" s="6"/>
    </row>
    <row r="186" spans="2:29" ht="14.4" x14ac:dyDescent="0.3">
      <c r="B186" s="38" t="s">
        <v>86</v>
      </c>
      <c r="C186" s="24">
        <v>0</v>
      </c>
      <c r="D186" s="24">
        <v>0</v>
      </c>
      <c r="E186" s="24">
        <v>0</v>
      </c>
      <c r="F186" s="24">
        <v>0</v>
      </c>
      <c r="G186" s="24">
        <v>0</v>
      </c>
      <c r="H186" s="24">
        <v>0</v>
      </c>
      <c r="I186" s="24">
        <v>0</v>
      </c>
      <c r="J186" s="24">
        <v>0</v>
      </c>
      <c r="K186" s="24">
        <v>0</v>
      </c>
      <c r="L186" s="24">
        <v>0</v>
      </c>
      <c r="M186" s="24">
        <v>0</v>
      </c>
      <c r="N186" s="24">
        <v>0</v>
      </c>
      <c r="O186" s="24">
        <v>0</v>
      </c>
      <c r="P186" s="24">
        <v>0</v>
      </c>
      <c r="Q186" s="24">
        <v>0</v>
      </c>
      <c r="R186" s="24">
        <v>0</v>
      </c>
      <c r="S186" s="25">
        <v>0</v>
      </c>
      <c r="U186" s="6"/>
      <c r="V186" s="6"/>
      <c r="W186" s="6"/>
      <c r="X186" s="6"/>
      <c r="Y186" s="6"/>
      <c r="Z186" s="6"/>
      <c r="AA186" s="6"/>
      <c r="AB186" s="6"/>
      <c r="AC186" s="6"/>
    </row>
    <row r="187" spans="2:29" ht="14.4" x14ac:dyDescent="0.3">
      <c r="B187" s="38" t="s">
        <v>87</v>
      </c>
      <c r="C187" s="24">
        <v>0</v>
      </c>
      <c r="D187" s="24">
        <v>0</v>
      </c>
      <c r="E187" s="24">
        <v>0</v>
      </c>
      <c r="F187" s="24">
        <v>0</v>
      </c>
      <c r="G187" s="24">
        <v>0</v>
      </c>
      <c r="H187" s="24">
        <v>0</v>
      </c>
      <c r="I187" s="24">
        <v>0</v>
      </c>
      <c r="J187" s="24">
        <v>0</v>
      </c>
      <c r="K187" s="24">
        <v>0</v>
      </c>
      <c r="L187" s="24">
        <v>0</v>
      </c>
      <c r="M187" s="24">
        <v>0</v>
      </c>
      <c r="N187" s="24">
        <v>0</v>
      </c>
      <c r="O187" s="24">
        <v>0</v>
      </c>
      <c r="P187" s="24">
        <v>0</v>
      </c>
      <c r="Q187" s="24">
        <v>0</v>
      </c>
      <c r="R187" s="24">
        <v>0</v>
      </c>
      <c r="S187" s="25">
        <v>0</v>
      </c>
      <c r="U187" s="6"/>
      <c r="V187" s="6"/>
      <c r="W187" s="6"/>
      <c r="X187" s="6"/>
      <c r="Y187" s="6"/>
      <c r="Z187" s="6"/>
      <c r="AA187" s="6"/>
      <c r="AB187" s="6"/>
      <c r="AC187" s="6"/>
    </row>
    <row r="188" spans="2:29" ht="14.4" x14ac:dyDescent="0.3">
      <c r="B188" s="38" t="s">
        <v>88</v>
      </c>
      <c r="C188" s="24">
        <v>0</v>
      </c>
      <c r="D188" s="24">
        <v>0</v>
      </c>
      <c r="E188" s="24">
        <v>0</v>
      </c>
      <c r="F188" s="24">
        <v>0</v>
      </c>
      <c r="G188" s="24">
        <v>0</v>
      </c>
      <c r="H188" s="24">
        <v>0</v>
      </c>
      <c r="I188" s="24">
        <v>0</v>
      </c>
      <c r="J188" s="24">
        <v>0</v>
      </c>
      <c r="K188" s="24">
        <v>0</v>
      </c>
      <c r="L188" s="24">
        <v>0</v>
      </c>
      <c r="M188" s="24">
        <v>0</v>
      </c>
      <c r="N188" s="24">
        <v>0</v>
      </c>
      <c r="O188" s="24">
        <v>0</v>
      </c>
      <c r="P188" s="24">
        <v>0</v>
      </c>
      <c r="Q188" s="24">
        <v>0</v>
      </c>
      <c r="R188" s="24">
        <v>0</v>
      </c>
      <c r="S188" s="25">
        <v>0</v>
      </c>
      <c r="U188" s="6"/>
      <c r="V188" s="6"/>
      <c r="W188" s="6"/>
      <c r="X188" s="6"/>
      <c r="Y188" s="6"/>
      <c r="Z188" s="6"/>
      <c r="AA188" s="6"/>
      <c r="AB188" s="6"/>
      <c r="AC188" s="6"/>
    </row>
    <row r="189" spans="2:29" ht="14.4" x14ac:dyDescent="0.3">
      <c r="B189" s="38" t="s">
        <v>89</v>
      </c>
      <c r="C189" s="24">
        <v>0</v>
      </c>
      <c r="D189" s="24">
        <v>0</v>
      </c>
      <c r="E189" s="24">
        <v>0</v>
      </c>
      <c r="F189" s="24">
        <v>0</v>
      </c>
      <c r="G189" s="24">
        <v>0</v>
      </c>
      <c r="H189" s="24">
        <v>0</v>
      </c>
      <c r="I189" s="24">
        <v>0</v>
      </c>
      <c r="J189" s="24">
        <v>0</v>
      </c>
      <c r="K189" s="24">
        <v>0</v>
      </c>
      <c r="L189" s="24">
        <v>0</v>
      </c>
      <c r="M189" s="24">
        <v>0</v>
      </c>
      <c r="N189" s="24">
        <v>0</v>
      </c>
      <c r="O189" s="24">
        <v>0</v>
      </c>
      <c r="P189" s="24">
        <v>0</v>
      </c>
      <c r="Q189" s="24">
        <v>0</v>
      </c>
      <c r="R189" s="24">
        <v>0</v>
      </c>
      <c r="S189" s="25">
        <v>0</v>
      </c>
      <c r="U189" s="6"/>
      <c r="V189" s="6"/>
      <c r="W189" s="6"/>
      <c r="X189" s="6"/>
      <c r="Y189" s="6"/>
      <c r="Z189" s="6"/>
      <c r="AA189" s="6"/>
      <c r="AB189" s="6"/>
      <c r="AC189" s="6"/>
    </row>
    <row r="190" spans="2:29" ht="15" thickBot="1" x14ac:dyDescent="0.35">
      <c r="B190" s="38" t="s">
        <v>90</v>
      </c>
      <c r="C190" s="28">
        <v>0</v>
      </c>
      <c r="D190" s="28">
        <v>0</v>
      </c>
      <c r="E190" s="28">
        <v>0</v>
      </c>
      <c r="F190" s="28">
        <v>0</v>
      </c>
      <c r="G190" s="28">
        <v>0</v>
      </c>
      <c r="H190" s="28">
        <v>0</v>
      </c>
      <c r="I190" s="28">
        <v>0</v>
      </c>
      <c r="J190" s="28">
        <v>0</v>
      </c>
      <c r="K190" s="28">
        <v>0</v>
      </c>
      <c r="L190" s="28">
        <v>0</v>
      </c>
      <c r="M190" s="28">
        <v>0</v>
      </c>
      <c r="N190" s="28">
        <v>0</v>
      </c>
      <c r="O190" s="28">
        <v>0</v>
      </c>
      <c r="P190" s="28">
        <v>0</v>
      </c>
      <c r="Q190" s="28">
        <v>0</v>
      </c>
      <c r="R190" s="28">
        <v>0</v>
      </c>
      <c r="S190" s="29">
        <v>0</v>
      </c>
      <c r="U190" s="6"/>
      <c r="V190" s="6"/>
      <c r="W190" s="6"/>
      <c r="X190" s="6"/>
      <c r="Y190" s="6"/>
      <c r="Z190" s="6"/>
      <c r="AA190" s="6"/>
      <c r="AB190" s="6"/>
      <c r="AC190" s="6"/>
    </row>
    <row r="191" spans="2:29" ht="15" thickBot="1" x14ac:dyDescent="0.35">
      <c r="B191" s="39" t="s">
        <v>238</v>
      </c>
      <c r="C191" s="32">
        <v>0</v>
      </c>
      <c r="D191" s="32">
        <v>0</v>
      </c>
      <c r="E191" s="32">
        <v>0</v>
      </c>
      <c r="F191" s="32">
        <v>0</v>
      </c>
      <c r="G191" s="32">
        <v>0</v>
      </c>
      <c r="H191" s="32">
        <v>0</v>
      </c>
      <c r="I191" s="32">
        <v>0</v>
      </c>
      <c r="J191" s="32">
        <v>0</v>
      </c>
      <c r="K191" s="32">
        <v>0</v>
      </c>
      <c r="L191" s="32">
        <v>0</v>
      </c>
      <c r="M191" s="32">
        <v>0</v>
      </c>
      <c r="N191" s="32">
        <v>0</v>
      </c>
      <c r="O191" s="32">
        <v>0</v>
      </c>
      <c r="P191" s="32">
        <v>1140.395</v>
      </c>
      <c r="Q191" s="32">
        <v>1634.1435714285715</v>
      </c>
      <c r="R191" s="32">
        <v>1787.17484375</v>
      </c>
      <c r="S191" s="33">
        <v>2860.7298285714278</v>
      </c>
      <c r="U191" s="6"/>
      <c r="V191" s="6"/>
      <c r="W191" s="6"/>
      <c r="X191" s="6"/>
      <c r="Y191" s="6"/>
      <c r="Z191" s="6"/>
      <c r="AA191" s="6"/>
      <c r="AB191" s="6"/>
      <c r="AC191" s="6"/>
    </row>
    <row r="192" spans="2:29" ht="14.4" x14ac:dyDescent="0.3">
      <c r="U192" s="6"/>
      <c r="V192" s="6"/>
      <c r="W192" s="6"/>
      <c r="X192" s="6"/>
      <c r="Y192" s="6"/>
      <c r="Z192" s="6"/>
      <c r="AA192" s="6"/>
      <c r="AB192" s="6"/>
      <c r="AC192" s="6"/>
    </row>
    <row r="194" spans="2:29" ht="23.4" thickBot="1" x14ac:dyDescent="0.35">
      <c r="B194" s="17" t="s">
        <v>283</v>
      </c>
      <c r="C194" s="17"/>
      <c r="D194" s="17"/>
      <c r="E194" s="17"/>
      <c r="F194" s="17"/>
      <c r="G194" s="17"/>
      <c r="H194" s="17"/>
      <c r="I194" s="17"/>
      <c r="J194" s="17"/>
      <c r="K194" s="17"/>
      <c r="L194" s="17"/>
      <c r="M194" s="17"/>
      <c r="U194" s="6"/>
      <c r="V194" s="6"/>
      <c r="W194" s="6"/>
      <c r="X194" s="6"/>
      <c r="Y194" s="6"/>
      <c r="Z194" s="6"/>
      <c r="AA194" s="6"/>
      <c r="AB194" s="6"/>
      <c r="AC194" s="6"/>
    </row>
    <row r="195" spans="2:29" ht="15" thickBot="1" x14ac:dyDescent="0.35">
      <c r="B195" s="18"/>
      <c r="C195" s="128" t="s">
        <v>237</v>
      </c>
      <c r="D195" s="129"/>
      <c r="E195" s="129"/>
      <c r="F195" s="129"/>
      <c r="G195" s="129"/>
      <c r="H195" s="129"/>
      <c r="I195" s="129"/>
      <c r="J195" s="129"/>
      <c r="K195" s="129"/>
      <c r="L195" s="129"/>
      <c r="M195" s="129"/>
      <c r="N195" s="129"/>
      <c r="O195" s="129"/>
      <c r="P195" s="129"/>
      <c r="Q195" s="129"/>
      <c r="R195" s="129"/>
      <c r="S195" s="130"/>
      <c r="U195" s="6"/>
      <c r="V195" s="6"/>
      <c r="W195" s="6"/>
      <c r="X195" s="6"/>
      <c r="Y195" s="6"/>
      <c r="Z195" s="6"/>
      <c r="AA195" s="6"/>
      <c r="AB195" s="6"/>
      <c r="AC195" s="6"/>
    </row>
    <row r="196" spans="2:29" ht="15" thickBot="1" x14ac:dyDescent="0.35">
      <c r="B196" s="19" t="s">
        <v>62</v>
      </c>
      <c r="C196" s="20" t="s">
        <v>63</v>
      </c>
      <c r="D196" s="20" t="s">
        <v>64</v>
      </c>
      <c r="E196" s="20" t="s">
        <v>65</v>
      </c>
      <c r="F196" s="20" t="s">
        <v>66</v>
      </c>
      <c r="G196" s="20" t="s">
        <v>67</v>
      </c>
      <c r="H196" s="20" t="s">
        <v>68</v>
      </c>
      <c r="I196" s="20" t="s">
        <v>69</v>
      </c>
      <c r="J196" s="20" t="s">
        <v>70</v>
      </c>
      <c r="K196" s="20" t="s">
        <v>71</v>
      </c>
      <c r="L196" s="20" t="s">
        <v>72</v>
      </c>
      <c r="M196" s="20" t="s">
        <v>73</v>
      </c>
      <c r="N196" s="20" t="s">
        <v>74</v>
      </c>
      <c r="O196" s="20" t="s">
        <v>75</v>
      </c>
      <c r="P196" s="20" t="s">
        <v>76</v>
      </c>
      <c r="Q196" s="20" t="s">
        <v>77</v>
      </c>
      <c r="R196" s="20" t="s">
        <v>78</v>
      </c>
      <c r="S196" s="21" t="s">
        <v>79</v>
      </c>
      <c r="U196" s="6"/>
      <c r="V196" s="6"/>
      <c r="W196" s="6"/>
      <c r="X196" s="6"/>
      <c r="Y196" s="6"/>
      <c r="Z196" s="6"/>
      <c r="AA196" s="6"/>
      <c r="AB196" s="6"/>
      <c r="AC196" s="6"/>
    </row>
    <row r="197" spans="2:29" ht="14.4" x14ac:dyDescent="0.3">
      <c r="B197" s="38" t="s">
        <v>80</v>
      </c>
      <c r="C197" s="24">
        <v>0</v>
      </c>
      <c r="D197" s="24">
        <v>0</v>
      </c>
      <c r="E197" s="24">
        <v>0</v>
      </c>
      <c r="F197" s="24">
        <v>0</v>
      </c>
      <c r="G197" s="24">
        <v>0</v>
      </c>
      <c r="H197" s="24">
        <v>0</v>
      </c>
      <c r="I197" s="24">
        <v>0</v>
      </c>
      <c r="J197" s="24">
        <v>0</v>
      </c>
      <c r="K197" s="24">
        <v>0</v>
      </c>
      <c r="L197" s="24">
        <v>0</v>
      </c>
      <c r="M197" s="24">
        <v>0</v>
      </c>
      <c r="N197" s="24">
        <v>0</v>
      </c>
      <c r="O197" s="24">
        <v>0</v>
      </c>
      <c r="P197" s="24">
        <v>55.286206896551718</v>
      </c>
      <c r="Q197" s="24">
        <v>184.72246823956442</v>
      </c>
      <c r="R197" s="24">
        <v>368.07472355769221</v>
      </c>
      <c r="S197" s="25">
        <v>510.28437458193991</v>
      </c>
      <c r="U197" s="6"/>
      <c r="V197" s="6"/>
      <c r="W197" s="6"/>
      <c r="X197" s="6"/>
      <c r="Y197" s="6"/>
      <c r="Z197" s="6"/>
      <c r="AA197" s="6"/>
      <c r="AB197" s="6"/>
      <c r="AC197" s="6"/>
    </row>
    <row r="198" spans="2:29" ht="14.4" x14ac:dyDescent="0.3">
      <c r="B198" s="38" t="s">
        <v>81</v>
      </c>
      <c r="C198" s="24">
        <v>0</v>
      </c>
      <c r="D198" s="24">
        <v>0</v>
      </c>
      <c r="E198" s="24">
        <v>0</v>
      </c>
      <c r="F198" s="24">
        <v>0</v>
      </c>
      <c r="G198" s="24">
        <v>0</v>
      </c>
      <c r="H198" s="24">
        <v>0</v>
      </c>
      <c r="I198" s="24">
        <v>0</v>
      </c>
      <c r="J198" s="24">
        <v>0</v>
      </c>
      <c r="K198" s="24">
        <v>0</v>
      </c>
      <c r="L198" s="24">
        <v>0</v>
      </c>
      <c r="M198" s="24">
        <v>0</v>
      </c>
      <c r="N198" s="24">
        <v>0</v>
      </c>
      <c r="O198" s="24">
        <v>0</v>
      </c>
      <c r="P198" s="24">
        <v>0</v>
      </c>
      <c r="Q198" s="24">
        <v>0</v>
      </c>
      <c r="R198" s="24">
        <v>0</v>
      </c>
      <c r="S198" s="25">
        <v>0</v>
      </c>
      <c r="U198" s="6"/>
      <c r="V198" s="6"/>
      <c r="W198" s="6"/>
      <c r="X198" s="6"/>
      <c r="Y198" s="6"/>
      <c r="Z198" s="6"/>
      <c r="AA198" s="6"/>
      <c r="AB198" s="6"/>
      <c r="AC198" s="6"/>
    </row>
    <row r="199" spans="2:29" ht="14.4" x14ac:dyDescent="0.3">
      <c r="B199" s="38" t="s">
        <v>82</v>
      </c>
      <c r="C199" s="24">
        <v>0</v>
      </c>
      <c r="D199" s="24">
        <v>0</v>
      </c>
      <c r="E199" s="24">
        <v>0</v>
      </c>
      <c r="F199" s="24">
        <v>0</v>
      </c>
      <c r="G199" s="24">
        <v>0</v>
      </c>
      <c r="H199" s="24">
        <v>0</v>
      </c>
      <c r="I199" s="24">
        <v>0</v>
      </c>
      <c r="J199" s="24">
        <v>0</v>
      </c>
      <c r="K199" s="24">
        <v>0</v>
      </c>
      <c r="L199" s="24">
        <v>0</v>
      </c>
      <c r="M199" s="24">
        <v>0</v>
      </c>
      <c r="N199" s="24">
        <v>0</v>
      </c>
      <c r="O199" s="24">
        <v>0</v>
      </c>
      <c r="P199" s="24">
        <v>0</v>
      </c>
      <c r="Q199" s="24">
        <v>0</v>
      </c>
      <c r="R199" s="24">
        <v>0</v>
      </c>
      <c r="S199" s="25">
        <v>0</v>
      </c>
      <c r="U199" s="6"/>
      <c r="V199" s="6"/>
      <c r="W199" s="6"/>
      <c r="X199" s="6"/>
      <c r="Y199" s="6"/>
      <c r="Z199" s="6"/>
      <c r="AA199" s="6"/>
      <c r="AB199" s="6"/>
      <c r="AC199" s="6"/>
    </row>
    <row r="200" spans="2:29" ht="14.4" x14ac:dyDescent="0.3">
      <c r="B200" s="38" t="s">
        <v>83</v>
      </c>
      <c r="C200" s="24">
        <v>0</v>
      </c>
      <c r="D200" s="24">
        <v>0</v>
      </c>
      <c r="E200" s="24">
        <v>0</v>
      </c>
      <c r="F200" s="24">
        <v>0</v>
      </c>
      <c r="G200" s="24">
        <v>0</v>
      </c>
      <c r="H200" s="24">
        <v>0</v>
      </c>
      <c r="I200" s="24">
        <v>0</v>
      </c>
      <c r="J200" s="24">
        <v>0</v>
      </c>
      <c r="K200" s="24">
        <v>0</v>
      </c>
      <c r="L200" s="24">
        <v>0</v>
      </c>
      <c r="M200" s="24">
        <v>0</v>
      </c>
      <c r="N200" s="24">
        <v>0</v>
      </c>
      <c r="O200" s="24">
        <v>0</v>
      </c>
      <c r="P200" s="24">
        <v>0</v>
      </c>
      <c r="Q200" s="24">
        <v>0</v>
      </c>
      <c r="R200" s="24">
        <v>0</v>
      </c>
      <c r="S200" s="25">
        <v>0</v>
      </c>
      <c r="U200" s="6"/>
      <c r="V200" s="6"/>
      <c r="W200" s="6"/>
      <c r="X200" s="6"/>
      <c r="Y200" s="6"/>
      <c r="Z200" s="6"/>
      <c r="AA200" s="6"/>
      <c r="AB200" s="6"/>
      <c r="AC200" s="6"/>
    </row>
    <row r="201" spans="2:29" ht="14.4" x14ac:dyDescent="0.3">
      <c r="B201" s="38" t="s">
        <v>84</v>
      </c>
      <c r="C201" s="24">
        <v>0</v>
      </c>
      <c r="D201" s="24">
        <v>0</v>
      </c>
      <c r="E201" s="24">
        <v>0</v>
      </c>
      <c r="F201" s="24">
        <v>0</v>
      </c>
      <c r="G201" s="24">
        <v>0</v>
      </c>
      <c r="H201" s="24">
        <v>0</v>
      </c>
      <c r="I201" s="24">
        <v>0</v>
      </c>
      <c r="J201" s="24">
        <v>0</v>
      </c>
      <c r="K201" s="24">
        <v>0</v>
      </c>
      <c r="L201" s="24">
        <v>0</v>
      </c>
      <c r="M201" s="24">
        <v>0</v>
      </c>
      <c r="N201" s="24">
        <v>0</v>
      </c>
      <c r="O201" s="24">
        <v>0</v>
      </c>
      <c r="P201" s="24">
        <v>0</v>
      </c>
      <c r="Q201" s="24">
        <v>0</v>
      </c>
      <c r="R201" s="24">
        <v>0</v>
      </c>
      <c r="S201" s="25">
        <v>0</v>
      </c>
      <c r="U201" s="6"/>
      <c r="V201" s="6"/>
      <c r="W201" s="6"/>
      <c r="X201" s="6"/>
      <c r="Y201" s="6"/>
      <c r="Z201" s="6"/>
      <c r="AA201" s="6"/>
      <c r="AB201" s="6"/>
      <c r="AC201" s="6"/>
    </row>
    <row r="202" spans="2:29" ht="14.4" x14ac:dyDescent="0.3">
      <c r="B202" s="38" t="s">
        <v>85</v>
      </c>
      <c r="C202" s="24">
        <v>0</v>
      </c>
      <c r="D202" s="24">
        <v>0</v>
      </c>
      <c r="E202" s="24">
        <v>0</v>
      </c>
      <c r="F202" s="24">
        <v>0</v>
      </c>
      <c r="G202" s="24">
        <v>0</v>
      </c>
      <c r="H202" s="24">
        <v>0</v>
      </c>
      <c r="I202" s="24">
        <v>0</v>
      </c>
      <c r="J202" s="24">
        <v>0</v>
      </c>
      <c r="K202" s="24">
        <v>0</v>
      </c>
      <c r="L202" s="24">
        <v>0</v>
      </c>
      <c r="M202" s="24">
        <v>0</v>
      </c>
      <c r="N202" s="24">
        <v>0</v>
      </c>
      <c r="O202" s="24">
        <v>0</v>
      </c>
      <c r="P202" s="24">
        <v>0</v>
      </c>
      <c r="Q202" s="24">
        <v>0</v>
      </c>
      <c r="R202" s="24">
        <v>0</v>
      </c>
      <c r="S202" s="25">
        <v>0</v>
      </c>
      <c r="U202" s="6"/>
      <c r="V202" s="6"/>
      <c r="W202" s="6"/>
      <c r="X202" s="6"/>
      <c r="Y202" s="6"/>
      <c r="Z202" s="6"/>
      <c r="AA202" s="6"/>
      <c r="AB202" s="6"/>
      <c r="AC202" s="6"/>
    </row>
    <row r="203" spans="2:29" ht="14.4" x14ac:dyDescent="0.3">
      <c r="B203" s="38" t="s">
        <v>86</v>
      </c>
      <c r="C203" s="24">
        <v>0</v>
      </c>
      <c r="D203" s="24">
        <v>0</v>
      </c>
      <c r="E203" s="24">
        <v>0</v>
      </c>
      <c r="F203" s="24">
        <v>0</v>
      </c>
      <c r="G203" s="24">
        <v>0</v>
      </c>
      <c r="H203" s="24">
        <v>0</v>
      </c>
      <c r="I203" s="24">
        <v>0</v>
      </c>
      <c r="J203" s="24">
        <v>0</v>
      </c>
      <c r="K203" s="24">
        <v>0</v>
      </c>
      <c r="L203" s="24">
        <v>0</v>
      </c>
      <c r="M203" s="24">
        <v>0</v>
      </c>
      <c r="N203" s="24">
        <v>0</v>
      </c>
      <c r="O203" s="24">
        <v>0</v>
      </c>
      <c r="P203" s="24">
        <v>0</v>
      </c>
      <c r="Q203" s="24">
        <v>0</v>
      </c>
      <c r="R203" s="24">
        <v>0</v>
      </c>
      <c r="S203" s="25">
        <v>0</v>
      </c>
      <c r="U203" s="6"/>
      <c r="V203" s="6"/>
      <c r="W203" s="6"/>
      <c r="X203" s="6"/>
      <c r="Y203" s="6"/>
      <c r="Z203" s="6"/>
      <c r="AA203" s="6"/>
      <c r="AB203" s="6"/>
      <c r="AC203" s="6"/>
    </row>
    <row r="204" spans="2:29" ht="14.4" x14ac:dyDescent="0.3">
      <c r="B204" s="38" t="s">
        <v>87</v>
      </c>
      <c r="C204" s="24">
        <v>0</v>
      </c>
      <c r="D204" s="24">
        <v>0</v>
      </c>
      <c r="E204" s="24">
        <v>0</v>
      </c>
      <c r="F204" s="24">
        <v>0</v>
      </c>
      <c r="G204" s="24">
        <v>0</v>
      </c>
      <c r="H204" s="24">
        <v>0</v>
      </c>
      <c r="I204" s="24">
        <v>0</v>
      </c>
      <c r="J204" s="24">
        <v>0</v>
      </c>
      <c r="K204" s="24">
        <v>0</v>
      </c>
      <c r="L204" s="24">
        <v>0</v>
      </c>
      <c r="M204" s="24">
        <v>0</v>
      </c>
      <c r="N204" s="24">
        <v>0</v>
      </c>
      <c r="O204" s="24">
        <v>0</v>
      </c>
      <c r="P204" s="24">
        <v>0</v>
      </c>
      <c r="Q204" s="24">
        <v>0</v>
      </c>
      <c r="R204" s="24">
        <v>0</v>
      </c>
      <c r="S204" s="25">
        <v>0</v>
      </c>
      <c r="U204" s="6"/>
      <c r="V204" s="6"/>
      <c r="W204" s="6"/>
      <c r="X204" s="6"/>
      <c r="Y204" s="6"/>
      <c r="Z204" s="6"/>
      <c r="AA204" s="6"/>
      <c r="AB204" s="6"/>
      <c r="AC204" s="6"/>
    </row>
    <row r="205" spans="2:29" ht="14.4" x14ac:dyDescent="0.3">
      <c r="B205" s="38" t="s">
        <v>88</v>
      </c>
      <c r="C205" s="24">
        <v>0</v>
      </c>
      <c r="D205" s="24">
        <v>0</v>
      </c>
      <c r="E205" s="24">
        <v>0</v>
      </c>
      <c r="F205" s="24">
        <v>0</v>
      </c>
      <c r="G205" s="24">
        <v>0</v>
      </c>
      <c r="H205" s="24">
        <v>0</v>
      </c>
      <c r="I205" s="24">
        <v>0</v>
      </c>
      <c r="J205" s="24">
        <v>0</v>
      </c>
      <c r="K205" s="24">
        <v>0</v>
      </c>
      <c r="L205" s="24">
        <v>0</v>
      </c>
      <c r="M205" s="24">
        <v>0</v>
      </c>
      <c r="N205" s="24">
        <v>0</v>
      </c>
      <c r="O205" s="24">
        <v>0</v>
      </c>
      <c r="P205" s="24">
        <v>0</v>
      </c>
      <c r="Q205" s="24">
        <v>0</v>
      </c>
      <c r="R205" s="24">
        <v>0</v>
      </c>
      <c r="S205" s="25">
        <v>0</v>
      </c>
      <c r="U205" s="6"/>
      <c r="V205" s="6"/>
      <c r="W205" s="6"/>
      <c r="X205" s="6"/>
      <c r="Y205" s="6"/>
      <c r="Z205" s="6"/>
      <c r="AA205" s="6"/>
      <c r="AB205" s="6"/>
      <c r="AC205" s="6"/>
    </row>
    <row r="206" spans="2:29" ht="14.4" x14ac:dyDescent="0.3">
      <c r="B206" s="38" t="s">
        <v>89</v>
      </c>
      <c r="C206" s="24">
        <v>0</v>
      </c>
      <c r="D206" s="24">
        <v>0</v>
      </c>
      <c r="E206" s="24">
        <v>0</v>
      </c>
      <c r="F206" s="24">
        <v>0</v>
      </c>
      <c r="G206" s="24">
        <v>0</v>
      </c>
      <c r="H206" s="24">
        <v>0</v>
      </c>
      <c r="I206" s="24">
        <v>0</v>
      </c>
      <c r="J206" s="24">
        <v>0</v>
      </c>
      <c r="K206" s="24">
        <v>0</v>
      </c>
      <c r="L206" s="24">
        <v>0</v>
      </c>
      <c r="M206" s="24">
        <v>0</v>
      </c>
      <c r="N206" s="24">
        <v>0</v>
      </c>
      <c r="O206" s="24">
        <v>0</v>
      </c>
      <c r="P206" s="24">
        <v>0</v>
      </c>
      <c r="Q206" s="24">
        <v>0</v>
      </c>
      <c r="R206" s="24">
        <v>0</v>
      </c>
      <c r="S206" s="25">
        <v>0</v>
      </c>
      <c r="U206" s="6"/>
      <c r="V206" s="6"/>
      <c r="W206" s="6"/>
      <c r="X206" s="6"/>
      <c r="Y206" s="6"/>
      <c r="Z206" s="6"/>
      <c r="AA206" s="6"/>
      <c r="AB206" s="6"/>
      <c r="AC206" s="6"/>
    </row>
    <row r="207" spans="2:29" ht="15" thickBot="1" x14ac:dyDescent="0.35">
      <c r="B207" s="38" t="s">
        <v>90</v>
      </c>
      <c r="C207" s="28">
        <v>0</v>
      </c>
      <c r="D207" s="28">
        <v>0</v>
      </c>
      <c r="E207" s="28">
        <v>0</v>
      </c>
      <c r="F207" s="28">
        <v>0</v>
      </c>
      <c r="G207" s="28">
        <v>0</v>
      </c>
      <c r="H207" s="28">
        <v>0</v>
      </c>
      <c r="I207" s="28">
        <v>0</v>
      </c>
      <c r="J207" s="28">
        <v>0</v>
      </c>
      <c r="K207" s="28">
        <v>0</v>
      </c>
      <c r="L207" s="28">
        <v>0</v>
      </c>
      <c r="M207" s="28">
        <v>0</v>
      </c>
      <c r="N207" s="28">
        <v>0</v>
      </c>
      <c r="O207" s="28">
        <v>0</v>
      </c>
      <c r="P207" s="28">
        <v>0</v>
      </c>
      <c r="Q207" s="28">
        <v>0</v>
      </c>
      <c r="R207" s="28">
        <v>0</v>
      </c>
      <c r="S207" s="29">
        <v>0</v>
      </c>
      <c r="U207" s="6"/>
      <c r="V207" s="6"/>
      <c r="W207" s="6"/>
      <c r="X207" s="6"/>
      <c r="Y207" s="6"/>
      <c r="Z207" s="6"/>
      <c r="AA207" s="6"/>
      <c r="AB207" s="6"/>
      <c r="AC207" s="6"/>
    </row>
    <row r="208" spans="2:29" ht="15" thickBot="1" x14ac:dyDescent="0.35">
      <c r="B208" s="39" t="s">
        <v>238</v>
      </c>
      <c r="C208" s="32">
        <v>0</v>
      </c>
      <c r="D208" s="32">
        <v>0</v>
      </c>
      <c r="E208" s="32">
        <v>0</v>
      </c>
      <c r="F208" s="32">
        <v>0</v>
      </c>
      <c r="G208" s="32">
        <v>0</v>
      </c>
      <c r="H208" s="32">
        <v>0</v>
      </c>
      <c r="I208" s="32">
        <v>0</v>
      </c>
      <c r="J208" s="32">
        <v>0</v>
      </c>
      <c r="K208" s="32">
        <v>0</v>
      </c>
      <c r="L208" s="32">
        <v>0</v>
      </c>
      <c r="M208" s="32">
        <v>0</v>
      </c>
      <c r="N208" s="32">
        <v>0</v>
      </c>
      <c r="O208" s="32">
        <v>0</v>
      </c>
      <c r="P208" s="32">
        <v>55.286206896551718</v>
      </c>
      <c r="Q208" s="32">
        <v>184.72246823956442</v>
      </c>
      <c r="R208" s="32">
        <v>368.07472355769221</v>
      </c>
      <c r="S208" s="33">
        <v>510.28437458193991</v>
      </c>
      <c r="U208" s="6"/>
      <c r="V208" s="6"/>
      <c r="W208" s="6"/>
      <c r="X208" s="6"/>
      <c r="Y208" s="6"/>
      <c r="Z208" s="6"/>
      <c r="AA208" s="6"/>
      <c r="AB208" s="6"/>
      <c r="AC208" s="6"/>
    </row>
    <row r="212" spans="2:19" ht="23.4" thickBot="1" x14ac:dyDescent="0.3">
      <c r="B212" s="17" t="s">
        <v>284</v>
      </c>
      <c r="C212" s="17"/>
      <c r="D212" s="17"/>
      <c r="E212" s="17"/>
      <c r="F212" s="17"/>
      <c r="G212" s="17"/>
      <c r="H212" s="17"/>
      <c r="I212" s="17"/>
      <c r="J212" s="17"/>
      <c r="K212" s="17"/>
      <c r="L212" s="17"/>
      <c r="M212" s="17"/>
    </row>
    <row r="213" spans="2:19" ht="14.4" thickBot="1" x14ac:dyDescent="0.3">
      <c r="B213" s="18"/>
      <c r="C213" s="128" t="s">
        <v>237</v>
      </c>
      <c r="D213" s="129"/>
      <c r="E213" s="129"/>
      <c r="F213" s="129"/>
      <c r="G213" s="129"/>
      <c r="H213" s="129"/>
      <c r="I213" s="129"/>
      <c r="J213" s="129"/>
      <c r="K213" s="129"/>
      <c r="L213" s="129"/>
      <c r="M213" s="129"/>
      <c r="N213" s="129"/>
      <c r="O213" s="129"/>
      <c r="P213" s="129"/>
      <c r="Q213" s="129"/>
      <c r="R213" s="129"/>
      <c r="S213" s="130"/>
    </row>
    <row r="214" spans="2:19" ht="14.4" thickBot="1" x14ac:dyDescent="0.3">
      <c r="B214" s="19" t="s">
        <v>62</v>
      </c>
      <c r="C214" s="20" t="s">
        <v>63</v>
      </c>
      <c r="D214" s="20" t="s">
        <v>64</v>
      </c>
      <c r="E214" s="20" t="s">
        <v>65</v>
      </c>
      <c r="F214" s="20" t="s">
        <v>66</v>
      </c>
      <c r="G214" s="20" t="s">
        <v>67</v>
      </c>
      <c r="H214" s="20" t="s">
        <v>68</v>
      </c>
      <c r="I214" s="20" t="s">
        <v>69</v>
      </c>
      <c r="J214" s="20" t="s">
        <v>70</v>
      </c>
      <c r="K214" s="20" t="s">
        <v>71</v>
      </c>
      <c r="L214" s="20" t="s">
        <v>72</v>
      </c>
      <c r="M214" s="20" t="s">
        <v>73</v>
      </c>
      <c r="N214" s="20" t="s">
        <v>74</v>
      </c>
      <c r="O214" s="20" t="s">
        <v>75</v>
      </c>
      <c r="P214" s="20" t="s">
        <v>76</v>
      </c>
      <c r="Q214" s="20" t="s">
        <v>77</v>
      </c>
      <c r="R214" s="20" t="s">
        <v>78</v>
      </c>
      <c r="S214" s="21" t="s">
        <v>79</v>
      </c>
    </row>
    <row r="215" spans="2:19" ht="13.8" x14ac:dyDescent="0.25">
      <c r="B215" s="38" t="s">
        <v>81</v>
      </c>
      <c r="C215" s="24">
        <v>0</v>
      </c>
      <c r="D215" s="24">
        <v>0</v>
      </c>
      <c r="E215" s="24">
        <v>0</v>
      </c>
      <c r="F215" s="24">
        <v>0</v>
      </c>
      <c r="G215" s="24">
        <v>0</v>
      </c>
      <c r="H215" s="24">
        <v>0</v>
      </c>
      <c r="I215" s="24">
        <v>0</v>
      </c>
      <c r="J215" s="24">
        <v>0</v>
      </c>
      <c r="K215" s="24">
        <v>0</v>
      </c>
      <c r="L215" s="24">
        <v>0</v>
      </c>
      <c r="M215" s="24">
        <v>0</v>
      </c>
      <c r="N215" s="24">
        <v>0</v>
      </c>
      <c r="O215" s="24">
        <v>0</v>
      </c>
      <c r="P215" s="24">
        <v>0</v>
      </c>
      <c r="Q215" s="24">
        <v>599.92666666666662</v>
      </c>
      <c r="R215" s="24">
        <v>1959.2842424242424</v>
      </c>
      <c r="S215" s="25">
        <v>4798.9259999999995</v>
      </c>
    </row>
    <row r="216" spans="2:19" ht="13.8" x14ac:dyDescent="0.25">
      <c r="B216" s="38" t="s">
        <v>82</v>
      </c>
      <c r="C216" s="24">
        <v>0</v>
      </c>
      <c r="D216" s="24">
        <v>0</v>
      </c>
      <c r="E216" s="24">
        <v>0</v>
      </c>
      <c r="F216" s="24">
        <v>0</v>
      </c>
      <c r="G216" s="24">
        <v>0</v>
      </c>
      <c r="H216" s="24">
        <v>0</v>
      </c>
      <c r="I216" s="24">
        <v>0</v>
      </c>
      <c r="J216" s="24">
        <v>0</v>
      </c>
      <c r="K216" s="24">
        <v>0</v>
      </c>
      <c r="L216" s="24">
        <v>0</v>
      </c>
      <c r="M216" s="24">
        <v>0</v>
      </c>
      <c r="N216" s="24">
        <v>0</v>
      </c>
      <c r="O216" s="24">
        <v>0</v>
      </c>
      <c r="P216" s="24">
        <v>0</v>
      </c>
      <c r="Q216" s="24">
        <v>7840.2529999999997</v>
      </c>
      <c r="R216" s="24">
        <v>5449.4823280423288</v>
      </c>
      <c r="S216" s="25">
        <v>7492.6921114369479</v>
      </c>
    </row>
    <row r="217" spans="2:19" ht="13.8" x14ac:dyDescent="0.25">
      <c r="B217" s="38" t="s">
        <v>83</v>
      </c>
      <c r="C217" s="24">
        <v>0</v>
      </c>
      <c r="D217" s="24">
        <v>0</v>
      </c>
      <c r="E217" s="24">
        <v>0</v>
      </c>
      <c r="F217" s="24">
        <v>0</v>
      </c>
      <c r="G217" s="24">
        <v>0</v>
      </c>
      <c r="H217" s="24">
        <v>0</v>
      </c>
      <c r="I217" s="24">
        <v>0</v>
      </c>
      <c r="J217" s="24">
        <v>0</v>
      </c>
      <c r="K217" s="24">
        <v>0</v>
      </c>
      <c r="L217" s="24">
        <v>0</v>
      </c>
      <c r="M217" s="24">
        <v>0</v>
      </c>
      <c r="N217" s="24">
        <v>0</v>
      </c>
      <c r="O217" s="24">
        <v>0</v>
      </c>
      <c r="P217" s="24">
        <v>0</v>
      </c>
      <c r="Q217" s="24">
        <v>3207.625</v>
      </c>
      <c r="R217" s="24">
        <v>10255.396097560979</v>
      </c>
      <c r="S217" s="25">
        <v>12135.048021978018</v>
      </c>
    </row>
    <row r="218" spans="2:19" ht="13.8" x14ac:dyDescent="0.25">
      <c r="B218" s="38" t="s">
        <v>84</v>
      </c>
      <c r="C218" s="24">
        <v>0</v>
      </c>
      <c r="D218" s="24">
        <v>0</v>
      </c>
      <c r="E218" s="24">
        <v>0</v>
      </c>
      <c r="F218" s="24">
        <v>0</v>
      </c>
      <c r="G218" s="24">
        <v>0</v>
      </c>
      <c r="H218" s="24">
        <v>0</v>
      </c>
      <c r="I218" s="24">
        <v>0</v>
      </c>
      <c r="J218" s="24">
        <v>0</v>
      </c>
      <c r="K218" s="24">
        <v>0</v>
      </c>
      <c r="L218" s="24">
        <v>0</v>
      </c>
      <c r="M218" s="24">
        <v>0</v>
      </c>
      <c r="N218" s="24">
        <v>0</v>
      </c>
      <c r="O218" s="24">
        <v>0</v>
      </c>
      <c r="P218" s="24">
        <v>0</v>
      </c>
      <c r="Q218" s="24">
        <v>4892.54</v>
      </c>
      <c r="R218" s="24">
        <v>16313.494137931037</v>
      </c>
      <c r="S218" s="25">
        <v>20478.812666666669</v>
      </c>
    </row>
    <row r="219" spans="2:19" ht="13.8" x14ac:dyDescent="0.25">
      <c r="B219" s="38" t="s">
        <v>85</v>
      </c>
      <c r="C219" s="24">
        <v>0</v>
      </c>
      <c r="D219" s="24">
        <v>0</v>
      </c>
      <c r="E219" s="24">
        <v>0</v>
      </c>
      <c r="F219" s="24">
        <v>0</v>
      </c>
      <c r="G219" s="24">
        <v>0</v>
      </c>
      <c r="H219" s="24">
        <v>0</v>
      </c>
      <c r="I219" s="24">
        <v>0</v>
      </c>
      <c r="J219" s="24">
        <v>0</v>
      </c>
      <c r="K219" s="24">
        <v>0</v>
      </c>
      <c r="L219" s="24">
        <v>0</v>
      </c>
      <c r="M219" s="24">
        <v>0</v>
      </c>
      <c r="N219" s="24">
        <v>0</v>
      </c>
      <c r="O219" s="24">
        <v>0</v>
      </c>
      <c r="P219" s="24">
        <v>0</v>
      </c>
      <c r="Q219" s="24">
        <v>8048.4440000000013</v>
      </c>
      <c r="R219" s="24">
        <v>18641.208846153841</v>
      </c>
      <c r="S219" s="25">
        <v>32781.105818181823</v>
      </c>
    </row>
    <row r="220" spans="2:19" ht="13.8" x14ac:dyDescent="0.25">
      <c r="B220" s="38" t="s">
        <v>86</v>
      </c>
      <c r="C220" s="24">
        <v>0</v>
      </c>
      <c r="D220" s="24">
        <v>0</v>
      </c>
      <c r="E220" s="24">
        <v>0</v>
      </c>
      <c r="F220" s="24">
        <v>0</v>
      </c>
      <c r="G220" s="24">
        <v>0</v>
      </c>
      <c r="H220" s="24">
        <v>0</v>
      </c>
      <c r="I220" s="24">
        <v>0</v>
      </c>
      <c r="J220" s="24">
        <v>0</v>
      </c>
      <c r="K220" s="24">
        <v>0</v>
      </c>
      <c r="L220" s="24">
        <v>0</v>
      </c>
      <c r="M220" s="24">
        <v>0</v>
      </c>
      <c r="N220" s="24">
        <v>0</v>
      </c>
      <c r="O220" s="24">
        <v>0</v>
      </c>
      <c r="P220" s="24">
        <v>0</v>
      </c>
      <c r="Q220" s="24">
        <v>3197.36</v>
      </c>
      <c r="R220" s="24">
        <v>40945.87052631579</v>
      </c>
      <c r="S220" s="25">
        <v>40607.462916666664</v>
      </c>
    </row>
    <row r="221" spans="2:19" ht="13.8" x14ac:dyDescent="0.25">
      <c r="B221" s="38" t="s">
        <v>87</v>
      </c>
      <c r="C221" s="24">
        <v>0</v>
      </c>
      <c r="D221" s="24">
        <v>0</v>
      </c>
      <c r="E221" s="24">
        <v>0</v>
      </c>
      <c r="F221" s="24">
        <v>0</v>
      </c>
      <c r="G221" s="24">
        <v>0</v>
      </c>
      <c r="H221" s="24">
        <v>0</v>
      </c>
      <c r="I221" s="24">
        <v>0</v>
      </c>
      <c r="J221" s="24">
        <v>0</v>
      </c>
      <c r="K221" s="24">
        <v>0</v>
      </c>
      <c r="L221" s="24">
        <v>0</v>
      </c>
      <c r="M221" s="24">
        <v>0</v>
      </c>
      <c r="N221" s="24">
        <v>0</v>
      </c>
      <c r="O221" s="24">
        <v>0</v>
      </c>
      <c r="P221" s="24">
        <v>0</v>
      </c>
      <c r="Q221" s="24">
        <v>0</v>
      </c>
      <c r="R221" s="24">
        <v>31839.069999999996</v>
      </c>
      <c r="S221" s="25">
        <v>40034.172500000008</v>
      </c>
    </row>
    <row r="222" spans="2:19" ht="13.8" x14ac:dyDescent="0.25">
      <c r="B222" s="38" t="s">
        <v>88</v>
      </c>
      <c r="C222" s="24">
        <v>0</v>
      </c>
      <c r="D222" s="24">
        <v>0</v>
      </c>
      <c r="E222" s="24">
        <v>0</v>
      </c>
      <c r="F222" s="24">
        <v>0</v>
      </c>
      <c r="G222" s="24">
        <v>0</v>
      </c>
      <c r="H222" s="24">
        <v>0</v>
      </c>
      <c r="I222" s="24">
        <v>0</v>
      </c>
      <c r="J222" s="24">
        <v>0</v>
      </c>
      <c r="K222" s="24">
        <v>0</v>
      </c>
      <c r="L222" s="24">
        <v>0</v>
      </c>
      <c r="M222" s="24">
        <v>0</v>
      </c>
      <c r="N222" s="24">
        <v>0</v>
      </c>
      <c r="O222" s="24">
        <v>0</v>
      </c>
      <c r="P222" s="24">
        <v>0</v>
      </c>
      <c r="Q222" s="24">
        <v>0</v>
      </c>
      <c r="R222" s="24">
        <v>84555.13</v>
      </c>
      <c r="S222" s="25">
        <v>72685.402000000002</v>
      </c>
    </row>
    <row r="223" spans="2:19" ht="13.8" x14ac:dyDescent="0.25">
      <c r="B223" s="38" t="s">
        <v>89</v>
      </c>
      <c r="C223" s="24">
        <v>0</v>
      </c>
      <c r="D223" s="24">
        <v>0</v>
      </c>
      <c r="E223" s="24">
        <v>0</v>
      </c>
      <c r="F223" s="24">
        <v>0</v>
      </c>
      <c r="G223" s="24">
        <v>0</v>
      </c>
      <c r="H223" s="24">
        <v>0</v>
      </c>
      <c r="I223" s="24">
        <v>0</v>
      </c>
      <c r="J223" s="24">
        <v>0</v>
      </c>
      <c r="K223" s="24">
        <v>0</v>
      </c>
      <c r="L223" s="24">
        <v>0</v>
      </c>
      <c r="M223" s="24">
        <v>0</v>
      </c>
      <c r="N223" s="24">
        <v>0</v>
      </c>
      <c r="O223" s="24">
        <v>0</v>
      </c>
      <c r="P223" s="24">
        <v>0</v>
      </c>
      <c r="Q223" s="24">
        <v>0</v>
      </c>
      <c r="R223" s="24">
        <v>58057.35</v>
      </c>
      <c r="S223" s="25">
        <v>0</v>
      </c>
    </row>
    <row r="224" spans="2:19" ht="14.4" thickBot="1" x14ac:dyDescent="0.3">
      <c r="B224" s="38" t="s">
        <v>90</v>
      </c>
      <c r="C224" s="28">
        <v>0</v>
      </c>
      <c r="D224" s="28">
        <v>0</v>
      </c>
      <c r="E224" s="28">
        <v>0</v>
      </c>
      <c r="F224" s="28">
        <v>0</v>
      </c>
      <c r="G224" s="28">
        <v>0</v>
      </c>
      <c r="H224" s="28">
        <v>0</v>
      </c>
      <c r="I224" s="28">
        <v>0</v>
      </c>
      <c r="J224" s="28">
        <v>0</v>
      </c>
      <c r="K224" s="28">
        <v>0</v>
      </c>
      <c r="L224" s="28">
        <v>0</v>
      </c>
      <c r="M224" s="28">
        <v>0</v>
      </c>
      <c r="N224" s="28">
        <v>0</v>
      </c>
      <c r="O224" s="28">
        <v>0</v>
      </c>
      <c r="P224" s="28">
        <v>0</v>
      </c>
      <c r="Q224" s="28">
        <v>0</v>
      </c>
      <c r="R224" s="28">
        <v>122348.88</v>
      </c>
      <c r="S224" s="29">
        <v>0</v>
      </c>
    </row>
    <row r="225" spans="2:19" ht="14.4" thickBot="1" x14ac:dyDescent="0.3">
      <c r="B225" s="39" t="s">
        <v>238</v>
      </c>
      <c r="C225" s="32">
        <v>0</v>
      </c>
      <c r="D225" s="32">
        <v>0</v>
      </c>
      <c r="E225" s="32">
        <v>0</v>
      </c>
      <c r="F225" s="32">
        <v>0</v>
      </c>
      <c r="G225" s="32">
        <v>0</v>
      </c>
      <c r="H225" s="32">
        <v>0</v>
      </c>
      <c r="I225" s="32">
        <v>0</v>
      </c>
      <c r="J225" s="32">
        <v>0</v>
      </c>
      <c r="K225" s="32">
        <v>0</v>
      </c>
      <c r="L225" s="32">
        <v>0</v>
      </c>
      <c r="M225" s="32">
        <v>0</v>
      </c>
      <c r="N225" s="32">
        <v>0</v>
      </c>
      <c r="O225" s="32">
        <v>0</v>
      </c>
      <c r="P225" s="32">
        <v>0</v>
      </c>
      <c r="Q225" s="32">
        <v>6415.3018367346931</v>
      </c>
      <c r="R225" s="32">
        <v>11089.662599999994</v>
      </c>
      <c r="S225" s="33">
        <v>13928.355634028885</v>
      </c>
    </row>
    <row r="228" spans="2:19" ht="23.4" thickBot="1" x14ac:dyDescent="0.3">
      <c r="B228" s="17" t="s">
        <v>285</v>
      </c>
      <c r="C228" s="17"/>
      <c r="D228" s="17"/>
      <c r="E228" s="17"/>
      <c r="F228" s="17"/>
      <c r="G228" s="17"/>
      <c r="H228" s="17"/>
      <c r="I228" s="17"/>
      <c r="J228" s="17"/>
      <c r="K228" s="17"/>
      <c r="L228" s="17"/>
      <c r="M228" s="17"/>
    </row>
    <row r="229" spans="2:19" ht="14.4" thickBot="1" x14ac:dyDescent="0.3">
      <c r="B229" s="18"/>
      <c r="C229" s="128" t="s">
        <v>237</v>
      </c>
      <c r="D229" s="129"/>
      <c r="E229" s="129"/>
      <c r="F229" s="129"/>
      <c r="G229" s="129"/>
      <c r="H229" s="129"/>
      <c r="I229" s="129"/>
      <c r="J229" s="129"/>
      <c r="K229" s="129"/>
      <c r="L229" s="129"/>
      <c r="M229" s="129"/>
      <c r="N229" s="129"/>
      <c r="O229" s="129"/>
      <c r="P229" s="129"/>
      <c r="Q229" s="129"/>
      <c r="R229" s="129"/>
      <c r="S229" s="130"/>
    </row>
    <row r="230" spans="2:19" ht="14.4" thickBot="1" x14ac:dyDescent="0.3">
      <c r="B230" s="19" t="s">
        <v>62</v>
      </c>
      <c r="C230" s="20" t="s">
        <v>63</v>
      </c>
      <c r="D230" s="20" t="s">
        <v>64</v>
      </c>
      <c r="E230" s="20" t="s">
        <v>65</v>
      </c>
      <c r="F230" s="20" t="s">
        <v>66</v>
      </c>
      <c r="G230" s="20" t="s">
        <v>67</v>
      </c>
      <c r="H230" s="20" t="s">
        <v>68</v>
      </c>
      <c r="I230" s="20" t="s">
        <v>69</v>
      </c>
      <c r="J230" s="20" t="s">
        <v>70</v>
      </c>
      <c r="K230" s="20" t="s">
        <v>71</v>
      </c>
      <c r="L230" s="20" t="s">
        <v>72</v>
      </c>
      <c r="M230" s="20" t="s">
        <v>73</v>
      </c>
      <c r="N230" s="20" t="s">
        <v>74</v>
      </c>
      <c r="O230" s="20" t="s">
        <v>75</v>
      </c>
      <c r="P230" s="20" t="s">
        <v>76</v>
      </c>
      <c r="Q230" s="20" t="s">
        <v>77</v>
      </c>
      <c r="R230" s="20" t="s">
        <v>78</v>
      </c>
      <c r="S230" s="21" t="s">
        <v>79</v>
      </c>
    </row>
    <row r="231" spans="2:19" ht="13.8" x14ac:dyDescent="0.25">
      <c r="B231" s="38" t="s">
        <v>80</v>
      </c>
      <c r="C231" s="24">
        <v>0</v>
      </c>
      <c r="D231" s="24">
        <v>0</v>
      </c>
      <c r="E231" s="24">
        <v>0</v>
      </c>
      <c r="F231" s="24">
        <v>0</v>
      </c>
      <c r="G231" s="24">
        <v>0</v>
      </c>
      <c r="H231" s="24">
        <v>0</v>
      </c>
      <c r="I231" s="24">
        <v>0</v>
      </c>
      <c r="J231" s="24">
        <v>0</v>
      </c>
      <c r="K231" s="24">
        <v>0</v>
      </c>
      <c r="L231" s="24">
        <v>0</v>
      </c>
      <c r="M231" s="24">
        <v>0</v>
      </c>
      <c r="N231" s="24">
        <v>0</v>
      </c>
      <c r="O231" s="24">
        <v>0</v>
      </c>
      <c r="P231" s="24">
        <v>0</v>
      </c>
      <c r="Q231" s="24">
        <v>1233.3741038961039</v>
      </c>
      <c r="R231" s="24">
        <v>1731.4130531732415</v>
      </c>
      <c r="S231" s="25">
        <v>2899.3781357758612</v>
      </c>
    </row>
    <row r="232" spans="2:19" ht="13.8" x14ac:dyDescent="0.25">
      <c r="B232" s="38" t="s">
        <v>81</v>
      </c>
      <c r="C232" s="24">
        <v>0</v>
      </c>
      <c r="D232" s="24">
        <v>0</v>
      </c>
      <c r="E232" s="24">
        <v>0</v>
      </c>
      <c r="F232" s="24">
        <v>0</v>
      </c>
      <c r="G232" s="24">
        <v>0</v>
      </c>
      <c r="H232" s="24">
        <v>0</v>
      </c>
      <c r="I232" s="24">
        <v>0</v>
      </c>
      <c r="J232" s="24">
        <v>0</v>
      </c>
      <c r="K232" s="24">
        <v>0</v>
      </c>
      <c r="L232" s="24">
        <v>0</v>
      </c>
      <c r="M232" s="24">
        <v>0</v>
      </c>
      <c r="N232" s="24">
        <v>0</v>
      </c>
      <c r="O232" s="24">
        <v>0</v>
      </c>
      <c r="P232" s="24">
        <v>0</v>
      </c>
      <c r="Q232" s="24">
        <v>0</v>
      </c>
      <c r="R232" s="24">
        <v>0</v>
      </c>
      <c r="S232" s="25">
        <v>0</v>
      </c>
    </row>
    <row r="233" spans="2:19" ht="13.8" x14ac:dyDescent="0.25">
      <c r="B233" s="38" t="s">
        <v>82</v>
      </c>
      <c r="C233" s="24">
        <v>0</v>
      </c>
      <c r="D233" s="24">
        <v>0</v>
      </c>
      <c r="E233" s="24">
        <v>0</v>
      </c>
      <c r="F233" s="24">
        <v>0</v>
      </c>
      <c r="G233" s="24">
        <v>0</v>
      </c>
      <c r="H233" s="24">
        <v>0</v>
      </c>
      <c r="I233" s="24">
        <v>0</v>
      </c>
      <c r="J233" s="24">
        <v>0</v>
      </c>
      <c r="K233" s="24">
        <v>0</v>
      </c>
      <c r="L233" s="24">
        <v>0</v>
      </c>
      <c r="M233" s="24">
        <v>0</v>
      </c>
      <c r="N233" s="24">
        <v>0</v>
      </c>
      <c r="O233" s="24">
        <v>0</v>
      </c>
      <c r="P233" s="24">
        <v>0</v>
      </c>
      <c r="Q233" s="24">
        <v>0</v>
      </c>
      <c r="R233" s="24">
        <v>0</v>
      </c>
      <c r="S233" s="25">
        <v>0</v>
      </c>
    </row>
    <row r="234" spans="2:19" ht="13.8" x14ac:dyDescent="0.25">
      <c r="B234" s="38" t="s">
        <v>83</v>
      </c>
      <c r="C234" s="24">
        <v>0</v>
      </c>
      <c r="D234" s="24">
        <v>0</v>
      </c>
      <c r="E234" s="24">
        <v>0</v>
      </c>
      <c r="F234" s="24">
        <v>0</v>
      </c>
      <c r="G234" s="24">
        <v>0</v>
      </c>
      <c r="H234" s="24">
        <v>0</v>
      </c>
      <c r="I234" s="24">
        <v>0</v>
      </c>
      <c r="J234" s="24">
        <v>0</v>
      </c>
      <c r="K234" s="24">
        <v>0</v>
      </c>
      <c r="L234" s="24">
        <v>0</v>
      </c>
      <c r="M234" s="24">
        <v>0</v>
      </c>
      <c r="N234" s="24">
        <v>0</v>
      </c>
      <c r="O234" s="24">
        <v>0</v>
      </c>
      <c r="P234" s="24">
        <v>0</v>
      </c>
      <c r="Q234" s="24">
        <v>0</v>
      </c>
      <c r="R234" s="24">
        <v>0</v>
      </c>
      <c r="S234" s="25">
        <v>0</v>
      </c>
    </row>
    <row r="235" spans="2:19" ht="13.8" x14ac:dyDescent="0.25">
      <c r="B235" s="38" t="s">
        <v>84</v>
      </c>
      <c r="C235" s="24">
        <v>0</v>
      </c>
      <c r="D235" s="24">
        <v>0</v>
      </c>
      <c r="E235" s="24">
        <v>0</v>
      </c>
      <c r="F235" s="24">
        <v>0</v>
      </c>
      <c r="G235" s="24">
        <v>0</v>
      </c>
      <c r="H235" s="24">
        <v>0</v>
      </c>
      <c r="I235" s="24">
        <v>0</v>
      </c>
      <c r="J235" s="24">
        <v>0</v>
      </c>
      <c r="K235" s="24">
        <v>0</v>
      </c>
      <c r="L235" s="24">
        <v>0</v>
      </c>
      <c r="M235" s="24">
        <v>0</v>
      </c>
      <c r="N235" s="24">
        <v>0</v>
      </c>
      <c r="O235" s="24">
        <v>0</v>
      </c>
      <c r="P235" s="24">
        <v>0</v>
      </c>
      <c r="Q235" s="24">
        <v>0</v>
      </c>
      <c r="R235" s="24">
        <v>0</v>
      </c>
      <c r="S235" s="25">
        <v>0</v>
      </c>
    </row>
    <row r="236" spans="2:19" ht="13.8" x14ac:dyDescent="0.25">
      <c r="B236" s="38" t="s">
        <v>85</v>
      </c>
      <c r="C236" s="24">
        <v>0</v>
      </c>
      <c r="D236" s="24">
        <v>0</v>
      </c>
      <c r="E236" s="24">
        <v>0</v>
      </c>
      <c r="F236" s="24">
        <v>0</v>
      </c>
      <c r="G236" s="24">
        <v>0</v>
      </c>
      <c r="H236" s="24">
        <v>0</v>
      </c>
      <c r="I236" s="24">
        <v>0</v>
      </c>
      <c r="J236" s="24">
        <v>0</v>
      </c>
      <c r="K236" s="24">
        <v>0</v>
      </c>
      <c r="L236" s="24">
        <v>0</v>
      </c>
      <c r="M236" s="24">
        <v>0</v>
      </c>
      <c r="N236" s="24">
        <v>0</v>
      </c>
      <c r="O236" s="24">
        <v>0</v>
      </c>
      <c r="P236" s="24">
        <v>0</v>
      </c>
      <c r="Q236" s="24">
        <v>0</v>
      </c>
      <c r="R236" s="24">
        <v>0</v>
      </c>
      <c r="S236" s="25">
        <v>0</v>
      </c>
    </row>
    <row r="237" spans="2:19" ht="13.8" x14ac:dyDescent="0.25">
      <c r="B237" s="38" t="s">
        <v>86</v>
      </c>
      <c r="C237" s="24">
        <v>0</v>
      </c>
      <c r="D237" s="24">
        <v>0</v>
      </c>
      <c r="E237" s="24">
        <v>0</v>
      </c>
      <c r="F237" s="24">
        <v>0</v>
      </c>
      <c r="G237" s="24">
        <v>0</v>
      </c>
      <c r="H237" s="24">
        <v>0</v>
      </c>
      <c r="I237" s="24">
        <v>0</v>
      </c>
      <c r="J237" s="24">
        <v>0</v>
      </c>
      <c r="K237" s="24">
        <v>0</v>
      </c>
      <c r="L237" s="24">
        <v>0</v>
      </c>
      <c r="M237" s="24">
        <v>0</v>
      </c>
      <c r="N237" s="24">
        <v>0</v>
      </c>
      <c r="O237" s="24">
        <v>0</v>
      </c>
      <c r="P237" s="24">
        <v>0</v>
      </c>
      <c r="Q237" s="24">
        <v>0</v>
      </c>
      <c r="R237" s="24">
        <v>0</v>
      </c>
      <c r="S237" s="25">
        <v>0</v>
      </c>
    </row>
    <row r="238" spans="2:19" ht="13.8" x14ac:dyDescent="0.25">
      <c r="B238" s="38" t="s">
        <v>87</v>
      </c>
      <c r="C238" s="24">
        <v>0</v>
      </c>
      <c r="D238" s="24">
        <v>0</v>
      </c>
      <c r="E238" s="24">
        <v>0</v>
      </c>
      <c r="F238" s="24">
        <v>0</v>
      </c>
      <c r="G238" s="24">
        <v>0</v>
      </c>
      <c r="H238" s="24">
        <v>0</v>
      </c>
      <c r="I238" s="24">
        <v>0</v>
      </c>
      <c r="J238" s="24">
        <v>0</v>
      </c>
      <c r="K238" s="24">
        <v>0</v>
      </c>
      <c r="L238" s="24">
        <v>0</v>
      </c>
      <c r="M238" s="24">
        <v>0</v>
      </c>
      <c r="N238" s="24">
        <v>0</v>
      </c>
      <c r="O238" s="24">
        <v>0</v>
      </c>
      <c r="P238" s="24">
        <v>0</v>
      </c>
      <c r="Q238" s="24">
        <v>0</v>
      </c>
      <c r="R238" s="24">
        <v>0</v>
      </c>
      <c r="S238" s="25">
        <v>0</v>
      </c>
    </row>
    <row r="239" spans="2:19" ht="13.8" x14ac:dyDescent="0.25">
      <c r="B239" s="38" t="s">
        <v>88</v>
      </c>
      <c r="C239" s="24">
        <v>0</v>
      </c>
      <c r="D239" s="24">
        <v>0</v>
      </c>
      <c r="E239" s="24">
        <v>0</v>
      </c>
      <c r="F239" s="24">
        <v>0</v>
      </c>
      <c r="G239" s="24">
        <v>0</v>
      </c>
      <c r="H239" s="24">
        <v>0</v>
      </c>
      <c r="I239" s="24">
        <v>0</v>
      </c>
      <c r="J239" s="24">
        <v>0</v>
      </c>
      <c r="K239" s="24">
        <v>0</v>
      </c>
      <c r="L239" s="24">
        <v>0</v>
      </c>
      <c r="M239" s="24">
        <v>0</v>
      </c>
      <c r="N239" s="24">
        <v>0</v>
      </c>
      <c r="O239" s="24">
        <v>0</v>
      </c>
      <c r="P239" s="24">
        <v>0</v>
      </c>
      <c r="Q239" s="24">
        <v>0</v>
      </c>
      <c r="R239" s="24">
        <v>0</v>
      </c>
      <c r="S239" s="25">
        <v>0</v>
      </c>
    </row>
    <row r="240" spans="2:19" ht="13.8" x14ac:dyDescent="0.25">
      <c r="B240" s="38" t="s">
        <v>89</v>
      </c>
      <c r="C240" s="24">
        <v>0</v>
      </c>
      <c r="D240" s="24">
        <v>0</v>
      </c>
      <c r="E240" s="24">
        <v>0</v>
      </c>
      <c r="F240" s="24">
        <v>0</v>
      </c>
      <c r="G240" s="24">
        <v>0</v>
      </c>
      <c r="H240" s="24">
        <v>0</v>
      </c>
      <c r="I240" s="24">
        <v>0</v>
      </c>
      <c r="J240" s="24">
        <v>0</v>
      </c>
      <c r="K240" s="24">
        <v>0</v>
      </c>
      <c r="L240" s="24">
        <v>0</v>
      </c>
      <c r="M240" s="24">
        <v>0</v>
      </c>
      <c r="N240" s="24">
        <v>0</v>
      </c>
      <c r="O240" s="24">
        <v>0</v>
      </c>
      <c r="P240" s="24">
        <v>0</v>
      </c>
      <c r="Q240" s="24">
        <v>0</v>
      </c>
      <c r="R240" s="24">
        <v>0</v>
      </c>
      <c r="S240" s="25">
        <v>0</v>
      </c>
    </row>
    <row r="241" spans="2:19" ht="14.4" thickBot="1" x14ac:dyDescent="0.3">
      <c r="B241" s="38" t="s">
        <v>90</v>
      </c>
      <c r="C241" s="28">
        <v>0</v>
      </c>
      <c r="D241" s="28">
        <v>0</v>
      </c>
      <c r="E241" s="28">
        <v>0</v>
      </c>
      <c r="F241" s="28">
        <v>0</v>
      </c>
      <c r="G241" s="28">
        <v>0</v>
      </c>
      <c r="H241" s="28">
        <v>0</v>
      </c>
      <c r="I241" s="28">
        <v>0</v>
      </c>
      <c r="J241" s="28">
        <v>0</v>
      </c>
      <c r="K241" s="28">
        <v>0</v>
      </c>
      <c r="L241" s="28">
        <v>0</v>
      </c>
      <c r="M241" s="28">
        <v>0</v>
      </c>
      <c r="N241" s="28">
        <v>0</v>
      </c>
      <c r="O241" s="28">
        <v>0</v>
      </c>
      <c r="P241" s="28">
        <v>0</v>
      </c>
      <c r="Q241" s="28">
        <v>0</v>
      </c>
      <c r="R241" s="28">
        <v>0</v>
      </c>
      <c r="S241" s="29">
        <v>0</v>
      </c>
    </row>
    <row r="242" spans="2:19" ht="14.4" thickBot="1" x14ac:dyDescent="0.3">
      <c r="B242" s="39" t="s">
        <v>238</v>
      </c>
      <c r="C242" s="32">
        <v>0</v>
      </c>
      <c r="D242" s="32">
        <v>0</v>
      </c>
      <c r="E242" s="32">
        <v>0</v>
      </c>
      <c r="F242" s="32">
        <v>0</v>
      </c>
      <c r="G242" s="32">
        <v>0</v>
      </c>
      <c r="H242" s="32">
        <v>0</v>
      </c>
      <c r="I242" s="32">
        <v>0</v>
      </c>
      <c r="J242" s="32">
        <v>0</v>
      </c>
      <c r="K242" s="32">
        <v>0</v>
      </c>
      <c r="L242" s="32">
        <v>0</v>
      </c>
      <c r="M242" s="32">
        <v>0</v>
      </c>
      <c r="N242" s="32">
        <v>0</v>
      </c>
      <c r="O242" s="32">
        <v>0</v>
      </c>
      <c r="P242" s="32">
        <v>0</v>
      </c>
      <c r="Q242" s="32">
        <v>1233.3741038961039</v>
      </c>
      <c r="R242" s="32">
        <v>1731.4130531732415</v>
      </c>
      <c r="S242" s="33">
        <v>2899.3781357758612</v>
      </c>
    </row>
    <row r="246" spans="2:19" ht="23.4" thickBot="1" x14ac:dyDescent="0.3">
      <c r="B246" s="17" t="s">
        <v>286</v>
      </c>
      <c r="C246" s="17"/>
      <c r="D246" s="17"/>
      <c r="E246" s="17"/>
      <c r="F246" s="17"/>
      <c r="G246" s="17"/>
      <c r="H246" s="17"/>
      <c r="I246" s="17"/>
      <c r="J246" s="17"/>
      <c r="K246" s="17"/>
      <c r="L246" s="17"/>
      <c r="M246" s="17"/>
    </row>
    <row r="247" spans="2:19" ht="14.4" thickBot="1" x14ac:dyDescent="0.3">
      <c r="B247" s="18"/>
      <c r="C247" s="128" t="s">
        <v>237</v>
      </c>
      <c r="D247" s="129"/>
      <c r="E247" s="129"/>
      <c r="F247" s="129"/>
      <c r="G247" s="129"/>
      <c r="H247" s="129"/>
      <c r="I247" s="129"/>
      <c r="J247" s="129"/>
      <c r="K247" s="129"/>
      <c r="L247" s="129"/>
      <c r="M247" s="129"/>
      <c r="N247" s="129"/>
      <c r="O247" s="129"/>
      <c r="P247" s="129"/>
      <c r="Q247" s="129"/>
      <c r="R247" s="129"/>
      <c r="S247" s="130"/>
    </row>
    <row r="248" spans="2:19" ht="14.4" thickBot="1" x14ac:dyDescent="0.3">
      <c r="B248" s="19" t="s">
        <v>62</v>
      </c>
      <c r="C248" s="20" t="s">
        <v>63</v>
      </c>
      <c r="D248" s="20" t="s">
        <v>64</v>
      </c>
      <c r="E248" s="20" t="s">
        <v>65</v>
      </c>
      <c r="F248" s="20" t="s">
        <v>66</v>
      </c>
      <c r="G248" s="20" t="s">
        <v>67</v>
      </c>
      <c r="H248" s="20" t="s">
        <v>68</v>
      </c>
      <c r="I248" s="20" t="s">
        <v>69</v>
      </c>
      <c r="J248" s="20" t="s">
        <v>70</v>
      </c>
      <c r="K248" s="20" t="s">
        <v>71</v>
      </c>
      <c r="L248" s="20" t="s">
        <v>72</v>
      </c>
      <c r="M248" s="20" t="s">
        <v>73</v>
      </c>
      <c r="N248" s="20" t="s">
        <v>74</v>
      </c>
      <c r="O248" s="20" t="s">
        <v>75</v>
      </c>
      <c r="P248" s="20" t="s">
        <v>76</v>
      </c>
      <c r="Q248" s="20" t="s">
        <v>77</v>
      </c>
      <c r="R248" s="20" t="s">
        <v>78</v>
      </c>
      <c r="S248" s="21" t="s">
        <v>79</v>
      </c>
    </row>
    <row r="249" spans="2:19" ht="13.8" x14ac:dyDescent="0.25">
      <c r="B249" s="38" t="s">
        <v>81</v>
      </c>
      <c r="C249" s="24">
        <v>0</v>
      </c>
      <c r="D249" s="24">
        <v>0</v>
      </c>
      <c r="E249" s="24">
        <v>0</v>
      </c>
      <c r="F249" s="24">
        <v>0</v>
      </c>
      <c r="G249" s="24">
        <v>0</v>
      </c>
      <c r="H249" s="24">
        <v>0</v>
      </c>
      <c r="I249" s="24">
        <v>0</v>
      </c>
      <c r="J249" s="24">
        <v>0</v>
      </c>
      <c r="K249" s="24">
        <v>0</v>
      </c>
      <c r="L249" s="24">
        <v>0</v>
      </c>
      <c r="M249" s="24">
        <v>0</v>
      </c>
      <c r="N249" s="24">
        <v>0</v>
      </c>
      <c r="O249" s="24">
        <v>0</v>
      </c>
      <c r="P249" s="24">
        <v>0</v>
      </c>
      <c r="Q249" s="24">
        <v>0</v>
      </c>
      <c r="R249" s="24">
        <v>0</v>
      </c>
      <c r="S249" s="25">
        <v>0</v>
      </c>
    </row>
    <row r="250" spans="2:19" ht="13.8" x14ac:dyDescent="0.25">
      <c r="B250" s="38" t="s">
        <v>82</v>
      </c>
      <c r="C250" s="24">
        <v>0</v>
      </c>
      <c r="D250" s="24">
        <v>0</v>
      </c>
      <c r="E250" s="24">
        <v>0</v>
      </c>
      <c r="F250" s="24">
        <v>0</v>
      </c>
      <c r="G250" s="24">
        <v>0</v>
      </c>
      <c r="H250" s="24">
        <v>0</v>
      </c>
      <c r="I250" s="24">
        <v>0</v>
      </c>
      <c r="J250" s="24">
        <v>0</v>
      </c>
      <c r="K250" s="24">
        <v>0</v>
      </c>
      <c r="L250" s="24">
        <v>0</v>
      </c>
      <c r="M250" s="24">
        <v>0</v>
      </c>
      <c r="N250" s="24">
        <v>0</v>
      </c>
      <c r="O250" s="24">
        <v>0</v>
      </c>
      <c r="P250" s="24">
        <v>0</v>
      </c>
      <c r="Q250" s="24">
        <v>0</v>
      </c>
      <c r="R250" s="24">
        <v>0</v>
      </c>
      <c r="S250" s="25">
        <v>3397.6</v>
      </c>
    </row>
    <row r="251" spans="2:19" ht="13.8" x14ac:dyDescent="0.25">
      <c r="B251" s="38" t="s">
        <v>83</v>
      </c>
      <c r="C251" s="24">
        <v>0</v>
      </c>
      <c r="D251" s="24">
        <v>0</v>
      </c>
      <c r="E251" s="24">
        <v>0</v>
      </c>
      <c r="F251" s="24">
        <v>0</v>
      </c>
      <c r="G251" s="24">
        <v>0</v>
      </c>
      <c r="H251" s="24">
        <v>0</v>
      </c>
      <c r="I251" s="24">
        <v>0</v>
      </c>
      <c r="J251" s="24">
        <v>0</v>
      </c>
      <c r="K251" s="24">
        <v>0</v>
      </c>
      <c r="L251" s="24">
        <v>0</v>
      </c>
      <c r="M251" s="24">
        <v>0</v>
      </c>
      <c r="N251" s="24">
        <v>0</v>
      </c>
      <c r="O251" s="24">
        <v>0</v>
      </c>
      <c r="P251" s="24">
        <v>0</v>
      </c>
      <c r="Q251" s="24">
        <v>0</v>
      </c>
      <c r="R251" s="24">
        <v>0</v>
      </c>
      <c r="S251" s="25">
        <v>0</v>
      </c>
    </row>
    <row r="252" spans="2:19" ht="13.8" x14ac:dyDescent="0.25">
      <c r="B252" s="38" t="s">
        <v>84</v>
      </c>
      <c r="C252" s="24">
        <v>0</v>
      </c>
      <c r="D252" s="24">
        <v>0</v>
      </c>
      <c r="E252" s="24">
        <v>0</v>
      </c>
      <c r="F252" s="24">
        <v>0</v>
      </c>
      <c r="G252" s="24">
        <v>0</v>
      </c>
      <c r="H252" s="24">
        <v>0</v>
      </c>
      <c r="I252" s="24">
        <v>0</v>
      </c>
      <c r="J252" s="24">
        <v>0</v>
      </c>
      <c r="K252" s="24">
        <v>0</v>
      </c>
      <c r="L252" s="24">
        <v>0</v>
      </c>
      <c r="M252" s="24">
        <v>0</v>
      </c>
      <c r="N252" s="24">
        <v>0</v>
      </c>
      <c r="O252" s="24">
        <v>0</v>
      </c>
      <c r="P252" s="24">
        <v>0</v>
      </c>
      <c r="Q252" s="24">
        <v>0</v>
      </c>
      <c r="R252" s="24">
        <v>0</v>
      </c>
      <c r="S252" s="25">
        <v>0</v>
      </c>
    </row>
    <row r="253" spans="2:19" ht="13.8" x14ac:dyDescent="0.25">
      <c r="B253" s="38" t="s">
        <v>85</v>
      </c>
      <c r="C253" s="24">
        <v>0</v>
      </c>
      <c r="D253" s="24">
        <v>0</v>
      </c>
      <c r="E253" s="24">
        <v>0</v>
      </c>
      <c r="F253" s="24">
        <v>0</v>
      </c>
      <c r="G253" s="24">
        <v>0</v>
      </c>
      <c r="H253" s="24">
        <v>0</v>
      </c>
      <c r="I253" s="24">
        <v>0</v>
      </c>
      <c r="J253" s="24">
        <v>0</v>
      </c>
      <c r="K253" s="24">
        <v>0</v>
      </c>
      <c r="L253" s="24">
        <v>0</v>
      </c>
      <c r="M253" s="24">
        <v>0</v>
      </c>
      <c r="N253" s="24">
        <v>0</v>
      </c>
      <c r="O253" s="24">
        <v>0</v>
      </c>
      <c r="P253" s="24">
        <v>0</v>
      </c>
      <c r="Q253" s="24">
        <v>0</v>
      </c>
      <c r="R253" s="24">
        <v>0</v>
      </c>
      <c r="S253" s="25">
        <v>0</v>
      </c>
    </row>
    <row r="254" spans="2:19" ht="13.8" x14ac:dyDescent="0.25">
      <c r="B254" s="38" t="s">
        <v>86</v>
      </c>
      <c r="C254" s="24">
        <v>0</v>
      </c>
      <c r="D254" s="24">
        <v>0</v>
      </c>
      <c r="E254" s="24">
        <v>0</v>
      </c>
      <c r="F254" s="24">
        <v>0</v>
      </c>
      <c r="G254" s="24">
        <v>0</v>
      </c>
      <c r="H254" s="24">
        <v>0</v>
      </c>
      <c r="I254" s="24">
        <v>0</v>
      </c>
      <c r="J254" s="24">
        <v>0</v>
      </c>
      <c r="K254" s="24">
        <v>0</v>
      </c>
      <c r="L254" s="24">
        <v>0</v>
      </c>
      <c r="M254" s="24">
        <v>0</v>
      </c>
      <c r="N254" s="24">
        <v>0</v>
      </c>
      <c r="O254" s="24">
        <v>0</v>
      </c>
      <c r="P254" s="24">
        <v>0</v>
      </c>
      <c r="Q254" s="24">
        <v>0</v>
      </c>
      <c r="R254" s="24">
        <v>0</v>
      </c>
      <c r="S254" s="25">
        <v>0</v>
      </c>
    </row>
    <row r="255" spans="2:19" ht="13.8" x14ac:dyDescent="0.25">
      <c r="B255" s="38" t="s">
        <v>87</v>
      </c>
      <c r="C255" s="24">
        <v>0</v>
      </c>
      <c r="D255" s="24">
        <v>0</v>
      </c>
      <c r="E255" s="24">
        <v>0</v>
      </c>
      <c r="F255" s="24">
        <v>0</v>
      </c>
      <c r="G255" s="24">
        <v>0</v>
      </c>
      <c r="H255" s="24">
        <v>0</v>
      </c>
      <c r="I255" s="24">
        <v>0</v>
      </c>
      <c r="J255" s="24">
        <v>0</v>
      </c>
      <c r="K255" s="24">
        <v>0</v>
      </c>
      <c r="L255" s="24">
        <v>0</v>
      </c>
      <c r="M255" s="24">
        <v>0</v>
      </c>
      <c r="N255" s="24">
        <v>0</v>
      </c>
      <c r="O255" s="24">
        <v>0</v>
      </c>
      <c r="P255" s="24">
        <v>0</v>
      </c>
      <c r="Q255" s="24">
        <v>0</v>
      </c>
      <c r="R255" s="24">
        <v>0</v>
      </c>
      <c r="S255" s="25">
        <v>0</v>
      </c>
    </row>
    <row r="256" spans="2:19" ht="13.8" x14ac:dyDescent="0.25">
      <c r="B256" s="38" t="s">
        <v>88</v>
      </c>
      <c r="C256" s="24">
        <v>0</v>
      </c>
      <c r="D256" s="24">
        <v>0</v>
      </c>
      <c r="E256" s="24">
        <v>0</v>
      </c>
      <c r="F256" s="24">
        <v>0</v>
      </c>
      <c r="G256" s="24">
        <v>0</v>
      </c>
      <c r="H256" s="24">
        <v>0</v>
      </c>
      <c r="I256" s="24">
        <v>0</v>
      </c>
      <c r="J256" s="24">
        <v>0</v>
      </c>
      <c r="K256" s="24">
        <v>0</v>
      </c>
      <c r="L256" s="24">
        <v>0</v>
      </c>
      <c r="M256" s="24">
        <v>0</v>
      </c>
      <c r="N256" s="24">
        <v>0</v>
      </c>
      <c r="O256" s="24">
        <v>0</v>
      </c>
      <c r="P256" s="24">
        <v>0</v>
      </c>
      <c r="Q256" s="24">
        <v>0</v>
      </c>
      <c r="R256" s="24">
        <v>0</v>
      </c>
      <c r="S256" s="25">
        <v>0</v>
      </c>
    </row>
    <row r="257" spans="2:19" ht="13.8" x14ac:dyDescent="0.25">
      <c r="B257" s="38" t="s">
        <v>89</v>
      </c>
      <c r="C257" s="24">
        <v>0</v>
      </c>
      <c r="D257" s="24">
        <v>0</v>
      </c>
      <c r="E257" s="24">
        <v>0</v>
      </c>
      <c r="F257" s="24">
        <v>0</v>
      </c>
      <c r="G257" s="24">
        <v>0</v>
      </c>
      <c r="H257" s="24">
        <v>0</v>
      </c>
      <c r="I257" s="24">
        <v>0</v>
      </c>
      <c r="J257" s="24">
        <v>0</v>
      </c>
      <c r="K257" s="24">
        <v>0</v>
      </c>
      <c r="L257" s="24">
        <v>0</v>
      </c>
      <c r="M257" s="24">
        <v>0</v>
      </c>
      <c r="N257" s="24">
        <v>0</v>
      </c>
      <c r="O257" s="24">
        <v>0</v>
      </c>
      <c r="P257" s="24">
        <v>0</v>
      </c>
      <c r="Q257" s="24">
        <v>0</v>
      </c>
      <c r="R257" s="24">
        <v>0</v>
      </c>
      <c r="S257" s="25">
        <v>0</v>
      </c>
    </row>
    <row r="258" spans="2:19" ht="14.4" thickBot="1" x14ac:dyDescent="0.3">
      <c r="B258" s="38" t="s">
        <v>90</v>
      </c>
      <c r="C258" s="28">
        <v>0</v>
      </c>
      <c r="D258" s="28">
        <v>0</v>
      </c>
      <c r="E258" s="28">
        <v>0</v>
      </c>
      <c r="F258" s="28">
        <v>0</v>
      </c>
      <c r="G258" s="28">
        <v>0</v>
      </c>
      <c r="H258" s="28">
        <v>0</v>
      </c>
      <c r="I258" s="28">
        <v>0</v>
      </c>
      <c r="J258" s="28">
        <v>0</v>
      </c>
      <c r="K258" s="28">
        <v>0</v>
      </c>
      <c r="L258" s="28">
        <v>0</v>
      </c>
      <c r="M258" s="28">
        <v>0</v>
      </c>
      <c r="N258" s="28">
        <v>0</v>
      </c>
      <c r="O258" s="28">
        <v>0</v>
      </c>
      <c r="P258" s="28">
        <v>0</v>
      </c>
      <c r="Q258" s="28">
        <v>0</v>
      </c>
      <c r="R258" s="28">
        <v>0</v>
      </c>
      <c r="S258" s="29">
        <v>0</v>
      </c>
    </row>
    <row r="259" spans="2:19" ht="14.4" thickBot="1" x14ac:dyDescent="0.3">
      <c r="B259" s="39" t="s">
        <v>238</v>
      </c>
      <c r="C259" s="32">
        <v>0</v>
      </c>
      <c r="D259" s="32">
        <v>0</v>
      </c>
      <c r="E259" s="32">
        <v>0</v>
      </c>
      <c r="F259" s="32">
        <v>0</v>
      </c>
      <c r="G259" s="32">
        <v>0</v>
      </c>
      <c r="H259" s="32">
        <v>0</v>
      </c>
      <c r="I259" s="32">
        <v>0</v>
      </c>
      <c r="J259" s="32">
        <v>0</v>
      </c>
      <c r="K259" s="32">
        <v>0</v>
      </c>
      <c r="L259" s="32">
        <v>0</v>
      </c>
      <c r="M259" s="32">
        <v>0</v>
      </c>
      <c r="N259" s="32">
        <v>0</v>
      </c>
      <c r="O259" s="32">
        <v>0</v>
      </c>
      <c r="P259" s="32">
        <v>0</v>
      </c>
      <c r="Q259" s="32">
        <v>0</v>
      </c>
      <c r="R259" s="32">
        <v>0</v>
      </c>
      <c r="S259" s="33">
        <v>3397.6</v>
      </c>
    </row>
    <row r="262" spans="2:19" ht="23.4" thickBot="1" x14ac:dyDescent="0.3">
      <c r="B262" s="17" t="s">
        <v>287</v>
      </c>
      <c r="C262" s="17"/>
      <c r="D262" s="17"/>
      <c r="E262" s="17"/>
      <c r="F262" s="17"/>
      <c r="G262" s="17"/>
      <c r="H262" s="17"/>
      <c r="I262" s="17"/>
      <c r="J262" s="17"/>
      <c r="K262" s="17"/>
      <c r="L262" s="17"/>
      <c r="M262" s="17"/>
    </row>
    <row r="263" spans="2:19" ht="14.4" thickBot="1" x14ac:dyDescent="0.3">
      <c r="B263" s="18"/>
      <c r="C263" s="128" t="s">
        <v>237</v>
      </c>
      <c r="D263" s="129"/>
      <c r="E263" s="129"/>
      <c r="F263" s="129"/>
      <c r="G263" s="129"/>
      <c r="H263" s="129"/>
      <c r="I263" s="129"/>
      <c r="J263" s="129"/>
      <c r="K263" s="129"/>
      <c r="L263" s="129"/>
      <c r="M263" s="129"/>
      <c r="N263" s="129"/>
      <c r="O263" s="129"/>
      <c r="P263" s="129"/>
      <c r="Q263" s="129"/>
      <c r="R263" s="129"/>
      <c r="S263" s="130"/>
    </row>
    <row r="264" spans="2:19" ht="14.4" thickBot="1" x14ac:dyDescent="0.3">
      <c r="B264" s="19" t="s">
        <v>62</v>
      </c>
      <c r="C264" s="20" t="s">
        <v>63</v>
      </c>
      <c r="D264" s="20" t="s">
        <v>64</v>
      </c>
      <c r="E264" s="20" t="s">
        <v>65</v>
      </c>
      <c r="F264" s="20" t="s">
        <v>66</v>
      </c>
      <c r="G264" s="20" t="s">
        <v>67</v>
      </c>
      <c r="H264" s="20" t="s">
        <v>68</v>
      </c>
      <c r="I264" s="20" t="s">
        <v>69</v>
      </c>
      <c r="J264" s="20" t="s">
        <v>70</v>
      </c>
      <c r="K264" s="20" t="s">
        <v>71</v>
      </c>
      <c r="L264" s="20" t="s">
        <v>72</v>
      </c>
      <c r="M264" s="20" t="s">
        <v>73</v>
      </c>
      <c r="N264" s="20" t="s">
        <v>74</v>
      </c>
      <c r="O264" s="20" t="s">
        <v>75</v>
      </c>
      <c r="P264" s="20" t="s">
        <v>76</v>
      </c>
      <c r="Q264" s="20" t="s">
        <v>77</v>
      </c>
      <c r="R264" s="20" t="s">
        <v>78</v>
      </c>
      <c r="S264" s="21" t="s">
        <v>79</v>
      </c>
    </row>
    <row r="265" spans="2:19" ht="13.8" x14ac:dyDescent="0.25">
      <c r="B265" s="38" t="s">
        <v>80</v>
      </c>
      <c r="C265" s="24">
        <v>0</v>
      </c>
      <c r="D265" s="24">
        <v>0</v>
      </c>
      <c r="E265" s="24">
        <v>0</v>
      </c>
      <c r="F265" s="24">
        <v>0</v>
      </c>
      <c r="G265" s="24">
        <v>0</v>
      </c>
      <c r="H265" s="24">
        <v>0</v>
      </c>
      <c r="I265" s="24">
        <v>0</v>
      </c>
      <c r="J265" s="24">
        <v>0</v>
      </c>
      <c r="K265" s="24">
        <v>0</v>
      </c>
      <c r="L265" s="24">
        <v>0</v>
      </c>
      <c r="M265" s="24">
        <v>0</v>
      </c>
      <c r="N265" s="24">
        <v>0</v>
      </c>
      <c r="O265" s="24">
        <v>0</v>
      </c>
      <c r="P265" s="24">
        <v>0</v>
      </c>
      <c r="Q265" s="24">
        <v>0</v>
      </c>
      <c r="R265" s="24">
        <v>0</v>
      </c>
      <c r="S265" s="25">
        <v>459.79849999999999</v>
      </c>
    </row>
    <row r="266" spans="2:19" ht="13.8" x14ac:dyDescent="0.25">
      <c r="B266" s="38" t="s">
        <v>81</v>
      </c>
      <c r="C266" s="24">
        <v>0</v>
      </c>
      <c r="D266" s="24">
        <v>0</v>
      </c>
      <c r="E266" s="24">
        <v>0</v>
      </c>
      <c r="F266" s="24">
        <v>0</v>
      </c>
      <c r="G266" s="24">
        <v>0</v>
      </c>
      <c r="H266" s="24">
        <v>0</v>
      </c>
      <c r="I266" s="24">
        <v>0</v>
      </c>
      <c r="J266" s="24">
        <v>0</v>
      </c>
      <c r="K266" s="24">
        <v>0</v>
      </c>
      <c r="L266" s="24">
        <v>0</v>
      </c>
      <c r="M266" s="24">
        <v>0</v>
      </c>
      <c r="N266" s="24">
        <v>0</v>
      </c>
      <c r="O266" s="24">
        <v>0</v>
      </c>
      <c r="P266" s="24">
        <v>0</v>
      </c>
      <c r="Q266" s="24">
        <v>0</v>
      </c>
      <c r="R266" s="24">
        <v>0</v>
      </c>
      <c r="S266" s="25">
        <v>0</v>
      </c>
    </row>
    <row r="267" spans="2:19" ht="13.8" x14ac:dyDescent="0.25">
      <c r="B267" s="38" t="s">
        <v>82</v>
      </c>
      <c r="C267" s="24">
        <v>0</v>
      </c>
      <c r="D267" s="24">
        <v>0</v>
      </c>
      <c r="E267" s="24">
        <v>0</v>
      </c>
      <c r="F267" s="24">
        <v>0</v>
      </c>
      <c r="G267" s="24">
        <v>0</v>
      </c>
      <c r="H267" s="24">
        <v>0</v>
      </c>
      <c r="I267" s="24">
        <v>0</v>
      </c>
      <c r="J267" s="24">
        <v>0</v>
      </c>
      <c r="K267" s="24">
        <v>0</v>
      </c>
      <c r="L267" s="24">
        <v>0</v>
      </c>
      <c r="M267" s="24">
        <v>0</v>
      </c>
      <c r="N267" s="24">
        <v>0</v>
      </c>
      <c r="O267" s="24">
        <v>0</v>
      </c>
      <c r="P267" s="24">
        <v>0</v>
      </c>
      <c r="Q267" s="24">
        <v>0</v>
      </c>
      <c r="R267" s="24">
        <v>0</v>
      </c>
      <c r="S267" s="25">
        <v>0</v>
      </c>
    </row>
    <row r="268" spans="2:19" ht="13.8" x14ac:dyDescent="0.25">
      <c r="B268" s="38" t="s">
        <v>83</v>
      </c>
      <c r="C268" s="24">
        <v>0</v>
      </c>
      <c r="D268" s="24">
        <v>0</v>
      </c>
      <c r="E268" s="24">
        <v>0</v>
      </c>
      <c r="F268" s="24">
        <v>0</v>
      </c>
      <c r="G268" s="24">
        <v>0</v>
      </c>
      <c r="H268" s="24">
        <v>0</v>
      </c>
      <c r="I268" s="24">
        <v>0</v>
      </c>
      <c r="J268" s="24">
        <v>0</v>
      </c>
      <c r="K268" s="24">
        <v>0</v>
      </c>
      <c r="L268" s="24">
        <v>0</v>
      </c>
      <c r="M268" s="24">
        <v>0</v>
      </c>
      <c r="N268" s="24">
        <v>0</v>
      </c>
      <c r="O268" s="24">
        <v>0</v>
      </c>
      <c r="P268" s="24">
        <v>0</v>
      </c>
      <c r="Q268" s="24">
        <v>0</v>
      </c>
      <c r="R268" s="24">
        <v>0</v>
      </c>
      <c r="S268" s="25">
        <v>0</v>
      </c>
    </row>
    <row r="269" spans="2:19" ht="13.8" x14ac:dyDescent="0.25">
      <c r="B269" s="38" t="s">
        <v>84</v>
      </c>
      <c r="C269" s="24">
        <v>0</v>
      </c>
      <c r="D269" s="24">
        <v>0</v>
      </c>
      <c r="E269" s="24">
        <v>0</v>
      </c>
      <c r="F269" s="24">
        <v>0</v>
      </c>
      <c r="G269" s="24">
        <v>0</v>
      </c>
      <c r="H269" s="24">
        <v>0</v>
      </c>
      <c r="I269" s="24">
        <v>0</v>
      </c>
      <c r="J269" s="24">
        <v>0</v>
      </c>
      <c r="K269" s="24">
        <v>0</v>
      </c>
      <c r="L269" s="24">
        <v>0</v>
      </c>
      <c r="M269" s="24">
        <v>0</v>
      </c>
      <c r="N269" s="24">
        <v>0</v>
      </c>
      <c r="O269" s="24">
        <v>0</v>
      </c>
      <c r="P269" s="24">
        <v>0</v>
      </c>
      <c r="Q269" s="24">
        <v>0</v>
      </c>
      <c r="R269" s="24">
        <v>0</v>
      </c>
      <c r="S269" s="25">
        <v>0</v>
      </c>
    </row>
    <row r="270" spans="2:19" ht="13.8" x14ac:dyDescent="0.25">
      <c r="B270" s="38" t="s">
        <v>85</v>
      </c>
      <c r="C270" s="24">
        <v>0</v>
      </c>
      <c r="D270" s="24">
        <v>0</v>
      </c>
      <c r="E270" s="24">
        <v>0</v>
      </c>
      <c r="F270" s="24">
        <v>0</v>
      </c>
      <c r="G270" s="24">
        <v>0</v>
      </c>
      <c r="H270" s="24">
        <v>0</v>
      </c>
      <c r="I270" s="24">
        <v>0</v>
      </c>
      <c r="J270" s="24">
        <v>0</v>
      </c>
      <c r="K270" s="24">
        <v>0</v>
      </c>
      <c r="L270" s="24">
        <v>0</v>
      </c>
      <c r="M270" s="24">
        <v>0</v>
      </c>
      <c r="N270" s="24">
        <v>0</v>
      </c>
      <c r="O270" s="24">
        <v>0</v>
      </c>
      <c r="P270" s="24">
        <v>0</v>
      </c>
      <c r="Q270" s="24">
        <v>0</v>
      </c>
      <c r="R270" s="24">
        <v>0</v>
      </c>
      <c r="S270" s="25">
        <v>0</v>
      </c>
    </row>
    <row r="271" spans="2:19" ht="13.8" x14ac:dyDescent="0.25">
      <c r="B271" s="38" t="s">
        <v>86</v>
      </c>
      <c r="C271" s="24">
        <v>0</v>
      </c>
      <c r="D271" s="24">
        <v>0</v>
      </c>
      <c r="E271" s="24">
        <v>0</v>
      </c>
      <c r="F271" s="24">
        <v>0</v>
      </c>
      <c r="G271" s="24">
        <v>0</v>
      </c>
      <c r="H271" s="24">
        <v>0</v>
      </c>
      <c r="I271" s="24">
        <v>0</v>
      </c>
      <c r="J271" s="24">
        <v>0</v>
      </c>
      <c r="K271" s="24">
        <v>0</v>
      </c>
      <c r="L271" s="24">
        <v>0</v>
      </c>
      <c r="M271" s="24">
        <v>0</v>
      </c>
      <c r="N271" s="24">
        <v>0</v>
      </c>
      <c r="O271" s="24">
        <v>0</v>
      </c>
      <c r="P271" s="24">
        <v>0</v>
      </c>
      <c r="Q271" s="24">
        <v>0</v>
      </c>
      <c r="R271" s="24">
        <v>0</v>
      </c>
      <c r="S271" s="25">
        <v>0</v>
      </c>
    </row>
    <row r="272" spans="2:19" ht="13.8" x14ac:dyDescent="0.25">
      <c r="B272" s="38" t="s">
        <v>87</v>
      </c>
      <c r="C272" s="24">
        <v>0</v>
      </c>
      <c r="D272" s="24">
        <v>0</v>
      </c>
      <c r="E272" s="24">
        <v>0</v>
      </c>
      <c r="F272" s="24">
        <v>0</v>
      </c>
      <c r="G272" s="24">
        <v>0</v>
      </c>
      <c r="H272" s="24">
        <v>0</v>
      </c>
      <c r="I272" s="24">
        <v>0</v>
      </c>
      <c r="J272" s="24">
        <v>0</v>
      </c>
      <c r="K272" s="24">
        <v>0</v>
      </c>
      <c r="L272" s="24">
        <v>0</v>
      </c>
      <c r="M272" s="24">
        <v>0</v>
      </c>
      <c r="N272" s="24">
        <v>0</v>
      </c>
      <c r="O272" s="24">
        <v>0</v>
      </c>
      <c r="P272" s="24">
        <v>0</v>
      </c>
      <c r="Q272" s="24">
        <v>0</v>
      </c>
      <c r="R272" s="24">
        <v>0</v>
      </c>
      <c r="S272" s="25">
        <v>0</v>
      </c>
    </row>
    <row r="273" spans="2:19" ht="13.8" x14ac:dyDescent="0.25">
      <c r="B273" s="38" t="s">
        <v>88</v>
      </c>
      <c r="C273" s="24">
        <v>0</v>
      </c>
      <c r="D273" s="24">
        <v>0</v>
      </c>
      <c r="E273" s="24">
        <v>0</v>
      </c>
      <c r="F273" s="24">
        <v>0</v>
      </c>
      <c r="G273" s="24">
        <v>0</v>
      </c>
      <c r="H273" s="24">
        <v>0</v>
      </c>
      <c r="I273" s="24">
        <v>0</v>
      </c>
      <c r="J273" s="24">
        <v>0</v>
      </c>
      <c r="K273" s="24">
        <v>0</v>
      </c>
      <c r="L273" s="24">
        <v>0</v>
      </c>
      <c r="M273" s="24">
        <v>0</v>
      </c>
      <c r="N273" s="24">
        <v>0</v>
      </c>
      <c r="O273" s="24">
        <v>0</v>
      </c>
      <c r="P273" s="24">
        <v>0</v>
      </c>
      <c r="Q273" s="24">
        <v>0</v>
      </c>
      <c r="R273" s="24">
        <v>0</v>
      </c>
      <c r="S273" s="25">
        <v>0</v>
      </c>
    </row>
    <row r="274" spans="2:19" ht="13.8" x14ac:dyDescent="0.25">
      <c r="B274" s="38" t="s">
        <v>89</v>
      </c>
      <c r="C274" s="24">
        <v>0</v>
      </c>
      <c r="D274" s="24">
        <v>0</v>
      </c>
      <c r="E274" s="24">
        <v>0</v>
      </c>
      <c r="F274" s="24">
        <v>0</v>
      </c>
      <c r="G274" s="24">
        <v>0</v>
      </c>
      <c r="H274" s="24">
        <v>0</v>
      </c>
      <c r="I274" s="24">
        <v>0</v>
      </c>
      <c r="J274" s="24">
        <v>0</v>
      </c>
      <c r="K274" s="24">
        <v>0</v>
      </c>
      <c r="L274" s="24">
        <v>0</v>
      </c>
      <c r="M274" s="24">
        <v>0</v>
      </c>
      <c r="N274" s="24">
        <v>0</v>
      </c>
      <c r="O274" s="24">
        <v>0</v>
      </c>
      <c r="P274" s="24">
        <v>0</v>
      </c>
      <c r="Q274" s="24">
        <v>0</v>
      </c>
      <c r="R274" s="24">
        <v>0</v>
      </c>
      <c r="S274" s="25">
        <v>0</v>
      </c>
    </row>
    <row r="275" spans="2:19" ht="14.4" thickBot="1" x14ac:dyDescent="0.3">
      <c r="B275" s="38" t="s">
        <v>90</v>
      </c>
      <c r="C275" s="28">
        <v>0</v>
      </c>
      <c r="D275" s="28">
        <v>0</v>
      </c>
      <c r="E275" s="28">
        <v>0</v>
      </c>
      <c r="F275" s="28">
        <v>0</v>
      </c>
      <c r="G275" s="28">
        <v>0</v>
      </c>
      <c r="H275" s="28">
        <v>0</v>
      </c>
      <c r="I275" s="28">
        <v>0</v>
      </c>
      <c r="J275" s="28">
        <v>0</v>
      </c>
      <c r="K275" s="28">
        <v>0</v>
      </c>
      <c r="L275" s="28">
        <v>0</v>
      </c>
      <c r="M275" s="28">
        <v>0</v>
      </c>
      <c r="N275" s="28">
        <v>0</v>
      </c>
      <c r="O275" s="28">
        <v>0</v>
      </c>
      <c r="P275" s="28">
        <v>0</v>
      </c>
      <c r="Q275" s="28">
        <v>0</v>
      </c>
      <c r="R275" s="28">
        <v>0</v>
      </c>
      <c r="S275" s="29">
        <v>0</v>
      </c>
    </row>
    <row r="276" spans="2:19" ht="14.4" thickBot="1" x14ac:dyDescent="0.3">
      <c r="B276" s="39" t="s">
        <v>238</v>
      </c>
      <c r="C276" s="32">
        <v>0</v>
      </c>
      <c r="D276" s="32">
        <v>0</v>
      </c>
      <c r="E276" s="32">
        <v>0</v>
      </c>
      <c r="F276" s="32">
        <v>0</v>
      </c>
      <c r="G276" s="32">
        <v>0</v>
      </c>
      <c r="H276" s="32">
        <v>0</v>
      </c>
      <c r="I276" s="32">
        <v>0</v>
      </c>
      <c r="J276" s="32">
        <v>0</v>
      </c>
      <c r="K276" s="32">
        <v>0</v>
      </c>
      <c r="L276" s="32">
        <v>0</v>
      </c>
      <c r="M276" s="32">
        <v>0</v>
      </c>
      <c r="N276" s="32">
        <v>0</v>
      </c>
      <c r="O276" s="32">
        <v>0</v>
      </c>
      <c r="P276" s="32">
        <v>0</v>
      </c>
      <c r="Q276" s="32">
        <v>0</v>
      </c>
      <c r="R276" s="32">
        <v>0</v>
      </c>
      <c r="S276" s="33">
        <v>459.79849999999999</v>
      </c>
    </row>
  </sheetData>
  <mergeCells count="17">
    <mergeCell ref="C179:S179"/>
    <mergeCell ref="B2:O2"/>
    <mergeCell ref="C9:S9"/>
    <mergeCell ref="C25:S25"/>
    <mergeCell ref="C43:S43"/>
    <mergeCell ref="C59:S59"/>
    <mergeCell ref="C77:S77"/>
    <mergeCell ref="C93:S93"/>
    <mergeCell ref="C111:S111"/>
    <mergeCell ref="C127:S127"/>
    <mergeCell ref="C145:S145"/>
    <mergeCell ref="C161:S161"/>
    <mergeCell ref="C195:S195"/>
    <mergeCell ref="C213:S213"/>
    <mergeCell ref="C229:S229"/>
    <mergeCell ref="C247:S247"/>
    <mergeCell ref="C263:S26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833DF-5488-40E8-BCCA-C9911BA2A99B}">
  <sheetPr codeName="Sheet17">
    <tabColor theme="5" tint="0.59999389629810485"/>
    <pageSetUpPr autoPageBreaks="0"/>
  </sheetPr>
  <dimension ref="B1:AC396"/>
  <sheetViews>
    <sheetView zoomScale="75" zoomScaleNormal="75" workbookViewId="0"/>
  </sheetViews>
  <sheetFormatPr defaultColWidth="9.21875" defaultRowHeight="13.2" x14ac:dyDescent="0.25"/>
  <cols>
    <col min="1" max="1" width="9.21875" style="14"/>
    <col min="2" max="2" width="25.77734375" style="14" customWidth="1"/>
    <col min="3" max="3" width="8.77734375" style="14" bestFit="1" customWidth="1"/>
    <col min="4" max="19" width="15.21875" style="14" customWidth="1"/>
    <col min="20" max="16384" width="9.21875" style="14"/>
  </cols>
  <sheetData>
    <row r="1" spans="2:29" ht="24.6" x14ac:dyDescent="0.4">
      <c r="B1" s="15" t="s">
        <v>385</v>
      </c>
      <c r="C1" s="15"/>
    </row>
    <row r="2" spans="2:29" ht="18.75" customHeight="1" x14ac:dyDescent="0.25">
      <c r="B2" s="111" t="s">
        <v>288</v>
      </c>
      <c r="C2" s="111"/>
      <c r="D2" s="111"/>
      <c r="E2" s="111"/>
      <c r="F2" s="111"/>
      <c r="G2" s="111"/>
      <c r="H2" s="111"/>
      <c r="I2" s="111"/>
      <c r="J2" s="111"/>
      <c r="K2" s="111"/>
      <c r="L2" s="111"/>
      <c r="M2" s="111"/>
      <c r="N2" s="111"/>
      <c r="O2" s="111"/>
    </row>
    <row r="4" spans="2:29" ht="15.6" x14ac:dyDescent="0.3">
      <c r="B4" s="16" t="s">
        <v>215</v>
      </c>
      <c r="C4" s="16"/>
    </row>
    <row r="5" spans="2:29" ht="15.6" x14ac:dyDescent="0.3">
      <c r="B5" s="16"/>
      <c r="C5" s="16"/>
    </row>
    <row r="6" spans="2:29" ht="15.6" x14ac:dyDescent="0.3">
      <c r="B6" s="16"/>
      <c r="C6" s="16"/>
    </row>
    <row r="8" spans="2:29" ht="23.4" thickBot="1" x14ac:dyDescent="0.3">
      <c r="B8" s="17" t="s">
        <v>289</v>
      </c>
      <c r="C8" s="17"/>
      <c r="D8" s="17"/>
      <c r="E8" s="17"/>
      <c r="F8" s="17"/>
      <c r="G8" s="17"/>
      <c r="H8" s="17"/>
      <c r="I8" s="17"/>
      <c r="J8" s="17"/>
      <c r="K8" s="17"/>
      <c r="L8" s="17"/>
      <c r="M8" s="17"/>
    </row>
    <row r="9" spans="2:29" ht="13.5" customHeight="1" thickBot="1" x14ac:dyDescent="0.35">
      <c r="B9" s="18"/>
      <c r="C9" s="128" t="s">
        <v>237</v>
      </c>
      <c r="D9" s="129"/>
      <c r="E9" s="129"/>
      <c r="F9" s="129"/>
      <c r="G9" s="129"/>
      <c r="H9" s="129"/>
      <c r="I9" s="129"/>
      <c r="J9" s="129"/>
      <c r="K9" s="129"/>
      <c r="L9" s="129"/>
      <c r="M9" s="129"/>
      <c r="N9" s="129"/>
      <c r="O9" s="129"/>
      <c r="P9" s="129"/>
      <c r="Q9" s="129"/>
      <c r="R9" s="129"/>
      <c r="S9" s="130"/>
      <c r="U9" s="6"/>
      <c r="V9" s="6"/>
      <c r="W9" s="6"/>
      <c r="X9" s="6"/>
      <c r="Y9" s="6"/>
      <c r="Z9" s="6"/>
      <c r="AA9" s="6"/>
      <c r="AB9" s="6"/>
      <c r="AC9" s="6"/>
    </row>
    <row r="10" spans="2:29" ht="15" thickBot="1" x14ac:dyDescent="0.35">
      <c r="B10" s="19" t="s">
        <v>101</v>
      </c>
      <c r="C10" s="20" t="s">
        <v>63</v>
      </c>
      <c r="D10" s="20" t="s">
        <v>64</v>
      </c>
      <c r="E10" s="20" t="s">
        <v>65</v>
      </c>
      <c r="F10" s="20" t="s">
        <v>66</v>
      </c>
      <c r="G10" s="20" t="s">
        <v>67</v>
      </c>
      <c r="H10" s="20" t="s">
        <v>68</v>
      </c>
      <c r="I10" s="20" t="s">
        <v>69</v>
      </c>
      <c r="J10" s="20" t="s">
        <v>70</v>
      </c>
      <c r="K10" s="20" t="s">
        <v>71</v>
      </c>
      <c r="L10" s="20" t="s">
        <v>72</v>
      </c>
      <c r="M10" s="20" t="s">
        <v>73</v>
      </c>
      <c r="N10" s="20" t="s">
        <v>74</v>
      </c>
      <c r="O10" s="20" t="s">
        <v>75</v>
      </c>
      <c r="P10" s="20" t="s">
        <v>76</v>
      </c>
      <c r="Q10" s="20" t="s">
        <v>77</v>
      </c>
      <c r="R10" s="20" t="s">
        <v>78</v>
      </c>
      <c r="S10" s="21" t="s">
        <v>79</v>
      </c>
      <c r="U10" s="6"/>
      <c r="V10" s="6"/>
      <c r="W10" s="6"/>
      <c r="X10" s="6"/>
      <c r="Y10" s="6"/>
      <c r="Z10" s="6"/>
      <c r="AA10" s="6"/>
      <c r="AB10" s="6"/>
      <c r="AC10" s="6"/>
    </row>
    <row r="11" spans="2:29" ht="14.4" x14ac:dyDescent="0.3">
      <c r="B11" s="38" t="s">
        <v>102</v>
      </c>
      <c r="C11" s="24">
        <v>93887.956981132054</v>
      </c>
      <c r="D11" s="24">
        <v>88064.946535433075</v>
      </c>
      <c r="E11" s="24">
        <v>117638.81351999998</v>
      </c>
      <c r="F11" s="24">
        <v>97198.480082644644</v>
      </c>
      <c r="G11" s="24">
        <v>95330.705496183218</v>
      </c>
      <c r="H11" s="24">
        <v>105320.09868965519</v>
      </c>
      <c r="I11" s="24">
        <v>89872.17265306125</v>
      </c>
      <c r="J11" s="24">
        <v>100180.44754237289</v>
      </c>
      <c r="K11" s="24">
        <v>100410.33141592923</v>
      </c>
      <c r="L11" s="24">
        <v>116481.49484848486</v>
      </c>
      <c r="M11" s="24">
        <v>111723.40521367521</v>
      </c>
      <c r="N11" s="24">
        <v>124810.67566371681</v>
      </c>
      <c r="O11" s="24">
        <v>132858.95398601398</v>
      </c>
      <c r="P11" s="24">
        <v>126834.28950413225</v>
      </c>
      <c r="Q11" s="24">
        <v>136568.2153508772</v>
      </c>
      <c r="R11" s="24">
        <v>123517.40953271028</v>
      </c>
      <c r="S11" s="25">
        <v>130181.28863636365</v>
      </c>
      <c r="U11" s="6"/>
      <c r="V11" s="6"/>
      <c r="W11" s="6"/>
      <c r="X11" s="6"/>
      <c r="Y11" s="6"/>
      <c r="Z11" s="6"/>
      <c r="AA11" s="6"/>
      <c r="AB11" s="6"/>
      <c r="AC11" s="6"/>
    </row>
    <row r="12" spans="2:29" ht="14.4" x14ac:dyDescent="0.3">
      <c r="B12" s="38" t="s">
        <v>103</v>
      </c>
      <c r="C12" s="24">
        <v>11012.41375</v>
      </c>
      <c r="D12" s="24">
        <v>10929.46178160919</v>
      </c>
      <c r="E12" s="24">
        <v>14242.397335423191</v>
      </c>
      <c r="F12" s="24">
        <v>10873.172745664742</v>
      </c>
      <c r="G12" s="24">
        <v>12241.531708253353</v>
      </c>
      <c r="H12" s="24">
        <v>9295.2524334600766</v>
      </c>
      <c r="I12" s="24">
        <v>10327.618267148011</v>
      </c>
      <c r="J12" s="24">
        <v>9409.0020380952446</v>
      </c>
      <c r="K12" s="24">
        <v>11407.590249110317</v>
      </c>
      <c r="L12" s="24">
        <v>11792.567515151517</v>
      </c>
      <c r="M12" s="24">
        <v>13000.731794871803</v>
      </c>
      <c r="N12" s="24">
        <v>13776.066472545743</v>
      </c>
      <c r="O12" s="24">
        <v>14589.143647912882</v>
      </c>
      <c r="P12" s="24">
        <v>13773.066353677619</v>
      </c>
      <c r="Q12" s="24">
        <v>15175.323191094618</v>
      </c>
      <c r="R12" s="24">
        <v>15798.375891472861</v>
      </c>
      <c r="S12" s="25">
        <v>15942.893783783786</v>
      </c>
      <c r="U12" s="6"/>
      <c r="V12" s="6"/>
      <c r="W12" s="6"/>
      <c r="X12" s="6"/>
      <c r="Y12" s="6"/>
      <c r="Z12" s="6"/>
      <c r="AA12" s="6"/>
      <c r="AB12" s="6"/>
      <c r="AC12" s="6"/>
    </row>
    <row r="13" spans="2:29" ht="14.4" x14ac:dyDescent="0.3">
      <c r="B13" s="38" t="s">
        <v>104</v>
      </c>
      <c r="C13" s="24">
        <v>26646.534935064945</v>
      </c>
      <c r="D13" s="24">
        <v>29249.185467625906</v>
      </c>
      <c r="E13" s="24">
        <v>32543.436204819256</v>
      </c>
      <c r="F13" s="24">
        <v>25251.977810218988</v>
      </c>
      <c r="G13" s="24">
        <v>28424.125437500006</v>
      </c>
      <c r="H13" s="24">
        <v>24809.850225225226</v>
      </c>
      <c r="I13" s="24">
        <v>32179.494999999981</v>
      </c>
      <c r="J13" s="24">
        <v>25167.899799999999</v>
      </c>
      <c r="K13" s="24">
        <v>35436.780188679251</v>
      </c>
      <c r="L13" s="24">
        <v>27647.403508771931</v>
      </c>
      <c r="M13" s="24">
        <v>25936.938370370364</v>
      </c>
      <c r="N13" s="24">
        <v>30603.258400000002</v>
      </c>
      <c r="O13" s="24">
        <v>37619.87469798659</v>
      </c>
      <c r="P13" s="24">
        <v>38399.741476510062</v>
      </c>
      <c r="Q13" s="24">
        <v>31793.035048543697</v>
      </c>
      <c r="R13" s="24">
        <v>33389.819545454542</v>
      </c>
      <c r="S13" s="25">
        <v>47268.535547445259</v>
      </c>
      <c r="U13" s="6"/>
      <c r="V13" s="6"/>
      <c r="W13" s="6"/>
      <c r="X13" s="6"/>
      <c r="Y13" s="6"/>
      <c r="Z13" s="6"/>
      <c r="AA13" s="6"/>
      <c r="AB13" s="6"/>
      <c r="AC13" s="6"/>
    </row>
    <row r="14" spans="2:29" ht="14.4" x14ac:dyDescent="0.3">
      <c r="B14" s="38" t="s">
        <v>105</v>
      </c>
      <c r="C14" s="24">
        <v>8208.2899230769253</v>
      </c>
      <c r="D14" s="24">
        <v>7650.9966334164574</v>
      </c>
      <c r="E14" s="24">
        <v>10154.913410852712</v>
      </c>
      <c r="F14" s="24">
        <v>7962.703849372384</v>
      </c>
      <c r="G14" s="24">
        <v>10017.186919642856</v>
      </c>
      <c r="H14" s="24">
        <v>7102.5888137930915</v>
      </c>
      <c r="I14" s="24">
        <v>7050.338723099002</v>
      </c>
      <c r="J14" s="24">
        <v>7842.6270398970473</v>
      </c>
      <c r="K14" s="24">
        <v>8529.360947752124</v>
      </c>
      <c r="L14" s="24">
        <v>9162.0605534105453</v>
      </c>
      <c r="M14" s="24">
        <v>10053.299732905987</v>
      </c>
      <c r="N14" s="24">
        <v>12726.272806603769</v>
      </c>
      <c r="O14" s="24">
        <v>12558.046050228315</v>
      </c>
      <c r="P14" s="24">
        <v>10759.248711656453</v>
      </c>
      <c r="Q14" s="24">
        <v>11810.289454094294</v>
      </c>
      <c r="R14" s="24">
        <v>16073.113021739116</v>
      </c>
      <c r="S14" s="25">
        <v>16336.602794117636</v>
      </c>
      <c r="U14" s="6"/>
      <c r="V14" s="6"/>
      <c r="W14" s="6"/>
      <c r="X14" s="6"/>
      <c r="Y14" s="6"/>
      <c r="Z14" s="6"/>
      <c r="AA14" s="6"/>
      <c r="AB14" s="6"/>
      <c r="AC14" s="6"/>
    </row>
    <row r="15" spans="2:29" ht="14.4" x14ac:dyDescent="0.3">
      <c r="B15" s="38" t="s">
        <v>106</v>
      </c>
      <c r="C15" s="24">
        <v>9833.8231578947434</v>
      </c>
      <c r="D15" s="24">
        <v>9163.241456953645</v>
      </c>
      <c r="E15" s="24">
        <v>11106.293718244808</v>
      </c>
      <c r="F15" s="24">
        <v>11250.311955307267</v>
      </c>
      <c r="G15" s="24">
        <v>10982.654312500017</v>
      </c>
      <c r="H15" s="24">
        <v>9503.1762531017375</v>
      </c>
      <c r="I15" s="24">
        <v>8269.8898841698847</v>
      </c>
      <c r="J15" s="24">
        <v>10047.290300751883</v>
      </c>
      <c r="K15" s="24">
        <v>10163.600569832406</v>
      </c>
      <c r="L15" s="24">
        <v>11952.290225988692</v>
      </c>
      <c r="M15" s="24">
        <v>13202.617166186375</v>
      </c>
      <c r="N15" s="24">
        <v>14336.396105918997</v>
      </c>
      <c r="O15" s="24">
        <v>12907.598103837474</v>
      </c>
      <c r="P15" s="24">
        <v>14127.420448851768</v>
      </c>
      <c r="Q15" s="24">
        <v>15493.513727161999</v>
      </c>
      <c r="R15" s="24">
        <v>16440.835199138863</v>
      </c>
      <c r="S15" s="25">
        <v>13967.788076923071</v>
      </c>
      <c r="U15" s="6"/>
      <c r="V15" s="6"/>
      <c r="W15" s="6"/>
      <c r="X15" s="6"/>
      <c r="Y15" s="6"/>
      <c r="Z15" s="6"/>
      <c r="AA15" s="6"/>
      <c r="AB15" s="6"/>
      <c r="AC15" s="6"/>
    </row>
    <row r="16" spans="2:29" ht="14.4" x14ac:dyDescent="0.3">
      <c r="B16" s="38" t="s">
        <v>107</v>
      </c>
      <c r="C16" s="24">
        <v>9065.3720809248516</v>
      </c>
      <c r="D16" s="24">
        <v>10017.722099322797</v>
      </c>
      <c r="E16" s="24">
        <v>9910.3666307277545</v>
      </c>
      <c r="F16" s="24">
        <v>8450.9248283261841</v>
      </c>
      <c r="G16" s="24">
        <v>9795.2404159733705</v>
      </c>
      <c r="H16" s="24">
        <v>7862.8507387387353</v>
      </c>
      <c r="I16" s="24">
        <v>8284.1711775700987</v>
      </c>
      <c r="J16" s="24">
        <v>8518.6941535776623</v>
      </c>
      <c r="K16" s="24">
        <v>8477.7676588021786</v>
      </c>
      <c r="L16" s="24">
        <v>10293.891315345707</v>
      </c>
      <c r="M16" s="24">
        <v>12787.084592696643</v>
      </c>
      <c r="N16" s="24">
        <v>11800.542423357672</v>
      </c>
      <c r="O16" s="24">
        <v>12857.663031825799</v>
      </c>
      <c r="P16" s="24">
        <v>12925.814192073165</v>
      </c>
      <c r="Q16" s="24">
        <v>13883.33421602787</v>
      </c>
      <c r="R16" s="24">
        <v>14645.579759615386</v>
      </c>
      <c r="S16" s="25">
        <v>16215.324268502573</v>
      </c>
      <c r="U16" s="6"/>
      <c r="V16" s="6"/>
      <c r="W16" s="6"/>
      <c r="X16" s="6"/>
      <c r="Y16" s="6"/>
      <c r="Z16" s="6"/>
      <c r="AA16" s="6"/>
      <c r="AB16" s="6"/>
      <c r="AC16" s="6"/>
    </row>
    <row r="17" spans="2:29" ht="14.4" x14ac:dyDescent="0.3">
      <c r="B17" s="38" t="s">
        <v>108</v>
      </c>
      <c r="C17" s="24">
        <v>24476.092608695646</v>
      </c>
      <c r="D17" s="24">
        <v>16127.531923076927</v>
      </c>
      <c r="E17" s="24">
        <v>21481.491538461545</v>
      </c>
      <c r="F17" s="24">
        <v>16568.395405405401</v>
      </c>
      <c r="G17" s="24">
        <v>23572.115373134326</v>
      </c>
      <c r="H17" s="24">
        <v>33549.041874999988</v>
      </c>
      <c r="I17" s="24">
        <v>32545.702083333337</v>
      </c>
      <c r="J17" s="24">
        <v>24652.68254901961</v>
      </c>
      <c r="K17" s="24">
        <v>28376.646923076922</v>
      </c>
      <c r="L17" s="24">
        <v>35175.967352941174</v>
      </c>
      <c r="M17" s="24">
        <v>29067.25723684211</v>
      </c>
      <c r="N17" s="24">
        <v>38262.348130841128</v>
      </c>
      <c r="O17" s="24">
        <v>37069.872340425529</v>
      </c>
      <c r="P17" s="24">
        <v>36557.660769230766</v>
      </c>
      <c r="Q17" s="24">
        <v>30588.223069306932</v>
      </c>
      <c r="R17" s="24">
        <v>43567.53830188678</v>
      </c>
      <c r="S17" s="25">
        <v>42384.91021052633</v>
      </c>
      <c r="U17" s="6"/>
      <c r="V17" s="6"/>
      <c r="W17" s="6"/>
      <c r="X17" s="6"/>
      <c r="Y17" s="6"/>
      <c r="Z17" s="6"/>
      <c r="AA17" s="6"/>
      <c r="AB17" s="6"/>
      <c r="AC17" s="6"/>
    </row>
    <row r="18" spans="2:29" ht="14.4" x14ac:dyDescent="0.3">
      <c r="B18" s="38" t="s">
        <v>109</v>
      </c>
      <c r="C18" s="24">
        <v>7665.9925560538186</v>
      </c>
      <c r="D18" s="24">
        <v>9563.5571705426355</v>
      </c>
      <c r="E18" s="24">
        <v>7669.055052083334</v>
      </c>
      <c r="F18" s="24">
        <v>7259.2642805755349</v>
      </c>
      <c r="G18" s="24">
        <v>8510.5645040214422</v>
      </c>
      <c r="H18" s="24">
        <v>5250.8323573201014</v>
      </c>
      <c r="I18" s="24">
        <v>5159.5774513618708</v>
      </c>
      <c r="J18" s="24">
        <v>8087.7372463768079</v>
      </c>
      <c r="K18" s="24">
        <v>8991.0598559077862</v>
      </c>
      <c r="L18" s="24">
        <v>7674.3821390374342</v>
      </c>
      <c r="M18" s="24">
        <v>8345.3136413043467</v>
      </c>
      <c r="N18" s="24">
        <v>10455.241620111734</v>
      </c>
      <c r="O18" s="24">
        <v>10978.750710526318</v>
      </c>
      <c r="P18" s="24">
        <v>9211.4140920716109</v>
      </c>
      <c r="Q18" s="24">
        <v>9598.5499382716116</v>
      </c>
      <c r="R18" s="24">
        <v>9804.4733126934989</v>
      </c>
      <c r="S18" s="25">
        <v>11343.271517027863</v>
      </c>
      <c r="U18" s="6"/>
      <c r="V18" s="6"/>
      <c r="W18" s="6"/>
      <c r="X18" s="6"/>
      <c r="Y18" s="6"/>
      <c r="Z18" s="6"/>
      <c r="AA18" s="6"/>
      <c r="AB18" s="6"/>
      <c r="AC18" s="6"/>
    </row>
    <row r="19" spans="2:29" ht="14.4" x14ac:dyDescent="0.3">
      <c r="B19" s="38" t="s">
        <v>110</v>
      </c>
      <c r="C19" s="24">
        <v>8226.8998924731168</v>
      </c>
      <c r="D19" s="24">
        <v>10587.824336283187</v>
      </c>
      <c r="E19" s="24">
        <v>9832.4896078431375</v>
      </c>
      <c r="F19" s="24">
        <v>7206.6990178571432</v>
      </c>
      <c r="G19" s="24">
        <v>8796.0584732824445</v>
      </c>
      <c r="H19" s="24">
        <v>8822.3341000000037</v>
      </c>
      <c r="I19" s="24">
        <v>8125.1507305936038</v>
      </c>
      <c r="J19" s="24">
        <v>5870.7298972602712</v>
      </c>
      <c r="K19" s="24">
        <v>5227.2195058139559</v>
      </c>
      <c r="L19" s="24">
        <v>8439.4537931034447</v>
      </c>
      <c r="M19" s="24">
        <v>9344.7331630170302</v>
      </c>
      <c r="N19" s="24">
        <v>9035.1904329896788</v>
      </c>
      <c r="O19" s="24">
        <v>11474.452538071067</v>
      </c>
      <c r="P19" s="24">
        <v>9857.2192470588234</v>
      </c>
      <c r="Q19" s="24">
        <v>12811.233579881668</v>
      </c>
      <c r="R19" s="24">
        <v>13007.807731707318</v>
      </c>
      <c r="S19" s="25">
        <v>11199.000223325062</v>
      </c>
      <c r="U19" s="6"/>
      <c r="V19" s="6"/>
      <c r="W19" s="6"/>
      <c r="X19" s="6"/>
      <c r="Y19" s="6"/>
      <c r="Z19" s="6"/>
      <c r="AA19" s="6"/>
      <c r="AB19" s="6"/>
      <c r="AC19" s="6"/>
    </row>
    <row r="20" spans="2:29" ht="14.4" x14ac:dyDescent="0.3">
      <c r="B20" s="38" t="s">
        <v>111</v>
      </c>
      <c r="C20" s="24">
        <v>9169.9864444444465</v>
      </c>
      <c r="D20" s="24">
        <v>10600.893636363635</v>
      </c>
      <c r="E20" s="24">
        <v>14108.990833333331</v>
      </c>
      <c r="F20" s="24">
        <v>7245.0705084745787</v>
      </c>
      <c r="G20" s="24">
        <v>10237.308115942025</v>
      </c>
      <c r="H20" s="24">
        <v>11830.632089552239</v>
      </c>
      <c r="I20" s="24">
        <v>7244.7458750000005</v>
      </c>
      <c r="J20" s="24">
        <v>10882.593571428572</v>
      </c>
      <c r="K20" s="24">
        <v>7761.6451562499997</v>
      </c>
      <c r="L20" s="24">
        <v>7803.5395092024537</v>
      </c>
      <c r="M20" s="24">
        <v>9671.4573755656111</v>
      </c>
      <c r="N20" s="24">
        <v>9867.478666666666</v>
      </c>
      <c r="O20" s="24">
        <v>13144.916949152546</v>
      </c>
      <c r="P20" s="24">
        <v>11566.303082437278</v>
      </c>
      <c r="Q20" s="24">
        <v>12925.031327800825</v>
      </c>
      <c r="R20" s="24">
        <v>13105.874027777767</v>
      </c>
      <c r="S20" s="25">
        <v>14291.932530120486</v>
      </c>
      <c r="U20" s="6"/>
      <c r="V20" s="6"/>
      <c r="W20" s="6"/>
      <c r="X20" s="6"/>
      <c r="Y20" s="6"/>
      <c r="Z20" s="6"/>
      <c r="AA20" s="6"/>
      <c r="AB20" s="6"/>
      <c r="AC20" s="6"/>
    </row>
    <row r="21" spans="2:29" ht="14.4" x14ac:dyDescent="0.3">
      <c r="B21" s="38" t="s">
        <v>112</v>
      </c>
      <c r="C21" s="24">
        <v>23289.848695652174</v>
      </c>
      <c r="D21" s="24">
        <v>13201.446666666665</v>
      </c>
      <c r="E21" s="24">
        <v>7982.362857142858</v>
      </c>
      <c r="F21" s="24">
        <v>32697.137407407416</v>
      </c>
      <c r="G21" s="24">
        <v>36073.045853658536</v>
      </c>
      <c r="H21" s="24">
        <v>27450.147441860463</v>
      </c>
      <c r="I21" s="24">
        <v>20689.096285714284</v>
      </c>
      <c r="J21" s="24">
        <v>31844.432790697687</v>
      </c>
      <c r="K21" s="24">
        <v>24205.962195121956</v>
      </c>
      <c r="L21" s="24">
        <v>22057.778775510207</v>
      </c>
      <c r="M21" s="24">
        <v>29152.851525423732</v>
      </c>
      <c r="N21" s="24">
        <v>29406.900000000005</v>
      </c>
      <c r="O21" s="24">
        <v>32833.978125000001</v>
      </c>
      <c r="P21" s="24">
        <v>22652.161311475411</v>
      </c>
      <c r="Q21" s="24">
        <v>28472.166935483874</v>
      </c>
      <c r="R21" s="24">
        <v>30586.415757575764</v>
      </c>
      <c r="S21" s="25">
        <v>33387.466027397269</v>
      </c>
      <c r="U21" s="6"/>
      <c r="V21" s="6"/>
      <c r="W21" s="6"/>
      <c r="X21" s="6"/>
      <c r="Y21" s="6"/>
      <c r="Z21" s="6"/>
      <c r="AA21" s="6"/>
      <c r="AB21" s="6"/>
      <c r="AC21" s="6"/>
    </row>
    <row r="22" spans="2:29" ht="14.4" x14ac:dyDescent="0.3">
      <c r="B22" s="38" t="s">
        <v>113</v>
      </c>
      <c r="C22" s="24">
        <v>10595.638125000003</v>
      </c>
      <c r="D22" s="24">
        <v>10582.51925531915</v>
      </c>
      <c r="E22" s="24">
        <v>15282.231090909088</v>
      </c>
      <c r="F22" s="24">
        <v>7597.9083582089579</v>
      </c>
      <c r="G22" s="24">
        <v>20121.65598130841</v>
      </c>
      <c r="H22" s="24">
        <v>13077.339010989015</v>
      </c>
      <c r="I22" s="24">
        <v>13083.092268041237</v>
      </c>
      <c r="J22" s="24">
        <v>15893.651386138612</v>
      </c>
      <c r="K22" s="24">
        <v>12313.176442307689</v>
      </c>
      <c r="L22" s="24">
        <v>10826.491300000002</v>
      </c>
      <c r="M22" s="24">
        <v>13679.442560000005</v>
      </c>
      <c r="N22" s="24">
        <v>14501.100962962966</v>
      </c>
      <c r="O22" s="24">
        <v>13955.733884892086</v>
      </c>
      <c r="P22" s="24">
        <v>16911.649230769235</v>
      </c>
      <c r="Q22" s="24">
        <v>20258.123970588225</v>
      </c>
      <c r="R22" s="24">
        <v>19079.618013245028</v>
      </c>
      <c r="S22" s="25">
        <v>17674.798175182481</v>
      </c>
      <c r="U22" s="6"/>
      <c r="V22" s="6"/>
      <c r="W22" s="6"/>
      <c r="X22" s="6"/>
      <c r="Y22" s="6"/>
      <c r="Z22" s="6"/>
      <c r="AA22" s="6"/>
      <c r="AB22" s="6"/>
      <c r="AC22" s="6"/>
    </row>
    <row r="23" spans="2:29" ht="14.4" x14ac:dyDescent="0.3">
      <c r="B23" s="38" t="s">
        <v>114</v>
      </c>
      <c r="C23" s="24">
        <v>8590.7604347826091</v>
      </c>
      <c r="D23" s="24">
        <v>10014.903283582089</v>
      </c>
      <c r="E23" s="24">
        <v>9977.4419672131171</v>
      </c>
      <c r="F23" s="24">
        <v>8751.383333333335</v>
      </c>
      <c r="G23" s="24">
        <v>10174.77991304348</v>
      </c>
      <c r="H23" s="24">
        <v>8637.1335632183891</v>
      </c>
      <c r="I23" s="24">
        <v>7845.4304123711327</v>
      </c>
      <c r="J23" s="24">
        <v>6306.19476635514</v>
      </c>
      <c r="K23" s="24">
        <v>9713.2617322834667</v>
      </c>
      <c r="L23" s="24">
        <v>7508.6907499999979</v>
      </c>
      <c r="M23" s="24">
        <v>10138.589308176097</v>
      </c>
      <c r="N23" s="24">
        <v>9292.3029333333379</v>
      </c>
      <c r="O23" s="24">
        <v>10825.187631578943</v>
      </c>
      <c r="P23" s="24">
        <v>11322.167578947363</v>
      </c>
      <c r="Q23" s="24">
        <v>11363.054654088051</v>
      </c>
      <c r="R23" s="24">
        <v>15829.934687499997</v>
      </c>
      <c r="S23" s="25">
        <v>14113.153764705887</v>
      </c>
      <c r="U23" s="6"/>
      <c r="V23" s="6"/>
      <c r="W23" s="6"/>
      <c r="X23" s="6"/>
      <c r="Y23" s="6"/>
      <c r="Z23" s="6"/>
      <c r="AA23" s="6"/>
      <c r="AB23" s="6"/>
      <c r="AC23" s="6"/>
    </row>
    <row r="24" spans="2:29" ht="14.4" x14ac:dyDescent="0.3">
      <c r="B24" s="38" t="s">
        <v>115</v>
      </c>
      <c r="C24" s="24">
        <v>10949.710714285713</v>
      </c>
      <c r="D24" s="24">
        <v>12374.246153846152</v>
      </c>
      <c r="E24" s="24">
        <v>11002.025909090909</v>
      </c>
      <c r="F24" s="24">
        <v>13974.157014925375</v>
      </c>
      <c r="G24" s="24">
        <v>7969.1908219178085</v>
      </c>
      <c r="H24" s="24">
        <v>13104.177356321838</v>
      </c>
      <c r="I24" s="24">
        <v>10476.196250000003</v>
      </c>
      <c r="J24" s="24">
        <v>10334.581758241759</v>
      </c>
      <c r="K24" s="24">
        <v>8996.5933333333305</v>
      </c>
      <c r="L24" s="24">
        <v>13506.523434343435</v>
      </c>
      <c r="M24" s="24">
        <v>12712.161775700928</v>
      </c>
      <c r="N24" s="24">
        <v>18932.090495049499</v>
      </c>
      <c r="O24" s="24">
        <v>16058.260294117643</v>
      </c>
      <c r="P24" s="24">
        <v>14958.204067796614</v>
      </c>
      <c r="Q24" s="24">
        <v>19286.320363636365</v>
      </c>
      <c r="R24" s="24">
        <v>16353.523384615381</v>
      </c>
      <c r="S24" s="25">
        <v>12059.761594202906</v>
      </c>
      <c r="U24" s="6"/>
      <c r="V24" s="6"/>
      <c r="W24" s="6"/>
      <c r="X24" s="6"/>
      <c r="Y24" s="6"/>
      <c r="Z24" s="6"/>
      <c r="AA24" s="6"/>
      <c r="AB24" s="6"/>
      <c r="AC24" s="6"/>
    </row>
    <row r="25" spans="2:29" ht="14.4" x14ac:dyDescent="0.3">
      <c r="B25" s="38" t="s">
        <v>116</v>
      </c>
      <c r="C25" s="24">
        <v>5272.8628571428571</v>
      </c>
      <c r="D25" s="24">
        <v>3039.5589655172416</v>
      </c>
      <c r="E25" s="24">
        <v>9174.2413636363653</v>
      </c>
      <c r="F25" s="24">
        <v>6427.6612903225805</v>
      </c>
      <c r="G25" s="24">
        <v>3887.627735849057</v>
      </c>
      <c r="H25" s="24">
        <v>7766.8884615384613</v>
      </c>
      <c r="I25" s="24">
        <v>7499.569833333333</v>
      </c>
      <c r="J25" s="24">
        <v>7543.4307142857142</v>
      </c>
      <c r="K25" s="24">
        <v>9853.1163636363617</v>
      </c>
      <c r="L25" s="24">
        <v>18440.118837209298</v>
      </c>
      <c r="M25" s="24">
        <v>16155.515438596492</v>
      </c>
      <c r="N25" s="24">
        <v>10715.030384615384</v>
      </c>
      <c r="O25" s="24">
        <v>20758.919122807023</v>
      </c>
      <c r="P25" s="24">
        <v>14963.868870967743</v>
      </c>
      <c r="Q25" s="24">
        <v>15586.280294117649</v>
      </c>
      <c r="R25" s="24">
        <v>15841.398169014084</v>
      </c>
      <c r="S25" s="25">
        <v>20317.004929577466</v>
      </c>
      <c r="U25" s="6"/>
      <c r="V25" s="6"/>
      <c r="W25" s="6"/>
      <c r="X25" s="6"/>
      <c r="Y25" s="6"/>
      <c r="Z25" s="6"/>
      <c r="AA25" s="6"/>
      <c r="AB25" s="6"/>
      <c r="AC25" s="6"/>
    </row>
    <row r="26" spans="2:29" ht="14.4" x14ac:dyDescent="0.3">
      <c r="B26" s="38" t="s">
        <v>117</v>
      </c>
      <c r="C26" s="24">
        <v>7937.3188</v>
      </c>
      <c r="D26" s="24">
        <v>15515.117500000002</v>
      </c>
      <c r="E26" s="24">
        <v>24576.625161290329</v>
      </c>
      <c r="F26" s="24">
        <v>12745.197441860464</v>
      </c>
      <c r="G26" s="24">
        <v>10495.718088235297</v>
      </c>
      <c r="H26" s="24">
        <v>7614.1261538461558</v>
      </c>
      <c r="I26" s="24">
        <v>9155.0905263157874</v>
      </c>
      <c r="J26" s="24">
        <v>11862.891111111114</v>
      </c>
      <c r="K26" s="24">
        <v>10337.619278350514</v>
      </c>
      <c r="L26" s="24">
        <v>7642.2643750000016</v>
      </c>
      <c r="M26" s="24">
        <v>8587.1060839160855</v>
      </c>
      <c r="N26" s="24">
        <v>11991.065875</v>
      </c>
      <c r="O26" s="24">
        <v>12915.275490196076</v>
      </c>
      <c r="P26" s="24">
        <v>12148.128486486492</v>
      </c>
      <c r="Q26" s="24">
        <v>15290.538687500008</v>
      </c>
      <c r="R26" s="24">
        <v>14126.630673575133</v>
      </c>
      <c r="S26" s="25">
        <v>10941.693467336685</v>
      </c>
      <c r="U26" s="6"/>
      <c r="V26" s="6"/>
      <c r="W26" s="6"/>
      <c r="X26" s="6"/>
      <c r="Y26" s="6"/>
      <c r="Z26" s="6"/>
      <c r="AA26" s="6"/>
      <c r="AB26" s="6"/>
      <c r="AC26" s="6"/>
    </row>
    <row r="27" spans="2:29" ht="14.4" x14ac:dyDescent="0.3">
      <c r="B27" s="38" t="s">
        <v>118</v>
      </c>
      <c r="C27" s="24">
        <v>5806.1885135135117</v>
      </c>
      <c r="D27" s="24">
        <v>10170.873827160496</v>
      </c>
      <c r="E27" s="24">
        <v>8771.4665277777804</v>
      </c>
      <c r="F27" s="24">
        <v>3780.036760563381</v>
      </c>
      <c r="G27" s="24">
        <v>10444.463523809523</v>
      </c>
      <c r="H27" s="24">
        <v>5716.5359821428574</v>
      </c>
      <c r="I27" s="24">
        <v>6898.7307894736805</v>
      </c>
      <c r="J27" s="24">
        <v>7443.4716814159292</v>
      </c>
      <c r="K27" s="24">
        <v>6614.9846808510656</v>
      </c>
      <c r="L27" s="24">
        <v>8565.6996992481199</v>
      </c>
      <c r="M27" s="24">
        <v>7280.2992857142835</v>
      </c>
      <c r="N27" s="24">
        <v>7917.9145502645524</v>
      </c>
      <c r="O27" s="24">
        <v>8574.6273399014735</v>
      </c>
      <c r="P27" s="24">
        <v>10595.543942307693</v>
      </c>
      <c r="Q27" s="24">
        <v>11119.881500000003</v>
      </c>
      <c r="R27" s="24">
        <v>9908.8552136752187</v>
      </c>
      <c r="S27" s="25">
        <v>9396.82410138249</v>
      </c>
      <c r="U27" s="6"/>
      <c r="V27" s="6"/>
      <c r="W27" s="6"/>
      <c r="X27" s="6"/>
      <c r="Y27" s="6"/>
      <c r="Z27" s="6"/>
      <c r="AA27" s="6"/>
      <c r="AB27" s="6"/>
      <c r="AC27" s="6"/>
    </row>
    <row r="28" spans="2:29" ht="15" thickBot="1" x14ac:dyDescent="0.35">
      <c r="B28" s="38" t="s">
        <v>119</v>
      </c>
      <c r="C28" s="28">
        <v>8038.3470780399257</v>
      </c>
      <c r="D28" s="28">
        <v>8701.5257621440524</v>
      </c>
      <c r="E28" s="28">
        <v>13652.482684210521</v>
      </c>
      <c r="F28" s="28">
        <v>11386.996970108697</v>
      </c>
      <c r="G28" s="28">
        <v>10148.760361842094</v>
      </c>
      <c r="H28" s="28">
        <v>6926.5736497064581</v>
      </c>
      <c r="I28" s="28">
        <v>8382.7895777549038</v>
      </c>
      <c r="J28" s="28">
        <v>8609.3278514056256</v>
      </c>
      <c r="K28" s="28">
        <v>8192.6662188611954</v>
      </c>
      <c r="L28" s="28">
        <v>9694.4964700926594</v>
      </c>
      <c r="M28" s="28">
        <v>9760.2346624022721</v>
      </c>
      <c r="N28" s="28">
        <v>11278.464634146345</v>
      </c>
      <c r="O28" s="28">
        <v>10838.632378277156</v>
      </c>
      <c r="P28" s="28">
        <v>10539.483734290843</v>
      </c>
      <c r="Q28" s="28">
        <v>12438.06214711732</v>
      </c>
      <c r="R28" s="28">
        <v>13211.962142508568</v>
      </c>
      <c r="S28" s="29">
        <v>12719.741450348431</v>
      </c>
      <c r="U28" s="6"/>
      <c r="V28" s="6"/>
      <c r="W28" s="6"/>
      <c r="X28" s="6"/>
      <c r="Y28" s="6"/>
      <c r="Z28" s="6"/>
      <c r="AA28" s="6"/>
      <c r="AB28" s="6"/>
      <c r="AC28" s="6"/>
    </row>
    <row r="29" spans="2:29" ht="15" thickBot="1" x14ac:dyDescent="0.35">
      <c r="B29" s="39" t="s">
        <v>290</v>
      </c>
      <c r="C29" s="32">
        <v>12503.624059504134</v>
      </c>
      <c r="D29" s="32">
        <v>13251.439481417456</v>
      </c>
      <c r="E29" s="32">
        <v>17060.811803172579</v>
      </c>
      <c r="F29" s="32">
        <v>13100.819703334213</v>
      </c>
      <c r="G29" s="32">
        <v>13496.939734892785</v>
      </c>
      <c r="H29" s="32">
        <v>11766.143046270074</v>
      </c>
      <c r="I29" s="32">
        <v>11310.986121050631</v>
      </c>
      <c r="J29" s="32">
        <v>11615.433019328208</v>
      </c>
      <c r="K29" s="32">
        <v>11753.556960767222</v>
      </c>
      <c r="L29" s="32">
        <v>12601.03025944629</v>
      </c>
      <c r="M29" s="32">
        <v>13358.983651677145</v>
      </c>
      <c r="N29" s="32">
        <v>14805.092873665497</v>
      </c>
      <c r="O29" s="32">
        <v>15839.332960564965</v>
      </c>
      <c r="P29" s="32">
        <v>14669.913519453918</v>
      </c>
      <c r="Q29" s="32">
        <v>16328.021799842456</v>
      </c>
      <c r="R29" s="32">
        <v>16804.795605019801</v>
      </c>
      <c r="S29" s="33">
        <v>16983.208391001182</v>
      </c>
      <c r="U29" s="6"/>
      <c r="V29" s="6"/>
      <c r="W29" s="6"/>
      <c r="X29" s="6"/>
      <c r="Y29" s="6"/>
      <c r="Z29" s="6"/>
      <c r="AA29" s="6"/>
      <c r="AB29" s="6"/>
      <c r="AC29" s="6"/>
    </row>
    <row r="30" spans="2:29" ht="14.4" x14ac:dyDescent="0.3">
      <c r="U30" s="6"/>
      <c r="V30" s="6"/>
      <c r="W30" s="6"/>
      <c r="X30" s="6"/>
      <c r="Y30" s="6"/>
      <c r="Z30" s="6"/>
      <c r="AA30" s="6"/>
      <c r="AB30" s="6"/>
      <c r="AC30" s="6"/>
    </row>
    <row r="31" spans="2:29" ht="14.4" x14ac:dyDescent="0.3">
      <c r="U31" s="6"/>
      <c r="V31" s="6"/>
      <c r="W31" s="6"/>
      <c r="X31" s="6"/>
      <c r="Y31" s="6"/>
      <c r="Z31" s="6"/>
      <c r="AA31" s="6"/>
      <c r="AB31" s="6"/>
      <c r="AC31" s="6"/>
    </row>
    <row r="32" spans="2:29" ht="23.4" thickBot="1" x14ac:dyDescent="0.3">
      <c r="B32" s="17" t="s">
        <v>291</v>
      </c>
      <c r="C32" s="17"/>
      <c r="D32" s="17"/>
      <c r="E32" s="17"/>
      <c r="F32" s="17"/>
      <c r="G32" s="17"/>
      <c r="H32" s="17"/>
      <c r="I32" s="17"/>
      <c r="J32" s="17"/>
      <c r="K32" s="17"/>
      <c r="L32" s="17"/>
      <c r="M32" s="17"/>
    </row>
    <row r="33" spans="2:29" ht="13.5" customHeight="1" thickBot="1" x14ac:dyDescent="0.35">
      <c r="B33" s="18"/>
      <c r="C33" s="128" t="s">
        <v>237</v>
      </c>
      <c r="D33" s="129"/>
      <c r="E33" s="129"/>
      <c r="F33" s="129"/>
      <c r="G33" s="129"/>
      <c r="H33" s="129"/>
      <c r="I33" s="129"/>
      <c r="J33" s="129"/>
      <c r="K33" s="129"/>
      <c r="L33" s="129"/>
      <c r="M33" s="129"/>
      <c r="N33" s="129"/>
      <c r="O33" s="129"/>
      <c r="P33" s="129"/>
      <c r="Q33" s="129"/>
      <c r="R33" s="129"/>
      <c r="S33" s="130"/>
      <c r="U33" s="6"/>
      <c r="V33" s="6"/>
      <c r="W33" s="6"/>
      <c r="X33" s="6"/>
      <c r="Y33" s="6"/>
      <c r="Z33" s="6"/>
      <c r="AA33" s="6"/>
      <c r="AB33" s="6"/>
      <c r="AC33" s="6"/>
    </row>
    <row r="34" spans="2:29" ht="15" thickBot="1" x14ac:dyDescent="0.35">
      <c r="B34" s="19" t="s">
        <v>101</v>
      </c>
      <c r="C34" s="20" t="s">
        <v>63</v>
      </c>
      <c r="D34" s="20" t="s">
        <v>64</v>
      </c>
      <c r="E34" s="20" t="s">
        <v>65</v>
      </c>
      <c r="F34" s="20" t="s">
        <v>66</v>
      </c>
      <c r="G34" s="20" t="s">
        <v>67</v>
      </c>
      <c r="H34" s="20" t="s">
        <v>68</v>
      </c>
      <c r="I34" s="20" t="s">
        <v>69</v>
      </c>
      <c r="J34" s="20" t="s">
        <v>70</v>
      </c>
      <c r="K34" s="20" t="s">
        <v>71</v>
      </c>
      <c r="L34" s="20" t="s">
        <v>72</v>
      </c>
      <c r="M34" s="20" t="s">
        <v>73</v>
      </c>
      <c r="N34" s="20" t="s">
        <v>74</v>
      </c>
      <c r="O34" s="20" t="s">
        <v>75</v>
      </c>
      <c r="P34" s="20" t="s">
        <v>76</v>
      </c>
      <c r="Q34" s="20" t="s">
        <v>77</v>
      </c>
      <c r="R34" s="20" t="s">
        <v>78</v>
      </c>
      <c r="S34" s="21" t="s">
        <v>79</v>
      </c>
      <c r="U34" s="6"/>
      <c r="V34" s="6"/>
      <c r="W34" s="6"/>
      <c r="X34" s="6"/>
      <c r="Y34" s="6"/>
      <c r="Z34" s="6"/>
      <c r="AA34" s="6"/>
      <c r="AB34" s="6"/>
      <c r="AC34" s="6"/>
    </row>
    <row r="35" spans="2:29" ht="14.4" x14ac:dyDescent="0.3">
      <c r="B35" s="38" t="s">
        <v>102</v>
      </c>
      <c r="C35" s="24">
        <v>10017.12728110599</v>
      </c>
      <c r="D35" s="24">
        <v>15490.356125000002</v>
      </c>
      <c r="E35" s="24">
        <v>8728.0623728813571</v>
      </c>
      <c r="F35" s="24">
        <v>10769.776739130437</v>
      </c>
      <c r="G35" s="24">
        <v>22814.200736842104</v>
      </c>
      <c r="H35" s="24">
        <v>7221.2184374999997</v>
      </c>
      <c r="I35" s="24">
        <v>17252.130273972598</v>
      </c>
      <c r="J35" s="24">
        <v>10666.732023809522</v>
      </c>
      <c r="K35" s="24">
        <v>13418.715070422531</v>
      </c>
      <c r="L35" s="24">
        <v>15829.88088235294</v>
      </c>
      <c r="M35" s="24">
        <v>31494.70342857144</v>
      </c>
      <c r="N35" s="24">
        <v>19896.322597402599</v>
      </c>
      <c r="O35" s="24">
        <v>16392.747741935487</v>
      </c>
      <c r="P35" s="24">
        <v>29790.40703124999</v>
      </c>
      <c r="Q35" s="24">
        <v>27170.262539682524</v>
      </c>
      <c r="R35" s="24">
        <v>23805.598953488377</v>
      </c>
      <c r="S35" s="25">
        <v>21863.518629032264</v>
      </c>
      <c r="U35" s="6"/>
      <c r="V35" s="6"/>
      <c r="W35" s="6"/>
      <c r="X35" s="6"/>
      <c r="Y35" s="6"/>
      <c r="Z35" s="6"/>
      <c r="AA35" s="6"/>
      <c r="AB35" s="6"/>
      <c r="AC35" s="6"/>
    </row>
    <row r="36" spans="2:29" ht="14.4" x14ac:dyDescent="0.3">
      <c r="B36" s="38" t="s">
        <v>103</v>
      </c>
      <c r="C36" s="24">
        <v>2507.2617175572523</v>
      </c>
      <c r="D36" s="24">
        <v>2604.1917289719627</v>
      </c>
      <c r="E36" s="24">
        <v>2709.2122905027941</v>
      </c>
      <c r="F36" s="24">
        <v>3272.372422360248</v>
      </c>
      <c r="G36" s="24">
        <v>3725.9757435897436</v>
      </c>
      <c r="H36" s="24">
        <v>3189.0467410714277</v>
      </c>
      <c r="I36" s="24">
        <v>2766.3699568965521</v>
      </c>
      <c r="J36" s="24">
        <v>2762.0536296296295</v>
      </c>
      <c r="K36" s="24">
        <v>2349.6972506738525</v>
      </c>
      <c r="L36" s="24">
        <v>3338.4578787878768</v>
      </c>
      <c r="M36" s="24">
        <v>3404.5901420454538</v>
      </c>
      <c r="N36" s="24">
        <v>4631.0199652777765</v>
      </c>
      <c r="O36" s="24">
        <v>5918.5052842809355</v>
      </c>
      <c r="P36" s="24">
        <v>5418.9777490774904</v>
      </c>
      <c r="Q36" s="24">
        <v>4636.8846636771295</v>
      </c>
      <c r="R36" s="24">
        <v>6257.2224175824158</v>
      </c>
      <c r="S36" s="25">
        <v>6385.0334368070944</v>
      </c>
      <c r="U36" s="6"/>
      <c r="V36" s="6"/>
      <c r="W36" s="6"/>
      <c r="X36" s="6"/>
      <c r="Y36" s="6"/>
      <c r="Z36" s="6"/>
      <c r="AA36" s="6"/>
      <c r="AB36" s="6"/>
      <c r="AC36" s="6"/>
    </row>
    <row r="37" spans="2:29" ht="14.4" x14ac:dyDescent="0.3">
      <c r="B37" s="38" t="s">
        <v>104</v>
      </c>
      <c r="C37" s="24">
        <v>5923.7103252032521</v>
      </c>
      <c r="D37" s="24">
        <v>9563.42</v>
      </c>
      <c r="E37" s="24">
        <v>6779.2367901234556</v>
      </c>
      <c r="F37" s="24">
        <v>7050.3092000000006</v>
      </c>
      <c r="G37" s="24">
        <v>6251.7363461538462</v>
      </c>
      <c r="H37" s="24">
        <v>4542.2289999999994</v>
      </c>
      <c r="I37" s="24">
        <v>13526.197619047618</v>
      </c>
      <c r="J37" s="24">
        <v>7580.7025242718455</v>
      </c>
      <c r="K37" s="24">
        <v>11044.304024390245</v>
      </c>
      <c r="L37" s="24">
        <v>8989.3100000000013</v>
      </c>
      <c r="M37" s="24">
        <v>7775.496764705882</v>
      </c>
      <c r="N37" s="24">
        <v>8095.5640186915916</v>
      </c>
      <c r="O37" s="24">
        <v>5634.4203448275866</v>
      </c>
      <c r="P37" s="24">
        <v>8133.0786046511612</v>
      </c>
      <c r="Q37" s="24">
        <v>7329.4392500000013</v>
      </c>
      <c r="R37" s="24">
        <v>11801.904659090911</v>
      </c>
      <c r="S37" s="25">
        <v>8682.7775000000001</v>
      </c>
      <c r="U37" s="6"/>
      <c r="V37" s="6"/>
      <c r="W37" s="6"/>
      <c r="X37" s="6"/>
      <c r="Y37" s="6"/>
      <c r="Z37" s="6"/>
      <c r="AA37" s="6"/>
      <c r="AB37" s="6"/>
      <c r="AC37" s="6"/>
    </row>
    <row r="38" spans="2:29" ht="14.4" x14ac:dyDescent="0.3">
      <c r="B38" s="38" t="s">
        <v>105</v>
      </c>
      <c r="C38" s="24">
        <v>2110.3108658008655</v>
      </c>
      <c r="D38" s="24">
        <v>1989.3104938271604</v>
      </c>
      <c r="E38" s="24">
        <v>1580.0330270270272</v>
      </c>
      <c r="F38" s="24">
        <v>1585.2906282722513</v>
      </c>
      <c r="G38" s="24">
        <v>2324.1040336134461</v>
      </c>
      <c r="H38" s="24">
        <v>2059.453289473684</v>
      </c>
      <c r="I38" s="24">
        <v>2449.8822697368419</v>
      </c>
      <c r="J38" s="24">
        <v>2518.7230971128602</v>
      </c>
      <c r="K38" s="24">
        <v>2249.1574944071594</v>
      </c>
      <c r="L38" s="24">
        <v>3141.8201956521739</v>
      </c>
      <c r="M38" s="24">
        <v>3386.9642954545461</v>
      </c>
      <c r="N38" s="24">
        <v>4018.5870616113734</v>
      </c>
      <c r="O38" s="24">
        <v>6427.6873499999956</v>
      </c>
      <c r="P38" s="24">
        <v>5612.0292156862733</v>
      </c>
      <c r="Q38" s="24">
        <v>5206.4877836411624</v>
      </c>
      <c r="R38" s="24">
        <v>7104.0407435897441</v>
      </c>
      <c r="S38" s="25">
        <v>6612.4757983193258</v>
      </c>
      <c r="U38" s="6"/>
      <c r="V38" s="6"/>
      <c r="W38" s="6"/>
      <c r="X38" s="6"/>
      <c r="Y38" s="6"/>
      <c r="Z38" s="6"/>
      <c r="AA38" s="6"/>
      <c r="AB38" s="6"/>
      <c r="AC38" s="6"/>
    </row>
    <row r="39" spans="2:29" ht="14.4" x14ac:dyDescent="0.3">
      <c r="B39" s="38" t="s">
        <v>106</v>
      </c>
      <c r="C39" s="24">
        <v>2214.4664720194642</v>
      </c>
      <c r="D39" s="24">
        <v>2140.8641813602007</v>
      </c>
      <c r="E39" s="24">
        <v>1859.6008308605344</v>
      </c>
      <c r="F39" s="24">
        <v>2085.992941176471</v>
      </c>
      <c r="G39" s="24">
        <v>3087.7313953488374</v>
      </c>
      <c r="H39" s="24">
        <v>1815.9430319148933</v>
      </c>
      <c r="I39" s="24">
        <v>2140.8872081218274</v>
      </c>
      <c r="J39" s="24">
        <v>2132.5936561264816</v>
      </c>
      <c r="K39" s="24">
        <v>2804.9753731343276</v>
      </c>
      <c r="L39" s="24">
        <v>2997.699840425531</v>
      </c>
      <c r="M39" s="24">
        <v>4395.8980297397775</v>
      </c>
      <c r="N39" s="24">
        <v>3821.7803750000003</v>
      </c>
      <c r="O39" s="24">
        <v>4628.883109756096</v>
      </c>
      <c r="P39" s="24">
        <v>4376.8743645083932</v>
      </c>
      <c r="Q39" s="24">
        <v>4168.5764490861611</v>
      </c>
      <c r="R39" s="24">
        <v>6357.7500240963873</v>
      </c>
      <c r="S39" s="25">
        <v>5824.8173348519367</v>
      </c>
      <c r="U39" s="6"/>
      <c r="V39" s="6"/>
      <c r="W39" s="6"/>
      <c r="X39" s="6"/>
      <c r="Y39" s="6"/>
      <c r="Z39" s="6"/>
      <c r="AA39" s="6"/>
      <c r="AB39" s="6"/>
      <c r="AC39" s="6"/>
    </row>
    <row r="40" spans="2:29" ht="14.4" x14ac:dyDescent="0.3">
      <c r="B40" s="38" t="s">
        <v>107</v>
      </c>
      <c r="C40" s="24">
        <v>1540.915844594595</v>
      </c>
      <c r="D40" s="24">
        <v>2332.83824</v>
      </c>
      <c r="E40" s="24">
        <v>1607.3229857819904</v>
      </c>
      <c r="F40" s="24">
        <v>2241.9088235294121</v>
      </c>
      <c r="G40" s="24">
        <v>3783.1218316831682</v>
      </c>
      <c r="H40" s="24">
        <v>2151.2573931623938</v>
      </c>
      <c r="I40" s="24">
        <v>2624.1654183266933</v>
      </c>
      <c r="J40" s="24">
        <v>2052.4298867924526</v>
      </c>
      <c r="K40" s="24">
        <v>2388.9946703296705</v>
      </c>
      <c r="L40" s="24">
        <v>2805.8178181818189</v>
      </c>
      <c r="M40" s="24">
        <v>3108.9081626506031</v>
      </c>
      <c r="N40" s="24">
        <v>2297.0574314574292</v>
      </c>
      <c r="O40" s="24">
        <v>4162.7360176991133</v>
      </c>
      <c r="P40" s="24">
        <v>4404.8752509652495</v>
      </c>
      <c r="Q40" s="24">
        <v>4652.0772653061222</v>
      </c>
      <c r="R40" s="24">
        <v>6559.0343356643325</v>
      </c>
      <c r="S40" s="25">
        <v>4536.9639310344846</v>
      </c>
      <c r="U40" s="6"/>
      <c r="V40" s="6"/>
      <c r="W40" s="6"/>
      <c r="X40" s="6"/>
      <c r="Y40" s="6"/>
      <c r="Z40" s="6"/>
      <c r="AA40" s="6"/>
      <c r="AB40" s="6"/>
      <c r="AC40" s="6"/>
    </row>
    <row r="41" spans="2:29" ht="14.4" x14ac:dyDescent="0.3">
      <c r="B41" s="38" t="s">
        <v>108</v>
      </c>
      <c r="C41" s="24">
        <v>1959.1802564102563</v>
      </c>
      <c r="D41" s="24">
        <v>3824.151470588235</v>
      </c>
      <c r="E41" s="24">
        <v>4542.43</v>
      </c>
      <c r="F41" s="24">
        <v>4741.4511111111105</v>
      </c>
      <c r="G41" s="24">
        <v>3601.140975609756</v>
      </c>
      <c r="H41" s="24">
        <v>6780.2723684210523</v>
      </c>
      <c r="I41" s="24">
        <v>10876.819090909092</v>
      </c>
      <c r="J41" s="24">
        <v>5610.5346874999996</v>
      </c>
      <c r="K41" s="24">
        <v>3643.5680555555559</v>
      </c>
      <c r="L41" s="24">
        <v>3878.9896491228055</v>
      </c>
      <c r="M41" s="24">
        <v>8117.4202499999983</v>
      </c>
      <c r="N41" s="24">
        <v>6418.2341791044773</v>
      </c>
      <c r="O41" s="24">
        <v>9031.1865079365052</v>
      </c>
      <c r="P41" s="24">
        <v>5831.5193103448273</v>
      </c>
      <c r="Q41" s="24">
        <v>9692.6783333333351</v>
      </c>
      <c r="R41" s="24">
        <v>14889.026875000001</v>
      </c>
      <c r="S41" s="25">
        <v>8729.2678021977972</v>
      </c>
      <c r="U41" s="6"/>
      <c r="V41" s="6"/>
      <c r="W41" s="6"/>
      <c r="X41" s="6"/>
      <c r="Y41" s="6"/>
      <c r="Z41" s="6"/>
      <c r="AA41" s="6"/>
      <c r="AB41" s="6"/>
      <c r="AC41" s="6"/>
    </row>
    <row r="42" spans="2:29" ht="14.4" x14ac:dyDescent="0.3">
      <c r="B42" s="38" t="s">
        <v>109</v>
      </c>
      <c r="C42" s="24">
        <v>3248.9380000000006</v>
      </c>
      <c r="D42" s="24">
        <v>2363.5575722543349</v>
      </c>
      <c r="E42" s="24">
        <v>1742.3857664233576</v>
      </c>
      <c r="F42" s="24">
        <v>1368.8665934065934</v>
      </c>
      <c r="G42" s="24">
        <v>2893.4675974025972</v>
      </c>
      <c r="H42" s="24">
        <v>1615.7003296703294</v>
      </c>
      <c r="I42" s="24">
        <v>2358.3588652482267</v>
      </c>
      <c r="J42" s="24">
        <v>2073.5115757575754</v>
      </c>
      <c r="K42" s="24">
        <v>3476.078423913043</v>
      </c>
      <c r="L42" s="24">
        <v>3052.9603468208088</v>
      </c>
      <c r="M42" s="24">
        <v>4444.5672727272713</v>
      </c>
      <c r="N42" s="24">
        <v>2937.1794230769251</v>
      </c>
      <c r="O42" s="24">
        <v>4308.6268181818177</v>
      </c>
      <c r="P42" s="24">
        <v>5039.4441481481481</v>
      </c>
      <c r="Q42" s="24">
        <v>4717.8226446281005</v>
      </c>
      <c r="R42" s="24">
        <v>8700.9058503401338</v>
      </c>
      <c r="S42" s="25">
        <v>4581.5247692307694</v>
      </c>
      <c r="U42" s="6"/>
      <c r="V42" s="6"/>
      <c r="W42" s="6"/>
      <c r="X42" s="6"/>
      <c r="Y42" s="6"/>
      <c r="Z42" s="6"/>
      <c r="AA42" s="6"/>
      <c r="AB42" s="6"/>
      <c r="AC42" s="6"/>
    </row>
    <row r="43" spans="2:29" ht="14.4" x14ac:dyDescent="0.3">
      <c r="B43" s="38" t="s">
        <v>110</v>
      </c>
      <c r="C43" s="24">
        <v>1982.2072799999999</v>
      </c>
      <c r="D43" s="24">
        <v>2863.8163114754102</v>
      </c>
      <c r="E43" s="24">
        <v>3116.899722222222</v>
      </c>
      <c r="F43" s="24">
        <v>1626.9987951807227</v>
      </c>
      <c r="G43" s="24">
        <v>1772.4585294117646</v>
      </c>
      <c r="H43" s="24">
        <v>2102.0829333333331</v>
      </c>
      <c r="I43" s="24">
        <v>1266.4277999999999</v>
      </c>
      <c r="J43" s="24">
        <v>1631.6400636942676</v>
      </c>
      <c r="K43" s="24">
        <v>1688.4397630331755</v>
      </c>
      <c r="L43" s="24">
        <v>2089.3547393364929</v>
      </c>
      <c r="M43" s="24">
        <v>3923.9539593908626</v>
      </c>
      <c r="N43" s="24">
        <v>3060.1169014084512</v>
      </c>
      <c r="O43" s="24">
        <v>3423.6458720930232</v>
      </c>
      <c r="P43" s="24">
        <v>5210.5794179894174</v>
      </c>
      <c r="Q43" s="24">
        <v>3500.6064102564096</v>
      </c>
      <c r="R43" s="24">
        <v>2775.1237549407097</v>
      </c>
      <c r="S43" s="25">
        <v>2288.0499193548385</v>
      </c>
      <c r="U43" s="6"/>
      <c r="V43" s="6"/>
      <c r="W43" s="6"/>
      <c r="X43" s="6"/>
      <c r="Y43" s="6"/>
      <c r="Z43" s="6"/>
      <c r="AA43" s="6"/>
      <c r="AB43" s="6"/>
      <c r="AC43" s="6"/>
    </row>
    <row r="44" spans="2:29" ht="14.4" x14ac:dyDescent="0.3">
      <c r="B44" s="38" t="s">
        <v>111</v>
      </c>
      <c r="C44" s="24">
        <v>1379.1354545454544</v>
      </c>
      <c r="D44" s="24">
        <v>1077.0002857142858</v>
      </c>
      <c r="E44" s="24">
        <v>682.28484848484857</v>
      </c>
      <c r="F44" s="24">
        <v>910.75217391304341</v>
      </c>
      <c r="G44" s="24">
        <v>1628.4610344827584</v>
      </c>
      <c r="H44" s="24">
        <v>7947.9548275862071</v>
      </c>
      <c r="I44" s="24">
        <v>1320.5648648648648</v>
      </c>
      <c r="J44" s="24">
        <v>1328.7523255813951</v>
      </c>
      <c r="K44" s="24">
        <v>1390.833523809524</v>
      </c>
      <c r="L44" s="24">
        <v>1933.4330303030308</v>
      </c>
      <c r="M44" s="24">
        <v>2440.1040869565213</v>
      </c>
      <c r="N44" s="24">
        <v>2908.2794791666661</v>
      </c>
      <c r="O44" s="24">
        <v>3826.252121212121</v>
      </c>
      <c r="P44" s="24">
        <v>4716.075188679245</v>
      </c>
      <c r="Q44" s="24">
        <v>6171.2435398230091</v>
      </c>
      <c r="R44" s="24">
        <v>3614.2955855855867</v>
      </c>
      <c r="S44" s="25">
        <v>6082.2843795620438</v>
      </c>
      <c r="U44" s="6"/>
      <c r="V44" s="6"/>
      <c r="W44" s="6"/>
      <c r="X44" s="6"/>
      <c r="Y44" s="6"/>
      <c r="Z44" s="6"/>
      <c r="AA44" s="6"/>
      <c r="AB44" s="6"/>
      <c r="AC44" s="6"/>
    </row>
    <row r="45" spans="2:29" ht="14.4" x14ac:dyDescent="0.3">
      <c r="B45" s="38" t="s">
        <v>112</v>
      </c>
      <c r="C45" s="24">
        <v>5404.2151515151518</v>
      </c>
      <c r="D45" s="24">
        <v>5810.0866666666661</v>
      </c>
      <c r="E45" s="24">
        <v>2770.3551724137933</v>
      </c>
      <c r="F45" s="24">
        <v>3371.5064705882355</v>
      </c>
      <c r="G45" s="24">
        <v>4142.1693750000013</v>
      </c>
      <c r="H45" s="24">
        <v>9309.135666666667</v>
      </c>
      <c r="I45" s="24">
        <v>5116.46</v>
      </c>
      <c r="J45" s="24">
        <v>8832.0352525252529</v>
      </c>
      <c r="K45" s="24">
        <v>5113.4539024390251</v>
      </c>
      <c r="L45" s="24">
        <v>3603.7942307692324</v>
      </c>
      <c r="M45" s="24">
        <v>4344.7675471698103</v>
      </c>
      <c r="N45" s="24">
        <v>7071.0032608695647</v>
      </c>
      <c r="O45" s="24">
        <v>7474.717083333333</v>
      </c>
      <c r="P45" s="24">
        <v>5513.4902702702693</v>
      </c>
      <c r="Q45" s="24">
        <v>6811.1924444444439</v>
      </c>
      <c r="R45" s="24">
        <v>11609.622352941176</v>
      </c>
      <c r="S45" s="25">
        <v>7207.9460526315779</v>
      </c>
      <c r="U45" s="6"/>
      <c r="V45" s="6"/>
      <c r="W45" s="6"/>
      <c r="X45" s="6"/>
      <c r="Y45" s="6"/>
      <c r="Z45" s="6"/>
      <c r="AA45" s="6"/>
      <c r="AB45" s="6"/>
      <c r="AC45" s="6"/>
    </row>
    <row r="46" spans="2:29" ht="14.4" x14ac:dyDescent="0.3">
      <c r="B46" s="38" t="s">
        <v>113</v>
      </c>
      <c r="C46" s="24">
        <v>4643.7664285714282</v>
      </c>
      <c r="D46" s="24">
        <v>6806.5581914893628</v>
      </c>
      <c r="E46" s="24">
        <v>4572.9938095238103</v>
      </c>
      <c r="F46" s="24">
        <v>5588.6670909090908</v>
      </c>
      <c r="G46" s="24">
        <v>4442.1391428571415</v>
      </c>
      <c r="H46" s="24">
        <v>2712.6761764705889</v>
      </c>
      <c r="I46" s="24">
        <v>2106.6153424657537</v>
      </c>
      <c r="J46" s="24">
        <v>3299.8022222222216</v>
      </c>
      <c r="K46" s="24">
        <v>3226.5601851851852</v>
      </c>
      <c r="L46" s="24">
        <v>5932.5539393939398</v>
      </c>
      <c r="M46" s="24">
        <v>5397.2406666666684</v>
      </c>
      <c r="N46" s="24">
        <v>7387.3269999999993</v>
      </c>
      <c r="O46" s="24">
        <v>7849.2091964285673</v>
      </c>
      <c r="P46" s="24">
        <v>6055.438916666667</v>
      </c>
      <c r="Q46" s="24">
        <v>10109.637452830189</v>
      </c>
      <c r="R46" s="24">
        <v>9451.6882442748101</v>
      </c>
      <c r="S46" s="25">
        <v>8135.5414948453636</v>
      </c>
      <c r="U46" s="6"/>
      <c r="V46" s="6"/>
      <c r="W46" s="6"/>
      <c r="X46" s="6"/>
      <c r="Y46" s="6"/>
      <c r="Z46" s="6"/>
      <c r="AA46" s="6"/>
      <c r="AB46" s="6"/>
      <c r="AC46" s="6"/>
    </row>
    <row r="47" spans="2:29" ht="14.4" x14ac:dyDescent="0.3">
      <c r="B47" s="38" t="s">
        <v>114</v>
      </c>
      <c r="C47" s="24">
        <v>2045.2143636363637</v>
      </c>
      <c r="D47" s="24">
        <v>3749.8459574468079</v>
      </c>
      <c r="E47" s="24">
        <v>1162.5213888888889</v>
      </c>
      <c r="F47" s="24">
        <v>2729.1882000000001</v>
      </c>
      <c r="G47" s="24">
        <v>2050.6029090909096</v>
      </c>
      <c r="H47" s="24">
        <v>1428.7544642857142</v>
      </c>
      <c r="I47" s="24">
        <v>1123.4803921568628</v>
      </c>
      <c r="J47" s="24">
        <v>1808.325072463768</v>
      </c>
      <c r="K47" s="24">
        <v>1524.4666666666662</v>
      </c>
      <c r="L47" s="24">
        <v>2243.728260869565</v>
      </c>
      <c r="M47" s="24">
        <v>2978.964725274725</v>
      </c>
      <c r="N47" s="24">
        <v>3215.9181578947373</v>
      </c>
      <c r="O47" s="24">
        <v>4475.429659090908</v>
      </c>
      <c r="P47" s="24">
        <v>4252.2497058823528</v>
      </c>
      <c r="Q47" s="24">
        <v>5296.1888405797099</v>
      </c>
      <c r="R47" s="24">
        <v>4969.8301315789477</v>
      </c>
      <c r="S47" s="25">
        <v>3374.3715294117651</v>
      </c>
      <c r="U47" s="6"/>
      <c r="V47" s="6"/>
      <c r="W47" s="6"/>
      <c r="X47" s="6"/>
      <c r="Y47" s="6"/>
      <c r="Z47" s="6"/>
      <c r="AA47" s="6"/>
      <c r="AB47" s="6"/>
      <c r="AC47" s="6"/>
    </row>
    <row r="48" spans="2:29" ht="14.4" x14ac:dyDescent="0.3">
      <c r="B48" s="38" t="s">
        <v>115</v>
      </c>
      <c r="C48" s="24">
        <v>1495.7429999999999</v>
      </c>
      <c r="D48" s="24">
        <v>6380.6606818181808</v>
      </c>
      <c r="E48" s="24">
        <v>7158.5360975609765</v>
      </c>
      <c r="F48" s="24">
        <v>1396.7535555555555</v>
      </c>
      <c r="G48" s="24">
        <v>2854.1493181818182</v>
      </c>
      <c r="H48" s="24">
        <v>1419.0415384615385</v>
      </c>
      <c r="I48" s="24">
        <v>1583.1829629629631</v>
      </c>
      <c r="J48" s="24">
        <v>2496.66074074074</v>
      </c>
      <c r="K48" s="24">
        <v>3880.223835616438</v>
      </c>
      <c r="L48" s="24">
        <v>3493.5001470588231</v>
      </c>
      <c r="M48" s="24">
        <v>3435.7690322580652</v>
      </c>
      <c r="N48" s="24">
        <v>6684.8508641975295</v>
      </c>
      <c r="O48" s="24">
        <v>5782.9669318181805</v>
      </c>
      <c r="P48" s="24">
        <v>7436.9107594936713</v>
      </c>
      <c r="Q48" s="24">
        <v>4652.6159340659333</v>
      </c>
      <c r="R48" s="24">
        <v>5679.3886904761894</v>
      </c>
      <c r="S48" s="25">
        <v>4562.2044210526319</v>
      </c>
      <c r="U48" s="6"/>
      <c r="V48" s="6"/>
      <c r="W48" s="6"/>
      <c r="X48" s="6"/>
      <c r="Y48" s="6"/>
      <c r="Z48" s="6"/>
      <c r="AA48" s="6"/>
      <c r="AB48" s="6"/>
      <c r="AC48" s="6"/>
    </row>
    <row r="49" spans="2:29" ht="14.4" x14ac:dyDescent="0.3">
      <c r="B49" s="38" t="s">
        <v>116</v>
      </c>
      <c r="C49" s="24">
        <v>796.45516129032262</v>
      </c>
      <c r="D49" s="24">
        <v>1092.0091111111112</v>
      </c>
      <c r="E49" s="24">
        <v>1889.0256666666667</v>
      </c>
      <c r="F49" s="24">
        <v>1028.9881818181818</v>
      </c>
      <c r="G49" s="24">
        <v>3039.213684210526</v>
      </c>
      <c r="H49" s="24">
        <v>1754.4017948717949</v>
      </c>
      <c r="I49" s="24">
        <v>1507.9651785714286</v>
      </c>
      <c r="J49" s="24">
        <v>1284.0343548387095</v>
      </c>
      <c r="K49" s="24">
        <v>2561.9375581395348</v>
      </c>
      <c r="L49" s="24">
        <v>5726.3594594594588</v>
      </c>
      <c r="M49" s="24">
        <v>4486.3933333333334</v>
      </c>
      <c r="N49" s="24">
        <v>7311.8536923076899</v>
      </c>
      <c r="O49" s="24">
        <v>5509.462125</v>
      </c>
      <c r="P49" s="24">
        <v>4430.340909090909</v>
      </c>
      <c r="Q49" s="24">
        <v>5996.7513888888898</v>
      </c>
      <c r="R49" s="24">
        <v>7584.3573404255339</v>
      </c>
      <c r="S49" s="25">
        <v>9202.2603906250024</v>
      </c>
      <c r="U49" s="6"/>
      <c r="V49" s="6"/>
      <c r="X49" s="6"/>
      <c r="Y49" s="6"/>
      <c r="Z49" s="6"/>
      <c r="AA49" s="6"/>
      <c r="AB49" s="6"/>
      <c r="AC49" s="6"/>
    </row>
    <row r="50" spans="2:29" ht="14.4" x14ac:dyDescent="0.3">
      <c r="B50" s="38" t="s">
        <v>117</v>
      </c>
      <c r="C50" s="24">
        <v>1296.2810810810811</v>
      </c>
      <c r="D50" s="24">
        <v>6306.1465625000001</v>
      </c>
      <c r="E50" s="24">
        <v>794.43296296296296</v>
      </c>
      <c r="F50" s="24">
        <v>1959.9459999999999</v>
      </c>
      <c r="G50" s="24">
        <v>2194.1571428571428</v>
      </c>
      <c r="H50" s="24">
        <v>1727.1754054054056</v>
      </c>
      <c r="I50" s="24">
        <v>1889.4672916666666</v>
      </c>
      <c r="J50" s="24">
        <v>2360.5639583333332</v>
      </c>
      <c r="K50" s="24">
        <v>2469.8013829787237</v>
      </c>
      <c r="L50" s="24">
        <v>3632.6791752577319</v>
      </c>
      <c r="M50" s="24">
        <v>4153.2196808510644</v>
      </c>
      <c r="N50" s="24">
        <v>4287.3711249999988</v>
      </c>
      <c r="O50" s="24">
        <v>3223.6024175824182</v>
      </c>
      <c r="P50" s="24">
        <v>4118.5233695652187</v>
      </c>
      <c r="Q50" s="24">
        <v>3827.354886363637</v>
      </c>
      <c r="R50" s="24">
        <v>4205.0488571428568</v>
      </c>
      <c r="S50" s="25">
        <v>5162.395346534654</v>
      </c>
      <c r="U50" s="6"/>
      <c r="V50" s="6"/>
      <c r="X50" s="6"/>
      <c r="Y50" s="6"/>
      <c r="Z50" s="6"/>
      <c r="AA50" s="6"/>
      <c r="AB50" s="6"/>
      <c r="AC50" s="6"/>
    </row>
    <row r="51" spans="2:29" ht="14.4" x14ac:dyDescent="0.3">
      <c r="B51" s="38" t="s">
        <v>118</v>
      </c>
      <c r="C51" s="24">
        <v>1665.6261290322582</v>
      </c>
      <c r="D51" s="24">
        <v>3633.6835555555549</v>
      </c>
      <c r="E51" s="24">
        <v>2780.8748979591837</v>
      </c>
      <c r="F51" s="24">
        <v>3457.3297368421054</v>
      </c>
      <c r="G51" s="24">
        <v>1345.4624999999999</v>
      </c>
      <c r="H51" s="24">
        <v>1787.7823529411764</v>
      </c>
      <c r="I51" s="24">
        <v>1891.5306249999999</v>
      </c>
      <c r="J51" s="24">
        <v>3338.4438749999999</v>
      </c>
      <c r="K51" s="24">
        <v>1429.6745833333334</v>
      </c>
      <c r="L51" s="24">
        <v>2271.3568817204296</v>
      </c>
      <c r="M51" s="24">
        <v>2373.4522018348625</v>
      </c>
      <c r="N51" s="24">
        <v>2526.1444036697249</v>
      </c>
      <c r="O51" s="24">
        <v>3138.3345669291339</v>
      </c>
      <c r="P51" s="24">
        <v>2691.0129365079365</v>
      </c>
      <c r="Q51" s="24">
        <v>4608.5339603960401</v>
      </c>
      <c r="R51" s="24">
        <v>3876.4101176470572</v>
      </c>
      <c r="S51" s="25">
        <v>4581.6083673469384</v>
      </c>
      <c r="U51" s="6"/>
      <c r="V51" s="6"/>
      <c r="X51" s="6"/>
      <c r="Y51" s="6"/>
      <c r="Z51" s="6"/>
      <c r="AA51" s="6"/>
      <c r="AB51" s="6"/>
      <c r="AC51" s="6"/>
    </row>
    <row r="52" spans="2:29" ht="15" thickBot="1" x14ac:dyDescent="0.35">
      <c r="B52" s="38" t="s">
        <v>119</v>
      </c>
      <c r="C52" s="28">
        <v>1923.7196932515342</v>
      </c>
      <c r="D52" s="28">
        <v>2456.294539748953</v>
      </c>
      <c r="E52" s="28">
        <v>5333.228620689657</v>
      </c>
      <c r="F52" s="28">
        <v>2300.6090888888889</v>
      </c>
      <c r="G52" s="28">
        <v>2289.2890352504646</v>
      </c>
      <c r="H52" s="28">
        <v>2553.7234701492534</v>
      </c>
      <c r="I52" s="28">
        <v>2533.7186521739127</v>
      </c>
      <c r="J52" s="28">
        <v>1652.8082699868926</v>
      </c>
      <c r="K52" s="28">
        <v>2410.9537192982466</v>
      </c>
      <c r="L52" s="28">
        <v>2610.7501268498954</v>
      </c>
      <c r="M52" s="28">
        <v>3142.965604508197</v>
      </c>
      <c r="N52" s="28">
        <v>3452.3290823774787</v>
      </c>
      <c r="O52" s="28">
        <v>3611.4380541624878</v>
      </c>
      <c r="P52" s="28">
        <v>3314.5136868186319</v>
      </c>
      <c r="Q52" s="28">
        <v>2989.246867538377</v>
      </c>
      <c r="R52" s="28">
        <v>2447.5344049672317</v>
      </c>
      <c r="S52" s="29">
        <v>2523.4857622663558</v>
      </c>
      <c r="U52" s="6"/>
      <c r="V52" s="6"/>
      <c r="X52" s="6"/>
      <c r="Y52" s="6"/>
      <c r="Z52" s="6"/>
      <c r="AA52" s="6"/>
      <c r="AB52" s="6"/>
      <c r="AC52" s="6"/>
    </row>
    <row r="53" spans="2:29" ht="15" thickBot="1" x14ac:dyDescent="0.35">
      <c r="B53" s="39" t="s">
        <v>290</v>
      </c>
      <c r="C53" s="32">
        <v>3024.4611541193208</v>
      </c>
      <c r="D53" s="32">
        <v>3823.4371899529069</v>
      </c>
      <c r="E53" s="32">
        <v>3371.6534171097155</v>
      </c>
      <c r="F53" s="32">
        <v>2828.9826917579771</v>
      </c>
      <c r="G53" s="32">
        <v>3752.8322266313926</v>
      </c>
      <c r="H53" s="32">
        <v>2675.851524315487</v>
      </c>
      <c r="I53" s="32">
        <v>3036.7583172362556</v>
      </c>
      <c r="J53" s="32">
        <v>2732.1788414083694</v>
      </c>
      <c r="K53" s="32">
        <v>2875.5019434538913</v>
      </c>
      <c r="L53" s="32">
        <v>3355.9202065049071</v>
      </c>
      <c r="M53" s="32">
        <v>4256.0699057305901</v>
      </c>
      <c r="N53" s="32">
        <v>4113.6407120291669</v>
      </c>
      <c r="O53" s="32">
        <v>4899.9220774091627</v>
      </c>
      <c r="P53" s="32">
        <v>5009.1540393134001</v>
      </c>
      <c r="Q53" s="32">
        <v>4586.9655044121128</v>
      </c>
      <c r="R53" s="32">
        <v>4760.6720374955794</v>
      </c>
      <c r="S53" s="33">
        <v>4423.8563906705449</v>
      </c>
      <c r="U53" s="6"/>
      <c r="V53" s="6"/>
      <c r="X53" s="6"/>
      <c r="Y53" s="6"/>
      <c r="Z53" s="6"/>
      <c r="AA53" s="6"/>
      <c r="AB53" s="6"/>
      <c r="AC53" s="6"/>
    </row>
    <row r="54" spans="2:29" ht="14.4" x14ac:dyDescent="0.3">
      <c r="U54" s="6"/>
      <c r="V54" s="6"/>
      <c r="X54" s="6"/>
      <c r="Y54" s="6"/>
      <c r="Z54" s="6"/>
      <c r="AA54" s="6"/>
      <c r="AB54" s="6"/>
      <c r="AC54" s="6"/>
    </row>
    <row r="55" spans="2:29" ht="14.4" x14ac:dyDescent="0.3">
      <c r="U55" s="6"/>
      <c r="V55" s="6"/>
      <c r="X55" s="6"/>
      <c r="Y55" s="6"/>
      <c r="Z55" s="6"/>
      <c r="AA55" s="6"/>
      <c r="AB55" s="6"/>
      <c r="AC55" s="6"/>
    </row>
    <row r="56" spans="2:29" ht="14.4" x14ac:dyDescent="0.3">
      <c r="U56" s="6"/>
      <c r="V56" s="6"/>
      <c r="X56" s="6"/>
      <c r="Y56" s="6"/>
      <c r="Z56" s="6"/>
      <c r="AA56" s="6"/>
      <c r="AB56" s="6"/>
      <c r="AC56" s="6"/>
    </row>
    <row r="57" spans="2:29" ht="23.4" thickBot="1" x14ac:dyDescent="0.35">
      <c r="B57" s="17" t="s">
        <v>292</v>
      </c>
      <c r="C57" s="17"/>
      <c r="D57" s="17"/>
      <c r="E57" s="17"/>
      <c r="F57" s="17"/>
      <c r="G57" s="17"/>
      <c r="H57" s="17"/>
      <c r="I57" s="17"/>
      <c r="J57" s="17"/>
      <c r="K57" s="17"/>
      <c r="L57" s="17"/>
      <c r="M57" s="17"/>
      <c r="U57" s="6"/>
      <c r="V57" s="6"/>
      <c r="X57" s="6"/>
      <c r="Y57" s="6"/>
      <c r="Z57" s="6"/>
      <c r="AA57" s="6"/>
      <c r="AB57" s="6"/>
      <c r="AC57" s="6"/>
    </row>
    <row r="58" spans="2:29" ht="15" thickBot="1" x14ac:dyDescent="0.35">
      <c r="B58" s="18"/>
      <c r="C58" s="128" t="s">
        <v>237</v>
      </c>
      <c r="D58" s="129"/>
      <c r="E58" s="129"/>
      <c r="F58" s="129"/>
      <c r="G58" s="129"/>
      <c r="H58" s="129"/>
      <c r="I58" s="129"/>
      <c r="J58" s="129"/>
      <c r="K58" s="129"/>
      <c r="L58" s="129"/>
      <c r="M58" s="129"/>
      <c r="N58" s="129"/>
      <c r="O58" s="129"/>
      <c r="P58" s="129"/>
      <c r="Q58" s="129"/>
      <c r="R58" s="129"/>
      <c r="S58" s="130"/>
      <c r="U58" s="6"/>
      <c r="V58" s="6"/>
      <c r="X58" s="6"/>
      <c r="Y58" s="6"/>
      <c r="Z58" s="6"/>
      <c r="AA58" s="6"/>
      <c r="AB58" s="6"/>
      <c r="AC58" s="6"/>
    </row>
    <row r="59" spans="2:29" ht="15" thickBot="1" x14ac:dyDescent="0.35">
      <c r="B59" s="19" t="s">
        <v>101</v>
      </c>
      <c r="C59" s="20" t="s">
        <v>63</v>
      </c>
      <c r="D59" s="20" t="s">
        <v>64</v>
      </c>
      <c r="E59" s="20" t="s">
        <v>65</v>
      </c>
      <c r="F59" s="20" t="s">
        <v>66</v>
      </c>
      <c r="G59" s="20" t="s">
        <v>67</v>
      </c>
      <c r="H59" s="20" t="s">
        <v>68</v>
      </c>
      <c r="I59" s="20" t="s">
        <v>69</v>
      </c>
      <c r="J59" s="20" t="s">
        <v>70</v>
      </c>
      <c r="K59" s="20" t="s">
        <v>71</v>
      </c>
      <c r="L59" s="20" t="s">
        <v>72</v>
      </c>
      <c r="M59" s="20" t="s">
        <v>73</v>
      </c>
      <c r="N59" s="20" t="s">
        <v>74</v>
      </c>
      <c r="O59" s="20" t="s">
        <v>75</v>
      </c>
      <c r="P59" s="20" t="s">
        <v>76</v>
      </c>
      <c r="Q59" s="20" t="s">
        <v>77</v>
      </c>
      <c r="R59" s="20" t="s">
        <v>78</v>
      </c>
      <c r="S59" s="21" t="s">
        <v>79</v>
      </c>
      <c r="U59" s="6"/>
      <c r="V59" s="6"/>
      <c r="X59" s="6"/>
      <c r="Y59" s="6"/>
      <c r="Z59" s="6"/>
      <c r="AA59" s="6"/>
      <c r="AB59" s="6"/>
      <c r="AC59" s="6"/>
    </row>
    <row r="60" spans="2:29" ht="14.4" x14ac:dyDescent="0.3">
      <c r="B60" s="38" t="s">
        <v>102</v>
      </c>
      <c r="C60" s="24">
        <v>84611.297586206871</v>
      </c>
      <c r="D60" s="24">
        <v>76557.610952380943</v>
      </c>
      <c r="E60" s="24">
        <v>117422.17757142855</v>
      </c>
      <c r="F60" s="24">
        <v>90273.260972222255</v>
      </c>
      <c r="G60" s="24">
        <v>91323.76588235292</v>
      </c>
      <c r="H60" s="24">
        <v>105330.84733333334</v>
      </c>
      <c r="I60" s="24">
        <v>89660.63252252253</v>
      </c>
      <c r="J60" s="24">
        <v>98459.468095238102</v>
      </c>
      <c r="K60" s="24">
        <v>95292.746875000026</v>
      </c>
      <c r="L60" s="24">
        <v>119986.26795454546</v>
      </c>
      <c r="M60" s="24">
        <v>110963.24625000001</v>
      </c>
      <c r="N60" s="24">
        <v>123889.47223300971</v>
      </c>
      <c r="O60" s="24">
        <v>133214.96554687503</v>
      </c>
      <c r="P60" s="24">
        <v>126036.81435897437</v>
      </c>
      <c r="Q60" s="24">
        <v>136728.45544642856</v>
      </c>
      <c r="R60" s="24">
        <v>123489.16971428572</v>
      </c>
      <c r="S60" s="25">
        <v>129377.16960629924</v>
      </c>
      <c r="U60" s="6"/>
      <c r="V60" s="6"/>
      <c r="X60" s="6"/>
      <c r="Y60" s="6"/>
      <c r="Z60" s="6"/>
      <c r="AA60" s="6"/>
      <c r="AB60" s="6"/>
      <c r="AC60" s="6"/>
    </row>
    <row r="61" spans="2:29" ht="14.4" x14ac:dyDescent="0.3">
      <c r="B61" s="38" t="s">
        <v>103</v>
      </c>
      <c r="C61" s="24">
        <v>10155.612377622379</v>
      </c>
      <c r="D61" s="24">
        <v>9398.5014723926342</v>
      </c>
      <c r="E61" s="24">
        <v>12304.99087837837</v>
      </c>
      <c r="F61" s="24">
        <v>8658.0655937500032</v>
      </c>
      <c r="G61" s="24">
        <v>10649.619433198379</v>
      </c>
      <c r="H61" s="24">
        <v>8723.9105642023369</v>
      </c>
      <c r="I61" s="24">
        <v>9305.750148698884</v>
      </c>
      <c r="J61" s="24">
        <v>8629.982372549026</v>
      </c>
      <c r="K61" s="24">
        <v>10521.481449541285</v>
      </c>
      <c r="L61" s="24">
        <v>11101.731691022966</v>
      </c>
      <c r="M61" s="24">
        <v>12472.210747826099</v>
      </c>
      <c r="N61" s="24">
        <v>13533.294043993217</v>
      </c>
      <c r="O61" s="24">
        <v>14145.256282051279</v>
      </c>
      <c r="P61" s="24">
        <v>13720.445283018867</v>
      </c>
      <c r="Q61" s="24">
        <v>14994.067481343282</v>
      </c>
      <c r="R61" s="24">
        <v>15798.375891472861</v>
      </c>
      <c r="S61" s="25">
        <v>15413.570162748649</v>
      </c>
      <c r="U61" s="6"/>
      <c r="V61" s="6"/>
      <c r="X61" s="6"/>
      <c r="Y61" s="6"/>
      <c r="Z61" s="6"/>
      <c r="AA61" s="6"/>
      <c r="AB61" s="6"/>
      <c r="AC61" s="6"/>
    </row>
    <row r="62" spans="2:29" ht="14.4" x14ac:dyDescent="0.3">
      <c r="B62" s="38" t="s">
        <v>104</v>
      </c>
      <c r="C62" s="24">
        <v>11648.765094339622</v>
      </c>
      <c r="D62" s="24">
        <v>15664.343557692304</v>
      </c>
      <c r="E62" s="24">
        <v>28774.401194029851</v>
      </c>
      <c r="F62" s="24">
        <v>21857.341599999996</v>
      </c>
      <c r="G62" s="24">
        <v>25388.939770992372</v>
      </c>
      <c r="H62" s="24">
        <v>22608.653833333326</v>
      </c>
      <c r="I62" s="24">
        <v>24165.136513761456</v>
      </c>
      <c r="J62" s="24">
        <v>21994.925123966947</v>
      </c>
      <c r="K62" s="24">
        <v>26570.069629629637</v>
      </c>
      <c r="L62" s="24">
        <v>24997.441470588234</v>
      </c>
      <c r="M62" s="24">
        <v>22112.563125000001</v>
      </c>
      <c r="N62" s="24">
        <v>26349.277727272729</v>
      </c>
      <c r="O62" s="24">
        <v>36792.663571428573</v>
      </c>
      <c r="P62" s="24">
        <v>38031.253630136991</v>
      </c>
      <c r="Q62" s="24">
        <v>29890.191010101018</v>
      </c>
      <c r="R62" s="24">
        <v>33389.819545454542</v>
      </c>
      <c r="S62" s="25">
        <v>47347.97514925374</v>
      </c>
      <c r="U62" s="6"/>
      <c r="V62" s="6"/>
      <c r="W62" s="6"/>
      <c r="X62" s="6"/>
      <c r="Y62" s="6"/>
      <c r="Z62" s="6"/>
      <c r="AA62" s="6"/>
      <c r="AB62" s="6"/>
      <c r="AC62" s="6"/>
    </row>
    <row r="63" spans="2:29" ht="14.4" x14ac:dyDescent="0.3">
      <c r="B63" s="38" t="s">
        <v>105</v>
      </c>
      <c r="C63" s="24">
        <v>7796.2513436692534</v>
      </c>
      <c r="D63" s="24">
        <v>7433.9544110275692</v>
      </c>
      <c r="E63" s="24">
        <v>10195.196727272727</v>
      </c>
      <c r="F63" s="24">
        <v>7720.4809263157877</v>
      </c>
      <c r="G63" s="24">
        <v>9398.4015789473669</v>
      </c>
      <c r="H63" s="24">
        <v>7104.2609002769968</v>
      </c>
      <c r="I63" s="24">
        <v>7050.338723099002</v>
      </c>
      <c r="J63" s="24">
        <v>7844.7584272608183</v>
      </c>
      <c r="K63" s="24">
        <v>8324.4708695652153</v>
      </c>
      <c r="L63" s="24">
        <v>9121.8701295336705</v>
      </c>
      <c r="M63" s="24">
        <v>9993.447704741382</v>
      </c>
      <c r="N63" s="24">
        <v>12697.733187203785</v>
      </c>
      <c r="O63" s="24">
        <v>12213.390470183487</v>
      </c>
      <c r="P63" s="24">
        <v>10762.23146366429</v>
      </c>
      <c r="Q63" s="24">
        <v>11810.289454094294</v>
      </c>
      <c r="R63" s="24">
        <v>16090.272013057658</v>
      </c>
      <c r="S63" s="25">
        <v>16353.679354473375</v>
      </c>
      <c r="U63" s="6"/>
      <c r="V63" s="6"/>
      <c r="W63" s="6"/>
      <c r="X63" s="6"/>
      <c r="Y63" s="6"/>
      <c r="Z63" s="6"/>
      <c r="AA63" s="6"/>
      <c r="AB63" s="6"/>
      <c r="AC63" s="6"/>
    </row>
    <row r="64" spans="2:29" ht="14.4" x14ac:dyDescent="0.3">
      <c r="B64" s="38" t="s">
        <v>106</v>
      </c>
      <c r="C64" s="24">
        <v>9786.622366071435</v>
      </c>
      <c r="D64" s="24">
        <v>8834.158607305937</v>
      </c>
      <c r="E64" s="24">
        <v>10825.13217798595</v>
      </c>
      <c r="F64" s="24">
        <v>10987.785471698118</v>
      </c>
      <c r="G64" s="24">
        <v>10865.121529709249</v>
      </c>
      <c r="H64" s="24">
        <v>9240.2690613266604</v>
      </c>
      <c r="I64" s="24">
        <v>8203.7212823834216</v>
      </c>
      <c r="J64" s="24">
        <v>10255.01226666667</v>
      </c>
      <c r="K64" s="24">
        <v>10320.057634408608</v>
      </c>
      <c r="L64" s="24">
        <v>11998.837850356294</v>
      </c>
      <c r="M64" s="24">
        <v>12990.328224852088</v>
      </c>
      <c r="N64" s="24">
        <v>14016.739477611929</v>
      </c>
      <c r="O64" s="24">
        <v>12697.237085852481</v>
      </c>
      <c r="P64" s="24">
        <v>13989.920296296286</v>
      </c>
      <c r="Q64" s="24">
        <v>15233.826584766586</v>
      </c>
      <c r="R64" s="24">
        <v>16354.348554347831</v>
      </c>
      <c r="S64" s="25">
        <v>13878.135503512874</v>
      </c>
      <c r="U64" s="6"/>
      <c r="V64" s="6"/>
      <c r="W64" s="6"/>
      <c r="X64" s="6"/>
      <c r="Y64" s="6"/>
      <c r="Z64" s="6"/>
      <c r="AA64" s="6"/>
      <c r="AB64" s="6"/>
      <c r="AC64" s="6"/>
    </row>
    <row r="65" spans="2:29" ht="14.4" x14ac:dyDescent="0.3">
      <c r="B65" s="38" t="s">
        <v>107</v>
      </c>
      <c r="C65" s="24">
        <v>8934.2664011799388</v>
      </c>
      <c r="D65" s="24">
        <v>9546.1548372093021</v>
      </c>
      <c r="E65" s="24">
        <v>9429.1184972677511</v>
      </c>
      <c r="F65" s="24">
        <v>8428.0565434782638</v>
      </c>
      <c r="G65" s="24">
        <v>9676.5204545454435</v>
      </c>
      <c r="H65" s="24">
        <v>7700.6664102564073</v>
      </c>
      <c r="I65" s="24">
        <v>8182.9746441947618</v>
      </c>
      <c r="J65" s="24">
        <v>8348.6109927797843</v>
      </c>
      <c r="K65" s="24">
        <v>8333.866666666665</v>
      </c>
      <c r="L65" s="24">
        <v>10363.449329896914</v>
      </c>
      <c r="M65" s="24">
        <v>12808.498257142865</v>
      </c>
      <c r="N65" s="24">
        <v>11754.979853157127</v>
      </c>
      <c r="O65" s="24">
        <v>12805.100428082196</v>
      </c>
      <c r="P65" s="24">
        <v>12955.375828220851</v>
      </c>
      <c r="Q65" s="24">
        <v>13883.33421602787</v>
      </c>
      <c r="R65" s="24">
        <v>14616.832882447668</v>
      </c>
      <c r="S65" s="25">
        <v>16264.309584055447</v>
      </c>
      <c r="U65" s="6"/>
      <c r="V65" s="6"/>
      <c r="W65" s="6"/>
      <c r="X65" s="6"/>
      <c r="Y65" s="6"/>
      <c r="Z65" s="6"/>
      <c r="AA65" s="6"/>
      <c r="AB65" s="6"/>
      <c r="AC65" s="6"/>
    </row>
    <row r="66" spans="2:29" ht="14.4" x14ac:dyDescent="0.3">
      <c r="B66" s="38" t="s">
        <v>108</v>
      </c>
      <c r="C66" s="24">
        <v>24476.092608695646</v>
      </c>
      <c r="D66" s="24">
        <v>16127.531923076927</v>
      </c>
      <c r="E66" s="24">
        <v>21481.491538461545</v>
      </c>
      <c r="F66" s="24">
        <v>12079.493333333334</v>
      </c>
      <c r="G66" s="24">
        <v>21630.056562500002</v>
      </c>
      <c r="H66" s="24">
        <v>33549.041874999988</v>
      </c>
      <c r="I66" s="24">
        <v>32545.702083333337</v>
      </c>
      <c r="J66" s="24">
        <v>24110.908750000002</v>
      </c>
      <c r="K66" s="24">
        <v>28927.630588235294</v>
      </c>
      <c r="L66" s="24">
        <v>35481.138484848481</v>
      </c>
      <c r="M66" s="24">
        <v>29067.25723684211</v>
      </c>
      <c r="N66" s="24">
        <v>38508.072169811319</v>
      </c>
      <c r="O66" s="24">
        <v>37069.872340425529</v>
      </c>
      <c r="P66" s="24">
        <v>36557.660769230766</v>
      </c>
      <c r="Q66" s="24">
        <v>30588.223069306932</v>
      </c>
      <c r="R66" s="24">
        <v>43567.53830188678</v>
      </c>
      <c r="S66" s="25">
        <v>41892.645319148949</v>
      </c>
      <c r="U66" s="6"/>
      <c r="V66" s="6"/>
      <c r="W66" s="6"/>
      <c r="X66" s="6"/>
      <c r="Y66" s="6"/>
      <c r="Z66" s="6"/>
      <c r="AA66" s="6"/>
      <c r="AB66" s="6"/>
      <c r="AC66" s="6"/>
    </row>
    <row r="67" spans="2:29" ht="14.4" x14ac:dyDescent="0.3">
      <c r="B67" s="38" t="s">
        <v>109</v>
      </c>
      <c r="C67" s="24">
        <v>7135.1828110599154</v>
      </c>
      <c r="D67" s="24">
        <v>8906.1499607843125</v>
      </c>
      <c r="E67" s="24">
        <v>7669.055052083334</v>
      </c>
      <c r="F67" s="24">
        <v>6855.96734317343</v>
      </c>
      <c r="G67" s="24">
        <v>8253.6237027026946</v>
      </c>
      <c r="H67" s="24">
        <v>5259.7486318407991</v>
      </c>
      <c r="I67" s="24">
        <v>6016.1907444168783</v>
      </c>
      <c r="J67" s="24">
        <v>7972.3186930091179</v>
      </c>
      <c r="K67" s="24">
        <v>8778.8076176470659</v>
      </c>
      <c r="L67" s="24">
        <v>7642.0895945945967</v>
      </c>
      <c r="M67" s="24">
        <v>8124.9723901098878</v>
      </c>
      <c r="N67" s="24">
        <v>10470.579971988796</v>
      </c>
      <c r="O67" s="24">
        <v>11010.413920000003</v>
      </c>
      <c r="P67" s="24">
        <v>9163.8093556701042</v>
      </c>
      <c r="Q67" s="24">
        <v>9606.5446130031014</v>
      </c>
      <c r="R67" s="24">
        <v>9809.4670186335406</v>
      </c>
      <c r="S67" s="25">
        <v>11370.213354037267</v>
      </c>
      <c r="U67" s="6"/>
      <c r="V67" s="6"/>
      <c r="W67" s="6"/>
      <c r="X67" s="6"/>
      <c r="Y67" s="6"/>
      <c r="Z67" s="6"/>
      <c r="AA67" s="6"/>
      <c r="AB67" s="6"/>
      <c r="AC67" s="6"/>
    </row>
    <row r="68" spans="2:29" ht="14.4" x14ac:dyDescent="0.3">
      <c r="B68" s="38" t="s">
        <v>110</v>
      </c>
      <c r="C68" s="24">
        <v>8081.7073446327677</v>
      </c>
      <c r="D68" s="24">
        <v>9674.2128240740749</v>
      </c>
      <c r="E68" s="24">
        <v>9500.4916891891917</v>
      </c>
      <c r="F68" s="24">
        <v>7054.4974090909091</v>
      </c>
      <c r="G68" s="24">
        <v>8841.5656538461553</v>
      </c>
      <c r="H68" s="24">
        <v>8822.3341000000037</v>
      </c>
      <c r="I68" s="24">
        <v>8149.2570046082919</v>
      </c>
      <c r="J68" s="24">
        <v>5927.5512811387871</v>
      </c>
      <c r="K68" s="24">
        <v>5299.2078931750766</v>
      </c>
      <c r="L68" s="24">
        <v>8223.2083870967708</v>
      </c>
      <c r="M68" s="24">
        <v>9371.0434558823508</v>
      </c>
      <c r="N68" s="24">
        <v>9109.4194303797358</v>
      </c>
      <c r="O68" s="24">
        <v>11506.275052631579</v>
      </c>
      <c r="P68" s="24">
        <v>9874.9173459715639</v>
      </c>
      <c r="Q68" s="24">
        <v>12855.000267857156</v>
      </c>
      <c r="R68" s="24">
        <v>13017.114142156866</v>
      </c>
      <c r="S68" s="25">
        <v>11199.000223325062</v>
      </c>
      <c r="U68" s="6"/>
      <c r="V68" s="6"/>
      <c r="W68" s="6"/>
      <c r="X68" s="6"/>
      <c r="Y68" s="6"/>
      <c r="Z68" s="6"/>
      <c r="AA68" s="6"/>
      <c r="AB68" s="6"/>
      <c r="AC68" s="6"/>
    </row>
    <row r="69" spans="2:29" ht="14.4" x14ac:dyDescent="0.3">
      <c r="B69" s="38" t="s">
        <v>111</v>
      </c>
      <c r="C69" s="24">
        <v>7259.6022727272739</v>
      </c>
      <c r="D69" s="24">
        <v>9185.6828378378377</v>
      </c>
      <c r="E69" s="24">
        <v>13350.316382978721</v>
      </c>
      <c r="F69" s="24">
        <v>7245.0705084745787</v>
      </c>
      <c r="G69" s="24">
        <v>10387.856764705879</v>
      </c>
      <c r="H69" s="24">
        <v>11830.632089552239</v>
      </c>
      <c r="I69" s="24">
        <v>7244.7458750000005</v>
      </c>
      <c r="J69" s="24">
        <v>7981.9111818181827</v>
      </c>
      <c r="K69" s="24">
        <v>7761.6451562499997</v>
      </c>
      <c r="L69" s="24">
        <v>7837.4152795031059</v>
      </c>
      <c r="M69" s="24">
        <v>9445.1167431192625</v>
      </c>
      <c r="N69" s="24">
        <v>9847.7301345291471</v>
      </c>
      <c r="O69" s="24">
        <v>13066.803991416313</v>
      </c>
      <c r="P69" s="24">
        <v>11571.737230215829</v>
      </c>
      <c r="Q69" s="24">
        <v>12925.031327800825</v>
      </c>
      <c r="R69" s="24">
        <v>13034.36410526315</v>
      </c>
      <c r="S69" s="25">
        <v>14214.777190332328</v>
      </c>
      <c r="U69" s="6"/>
      <c r="V69" s="6"/>
      <c r="W69" s="6"/>
      <c r="X69" s="6"/>
      <c r="Y69" s="6"/>
      <c r="Z69" s="6"/>
      <c r="AA69" s="6"/>
      <c r="AB69" s="6"/>
      <c r="AC69" s="6"/>
    </row>
    <row r="70" spans="2:29" ht="14.4" x14ac:dyDescent="0.3">
      <c r="B70" s="38" t="s">
        <v>112</v>
      </c>
      <c r="C70" s="24">
        <v>16198.935789473682</v>
      </c>
      <c r="D70" s="24">
        <v>12644.092941176472</v>
      </c>
      <c r="E70" s="24">
        <v>7583.03</v>
      </c>
      <c r="F70" s="24">
        <v>33484.567600000009</v>
      </c>
      <c r="G70" s="24">
        <v>36175.775000000001</v>
      </c>
      <c r="H70" s="24">
        <v>23178.622500000005</v>
      </c>
      <c r="I70" s="24">
        <v>20689.096285714284</v>
      </c>
      <c r="J70" s="24">
        <v>31082.852857142869</v>
      </c>
      <c r="K70" s="24">
        <v>23230.180769230778</v>
      </c>
      <c r="L70" s="24">
        <v>22398.142291666667</v>
      </c>
      <c r="M70" s="24">
        <v>27738.926724137935</v>
      </c>
      <c r="N70" s="24">
        <v>29876.659230769237</v>
      </c>
      <c r="O70" s="24">
        <v>32833.978125000001</v>
      </c>
      <c r="P70" s="24">
        <v>22578.636999999999</v>
      </c>
      <c r="Q70" s="24">
        <v>28472.166935483874</v>
      </c>
      <c r="R70" s="24">
        <v>30917.997538461543</v>
      </c>
      <c r="S70" s="25">
        <v>33156.736388888894</v>
      </c>
      <c r="U70" s="6"/>
      <c r="V70" s="6"/>
      <c r="W70" s="6"/>
      <c r="X70" s="6"/>
      <c r="Y70" s="6"/>
      <c r="Z70" s="6"/>
      <c r="AA70" s="6"/>
      <c r="AB70" s="6"/>
      <c r="AC70" s="6"/>
    </row>
    <row r="71" spans="2:29" ht="14.4" x14ac:dyDescent="0.3">
      <c r="B71" s="38" t="s">
        <v>113</v>
      </c>
      <c r="C71" s="24">
        <v>9918.4016129032261</v>
      </c>
      <c r="D71" s="24">
        <v>11556.543918918922</v>
      </c>
      <c r="E71" s="24">
        <v>17310.669787234041</v>
      </c>
      <c r="F71" s="24">
        <v>7544.1476190476205</v>
      </c>
      <c r="G71" s="24">
        <v>17874.838415841587</v>
      </c>
      <c r="H71" s="24">
        <v>13175.737222222226</v>
      </c>
      <c r="I71" s="24">
        <v>13083.092268041237</v>
      </c>
      <c r="J71" s="24">
        <v>16210.42886597938</v>
      </c>
      <c r="K71" s="24">
        <v>12841.077857142856</v>
      </c>
      <c r="L71" s="24">
        <v>11113.870937500003</v>
      </c>
      <c r="M71" s="24">
        <v>13766.734705882356</v>
      </c>
      <c r="N71" s="24">
        <v>14690.878787878792</v>
      </c>
      <c r="O71" s="24">
        <v>14118.717810218979</v>
      </c>
      <c r="P71" s="24">
        <v>16877.216478873244</v>
      </c>
      <c r="Q71" s="24">
        <v>20349.149847328237</v>
      </c>
      <c r="R71" s="24">
        <v>17626.439932432433</v>
      </c>
      <c r="S71" s="25">
        <v>17767.251691176469</v>
      </c>
      <c r="U71" s="6"/>
      <c r="V71" s="6"/>
      <c r="W71" s="6"/>
      <c r="X71" s="6"/>
      <c r="Y71" s="6"/>
      <c r="Z71" s="6"/>
      <c r="AA71" s="6"/>
      <c r="AB71" s="6"/>
      <c r="AC71" s="6"/>
    </row>
    <row r="72" spans="2:29" ht="14.4" x14ac:dyDescent="0.3">
      <c r="B72" s="38" t="s">
        <v>114</v>
      </c>
      <c r="C72" s="24">
        <v>7754.7576470588237</v>
      </c>
      <c r="D72" s="24">
        <v>8905.2599999999984</v>
      </c>
      <c r="E72" s="24">
        <v>7378.2803448275863</v>
      </c>
      <c r="F72" s="24">
        <v>8734.6948780487819</v>
      </c>
      <c r="G72" s="24">
        <v>7140.9904545454538</v>
      </c>
      <c r="H72" s="24">
        <v>7961.3149411764698</v>
      </c>
      <c r="I72" s="24">
        <v>7845.4304123711327</v>
      </c>
      <c r="J72" s="24">
        <v>6434.4067326732666</v>
      </c>
      <c r="K72" s="24">
        <v>9780.9376800000009</v>
      </c>
      <c r="L72" s="24">
        <v>7566.5769491525407</v>
      </c>
      <c r="M72" s="24">
        <v>10186.848544303795</v>
      </c>
      <c r="N72" s="24">
        <v>9302.8844966442994</v>
      </c>
      <c r="O72" s="24">
        <v>10235.375066666664</v>
      </c>
      <c r="P72" s="24">
        <v>11402.981229946517</v>
      </c>
      <c r="Q72" s="24">
        <v>11231.144936708861</v>
      </c>
      <c r="R72" s="24">
        <v>15829.934687499997</v>
      </c>
      <c r="S72" s="25">
        <v>14113.153764705887</v>
      </c>
      <c r="U72" s="6"/>
      <c r="V72" s="6"/>
      <c r="W72" s="6"/>
      <c r="X72" s="6"/>
      <c r="Y72" s="6"/>
      <c r="Z72" s="6"/>
      <c r="AA72" s="6"/>
      <c r="AB72" s="6"/>
      <c r="AC72" s="6"/>
    </row>
    <row r="73" spans="2:29" ht="14.4" x14ac:dyDescent="0.3">
      <c r="B73" s="38" t="s">
        <v>115</v>
      </c>
      <c r="C73" s="24">
        <v>8372.2725000000009</v>
      </c>
      <c r="D73" s="24">
        <v>9559.6402040816301</v>
      </c>
      <c r="E73" s="24">
        <v>11120.677674418605</v>
      </c>
      <c r="F73" s="24">
        <v>7009.6606153846151</v>
      </c>
      <c r="G73" s="24">
        <v>7009.1961971830988</v>
      </c>
      <c r="H73" s="24">
        <v>12961.59</v>
      </c>
      <c r="I73" s="24">
        <v>10476.196250000003</v>
      </c>
      <c r="J73" s="24">
        <v>10433.190449438202</v>
      </c>
      <c r="K73" s="24">
        <v>8982.1864788732364</v>
      </c>
      <c r="L73" s="24">
        <v>13565.021632653063</v>
      </c>
      <c r="M73" s="24">
        <v>12442.033238095233</v>
      </c>
      <c r="N73" s="24">
        <v>18857.108282828278</v>
      </c>
      <c r="O73" s="24">
        <v>16274.011578947366</v>
      </c>
      <c r="P73" s="24">
        <v>14958.204067796614</v>
      </c>
      <c r="Q73" s="24">
        <v>19352.520550458717</v>
      </c>
      <c r="R73" s="24">
        <v>16430.476141732284</v>
      </c>
      <c r="S73" s="25">
        <v>12059.761594202906</v>
      </c>
      <c r="U73" s="6"/>
      <c r="V73" s="6"/>
      <c r="W73" s="6"/>
      <c r="X73" s="6"/>
      <c r="Y73" s="6"/>
      <c r="Z73" s="6"/>
      <c r="AA73" s="6"/>
      <c r="AB73" s="6"/>
      <c r="AC73" s="6"/>
    </row>
    <row r="74" spans="2:29" ht="14.4" x14ac:dyDescent="0.3">
      <c r="B74" s="38" t="s">
        <v>116</v>
      </c>
      <c r="C74" s="24">
        <v>5272.8628571428571</v>
      </c>
      <c r="D74" s="24">
        <v>3039.5589655172416</v>
      </c>
      <c r="E74" s="24">
        <v>9174.2413636363653</v>
      </c>
      <c r="F74" s="24">
        <v>6427.6612903225805</v>
      </c>
      <c r="G74" s="24">
        <v>3887.627735849057</v>
      </c>
      <c r="H74" s="24">
        <v>7766.8884615384613</v>
      </c>
      <c r="I74" s="24">
        <v>7499.569833333333</v>
      </c>
      <c r="J74" s="24">
        <v>7543.4307142857142</v>
      </c>
      <c r="K74" s="24">
        <v>10003.941296296294</v>
      </c>
      <c r="L74" s="24">
        <v>18440.118837209298</v>
      </c>
      <c r="M74" s="24">
        <v>13684.93763636364</v>
      </c>
      <c r="N74" s="24">
        <v>10715.030384615384</v>
      </c>
      <c r="O74" s="24">
        <v>20758.919122807023</v>
      </c>
      <c r="P74" s="24">
        <v>14963.868870967743</v>
      </c>
      <c r="Q74" s="24">
        <v>15586.280294117649</v>
      </c>
      <c r="R74" s="24">
        <v>15841.398169014084</v>
      </c>
      <c r="S74" s="25">
        <v>20317.004929577466</v>
      </c>
      <c r="U74" s="6"/>
      <c r="V74" s="6"/>
      <c r="W74" s="6"/>
      <c r="X74" s="6"/>
      <c r="Y74" s="6"/>
      <c r="Z74" s="6"/>
      <c r="AA74" s="6"/>
      <c r="AB74" s="6"/>
      <c r="AC74" s="6"/>
    </row>
    <row r="75" spans="2:29" ht="14.4" x14ac:dyDescent="0.3">
      <c r="B75" s="38" t="s">
        <v>117</v>
      </c>
      <c r="C75" s="24">
        <v>7937.3188</v>
      </c>
      <c r="D75" s="24">
        <v>15515.117500000002</v>
      </c>
      <c r="E75" s="24">
        <v>24576.625161290329</v>
      </c>
      <c r="F75" s="24">
        <v>12745.197441860464</v>
      </c>
      <c r="G75" s="24">
        <v>10495.718088235297</v>
      </c>
      <c r="H75" s="24">
        <v>7652.8857425742581</v>
      </c>
      <c r="I75" s="24">
        <v>9163.3630851063808</v>
      </c>
      <c r="J75" s="24">
        <v>11862.891111111114</v>
      </c>
      <c r="K75" s="24">
        <v>10670.182417582417</v>
      </c>
      <c r="L75" s="24">
        <v>7714.4487368421069</v>
      </c>
      <c r="M75" s="24">
        <v>8611.7463380281697</v>
      </c>
      <c r="N75" s="24">
        <v>12056.292704402516</v>
      </c>
      <c r="O75" s="24">
        <v>12915.275490196076</v>
      </c>
      <c r="P75" s="24">
        <v>12241.896939890716</v>
      </c>
      <c r="Q75" s="24">
        <v>15376.667735849065</v>
      </c>
      <c r="R75" s="24">
        <v>14126.630673575133</v>
      </c>
      <c r="S75" s="25">
        <v>10831.654545454548</v>
      </c>
      <c r="U75" s="6"/>
      <c r="V75" s="6"/>
      <c r="W75" s="6"/>
      <c r="X75" s="6"/>
      <c r="Y75" s="6"/>
      <c r="Z75" s="6"/>
      <c r="AA75" s="6"/>
      <c r="AB75" s="6"/>
      <c r="AC75" s="6"/>
    </row>
    <row r="76" spans="2:29" ht="14.4" x14ac:dyDescent="0.3">
      <c r="B76" s="38" t="s">
        <v>118</v>
      </c>
      <c r="C76" s="24">
        <v>5650.9338028169004</v>
      </c>
      <c r="D76" s="24">
        <v>9508.6548000000021</v>
      </c>
      <c r="E76" s="24">
        <v>7958.4621739130416</v>
      </c>
      <c r="F76" s="24">
        <v>3830.352571428572</v>
      </c>
      <c r="G76" s="24">
        <v>10554.650970873785</v>
      </c>
      <c r="H76" s="24">
        <v>5513.547567567568</v>
      </c>
      <c r="I76" s="24">
        <v>6959.7815044247754</v>
      </c>
      <c r="J76" s="24">
        <v>7436.6631192660552</v>
      </c>
      <c r="K76" s="24">
        <v>6629.7124460431669</v>
      </c>
      <c r="L76" s="24">
        <v>8606.128992248061</v>
      </c>
      <c r="M76" s="24">
        <v>7274.6753012048184</v>
      </c>
      <c r="N76" s="24">
        <v>7946.4513297872354</v>
      </c>
      <c r="O76" s="24">
        <v>8558.0778787878753</v>
      </c>
      <c r="P76" s="24">
        <v>10595.543942307693</v>
      </c>
      <c r="Q76" s="24">
        <v>10579.739944134084</v>
      </c>
      <c r="R76" s="24">
        <v>9816.7106034482786</v>
      </c>
      <c r="S76" s="25">
        <v>9128.1426168224316</v>
      </c>
      <c r="U76" s="6"/>
      <c r="V76" s="6"/>
      <c r="W76" s="6"/>
      <c r="X76" s="6"/>
      <c r="Y76" s="6"/>
      <c r="Z76" s="6"/>
      <c r="AA76" s="6"/>
      <c r="AB76" s="6"/>
      <c r="AC76" s="6"/>
    </row>
    <row r="77" spans="2:29" ht="15" thickBot="1" x14ac:dyDescent="0.35">
      <c r="B77" s="38" t="s">
        <v>119</v>
      </c>
      <c r="C77" s="28">
        <v>7606.2823076923041</v>
      </c>
      <c r="D77" s="28">
        <v>7106.1042628774449</v>
      </c>
      <c r="E77" s="28">
        <v>9457.997410071941</v>
      </c>
      <c r="F77" s="28">
        <v>7407.1805164319239</v>
      </c>
      <c r="G77" s="28">
        <v>9457.417511210766</v>
      </c>
      <c r="H77" s="28">
        <v>6229.7962962962938</v>
      </c>
      <c r="I77" s="28">
        <v>8133.3381636936092</v>
      </c>
      <c r="J77" s="28">
        <v>7983.5358579235008</v>
      </c>
      <c r="K77" s="28">
        <v>7974.7489087488138</v>
      </c>
      <c r="L77" s="28">
        <v>9360.1612445604842</v>
      </c>
      <c r="M77" s="28">
        <v>9462.0221868211502</v>
      </c>
      <c r="N77" s="28">
        <v>11139.543989825585</v>
      </c>
      <c r="O77" s="28">
        <v>10594.697120921312</v>
      </c>
      <c r="P77" s="28">
        <v>10488.187661631424</v>
      </c>
      <c r="Q77" s="28">
        <v>12518.85270702854</v>
      </c>
      <c r="R77" s="28">
        <v>13835.304481481513</v>
      </c>
      <c r="S77" s="29">
        <v>12999.729445927902</v>
      </c>
      <c r="U77" s="6"/>
      <c r="V77" s="6"/>
      <c r="W77" s="6"/>
      <c r="X77" s="6"/>
      <c r="Y77" s="6"/>
      <c r="Z77" s="6"/>
      <c r="AA77" s="6"/>
      <c r="AB77" s="6"/>
      <c r="AC77" s="6"/>
    </row>
    <row r="78" spans="2:29" ht="15" thickBot="1" x14ac:dyDescent="0.35">
      <c r="B78" s="39" t="s">
        <v>290</v>
      </c>
      <c r="C78" s="32">
        <v>10195.140999651689</v>
      </c>
      <c r="D78" s="32">
        <v>10305.768331269346</v>
      </c>
      <c r="E78" s="32">
        <v>13780.426906794131</v>
      </c>
      <c r="F78" s="32">
        <v>10482.676388654876</v>
      </c>
      <c r="G78" s="32">
        <v>11968.403304435462</v>
      </c>
      <c r="H78" s="32">
        <v>10617.314302734401</v>
      </c>
      <c r="I78" s="32">
        <v>10517.21233227471</v>
      </c>
      <c r="J78" s="32">
        <v>11061.43221102548</v>
      </c>
      <c r="K78" s="32">
        <v>11008.86710047324</v>
      </c>
      <c r="L78" s="32">
        <v>12294.899320666773</v>
      </c>
      <c r="M78" s="32">
        <v>12899.897544409596</v>
      </c>
      <c r="N78" s="32">
        <v>14456.217562556543</v>
      </c>
      <c r="O78" s="32">
        <v>15444.007759141681</v>
      </c>
      <c r="P78" s="32">
        <v>14566.145019953201</v>
      </c>
      <c r="Q78" s="32">
        <v>16257.424465972847</v>
      </c>
      <c r="R78" s="32">
        <v>17095.010419069018</v>
      </c>
      <c r="S78" s="33">
        <v>17368.956324723262</v>
      </c>
      <c r="U78" s="6"/>
      <c r="V78" s="6"/>
      <c r="W78" s="6"/>
      <c r="X78" s="6"/>
      <c r="Y78" s="6"/>
      <c r="Z78" s="6"/>
      <c r="AA78" s="6"/>
      <c r="AB78" s="6"/>
      <c r="AC78" s="6"/>
    </row>
    <row r="79" spans="2:29" ht="14.4" x14ac:dyDescent="0.3">
      <c r="U79" s="6"/>
      <c r="V79" s="6"/>
      <c r="W79" s="6"/>
      <c r="X79" s="6"/>
      <c r="Y79" s="6"/>
      <c r="Z79" s="6"/>
      <c r="AA79" s="6"/>
      <c r="AB79" s="6"/>
      <c r="AC79" s="6"/>
    </row>
    <row r="80" spans="2:29" ht="14.4" x14ac:dyDescent="0.3">
      <c r="U80" s="6"/>
      <c r="V80" s="6"/>
      <c r="W80" s="6"/>
      <c r="X80" s="6"/>
      <c r="Y80" s="6"/>
      <c r="Z80" s="6"/>
      <c r="AA80" s="6"/>
      <c r="AB80" s="6"/>
      <c r="AC80" s="6"/>
    </row>
    <row r="81" spans="2:29" ht="23.4" thickBot="1" x14ac:dyDescent="0.35">
      <c r="B81" s="17" t="s">
        <v>293</v>
      </c>
      <c r="C81" s="17"/>
      <c r="D81" s="17"/>
      <c r="E81" s="17"/>
      <c r="F81" s="17"/>
      <c r="G81" s="17"/>
      <c r="H81" s="17"/>
      <c r="I81" s="17"/>
      <c r="J81" s="17"/>
      <c r="K81" s="17"/>
      <c r="L81" s="17"/>
      <c r="M81" s="17"/>
      <c r="U81" s="6"/>
      <c r="V81" s="6"/>
      <c r="W81" s="6"/>
      <c r="X81" s="6"/>
      <c r="Y81" s="6"/>
      <c r="Z81" s="6"/>
      <c r="AA81" s="6"/>
      <c r="AB81" s="6"/>
      <c r="AC81" s="6"/>
    </row>
    <row r="82" spans="2:29" ht="15" thickBot="1" x14ac:dyDescent="0.35">
      <c r="B82" s="18"/>
      <c r="C82" s="128" t="s">
        <v>237</v>
      </c>
      <c r="D82" s="129"/>
      <c r="E82" s="129"/>
      <c r="F82" s="129"/>
      <c r="G82" s="129"/>
      <c r="H82" s="129"/>
      <c r="I82" s="129"/>
      <c r="J82" s="129"/>
      <c r="K82" s="129"/>
      <c r="L82" s="129"/>
      <c r="M82" s="129"/>
      <c r="N82" s="129"/>
      <c r="O82" s="129"/>
      <c r="P82" s="129"/>
      <c r="Q82" s="129"/>
      <c r="R82" s="129"/>
      <c r="S82" s="130"/>
      <c r="U82" s="6"/>
      <c r="V82" s="6"/>
      <c r="W82" s="6"/>
      <c r="X82" s="6"/>
      <c r="Y82" s="6"/>
      <c r="Z82" s="6"/>
      <c r="AA82" s="6"/>
      <c r="AB82" s="6"/>
      <c r="AC82" s="6"/>
    </row>
    <row r="83" spans="2:29" ht="15" thickBot="1" x14ac:dyDescent="0.35">
      <c r="B83" s="19" t="s">
        <v>101</v>
      </c>
      <c r="C83" s="20" t="s">
        <v>63</v>
      </c>
      <c r="D83" s="20" t="s">
        <v>64</v>
      </c>
      <c r="E83" s="20" t="s">
        <v>65</v>
      </c>
      <c r="F83" s="20" t="s">
        <v>66</v>
      </c>
      <c r="G83" s="20" t="s">
        <v>67</v>
      </c>
      <c r="H83" s="20" t="s">
        <v>68</v>
      </c>
      <c r="I83" s="20" t="s">
        <v>69</v>
      </c>
      <c r="J83" s="20" t="s">
        <v>70</v>
      </c>
      <c r="K83" s="20" t="s">
        <v>71</v>
      </c>
      <c r="L83" s="20" t="s">
        <v>72</v>
      </c>
      <c r="M83" s="20" t="s">
        <v>73</v>
      </c>
      <c r="N83" s="20" t="s">
        <v>74</v>
      </c>
      <c r="O83" s="20" t="s">
        <v>75</v>
      </c>
      <c r="P83" s="20" t="s">
        <v>76</v>
      </c>
      <c r="Q83" s="20" t="s">
        <v>77</v>
      </c>
      <c r="R83" s="20" t="s">
        <v>78</v>
      </c>
      <c r="S83" s="21" t="s">
        <v>79</v>
      </c>
      <c r="U83" s="6"/>
      <c r="V83" s="6"/>
      <c r="W83" s="6"/>
      <c r="X83" s="6"/>
      <c r="Y83" s="6"/>
      <c r="Z83" s="6"/>
      <c r="AA83" s="6"/>
      <c r="AB83" s="6"/>
      <c r="AC83" s="6"/>
    </row>
    <row r="84" spans="2:29" ht="14.4" x14ac:dyDescent="0.3">
      <c r="B84" s="38" t="s">
        <v>102</v>
      </c>
      <c r="C84" s="24">
        <v>6851.8624418604659</v>
      </c>
      <c r="D84" s="24">
        <v>10310.8177</v>
      </c>
      <c r="E84" s="24">
        <v>9324.0421176470591</v>
      </c>
      <c r="F84" s="24">
        <v>6739.7948387096767</v>
      </c>
      <c r="G84" s="24">
        <v>11664.470307692309</v>
      </c>
      <c r="H84" s="24">
        <v>4460.1868656716424</v>
      </c>
      <c r="I84" s="24">
        <v>16300.054285714285</v>
      </c>
      <c r="J84" s="24">
        <v>10235.462318840577</v>
      </c>
      <c r="K84" s="24">
        <v>13666.13783333333</v>
      </c>
      <c r="L84" s="24">
        <v>16576.034677419353</v>
      </c>
      <c r="M84" s="24">
        <v>25810.484754098361</v>
      </c>
      <c r="N84" s="24">
        <v>18135.760579710146</v>
      </c>
      <c r="O84" s="24">
        <v>16836.593448275864</v>
      </c>
      <c r="P84" s="24">
        <v>29494.878032786874</v>
      </c>
      <c r="Q84" s="24">
        <v>28389.17016949151</v>
      </c>
      <c r="R84" s="24">
        <v>24479.255121951224</v>
      </c>
      <c r="S84" s="25">
        <v>20494.125630252107</v>
      </c>
      <c r="U84" s="6"/>
      <c r="V84" s="6"/>
      <c r="W84" s="6"/>
      <c r="X84" s="6"/>
      <c r="Y84" s="6"/>
      <c r="Z84" s="6"/>
      <c r="AA84" s="6"/>
      <c r="AB84" s="6"/>
      <c r="AC84" s="6"/>
    </row>
    <row r="85" spans="2:29" ht="14.4" x14ac:dyDescent="0.3">
      <c r="B85" s="38" t="s">
        <v>103</v>
      </c>
      <c r="C85" s="24">
        <v>2391.8590476190475</v>
      </c>
      <c r="D85" s="24">
        <v>2446.1545320197047</v>
      </c>
      <c r="E85" s="24">
        <v>2433.8319760479048</v>
      </c>
      <c r="F85" s="24">
        <v>3289.0882051282047</v>
      </c>
      <c r="G85" s="24">
        <v>3669.5363783783782</v>
      </c>
      <c r="H85" s="24">
        <v>3209.2183333333328</v>
      </c>
      <c r="I85" s="24">
        <v>2330.4772321428568</v>
      </c>
      <c r="J85" s="24">
        <v>2573.735426356589</v>
      </c>
      <c r="K85" s="24">
        <v>2271.357410468318</v>
      </c>
      <c r="L85" s="24">
        <v>2688.6941846153841</v>
      </c>
      <c r="M85" s="24">
        <v>3416.0645664739882</v>
      </c>
      <c r="N85" s="24">
        <v>4214.4127112676042</v>
      </c>
      <c r="O85" s="24">
        <v>5667.0590721649487</v>
      </c>
      <c r="P85" s="24">
        <v>4989.2245692883889</v>
      </c>
      <c r="Q85" s="24">
        <v>4621.2577168949765</v>
      </c>
      <c r="R85" s="24">
        <v>6269.5776470588216</v>
      </c>
      <c r="S85" s="25">
        <v>6398.2738975501106</v>
      </c>
      <c r="U85" s="6"/>
      <c r="V85" s="6"/>
      <c r="W85" s="6"/>
      <c r="X85" s="6"/>
      <c r="Y85" s="6"/>
      <c r="Z85" s="6"/>
      <c r="AA85" s="6"/>
      <c r="AB85" s="6"/>
      <c r="AC85" s="6"/>
    </row>
    <row r="86" spans="2:29" ht="14.4" x14ac:dyDescent="0.3">
      <c r="B86" s="38" t="s">
        <v>104</v>
      </c>
      <c r="C86" s="24">
        <v>3563.1661320754715</v>
      </c>
      <c r="D86" s="24">
        <v>5501.4053333333322</v>
      </c>
      <c r="E86" s="24">
        <v>3035.5479365079354</v>
      </c>
      <c r="F86" s="24">
        <v>2731.5646296296295</v>
      </c>
      <c r="G86" s="24">
        <v>2948.0821428571426</v>
      </c>
      <c r="H86" s="24">
        <v>3970.619302325581</v>
      </c>
      <c r="I86" s="24">
        <v>8112.5021621621627</v>
      </c>
      <c r="J86" s="24">
        <v>6822.2692500000003</v>
      </c>
      <c r="K86" s="24">
        <v>7933.4142105263154</v>
      </c>
      <c r="L86" s="24">
        <v>7817.3073076923092</v>
      </c>
      <c r="M86" s="24">
        <v>7739.1350495049492</v>
      </c>
      <c r="N86" s="24">
        <v>7596.124019607847</v>
      </c>
      <c r="O86" s="24">
        <v>5666.6745569620261</v>
      </c>
      <c r="P86" s="24">
        <v>7833.383294117647</v>
      </c>
      <c r="Q86" s="24">
        <v>7422.216962025318</v>
      </c>
      <c r="R86" s="24">
        <v>12136.874235294119</v>
      </c>
      <c r="S86" s="25">
        <v>8716.6153164556945</v>
      </c>
      <c r="U86" s="6"/>
      <c r="V86" s="6"/>
      <c r="W86" s="6"/>
      <c r="X86" s="6"/>
      <c r="Y86" s="6"/>
      <c r="Z86" s="6"/>
      <c r="AA86" s="6"/>
      <c r="AB86" s="6"/>
      <c r="AC86" s="6"/>
    </row>
    <row r="87" spans="2:29" ht="14.4" x14ac:dyDescent="0.3">
      <c r="B87" s="38" t="s">
        <v>105</v>
      </c>
      <c r="C87" s="24">
        <v>2025.5044104803492</v>
      </c>
      <c r="D87" s="24">
        <v>1989.3104938271604</v>
      </c>
      <c r="E87" s="24">
        <v>1600.8967759562845</v>
      </c>
      <c r="F87" s="24">
        <v>1585.2906282722513</v>
      </c>
      <c r="G87" s="24">
        <v>2332.6160000000004</v>
      </c>
      <c r="H87" s="24">
        <v>1799.0464784053156</v>
      </c>
      <c r="I87" s="24">
        <v>2454.5023432343232</v>
      </c>
      <c r="J87" s="24">
        <v>2542.2040322580638</v>
      </c>
      <c r="K87" s="24">
        <v>2266.3755656108606</v>
      </c>
      <c r="L87" s="24">
        <v>3155.3936462882098</v>
      </c>
      <c r="M87" s="24">
        <v>3392.858974943053</v>
      </c>
      <c r="N87" s="24">
        <v>4018.5870616113734</v>
      </c>
      <c r="O87" s="24">
        <v>6438.8849118387861</v>
      </c>
      <c r="P87" s="24">
        <v>5625.8179852579842</v>
      </c>
      <c r="Q87" s="24">
        <v>5220.2615608465621</v>
      </c>
      <c r="R87" s="24">
        <v>7101.5464857881143</v>
      </c>
      <c r="S87" s="25">
        <v>6680.1588936170192</v>
      </c>
      <c r="U87" s="6"/>
      <c r="V87" s="6"/>
      <c r="W87" s="6"/>
      <c r="X87" s="6"/>
      <c r="Y87" s="6"/>
      <c r="Z87" s="6"/>
      <c r="AA87" s="6"/>
      <c r="AB87" s="6"/>
      <c r="AC87" s="6"/>
    </row>
    <row r="88" spans="2:29" ht="14.4" x14ac:dyDescent="0.3">
      <c r="B88" s="38" t="s">
        <v>106</v>
      </c>
      <c r="C88" s="24">
        <v>2130.5622029702972</v>
      </c>
      <c r="D88" s="24">
        <v>2179.9890909090905</v>
      </c>
      <c r="E88" s="24">
        <v>1637.9015076923076</v>
      </c>
      <c r="F88" s="24">
        <v>1979.9276666666667</v>
      </c>
      <c r="G88" s="24">
        <v>2976.6279351032449</v>
      </c>
      <c r="H88" s="24">
        <v>1809.2212398921829</v>
      </c>
      <c r="I88" s="24">
        <v>2146.3347582697202</v>
      </c>
      <c r="J88" s="24">
        <v>2120.8933894736833</v>
      </c>
      <c r="K88" s="24">
        <v>2822.8845563139921</v>
      </c>
      <c r="L88" s="24">
        <v>3034.5844665461113</v>
      </c>
      <c r="M88" s="24">
        <v>4261.4940535372862</v>
      </c>
      <c r="N88" s="24">
        <v>3853.0767161016947</v>
      </c>
      <c r="O88" s="24">
        <v>4688.9413146551697</v>
      </c>
      <c r="P88" s="24">
        <v>4382.5672771084337</v>
      </c>
      <c r="Q88" s="24">
        <v>4155.2352659574462</v>
      </c>
      <c r="R88" s="24">
        <v>6314.4399513382004</v>
      </c>
      <c r="S88" s="25">
        <v>5870.3860829493087</v>
      </c>
      <c r="U88" s="6"/>
      <c r="V88" s="6"/>
      <c r="W88" s="6"/>
      <c r="X88" s="6"/>
      <c r="Y88" s="6"/>
      <c r="Z88" s="6"/>
      <c r="AA88" s="6"/>
      <c r="AB88" s="6"/>
      <c r="AC88" s="6"/>
    </row>
    <row r="89" spans="2:29" ht="14.4" x14ac:dyDescent="0.3">
      <c r="B89" s="38" t="s">
        <v>107</v>
      </c>
      <c r="C89" s="24">
        <v>1464.2586759581886</v>
      </c>
      <c r="D89" s="24">
        <v>2187.6628333333333</v>
      </c>
      <c r="E89" s="24">
        <v>1494.45435</v>
      </c>
      <c r="F89" s="24">
        <v>2275.3974537037043</v>
      </c>
      <c r="G89" s="24">
        <v>3763.8422613065327</v>
      </c>
      <c r="H89" s="24">
        <v>2125.4795278969959</v>
      </c>
      <c r="I89" s="24">
        <v>2448.1026104417674</v>
      </c>
      <c r="J89" s="24">
        <v>2021.2002723735407</v>
      </c>
      <c r="K89" s="24">
        <v>2324.5557344632766</v>
      </c>
      <c r="L89" s="24">
        <v>2833.0933641975316</v>
      </c>
      <c r="M89" s="24">
        <v>3087.3870245398775</v>
      </c>
      <c r="N89" s="24">
        <v>2297.0574314574292</v>
      </c>
      <c r="O89" s="24">
        <v>4228.876525679756</v>
      </c>
      <c r="P89" s="24">
        <v>4450.8892578124987</v>
      </c>
      <c r="Q89" s="24">
        <v>4743.2247083333332</v>
      </c>
      <c r="R89" s="24">
        <v>6832.1990808823502</v>
      </c>
      <c r="S89" s="25">
        <v>4749.2374637681178</v>
      </c>
      <c r="U89" s="6"/>
      <c r="V89" s="6"/>
      <c r="W89" s="6"/>
      <c r="X89" s="6"/>
      <c r="Y89" s="6"/>
      <c r="Z89" s="6"/>
      <c r="AA89" s="6"/>
      <c r="AB89" s="6"/>
      <c r="AC89" s="6"/>
    </row>
    <row r="90" spans="2:29" ht="14.4" x14ac:dyDescent="0.3">
      <c r="B90" s="38" t="s">
        <v>108</v>
      </c>
      <c r="C90" s="24">
        <v>1665.5441666666666</v>
      </c>
      <c r="D90" s="24">
        <v>3824.151470588235</v>
      </c>
      <c r="E90" s="24">
        <v>4446.3533333333335</v>
      </c>
      <c r="F90" s="24">
        <v>5004.9923529411763</v>
      </c>
      <c r="G90" s="24">
        <v>3691.1695</v>
      </c>
      <c r="H90" s="24">
        <v>6780.2723684210523</v>
      </c>
      <c r="I90" s="24">
        <v>11216.719687500001</v>
      </c>
      <c r="J90" s="24">
        <v>3909.0676666666668</v>
      </c>
      <c r="K90" s="24">
        <v>3643.5680555555559</v>
      </c>
      <c r="L90" s="24">
        <v>3878.9896491228055</v>
      </c>
      <c r="M90" s="24">
        <v>8092.2998717948703</v>
      </c>
      <c r="N90" s="24">
        <v>6418.2341791044773</v>
      </c>
      <c r="O90" s="24">
        <v>9311.2450819672104</v>
      </c>
      <c r="P90" s="24">
        <v>5343.8337499999998</v>
      </c>
      <c r="Q90" s="24">
        <v>9841.2759322033926</v>
      </c>
      <c r="R90" s="24">
        <v>14889.026875000001</v>
      </c>
      <c r="S90" s="25">
        <v>8729.2678021977972</v>
      </c>
      <c r="U90" s="6"/>
      <c r="V90" s="6"/>
      <c r="W90" s="6"/>
      <c r="X90" s="6"/>
      <c r="Y90" s="6"/>
      <c r="Z90" s="6"/>
      <c r="AA90" s="6"/>
      <c r="AB90" s="6"/>
      <c r="AC90" s="6"/>
    </row>
    <row r="91" spans="2:29" ht="14.4" x14ac:dyDescent="0.3">
      <c r="B91" s="38" t="s">
        <v>109</v>
      </c>
      <c r="C91" s="24">
        <v>3262.5267452830194</v>
      </c>
      <c r="D91" s="24">
        <v>2002.0599393939394</v>
      </c>
      <c r="E91" s="24">
        <v>1736.6618518518519</v>
      </c>
      <c r="F91" s="24">
        <v>1171.6153672316384</v>
      </c>
      <c r="G91" s="24">
        <v>2687.7872368421054</v>
      </c>
      <c r="H91" s="24">
        <v>1605.5798314606739</v>
      </c>
      <c r="I91" s="24">
        <v>2375.2042857142856</v>
      </c>
      <c r="J91" s="24">
        <v>2017.4164596273292</v>
      </c>
      <c r="K91" s="24">
        <v>3128.9932402234631</v>
      </c>
      <c r="L91" s="24">
        <v>3035.72947368421</v>
      </c>
      <c r="M91" s="24">
        <v>4079.1270873786393</v>
      </c>
      <c r="N91" s="24">
        <v>2955.4470322580664</v>
      </c>
      <c r="O91" s="24">
        <v>4365.7617333333328</v>
      </c>
      <c r="P91" s="24">
        <v>4691.0196992481206</v>
      </c>
      <c r="Q91" s="24">
        <v>4772.1112605042026</v>
      </c>
      <c r="R91" s="24">
        <v>8844.3045833333308</v>
      </c>
      <c r="S91" s="25">
        <v>4841.0996195652178</v>
      </c>
      <c r="U91" s="6"/>
      <c r="V91" s="6"/>
      <c r="W91" s="6"/>
      <c r="X91" s="6"/>
      <c r="Y91" s="6"/>
      <c r="Z91" s="6"/>
      <c r="AA91" s="6"/>
      <c r="AB91" s="6"/>
      <c r="AC91" s="6"/>
    </row>
    <row r="92" spans="2:29" ht="14.4" x14ac:dyDescent="0.3">
      <c r="B92" s="38" t="s">
        <v>110</v>
      </c>
      <c r="C92" s="24">
        <v>1925.177435897436</v>
      </c>
      <c r="D92" s="24">
        <v>2500.3495575221245</v>
      </c>
      <c r="E92" s="24">
        <v>3209.0916346153849</v>
      </c>
      <c r="F92" s="24">
        <v>1646.8402439024389</v>
      </c>
      <c r="G92" s="24">
        <v>1708.3942187499999</v>
      </c>
      <c r="H92" s="24">
        <v>2159.6742465753423</v>
      </c>
      <c r="I92" s="24">
        <v>1249.5844897959184</v>
      </c>
      <c r="J92" s="24">
        <v>1578.6213245033116</v>
      </c>
      <c r="K92" s="24">
        <v>1698.8302439024387</v>
      </c>
      <c r="L92" s="24">
        <v>2123.7777294685989</v>
      </c>
      <c r="M92" s="24">
        <v>3954.7411917098443</v>
      </c>
      <c r="N92" s="24">
        <v>2887.5663507109011</v>
      </c>
      <c r="O92" s="24">
        <v>3459.9667065868261</v>
      </c>
      <c r="P92" s="24">
        <v>5188.3706521739123</v>
      </c>
      <c r="Q92" s="24">
        <v>3560.2934554973817</v>
      </c>
      <c r="R92" s="24">
        <v>2775.1237549407097</v>
      </c>
      <c r="S92" s="25">
        <v>2286.3327197802196</v>
      </c>
      <c r="U92" s="6"/>
      <c r="V92" s="6"/>
      <c r="W92" s="6"/>
      <c r="X92" s="6"/>
      <c r="Y92" s="6"/>
      <c r="Z92" s="6"/>
      <c r="AA92" s="6"/>
      <c r="AB92" s="6"/>
      <c r="AC92" s="6"/>
    </row>
    <row r="93" spans="2:29" ht="14.4" x14ac:dyDescent="0.3">
      <c r="B93" s="38" t="s">
        <v>111</v>
      </c>
      <c r="C93" s="24">
        <v>1126.4022580645162</v>
      </c>
      <c r="D93" s="24">
        <v>869.92454545454552</v>
      </c>
      <c r="E93" s="24">
        <v>682.28484848484857</v>
      </c>
      <c r="F93" s="24">
        <v>910.75217391304341</v>
      </c>
      <c r="G93" s="24">
        <v>1628.4610344827584</v>
      </c>
      <c r="H93" s="24">
        <v>5874.6951851851854</v>
      </c>
      <c r="I93" s="24">
        <v>1320.5648648648648</v>
      </c>
      <c r="J93" s="24">
        <v>1364.6504938271603</v>
      </c>
      <c r="K93" s="24">
        <v>1400.8497087378641</v>
      </c>
      <c r="L93" s="24">
        <v>1933.4330303030308</v>
      </c>
      <c r="M93" s="24">
        <v>2461.5085087719294</v>
      </c>
      <c r="N93" s="24">
        <v>2928.8929473684207</v>
      </c>
      <c r="O93" s="24">
        <v>3826.252121212121</v>
      </c>
      <c r="P93" s="24">
        <v>4716.075188679245</v>
      </c>
      <c r="Q93" s="24">
        <v>6226.3439285714285</v>
      </c>
      <c r="R93" s="24">
        <v>3614.2955855855867</v>
      </c>
      <c r="S93" s="25">
        <v>6082.2843795620438</v>
      </c>
      <c r="U93" s="6"/>
      <c r="V93" s="6"/>
      <c r="W93" s="6"/>
      <c r="X93" s="6"/>
      <c r="Y93" s="6"/>
      <c r="Z93" s="6"/>
      <c r="AA93" s="6"/>
      <c r="AB93" s="6"/>
      <c r="AC93" s="6"/>
    </row>
    <row r="94" spans="2:29" ht="14.4" x14ac:dyDescent="0.3">
      <c r="B94" s="38" t="s">
        <v>112</v>
      </c>
      <c r="C94" s="24">
        <v>2327.2753191489364</v>
      </c>
      <c r="D94" s="24">
        <v>3500.3539130434783</v>
      </c>
      <c r="E94" s="24">
        <v>2869.2964285714288</v>
      </c>
      <c r="F94" s="24">
        <v>2118.5700000000002</v>
      </c>
      <c r="G94" s="24">
        <v>533.05679999999995</v>
      </c>
      <c r="H94" s="24">
        <v>4949.1184000000003</v>
      </c>
      <c r="I94" s="24">
        <v>5209.4487500000005</v>
      </c>
      <c r="J94" s="24">
        <v>5905.8795312500006</v>
      </c>
      <c r="K94" s="24">
        <v>5197.54025</v>
      </c>
      <c r="L94" s="24">
        <v>3603.7942307692324</v>
      </c>
      <c r="M94" s="24">
        <v>4344.7675471698103</v>
      </c>
      <c r="N94" s="24">
        <v>7071.0032608695647</v>
      </c>
      <c r="O94" s="24">
        <v>7799.7047826086955</v>
      </c>
      <c r="P94" s="24">
        <v>5513.4902702702693</v>
      </c>
      <c r="Q94" s="24">
        <v>7127.9920930232556</v>
      </c>
      <c r="R94" s="24">
        <v>10590.385200000001</v>
      </c>
      <c r="S94" s="25">
        <v>7207.9460526315779</v>
      </c>
      <c r="U94" s="6"/>
      <c r="V94" s="6"/>
      <c r="W94" s="6"/>
      <c r="X94" s="6"/>
      <c r="Y94" s="6"/>
      <c r="Z94" s="6"/>
      <c r="AA94" s="6"/>
      <c r="AB94" s="6"/>
      <c r="AC94" s="6"/>
    </row>
    <row r="95" spans="2:29" ht="14.4" x14ac:dyDescent="0.3">
      <c r="B95" s="38" t="s">
        <v>113</v>
      </c>
      <c r="C95" s="24">
        <v>4973.5542424242431</v>
      </c>
      <c r="D95" s="24">
        <v>3794.960126582278</v>
      </c>
      <c r="E95" s="24">
        <v>4666.2949152542378</v>
      </c>
      <c r="F95" s="24">
        <v>5175.522884615385</v>
      </c>
      <c r="G95" s="24">
        <v>4553.0108823529399</v>
      </c>
      <c r="H95" s="24">
        <v>2712.6761764705889</v>
      </c>
      <c r="I95" s="24">
        <v>2110.0274285714286</v>
      </c>
      <c r="J95" s="24">
        <v>3224.1687628865975</v>
      </c>
      <c r="K95" s="24">
        <v>3068.2383495145632</v>
      </c>
      <c r="L95" s="24">
        <v>5769.6166666666677</v>
      </c>
      <c r="M95" s="24">
        <v>5368.1003921568654</v>
      </c>
      <c r="N95" s="24">
        <v>7387.3269999999993</v>
      </c>
      <c r="O95" s="24">
        <v>8048.7490654205567</v>
      </c>
      <c r="P95" s="24">
        <v>6119.7468644067794</v>
      </c>
      <c r="Q95" s="24">
        <v>10295.340096153846</v>
      </c>
      <c r="R95" s="24">
        <v>9451.6882442748101</v>
      </c>
      <c r="S95" s="25">
        <v>8045.6662303664971</v>
      </c>
      <c r="U95" s="6"/>
      <c r="V95" s="6"/>
      <c r="W95" s="6"/>
      <c r="X95" s="6"/>
      <c r="Y95" s="6"/>
      <c r="Z95" s="6"/>
      <c r="AA95" s="6"/>
      <c r="AB95" s="6"/>
      <c r="AC95" s="6"/>
    </row>
    <row r="96" spans="2:29" ht="14.4" x14ac:dyDescent="0.3">
      <c r="B96" s="38" t="s">
        <v>114</v>
      </c>
      <c r="C96" s="24">
        <v>1677.5192307692307</v>
      </c>
      <c r="D96" s="24">
        <v>3744.179565217391</v>
      </c>
      <c r="E96" s="24">
        <v>1156.6362857142856</v>
      </c>
      <c r="F96" s="24">
        <v>2729.1882000000001</v>
      </c>
      <c r="G96" s="24">
        <v>2025.2388679245287</v>
      </c>
      <c r="H96" s="24">
        <v>1428.7544642857142</v>
      </c>
      <c r="I96" s="24">
        <v>1123.4803921568628</v>
      </c>
      <c r="J96" s="24">
        <v>1569.9874626865671</v>
      </c>
      <c r="K96" s="24">
        <v>1525.6677419354835</v>
      </c>
      <c r="L96" s="24">
        <v>2234.1875</v>
      </c>
      <c r="M96" s="24">
        <v>2978.964725274725</v>
      </c>
      <c r="N96" s="24">
        <v>3215.9181578947373</v>
      </c>
      <c r="O96" s="24">
        <v>4547.9948837209295</v>
      </c>
      <c r="P96" s="24">
        <v>4252.2497058823528</v>
      </c>
      <c r="Q96" s="24">
        <v>5296.1888405797099</v>
      </c>
      <c r="R96" s="24">
        <v>4969.8301315789477</v>
      </c>
      <c r="S96" s="25">
        <v>3414.5426190476192</v>
      </c>
      <c r="U96" s="6"/>
      <c r="V96" s="6"/>
      <c r="W96" s="6"/>
      <c r="X96" s="6"/>
      <c r="Y96" s="6"/>
      <c r="Z96" s="6"/>
      <c r="AA96" s="6"/>
      <c r="AB96" s="6"/>
      <c r="AC96" s="6"/>
    </row>
    <row r="97" spans="2:29" ht="14.4" x14ac:dyDescent="0.3">
      <c r="B97" s="38" t="s">
        <v>115</v>
      </c>
      <c r="C97" s="24">
        <v>941.34710526315791</v>
      </c>
      <c r="D97" s="24">
        <v>3741.9027027027028</v>
      </c>
      <c r="E97" s="24">
        <v>4870.3251282051278</v>
      </c>
      <c r="F97" s="24">
        <v>1396.7535555555555</v>
      </c>
      <c r="G97" s="24">
        <v>2602.1890697674421</v>
      </c>
      <c r="H97" s="24">
        <v>1456.3847368421054</v>
      </c>
      <c r="I97" s="24">
        <v>1583.1829629629631</v>
      </c>
      <c r="J97" s="24">
        <v>2384.677058823529</v>
      </c>
      <c r="K97" s="24">
        <v>3920.9213888888885</v>
      </c>
      <c r="L97" s="24">
        <v>3463.573484848484</v>
      </c>
      <c r="M97" s="24">
        <v>3427.6034782608704</v>
      </c>
      <c r="N97" s="24">
        <v>6684.8508641975295</v>
      </c>
      <c r="O97" s="24">
        <v>6036.1964367816072</v>
      </c>
      <c r="P97" s="24">
        <v>7035.5687179487204</v>
      </c>
      <c r="Q97" s="24">
        <v>3828.1414772727267</v>
      </c>
      <c r="R97" s="24">
        <v>5643.3603658536576</v>
      </c>
      <c r="S97" s="25">
        <v>4573.789462365592</v>
      </c>
      <c r="U97" s="6"/>
      <c r="V97" s="6"/>
      <c r="W97" s="6"/>
      <c r="X97" s="6"/>
      <c r="Y97" s="6"/>
      <c r="Z97" s="6"/>
      <c r="AA97" s="6"/>
      <c r="AB97" s="6"/>
      <c r="AC97" s="6"/>
    </row>
    <row r="98" spans="2:29" ht="14.4" x14ac:dyDescent="0.3">
      <c r="B98" s="38" t="s">
        <v>116</v>
      </c>
      <c r="C98" s="24">
        <v>796.45516129032262</v>
      </c>
      <c r="D98" s="24">
        <v>1092.0091111111112</v>
      </c>
      <c r="E98" s="24">
        <v>1889.0256666666667</v>
      </c>
      <c r="F98" s="24">
        <v>1028.9881818181818</v>
      </c>
      <c r="G98" s="24">
        <v>3039.213684210526</v>
      </c>
      <c r="H98" s="24">
        <v>1754.4017948717949</v>
      </c>
      <c r="I98" s="24">
        <v>1507.9651785714286</v>
      </c>
      <c r="J98" s="24">
        <v>1284.0343548387095</v>
      </c>
      <c r="K98" s="24">
        <v>2561.9375581395348</v>
      </c>
      <c r="L98" s="24">
        <v>5726.3594594594588</v>
      </c>
      <c r="M98" s="24">
        <v>4486.3933333333334</v>
      </c>
      <c r="N98" s="24">
        <v>7311.8536923076899</v>
      </c>
      <c r="O98" s="24">
        <v>5509.462125</v>
      </c>
      <c r="P98" s="24">
        <v>4430.340909090909</v>
      </c>
      <c r="Q98" s="24">
        <v>5996.7513888888898</v>
      </c>
      <c r="R98" s="24">
        <v>7584.3573404255339</v>
      </c>
      <c r="S98" s="25">
        <v>9202.2603906250024</v>
      </c>
      <c r="U98" s="6"/>
      <c r="V98" s="6"/>
      <c r="W98" s="6"/>
      <c r="X98" s="6"/>
      <c r="Y98" s="6"/>
      <c r="Z98" s="6"/>
      <c r="AA98" s="6"/>
      <c r="AB98" s="6"/>
      <c r="AC98" s="6"/>
    </row>
    <row r="99" spans="2:29" ht="14.4" x14ac:dyDescent="0.3">
      <c r="B99" s="38" t="s">
        <v>117</v>
      </c>
      <c r="C99" s="24">
        <v>1332.288888888889</v>
      </c>
      <c r="D99" s="24">
        <v>5816.3596666666672</v>
      </c>
      <c r="E99" s="24">
        <v>824.98807692307685</v>
      </c>
      <c r="F99" s="24">
        <v>1959.9459999999999</v>
      </c>
      <c r="G99" s="24">
        <v>1312.5596153846152</v>
      </c>
      <c r="H99" s="24">
        <v>1727.1754054054056</v>
      </c>
      <c r="I99" s="24">
        <v>1929.6687234042552</v>
      </c>
      <c r="J99" s="24">
        <v>2410.4802127659573</v>
      </c>
      <c r="K99" s="24">
        <v>2496.3583870967745</v>
      </c>
      <c r="L99" s="24">
        <v>3632.6791752577319</v>
      </c>
      <c r="M99" s="24">
        <v>4159.8510752688171</v>
      </c>
      <c r="N99" s="24">
        <v>4341.641645569619</v>
      </c>
      <c r="O99" s="24">
        <v>3215.9749438202248</v>
      </c>
      <c r="P99" s="24">
        <v>4169.7683333333343</v>
      </c>
      <c r="Q99" s="24">
        <v>3901.4212790697679</v>
      </c>
      <c r="R99" s="24">
        <v>4235.3858653846164</v>
      </c>
      <c r="S99" s="25">
        <v>5299.9176530612249</v>
      </c>
      <c r="U99" s="6"/>
      <c r="V99" s="6"/>
      <c r="W99" s="6"/>
      <c r="X99" s="6"/>
      <c r="Y99" s="6"/>
      <c r="Z99" s="6"/>
      <c r="AA99" s="6"/>
      <c r="AB99" s="6"/>
      <c r="AC99" s="6"/>
    </row>
    <row r="100" spans="2:29" ht="14.4" x14ac:dyDescent="0.3">
      <c r="B100" s="38" t="s">
        <v>118</v>
      </c>
      <c r="C100" s="24">
        <v>1697.5544262295084</v>
      </c>
      <c r="D100" s="24">
        <v>3633.6835555555549</v>
      </c>
      <c r="E100" s="24">
        <v>2430.2713636363633</v>
      </c>
      <c r="F100" s="24">
        <v>3550.7710810810809</v>
      </c>
      <c r="G100" s="24">
        <v>1278.8440476190476</v>
      </c>
      <c r="H100" s="24">
        <v>1841.9575757575758</v>
      </c>
      <c r="I100" s="24">
        <v>1891.5306249999999</v>
      </c>
      <c r="J100" s="24">
        <v>3338.4438749999999</v>
      </c>
      <c r="K100" s="24">
        <v>1396.5256382978723</v>
      </c>
      <c r="L100" s="24">
        <v>2285.7194565217387</v>
      </c>
      <c r="M100" s="24">
        <v>2393.1439252336449</v>
      </c>
      <c r="N100" s="24">
        <v>2502.840185185185</v>
      </c>
      <c r="O100" s="24">
        <v>3159.3879200000001</v>
      </c>
      <c r="P100" s="24">
        <v>2691.0129365079365</v>
      </c>
      <c r="Q100" s="24">
        <v>4665.7962626262633</v>
      </c>
      <c r="R100" s="24">
        <v>3876.4101176470572</v>
      </c>
      <c r="S100" s="25">
        <v>4581.6083673469384</v>
      </c>
      <c r="U100" s="6"/>
      <c r="V100" s="6"/>
      <c r="W100" s="6"/>
      <c r="X100" s="6"/>
      <c r="Y100" s="6"/>
      <c r="Z100" s="6"/>
      <c r="AA100" s="6"/>
      <c r="AB100" s="6"/>
      <c r="AC100" s="6"/>
    </row>
    <row r="101" spans="2:29" ht="15" thickBot="1" x14ac:dyDescent="0.35">
      <c r="B101" s="38" t="s">
        <v>119</v>
      </c>
      <c r="C101" s="28">
        <v>1804.4764194915256</v>
      </c>
      <c r="D101" s="28">
        <v>2258.8304203539819</v>
      </c>
      <c r="E101" s="28">
        <v>4152.5821606648224</v>
      </c>
      <c r="F101" s="28">
        <v>2261.5743187066978</v>
      </c>
      <c r="G101" s="28">
        <v>2208.4036641221383</v>
      </c>
      <c r="H101" s="28">
        <v>2252.3298301886789</v>
      </c>
      <c r="I101" s="28">
        <v>2150.2869764011803</v>
      </c>
      <c r="J101" s="28">
        <v>1615.6100420168066</v>
      </c>
      <c r="K101" s="28">
        <v>2344.3485140073089</v>
      </c>
      <c r="L101" s="28">
        <v>2580.1227213822895</v>
      </c>
      <c r="M101" s="28">
        <v>3009.4722988505746</v>
      </c>
      <c r="N101" s="28">
        <v>3216.130576923078</v>
      </c>
      <c r="O101" s="28">
        <v>3648.5800103519673</v>
      </c>
      <c r="P101" s="28">
        <v>3939.9530917874381</v>
      </c>
      <c r="Q101" s="28">
        <v>5540.8720863309363</v>
      </c>
      <c r="R101" s="28">
        <v>5224.2523851203496</v>
      </c>
      <c r="S101" s="29">
        <v>5065.5924215686227</v>
      </c>
      <c r="U101" s="6"/>
      <c r="V101" s="6"/>
      <c r="W101" s="6"/>
      <c r="X101" s="6"/>
      <c r="Y101" s="6"/>
      <c r="Z101" s="6"/>
      <c r="AA101" s="6"/>
      <c r="AB101" s="6"/>
      <c r="AC101" s="6"/>
    </row>
    <row r="102" spans="2:29" ht="15" thickBot="1" x14ac:dyDescent="0.35">
      <c r="B102" s="39" t="s">
        <v>290</v>
      </c>
      <c r="C102" s="32">
        <v>2455.3147263118149</v>
      </c>
      <c r="D102" s="32">
        <v>2842.1208598452272</v>
      </c>
      <c r="E102" s="32">
        <v>2826.8410699588494</v>
      </c>
      <c r="F102" s="32">
        <v>2368.5000400600884</v>
      </c>
      <c r="G102" s="32">
        <v>2988.7358782849219</v>
      </c>
      <c r="H102" s="32">
        <v>2345.5621479613283</v>
      </c>
      <c r="I102" s="32">
        <v>2688.3638604474781</v>
      </c>
      <c r="J102" s="32">
        <v>2474.5383921694529</v>
      </c>
      <c r="K102" s="32">
        <v>2742.2003096300132</v>
      </c>
      <c r="L102" s="32">
        <v>3264.4291458607136</v>
      </c>
      <c r="M102" s="32">
        <v>4043.9380995703837</v>
      </c>
      <c r="N102" s="32">
        <v>3953.1657448904243</v>
      </c>
      <c r="O102" s="32">
        <v>4932.7019983708933</v>
      </c>
      <c r="P102" s="32">
        <v>5158.1922186306174</v>
      </c>
      <c r="Q102" s="32">
        <v>5702.8441152773457</v>
      </c>
      <c r="R102" s="32">
        <v>6710.7539939444041</v>
      </c>
      <c r="S102" s="33">
        <v>6025.7270302892312</v>
      </c>
      <c r="U102" s="6"/>
      <c r="V102" s="6"/>
      <c r="W102" s="6"/>
      <c r="X102" s="6"/>
      <c r="Y102" s="6"/>
      <c r="Z102" s="6"/>
      <c r="AA102" s="6"/>
      <c r="AB102" s="6"/>
      <c r="AC102" s="6"/>
    </row>
    <row r="103" spans="2:29" ht="14.4" x14ac:dyDescent="0.3">
      <c r="U103" s="6"/>
      <c r="V103" s="6"/>
      <c r="W103" s="6"/>
      <c r="X103" s="6"/>
      <c r="Y103" s="6"/>
      <c r="Z103" s="6"/>
      <c r="AA103" s="6"/>
      <c r="AB103" s="6"/>
      <c r="AC103" s="6"/>
    </row>
    <row r="104" spans="2:29" ht="14.4" x14ac:dyDescent="0.3">
      <c r="U104" s="6"/>
      <c r="V104" s="6"/>
      <c r="W104" s="6"/>
      <c r="X104" s="6"/>
      <c r="Y104" s="6"/>
      <c r="Z104" s="6"/>
      <c r="AA104" s="6"/>
      <c r="AB104" s="6"/>
      <c r="AC104" s="6"/>
    </row>
    <row r="105" spans="2:29" ht="14.4" x14ac:dyDescent="0.3">
      <c r="U105" s="6"/>
      <c r="V105" s="6"/>
      <c r="W105" s="6"/>
      <c r="X105" s="6"/>
      <c r="Y105" s="6"/>
      <c r="Z105" s="6"/>
      <c r="AA105" s="6"/>
      <c r="AB105" s="6"/>
      <c r="AC105" s="6"/>
    </row>
    <row r="106" spans="2:29" ht="23.4" thickBot="1" x14ac:dyDescent="0.35">
      <c r="B106" s="17" t="s">
        <v>294</v>
      </c>
      <c r="C106" s="17"/>
      <c r="D106" s="17"/>
      <c r="E106" s="17"/>
      <c r="F106" s="17"/>
      <c r="G106" s="17"/>
      <c r="H106" s="17"/>
      <c r="I106" s="17"/>
      <c r="J106" s="17"/>
      <c r="K106" s="17"/>
      <c r="L106" s="17"/>
      <c r="M106" s="17"/>
      <c r="U106" s="6"/>
      <c r="V106" s="6"/>
      <c r="W106" s="6"/>
      <c r="X106" s="6"/>
      <c r="Y106" s="6"/>
      <c r="Z106" s="6"/>
      <c r="AA106" s="6"/>
      <c r="AB106" s="6"/>
      <c r="AC106" s="6"/>
    </row>
    <row r="107" spans="2:29" ht="15" thickBot="1" x14ac:dyDescent="0.35">
      <c r="B107" s="18"/>
      <c r="C107" s="128" t="s">
        <v>237</v>
      </c>
      <c r="D107" s="129"/>
      <c r="E107" s="129"/>
      <c r="F107" s="129"/>
      <c r="G107" s="129"/>
      <c r="H107" s="129"/>
      <c r="I107" s="129"/>
      <c r="J107" s="129"/>
      <c r="K107" s="129"/>
      <c r="L107" s="129"/>
      <c r="M107" s="129"/>
      <c r="N107" s="129"/>
      <c r="O107" s="129"/>
      <c r="P107" s="129"/>
      <c r="Q107" s="129"/>
      <c r="R107" s="129"/>
      <c r="S107" s="130"/>
      <c r="U107" s="6"/>
      <c r="V107" s="6"/>
      <c r="W107" s="6"/>
      <c r="X107" s="6"/>
      <c r="Y107" s="6"/>
      <c r="Z107" s="6"/>
      <c r="AA107" s="6"/>
      <c r="AB107" s="6"/>
      <c r="AC107" s="6"/>
    </row>
    <row r="108" spans="2:29" ht="15" thickBot="1" x14ac:dyDescent="0.35">
      <c r="B108" s="19" t="s">
        <v>101</v>
      </c>
      <c r="C108" s="20" t="s">
        <v>63</v>
      </c>
      <c r="D108" s="20" t="s">
        <v>64</v>
      </c>
      <c r="E108" s="20" t="s">
        <v>65</v>
      </c>
      <c r="F108" s="20" t="s">
        <v>66</v>
      </c>
      <c r="G108" s="20" t="s">
        <v>67</v>
      </c>
      <c r="H108" s="20" t="s">
        <v>68</v>
      </c>
      <c r="I108" s="20" t="s">
        <v>69</v>
      </c>
      <c r="J108" s="20" t="s">
        <v>70</v>
      </c>
      <c r="K108" s="20" t="s">
        <v>71</v>
      </c>
      <c r="L108" s="20" t="s">
        <v>72</v>
      </c>
      <c r="M108" s="20" t="s">
        <v>73</v>
      </c>
      <c r="N108" s="20" t="s">
        <v>74</v>
      </c>
      <c r="O108" s="20" t="s">
        <v>75</v>
      </c>
      <c r="P108" s="20" t="s">
        <v>76</v>
      </c>
      <c r="Q108" s="20" t="s">
        <v>77</v>
      </c>
      <c r="R108" s="20" t="s">
        <v>78</v>
      </c>
      <c r="S108" s="21" t="s">
        <v>79</v>
      </c>
      <c r="U108" s="6"/>
      <c r="V108" s="6"/>
      <c r="W108" s="6"/>
      <c r="X108" s="6"/>
      <c r="Y108" s="6"/>
      <c r="Z108" s="6"/>
      <c r="AA108" s="6"/>
      <c r="AB108" s="6"/>
      <c r="AC108" s="6"/>
    </row>
    <row r="109" spans="2:29" ht="14.4" x14ac:dyDescent="0.3">
      <c r="B109" s="38" t="s">
        <v>102</v>
      </c>
      <c r="C109" s="24">
        <v>0</v>
      </c>
      <c r="D109" s="24">
        <v>80000</v>
      </c>
      <c r="E109" s="24">
        <v>126535</v>
      </c>
      <c r="F109" s="24">
        <v>0</v>
      </c>
      <c r="G109" s="24">
        <v>0</v>
      </c>
      <c r="H109" s="24">
        <v>105078.91</v>
      </c>
      <c r="I109" s="24">
        <v>0</v>
      </c>
      <c r="J109" s="24">
        <v>0</v>
      </c>
      <c r="K109" s="24">
        <v>28199.58</v>
      </c>
      <c r="L109" s="24">
        <v>0</v>
      </c>
      <c r="M109" s="24">
        <v>0</v>
      </c>
      <c r="N109" s="24">
        <v>0</v>
      </c>
      <c r="O109" s="24">
        <v>0</v>
      </c>
      <c r="P109" s="24">
        <v>0</v>
      </c>
      <c r="Q109" s="24">
        <v>0</v>
      </c>
      <c r="R109" s="24">
        <v>0</v>
      </c>
      <c r="S109" s="25">
        <v>0</v>
      </c>
      <c r="U109" s="6"/>
      <c r="V109" s="6"/>
      <c r="W109" s="6"/>
      <c r="X109" s="6"/>
      <c r="Y109" s="6"/>
      <c r="Z109" s="6"/>
      <c r="AA109" s="6"/>
      <c r="AB109" s="6"/>
      <c r="AC109" s="6"/>
    </row>
    <row r="110" spans="2:29" ht="14.4" x14ac:dyDescent="0.3">
      <c r="B110" s="38" t="s">
        <v>103</v>
      </c>
      <c r="C110" s="24">
        <v>0</v>
      </c>
      <c r="D110" s="24">
        <v>0</v>
      </c>
      <c r="E110" s="24">
        <v>52764.63</v>
      </c>
      <c r="F110" s="24">
        <v>0</v>
      </c>
      <c r="G110" s="24">
        <v>0</v>
      </c>
      <c r="H110" s="24">
        <v>0</v>
      </c>
      <c r="I110" s="24">
        <v>0</v>
      </c>
      <c r="J110" s="24">
        <v>77195.16</v>
      </c>
      <c r="K110" s="24">
        <v>0</v>
      </c>
      <c r="L110" s="24">
        <v>0</v>
      </c>
      <c r="M110" s="24">
        <v>0</v>
      </c>
      <c r="N110" s="24">
        <v>0</v>
      </c>
      <c r="O110" s="24">
        <v>0</v>
      </c>
      <c r="P110" s="24">
        <v>0</v>
      </c>
      <c r="Q110" s="24">
        <v>0</v>
      </c>
      <c r="R110" s="24">
        <v>0</v>
      </c>
      <c r="S110" s="25">
        <v>0</v>
      </c>
      <c r="U110" s="6"/>
      <c r="V110" s="6"/>
      <c r="W110" s="6"/>
      <c r="X110" s="6"/>
      <c r="Y110" s="6"/>
      <c r="Z110" s="6"/>
      <c r="AA110" s="6"/>
      <c r="AB110" s="6"/>
      <c r="AC110" s="6"/>
    </row>
    <row r="111" spans="2:29" ht="14.4" x14ac:dyDescent="0.3">
      <c r="B111" s="38" t="s">
        <v>104</v>
      </c>
      <c r="C111" s="24">
        <v>0</v>
      </c>
      <c r="D111" s="24">
        <v>83242.875</v>
      </c>
      <c r="E111" s="24">
        <v>0</v>
      </c>
      <c r="F111" s="24">
        <v>0</v>
      </c>
      <c r="G111" s="24">
        <v>0</v>
      </c>
      <c r="H111" s="24">
        <v>0</v>
      </c>
      <c r="I111" s="24">
        <v>0</v>
      </c>
      <c r="J111" s="24">
        <v>54055.68</v>
      </c>
      <c r="K111" s="24">
        <v>0</v>
      </c>
      <c r="L111" s="24">
        <v>0</v>
      </c>
      <c r="M111" s="24">
        <v>0</v>
      </c>
      <c r="N111" s="24">
        <v>0</v>
      </c>
      <c r="O111" s="24">
        <v>0</v>
      </c>
      <c r="P111" s="24">
        <v>0</v>
      </c>
      <c r="Q111" s="24">
        <v>0</v>
      </c>
      <c r="R111" s="24">
        <v>0</v>
      </c>
      <c r="S111" s="25">
        <v>0</v>
      </c>
      <c r="U111" s="6"/>
      <c r="V111" s="6"/>
      <c r="W111" s="6"/>
      <c r="X111" s="6"/>
      <c r="Y111" s="6"/>
      <c r="Z111" s="6"/>
      <c r="AA111" s="6"/>
      <c r="AB111" s="6"/>
      <c r="AC111" s="6"/>
    </row>
    <row r="112" spans="2:29" ht="14.4" x14ac:dyDescent="0.3">
      <c r="B112" s="38" t="s">
        <v>105</v>
      </c>
      <c r="C112" s="24">
        <v>0</v>
      </c>
      <c r="D112" s="24">
        <v>0</v>
      </c>
      <c r="E112" s="24">
        <v>0</v>
      </c>
      <c r="F112" s="24">
        <v>0</v>
      </c>
      <c r="G112" s="24">
        <v>0</v>
      </c>
      <c r="H112" s="24">
        <v>0</v>
      </c>
      <c r="I112" s="24">
        <v>0</v>
      </c>
      <c r="J112" s="24">
        <v>31893.98</v>
      </c>
      <c r="K112" s="24">
        <v>0</v>
      </c>
      <c r="L112" s="24">
        <v>0</v>
      </c>
      <c r="M112" s="24">
        <v>0</v>
      </c>
      <c r="N112" s="24">
        <v>0</v>
      </c>
      <c r="O112" s="24">
        <v>0</v>
      </c>
      <c r="P112" s="24">
        <v>0</v>
      </c>
      <c r="Q112" s="24">
        <v>0</v>
      </c>
      <c r="R112" s="24">
        <v>0</v>
      </c>
      <c r="S112" s="25">
        <v>0</v>
      </c>
      <c r="U112" s="6"/>
      <c r="V112" s="6"/>
      <c r="W112" s="6"/>
      <c r="X112" s="6"/>
      <c r="Y112" s="6"/>
      <c r="Z112" s="6"/>
      <c r="AA112" s="6"/>
      <c r="AB112" s="6"/>
      <c r="AC112" s="6"/>
    </row>
    <row r="113" spans="2:29" ht="14.4" x14ac:dyDescent="0.3">
      <c r="B113" s="38" t="s">
        <v>106</v>
      </c>
      <c r="C113" s="24">
        <v>0</v>
      </c>
      <c r="D113" s="24">
        <v>0</v>
      </c>
      <c r="E113" s="24">
        <v>0</v>
      </c>
      <c r="F113" s="24">
        <v>0</v>
      </c>
      <c r="G113" s="24">
        <v>0</v>
      </c>
      <c r="H113" s="24">
        <v>0</v>
      </c>
      <c r="I113" s="24">
        <v>0</v>
      </c>
      <c r="J113" s="24">
        <v>0</v>
      </c>
      <c r="K113" s="24">
        <v>0</v>
      </c>
      <c r="L113" s="24">
        <v>0</v>
      </c>
      <c r="M113" s="24">
        <v>0</v>
      </c>
      <c r="N113" s="24">
        <v>0</v>
      </c>
      <c r="O113" s="24">
        <v>0</v>
      </c>
      <c r="P113" s="24">
        <v>0</v>
      </c>
      <c r="Q113" s="24">
        <v>0</v>
      </c>
      <c r="R113" s="24">
        <v>0</v>
      </c>
      <c r="S113" s="25">
        <v>0</v>
      </c>
      <c r="U113" s="6"/>
      <c r="V113" s="6"/>
      <c r="W113" s="6"/>
      <c r="X113" s="6"/>
      <c r="Y113" s="6"/>
      <c r="Z113" s="6"/>
      <c r="AA113" s="6"/>
      <c r="AB113" s="6"/>
      <c r="AC113" s="6"/>
    </row>
    <row r="114" spans="2:29" ht="14.4" x14ac:dyDescent="0.3">
      <c r="B114" s="38" t="s">
        <v>107</v>
      </c>
      <c r="C114" s="24">
        <v>0</v>
      </c>
      <c r="D114" s="24">
        <v>0</v>
      </c>
      <c r="E114" s="24">
        <v>0</v>
      </c>
      <c r="F114" s="24">
        <v>0</v>
      </c>
      <c r="G114" s="24">
        <v>0</v>
      </c>
      <c r="H114" s="24">
        <v>0</v>
      </c>
      <c r="I114" s="24">
        <v>0</v>
      </c>
      <c r="J114" s="24">
        <v>0</v>
      </c>
      <c r="K114" s="24">
        <v>0</v>
      </c>
      <c r="L114" s="24">
        <v>0</v>
      </c>
      <c r="M114" s="24">
        <v>0</v>
      </c>
      <c r="N114" s="24">
        <v>0</v>
      </c>
      <c r="O114" s="24">
        <v>0</v>
      </c>
      <c r="P114" s="24">
        <v>0</v>
      </c>
      <c r="Q114" s="24">
        <v>0</v>
      </c>
      <c r="R114" s="24">
        <v>0</v>
      </c>
      <c r="S114" s="25">
        <v>0</v>
      </c>
      <c r="U114" s="6"/>
      <c r="V114" s="6"/>
      <c r="W114" s="6"/>
      <c r="X114" s="6"/>
      <c r="Y114" s="6"/>
      <c r="Z114" s="6"/>
      <c r="AA114" s="6"/>
      <c r="AB114" s="6"/>
      <c r="AC114" s="6"/>
    </row>
    <row r="115" spans="2:29" ht="14.4" x14ac:dyDescent="0.3">
      <c r="B115" s="38" t="s">
        <v>108</v>
      </c>
      <c r="C115" s="24">
        <v>0</v>
      </c>
      <c r="D115" s="24">
        <v>0</v>
      </c>
      <c r="E115" s="24">
        <v>0</v>
      </c>
      <c r="F115" s="24">
        <v>0</v>
      </c>
      <c r="G115" s="24">
        <v>121127.14</v>
      </c>
      <c r="H115" s="24">
        <v>0</v>
      </c>
      <c r="I115" s="24">
        <v>0</v>
      </c>
      <c r="J115" s="24">
        <v>0</v>
      </c>
      <c r="K115" s="24">
        <v>0</v>
      </c>
      <c r="L115" s="24">
        <v>0</v>
      </c>
      <c r="M115" s="24">
        <v>0</v>
      </c>
      <c r="N115" s="24">
        <v>0</v>
      </c>
      <c r="O115" s="24">
        <v>0</v>
      </c>
      <c r="P115" s="24">
        <v>0</v>
      </c>
      <c r="Q115" s="24">
        <v>0</v>
      </c>
      <c r="R115" s="24">
        <v>0</v>
      </c>
      <c r="S115" s="25">
        <v>0</v>
      </c>
      <c r="U115" s="6"/>
      <c r="V115" s="6"/>
      <c r="W115" s="6"/>
      <c r="X115" s="6"/>
      <c r="Y115" s="6"/>
      <c r="Z115" s="6"/>
      <c r="AA115" s="6"/>
      <c r="AB115" s="6"/>
      <c r="AC115" s="6"/>
    </row>
    <row r="116" spans="2:29" ht="14.4" x14ac:dyDescent="0.3">
      <c r="B116" s="38" t="s">
        <v>109</v>
      </c>
      <c r="C116" s="24">
        <v>0</v>
      </c>
      <c r="D116" s="24">
        <v>0</v>
      </c>
      <c r="E116" s="24">
        <v>0</v>
      </c>
      <c r="F116" s="24">
        <v>0</v>
      </c>
      <c r="G116" s="24">
        <v>0</v>
      </c>
      <c r="H116" s="24">
        <v>0</v>
      </c>
      <c r="I116" s="24">
        <v>0</v>
      </c>
      <c r="J116" s="24">
        <v>0</v>
      </c>
      <c r="K116" s="24">
        <v>0</v>
      </c>
      <c r="L116" s="24">
        <v>0</v>
      </c>
      <c r="M116" s="24">
        <v>0</v>
      </c>
      <c r="N116" s="24">
        <v>0</v>
      </c>
      <c r="O116" s="24">
        <v>0</v>
      </c>
      <c r="P116" s="24">
        <v>0</v>
      </c>
      <c r="Q116" s="24">
        <v>0</v>
      </c>
      <c r="R116" s="24">
        <v>0</v>
      </c>
      <c r="S116" s="25">
        <v>0</v>
      </c>
      <c r="U116" s="6"/>
      <c r="V116" s="6"/>
      <c r="W116" s="6"/>
      <c r="X116" s="6"/>
      <c r="Y116" s="6"/>
      <c r="Z116" s="6"/>
      <c r="AA116" s="6"/>
      <c r="AB116" s="6"/>
      <c r="AC116" s="6"/>
    </row>
    <row r="117" spans="2:29" ht="14.4" x14ac:dyDescent="0.3">
      <c r="B117" s="38" t="s">
        <v>110</v>
      </c>
      <c r="C117" s="24">
        <v>0</v>
      </c>
      <c r="D117" s="24">
        <v>0</v>
      </c>
      <c r="E117" s="24">
        <v>0</v>
      </c>
      <c r="F117" s="24">
        <v>0</v>
      </c>
      <c r="G117" s="24">
        <v>0</v>
      </c>
      <c r="H117" s="24">
        <v>0</v>
      </c>
      <c r="I117" s="24">
        <v>0</v>
      </c>
      <c r="J117" s="24">
        <v>14018.96</v>
      </c>
      <c r="K117" s="24">
        <v>0</v>
      </c>
      <c r="L117" s="24">
        <v>0</v>
      </c>
      <c r="M117" s="24">
        <v>0</v>
      </c>
      <c r="N117" s="24">
        <v>0</v>
      </c>
      <c r="O117" s="24">
        <v>0</v>
      </c>
      <c r="P117" s="24">
        <v>0</v>
      </c>
      <c r="Q117" s="24">
        <v>0</v>
      </c>
      <c r="R117" s="24">
        <v>0</v>
      </c>
      <c r="S117" s="25">
        <v>0</v>
      </c>
      <c r="U117" s="6"/>
      <c r="V117" s="6"/>
      <c r="W117" s="6"/>
      <c r="X117" s="6"/>
      <c r="Y117" s="6"/>
      <c r="Z117" s="6"/>
      <c r="AA117" s="6"/>
      <c r="AB117" s="6"/>
      <c r="AC117" s="6"/>
    </row>
    <row r="118" spans="2:29" ht="14.4" x14ac:dyDescent="0.3">
      <c r="B118" s="38" t="s">
        <v>111</v>
      </c>
      <c r="C118" s="24">
        <v>0</v>
      </c>
      <c r="D118" s="24">
        <v>0</v>
      </c>
      <c r="E118" s="24">
        <v>0</v>
      </c>
      <c r="F118" s="24">
        <v>0</v>
      </c>
      <c r="G118" s="24">
        <v>0</v>
      </c>
      <c r="H118" s="24">
        <v>0</v>
      </c>
      <c r="I118" s="24">
        <v>0</v>
      </c>
      <c r="J118" s="24">
        <v>0</v>
      </c>
      <c r="K118" s="24">
        <v>0</v>
      </c>
      <c r="L118" s="24">
        <v>0</v>
      </c>
      <c r="M118" s="24">
        <v>0</v>
      </c>
      <c r="N118" s="24">
        <v>0</v>
      </c>
      <c r="O118" s="24">
        <v>0</v>
      </c>
      <c r="P118" s="24">
        <v>0</v>
      </c>
      <c r="Q118" s="24">
        <v>0</v>
      </c>
      <c r="R118" s="24">
        <v>0</v>
      </c>
      <c r="S118" s="25">
        <v>0</v>
      </c>
      <c r="U118" s="6"/>
      <c r="V118" s="6"/>
      <c r="W118" s="6"/>
      <c r="X118" s="6"/>
      <c r="Y118" s="6"/>
      <c r="Z118" s="6"/>
      <c r="AA118" s="6"/>
      <c r="AB118" s="6"/>
      <c r="AC118" s="6"/>
    </row>
    <row r="119" spans="2:29" ht="14.4" x14ac:dyDescent="0.3">
      <c r="B119" s="38" t="s">
        <v>112</v>
      </c>
      <c r="C119" s="24">
        <v>0</v>
      </c>
      <c r="D119" s="24">
        <v>0</v>
      </c>
      <c r="E119" s="24">
        <v>0</v>
      </c>
      <c r="F119" s="24">
        <v>0</v>
      </c>
      <c r="G119" s="24">
        <v>0</v>
      </c>
      <c r="H119" s="24">
        <v>0</v>
      </c>
      <c r="I119" s="24">
        <v>0</v>
      </c>
      <c r="J119" s="24">
        <v>0</v>
      </c>
      <c r="K119" s="24">
        <v>0</v>
      </c>
      <c r="L119" s="24">
        <v>0</v>
      </c>
      <c r="M119" s="24">
        <v>0</v>
      </c>
      <c r="N119" s="24">
        <v>0</v>
      </c>
      <c r="O119" s="24">
        <v>0</v>
      </c>
      <c r="P119" s="24">
        <v>0</v>
      </c>
      <c r="Q119" s="24">
        <v>0</v>
      </c>
      <c r="R119" s="24">
        <v>0</v>
      </c>
      <c r="S119" s="25">
        <v>0</v>
      </c>
      <c r="U119" s="6"/>
      <c r="V119" s="6"/>
      <c r="W119" s="6"/>
      <c r="X119" s="6"/>
      <c r="Y119" s="6"/>
      <c r="Z119" s="6"/>
      <c r="AA119" s="6"/>
      <c r="AB119" s="6"/>
      <c r="AC119" s="6"/>
    </row>
    <row r="120" spans="2:29" ht="14.4" x14ac:dyDescent="0.3">
      <c r="B120" s="38" t="s">
        <v>113</v>
      </c>
      <c r="C120" s="24">
        <v>0</v>
      </c>
      <c r="D120" s="24">
        <v>0</v>
      </c>
      <c r="E120" s="24">
        <v>0</v>
      </c>
      <c r="F120" s="24">
        <v>0</v>
      </c>
      <c r="G120" s="24">
        <v>0</v>
      </c>
      <c r="H120" s="24">
        <v>0</v>
      </c>
      <c r="I120" s="24">
        <v>0</v>
      </c>
      <c r="J120" s="24">
        <v>0</v>
      </c>
      <c r="K120" s="24">
        <v>0</v>
      </c>
      <c r="L120" s="24">
        <v>0</v>
      </c>
      <c r="M120" s="24">
        <v>0</v>
      </c>
      <c r="N120" s="24">
        <v>0</v>
      </c>
      <c r="O120" s="24">
        <v>0</v>
      </c>
      <c r="P120" s="24">
        <v>0</v>
      </c>
      <c r="Q120" s="24">
        <v>50033.1</v>
      </c>
      <c r="R120" s="24">
        <v>0</v>
      </c>
      <c r="S120" s="25">
        <v>0</v>
      </c>
      <c r="U120" s="6"/>
      <c r="V120" s="6"/>
      <c r="W120" s="6"/>
      <c r="X120" s="6"/>
      <c r="Y120" s="6"/>
      <c r="Z120" s="6"/>
      <c r="AA120" s="6"/>
      <c r="AB120" s="6"/>
      <c r="AC120" s="6"/>
    </row>
    <row r="121" spans="2:29" ht="14.4" x14ac:dyDescent="0.3">
      <c r="B121" s="38" t="s">
        <v>114</v>
      </c>
      <c r="C121" s="24">
        <v>0</v>
      </c>
      <c r="D121" s="24">
        <v>0</v>
      </c>
      <c r="E121" s="24">
        <v>82039.34</v>
      </c>
      <c r="F121" s="24">
        <v>0</v>
      </c>
      <c r="G121" s="24">
        <v>0</v>
      </c>
      <c r="H121" s="24">
        <v>0</v>
      </c>
      <c r="I121" s="24">
        <v>0</v>
      </c>
      <c r="J121" s="24">
        <v>0</v>
      </c>
      <c r="K121" s="24">
        <v>0</v>
      </c>
      <c r="L121" s="24">
        <v>0</v>
      </c>
      <c r="M121" s="24">
        <v>0</v>
      </c>
      <c r="N121" s="24">
        <v>0</v>
      </c>
      <c r="O121" s="24">
        <v>0</v>
      </c>
      <c r="P121" s="24">
        <v>0</v>
      </c>
      <c r="Q121" s="24">
        <v>0</v>
      </c>
      <c r="R121" s="24">
        <v>0</v>
      </c>
      <c r="S121" s="25">
        <v>0</v>
      </c>
      <c r="U121" s="6"/>
      <c r="V121" s="6"/>
      <c r="W121" s="6"/>
      <c r="X121" s="6"/>
      <c r="Y121" s="6"/>
      <c r="Z121" s="6"/>
      <c r="AA121" s="6"/>
      <c r="AB121" s="6"/>
      <c r="AC121" s="6"/>
    </row>
    <row r="122" spans="2:29" ht="14.4" x14ac:dyDescent="0.3">
      <c r="B122" s="38" t="s">
        <v>115</v>
      </c>
      <c r="C122" s="24">
        <v>0</v>
      </c>
      <c r="D122" s="24">
        <v>133056</v>
      </c>
      <c r="E122" s="24">
        <v>0</v>
      </c>
      <c r="F122" s="24">
        <v>350032.51</v>
      </c>
      <c r="G122" s="24">
        <v>0</v>
      </c>
      <c r="H122" s="24">
        <v>25366.69</v>
      </c>
      <c r="I122" s="24">
        <v>0</v>
      </c>
      <c r="J122" s="24">
        <v>0</v>
      </c>
      <c r="K122" s="24">
        <v>0</v>
      </c>
      <c r="L122" s="24">
        <v>0</v>
      </c>
      <c r="M122" s="24">
        <v>0</v>
      </c>
      <c r="N122" s="24">
        <v>0</v>
      </c>
      <c r="O122" s="24">
        <v>0</v>
      </c>
      <c r="P122" s="24">
        <v>0</v>
      </c>
      <c r="Q122" s="24">
        <v>0</v>
      </c>
      <c r="R122" s="24">
        <v>0</v>
      </c>
      <c r="S122" s="25">
        <v>0</v>
      </c>
      <c r="U122" s="6"/>
      <c r="V122" s="6"/>
      <c r="W122" s="6"/>
      <c r="X122" s="6"/>
      <c r="Y122" s="6"/>
      <c r="Z122" s="6"/>
      <c r="AA122" s="6"/>
      <c r="AB122" s="6"/>
      <c r="AC122" s="6"/>
    </row>
    <row r="123" spans="2:29" ht="14.4" x14ac:dyDescent="0.3">
      <c r="B123" s="38" t="s">
        <v>116</v>
      </c>
      <c r="C123" s="24">
        <v>0</v>
      </c>
      <c r="D123" s="24">
        <v>0</v>
      </c>
      <c r="E123" s="24">
        <v>0</v>
      </c>
      <c r="F123" s="24">
        <v>0</v>
      </c>
      <c r="G123" s="24">
        <v>0</v>
      </c>
      <c r="H123" s="24">
        <v>0</v>
      </c>
      <c r="I123" s="24">
        <v>0</v>
      </c>
      <c r="J123" s="24">
        <v>0</v>
      </c>
      <c r="K123" s="24">
        <v>0</v>
      </c>
      <c r="L123" s="24">
        <v>0</v>
      </c>
      <c r="M123" s="24">
        <v>0</v>
      </c>
      <c r="N123" s="24">
        <v>0</v>
      </c>
      <c r="O123" s="24">
        <v>0</v>
      </c>
      <c r="P123" s="24">
        <v>0</v>
      </c>
      <c r="Q123" s="24">
        <v>0</v>
      </c>
      <c r="R123" s="24">
        <v>0</v>
      </c>
      <c r="S123" s="25">
        <v>0</v>
      </c>
      <c r="U123" s="6"/>
      <c r="V123" s="6"/>
      <c r="W123" s="6"/>
      <c r="X123" s="6"/>
      <c r="Y123" s="6"/>
      <c r="Z123" s="6"/>
      <c r="AA123" s="6"/>
      <c r="AB123" s="6"/>
      <c r="AC123" s="6"/>
    </row>
    <row r="124" spans="2:29" ht="14.4" x14ac:dyDescent="0.3">
      <c r="B124" s="38" t="s">
        <v>117</v>
      </c>
      <c r="C124" s="24">
        <v>0</v>
      </c>
      <c r="D124" s="24">
        <v>0</v>
      </c>
      <c r="E124" s="24">
        <v>0</v>
      </c>
      <c r="F124" s="24">
        <v>0</v>
      </c>
      <c r="G124" s="24">
        <v>0</v>
      </c>
      <c r="H124" s="24">
        <v>0</v>
      </c>
      <c r="I124" s="24">
        <v>0</v>
      </c>
      <c r="J124" s="24">
        <v>0</v>
      </c>
      <c r="K124" s="24">
        <v>0</v>
      </c>
      <c r="L124" s="24">
        <v>0</v>
      </c>
      <c r="M124" s="24">
        <v>0</v>
      </c>
      <c r="N124" s="24">
        <v>0</v>
      </c>
      <c r="O124" s="24">
        <v>0</v>
      </c>
      <c r="P124" s="24">
        <v>0</v>
      </c>
      <c r="Q124" s="24">
        <v>0</v>
      </c>
      <c r="R124" s="24">
        <v>0</v>
      </c>
      <c r="S124" s="25">
        <v>0</v>
      </c>
      <c r="U124" s="6"/>
      <c r="V124" s="6"/>
      <c r="W124" s="6"/>
      <c r="X124" s="6"/>
      <c r="Y124" s="6"/>
      <c r="Z124" s="6"/>
      <c r="AA124" s="6"/>
      <c r="AB124" s="6"/>
      <c r="AC124" s="6"/>
    </row>
    <row r="125" spans="2:29" ht="14.4" x14ac:dyDescent="0.3">
      <c r="B125" s="38" t="s">
        <v>118</v>
      </c>
      <c r="C125" s="24">
        <v>0</v>
      </c>
      <c r="D125" s="24">
        <v>0</v>
      </c>
      <c r="E125" s="24">
        <v>0</v>
      </c>
      <c r="F125" s="24">
        <v>0</v>
      </c>
      <c r="G125" s="24">
        <v>0</v>
      </c>
      <c r="H125" s="24">
        <v>0</v>
      </c>
      <c r="I125" s="24">
        <v>0</v>
      </c>
      <c r="J125" s="24">
        <v>0</v>
      </c>
      <c r="K125" s="24">
        <v>0</v>
      </c>
      <c r="L125" s="24">
        <v>0</v>
      </c>
      <c r="M125" s="24">
        <v>0</v>
      </c>
      <c r="N125" s="24">
        <v>0</v>
      </c>
      <c r="O125" s="24">
        <v>0</v>
      </c>
      <c r="P125" s="24">
        <v>0</v>
      </c>
      <c r="Q125" s="24">
        <v>0</v>
      </c>
      <c r="R125" s="24">
        <v>0</v>
      </c>
      <c r="S125" s="25">
        <v>0</v>
      </c>
      <c r="U125" s="6"/>
      <c r="V125" s="6"/>
      <c r="W125" s="6"/>
      <c r="X125" s="6"/>
      <c r="Y125" s="6"/>
      <c r="Z125" s="6"/>
      <c r="AA125" s="6"/>
      <c r="AB125" s="6"/>
      <c r="AC125" s="6"/>
    </row>
    <row r="126" spans="2:29" ht="15" thickBot="1" x14ac:dyDescent="0.35">
      <c r="B126" s="38" t="s">
        <v>119</v>
      </c>
      <c r="C126" s="28">
        <v>0</v>
      </c>
      <c r="D126" s="28">
        <v>0</v>
      </c>
      <c r="E126" s="28">
        <v>0</v>
      </c>
      <c r="F126" s="28">
        <v>12418.684999999999</v>
      </c>
      <c r="G126" s="28">
        <v>88452.33</v>
      </c>
      <c r="H126" s="28">
        <v>43048.78</v>
      </c>
      <c r="I126" s="28">
        <v>0</v>
      </c>
      <c r="J126" s="28">
        <v>142415.92000000001</v>
      </c>
      <c r="K126" s="28">
        <v>0</v>
      </c>
      <c r="L126" s="28">
        <v>0</v>
      </c>
      <c r="M126" s="28">
        <v>0</v>
      </c>
      <c r="N126" s="28">
        <v>0</v>
      </c>
      <c r="O126" s="28">
        <v>0</v>
      </c>
      <c r="P126" s="28">
        <v>0</v>
      </c>
      <c r="Q126" s="28">
        <v>0</v>
      </c>
      <c r="R126" s="28">
        <v>0</v>
      </c>
      <c r="S126" s="29">
        <v>0</v>
      </c>
      <c r="U126" s="6"/>
      <c r="V126" s="6"/>
      <c r="W126" s="6"/>
      <c r="X126" s="6"/>
      <c r="Y126" s="6"/>
      <c r="Z126" s="6"/>
      <c r="AA126" s="6"/>
      <c r="AB126" s="6"/>
      <c r="AC126" s="6"/>
    </row>
    <row r="127" spans="2:29" ht="15" thickBot="1" x14ac:dyDescent="0.35">
      <c r="B127" s="39" t="s">
        <v>290</v>
      </c>
      <c r="C127" s="32">
        <v>0</v>
      </c>
      <c r="D127" s="32">
        <v>94885.4375</v>
      </c>
      <c r="E127" s="32">
        <v>87112.99</v>
      </c>
      <c r="F127" s="32">
        <v>124956.62666666666</v>
      </c>
      <c r="G127" s="32">
        <v>104789.735</v>
      </c>
      <c r="H127" s="32">
        <v>57831.46</v>
      </c>
      <c r="I127" s="32">
        <v>0</v>
      </c>
      <c r="J127" s="32">
        <v>63915.94</v>
      </c>
      <c r="K127" s="32">
        <v>28199.58</v>
      </c>
      <c r="L127" s="32">
        <v>0</v>
      </c>
      <c r="M127" s="32">
        <v>0</v>
      </c>
      <c r="N127" s="32">
        <v>0</v>
      </c>
      <c r="O127" s="32">
        <v>0</v>
      </c>
      <c r="P127" s="32">
        <v>0</v>
      </c>
      <c r="Q127" s="32">
        <v>50033.1</v>
      </c>
      <c r="R127" s="32">
        <v>0</v>
      </c>
      <c r="S127" s="33">
        <v>0</v>
      </c>
      <c r="U127" s="6"/>
      <c r="V127" s="6"/>
      <c r="W127" s="6"/>
      <c r="X127" s="6"/>
      <c r="Y127" s="6"/>
      <c r="Z127" s="6"/>
      <c r="AA127" s="6"/>
      <c r="AB127" s="6"/>
      <c r="AC127" s="6"/>
    </row>
    <row r="128" spans="2:29" ht="14.4" x14ac:dyDescent="0.3">
      <c r="U128" s="6"/>
      <c r="V128" s="6"/>
      <c r="W128" s="6"/>
      <c r="X128" s="6"/>
      <c r="Y128" s="6"/>
      <c r="Z128" s="6"/>
      <c r="AA128" s="6"/>
      <c r="AB128" s="6"/>
      <c r="AC128" s="6"/>
    </row>
    <row r="129" spans="2:29" ht="14.4" x14ac:dyDescent="0.3">
      <c r="U129" s="6"/>
      <c r="V129" s="6"/>
      <c r="W129" s="6"/>
      <c r="X129" s="6"/>
      <c r="Y129" s="6"/>
      <c r="Z129" s="6"/>
      <c r="AA129" s="6"/>
      <c r="AB129" s="6"/>
      <c r="AC129" s="6"/>
    </row>
    <row r="130" spans="2:29" ht="23.4" thickBot="1" x14ac:dyDescent="0.35">
      <c r="B130" s="17" t="s">
        <v>295</v>
      </c>
      <c r="C130" s="17"/>
      <c r="D130" s="17"/>
      <c r="E130" s="17"/>
      <c r="F130" s="17"/>
      <c r="G130" s="17"/>
      <c r="H130" s="17"/>
      <c r="I130" s="17"/>
      <c r="J130" s="17"/>
      <c r="K130" s="17"/>
      <c r="L130" s="17"/>
      <c r="M130" s="17"/>
      <c r="U130" s="6"/>
      <c r="V130" s="6"/>
      <c r="W130" s="6"/>
      <c r="X130" s="6"/>
      <c r="Y130" s="6"/>
      <c r="Z130" s="6"/>
      <c r="AA130" s="6"/>
      <c r="AB130" s="6"/>
      <c r="AC130" s="6"/>
    </row>
    <row r="131" spans="2:29" ht="15" thickBot="1" x14ac:dyDescent="0.35">
      <c r="B131" s="18"/>
      <c r="C131" s="128" t="s">
        <v>237</v>
      </c>
      <c r="D131" s="129"/>
      <c r="E131" s="129"/>
      <c r="F131" s="129"/>
      <c r="G131" s="129"/>
      <c r="H131" s="129"/>
      <c r="I131" s="129"/>
      <c r="J131" s="129"/>
      <c r="K131" s="129"/>
      <c r="L131" s="129"/>
      <c r="M131" s="129"/>
      <c r="N131" s="129"/>
      <c r="O131" s="129"/>
      <c r="P131" s="129"/>
      <c r="Q131" s="129"/>
      <c r="R131" s="129"/>
      <c r="S131" s="130"/>
      <c r="U131" s="6"/>
      <c r="V131" s="6"/>
      <c r="W131" s="6"/>
      <c r="X131" s="6"/>
      <c r="Y131" s="6"/>
      <c r="Z131" s="6"/>
      <c r="AA131" s="6"/>
      <c r="AB131" s="6"/>
      <c r="AC131" s="6"/>
    </row>
    <row r="132" spans="2:29" ht="15" thickBot="1" x14ac:dyDescent="0.35">
      <c r="B132" s="19" t="s">
        <v>101</v>
      </c>
      <c r="C132" s="20" t="s">
        <v>63</v>
      </c>
      <c r="D132" s="20" t="s">
        <v>64</v>
      </c>
      <c r="E132" s="20" t="s">
        <v>65</v>
      </c>
      <c r="F132" s="20" t="s">
        <v>66</v>
      </c>
      <c r="G132" s="20" t="s">
        <v>67</v>
      </c>
      <c r="H132" s="20" t="s">
        <v>68</v>
      </c>
      <c r="I132" s="20" t="s">
        <v>69</v>
      </c>
      <c r="J132" s="20" t="s">
        <v>70</v>
      </c>
      <c r="K132" s="20" t="s">
        <v>71</v>
      </c>
      <c r="L132" s="20" t="s">
        <v>72</v>
      </c>
      <c r="M132" s="20" t="s">
        <v>73</v>
      </c>
      <c r="N132" s="20" t="s">
        <v>74</v>
      </c>
      <c r="O132" s="20" t="s">
        <v>75</v>
      </c>
      <c r="P132" s="20" t="s">
        <v>76</v>
      </c>
      <c r="Q132" s="20" t="s">
        <v>77</v>
      </c>
      <c r="R132" s="20" t="s">
        <v>78</v>
      </c>
      <c r="S132" s="21" t="s">
        <v>79</v>
      </c>
      <c r="U132" s="6"/>
      <c r="V132" s="6"/>
      <c r="W132" s="6"/>
      <c r="X132" s="6"/>
      <c r="Y132" s="6"/>
      <c r="Z132" s="6"/>
      <c r="AA132" s="6"/>
      <c r="AB132" s="6"/>
      <c r="AC132" s="6"/>
    </row>
    <row r="133" spans="2:29" ht="14.4" x14ac:dyDescent="0.3">
      <c r="B133" s="38" t="s">
        <v>102</v>
      </c>
      <c r="C133" s="24">
        <v>0</v>
      </c>
      <c r="D133" s="24">
        <v>0</v>
      </c>
      <c r="E133" s="24">
        <v>0</v>
      </c>
      <c r="F133" s="24">
        <v>0</v>
      </c>
      <c r="G133" s="24">
        <v>0</v>
      </c>
      <c r="H133" s="24">
        <v>0</v>
      </c>
      <c r="I133" s="24">
        <v>0</v>
      </c>
      <c r="J133" s="24">
        <v>0</v>
      </c>
      <c r="K133" s="24">
        <v>0</v>
      </c>
      <c r="L133" s="24">
        <v>0</v>
      </c>
      <c r="M133" s="24">
        <v>0</v>
      </c>
      <c r="N133" s="24">
        <v>0</v>
      </c>
      <c r="O133" s="24">
        <v>0</v>
      </c>
      <c r="P133" s="24">
        <v>0</v>
      </c>
      <c r="Q133" s="24">
        <v>0</v>
      </c>
      <c r="R133" s="24">
        <v>0</v>
      </c>
      <c r="S133" s="25">
        <v>0</v>
      </c>
      <c r="U133" s="6"/>
      <c r="V133" s="6"/>
      <c r="W133" s="6"/>
      <c r="X133" s="6"/>
      <c r="Y133" s="6"/>
      <c r="Z133" s="6"/>
      <c r="AA133" s="6"/>
      <c r="AB133" s="6"/>
      <c r="AC133" s="6"/>
    </row>
    <row r="134" spans="2:29" ht="14.4" x14ac:dyDescent="0.3">
      <c r="B134" s="38" t="s">
        <v>103</v>
      </c>
      <c r="C134" s="24">
        <v>0</v>
      </c>
      <c r="D134" s="24">
        <v>0</v>
      </c>
      <c r="E134" s="24">
        <v>0</v>
      </c>
      <c r="F134" s="24">
        <v>0</v>
      </c>
      <c r="G134" s="24">
        <v>0</v>
      </c>
      <c r="H134" s="24">
        <v>0</v>
      </c>
      <c r="I134" s="24">
        <v>0</v>
      </c>
      <c r="J134" s="24">
        <v>0</v>
      </c>
      <c r="K134" s="24">
        <v>0</v>
      </c>
      <c r="L134" s="24">
        <v>0</v>
      </c>
      <c r="M134" s="24">
        <v>0</v>
      </c>
      <c r="N134" s="24">
        <v>0</v>
      </c>
      <c r="O134" s="24">
        <v>0</v>
      </c>
      <c r="P134" s="24">
        <v>0</v>
      </c>
      <c r="Q134" s="24">
        <v>0</v>
      </c>
      <c r="R134" s="24">
        <v>0</v>
      </c>
      <c r="S134" s="25">
        <v>0</v>
      </c>
      <c r="U134" s="6"/>
      <c r="V134" s="6"/>
      <c r="W134" s="6"/>
      <c r="X134" s="6"/>
      <c r="Y134" s="6"/>
      <c r="Z134" s="6"/>
      <c r="AA134" s="6"/>
      <c r="AB134" s="6"/>
      <c r="AC134" s="6"/>
    </row>
    <row r="135" spans="2:29" ht="14.4" x14ac:dyDescent="0.3">
      <c r="B135" s="38" t="s">
        <v>104</v>
      </c>
      <c r="C135" s="24">
        <v>14328.4</v>
      </c>
      <c r="D135" s="24">
        <v>0</v>
      </c>
      <c r="E135" s="24">
        <v>0</v>
      </c>
      <c r="F135" s="24">
        <v>2017</v>
      </c>
      <c r="G135" s="24">
        <v>0</v>
      </c>
      <c r="H135" s="24">
        <v>0</v>
      </c>
      <c r="I135" s="24">
        <v>0</v>
      </c>
      <c r="J135" s="24">
        <v>34157.565000000002</v>
      </c>
      <c r="K135" s="24">
        <v>0</v>
      </c>
      <c r="L135" s="24">
        <v>0</v>
      </c>
      <c r="M135" s="24">
        <v>0</v>
      </c>
      <c r="N135" s="24">
        <v>0</v>
      </c>
      <c r="O135" s="24">
        <v>0</v>
      </c>
      <c r="P135" s="24">
        <v>0</v>
      </c>
      <c r="Q135" s="24">
        <v>0</v>
      </c>
      <c r="R135" s="24">
        <v>0</v>
      </c>
      <c r="S135" s="25">
        <v>0</v>
      </c>
      <c r="U135" s="6"/>
      <c r="V135" s="6"/>
      <c r="W135" s="6"/>
      <c r="X135" s="6"/>
      <c r="Y135" s="6"/>
      <c r="Z135" s="6"/>
      <c r="AA135" s="6"/>
      <c r="AB135" s="6"/>
      <c r="AC135" s="6"/>
    </row>
    <row r="136" spans="2:29" ht="14.4" x14ac:dyDescent="0.3">
      <c r="B136" s="38" t="s">
        <v>105</v>
      </c>
      <c r="C136" s="24">
        <v>0</v>
      </c>
      <c r="D136" s="24">
        <v>0</v>
      </c>
      <c r="E136" s="24">
        <v>0</v>
      </c>
      <c r="F136" s="24">
        <v>0</v>
      </c>
      <c r="G136" s="24">
        <v>0</v>
      </c>
      <c r="H136" s="24">
        <v>0</v>
      </c>
      <c r="I136" s="24">
        <v>0</v>
      </c>
      <c r="J136" s="24">
        <v>0</v>
      </c>
      <c r="K136" s="24">
        <v>0</v>
      </c>
      <c r="L136" s="24">
        <v>0</v>
      </c>
      <c r="M136" s="24">
        <v>0</v>
      </c>
      <c r="N136" s="24">
        <v>0</v>
      </c>
      <c r="O136" s="24">
        <v>0</v>
      </c>
      <c r="P136" s="24">
        <v>0</v>
      </c>
      <c r="Q136" s="24">
        <v>0</v>
      </c>
      <c r="R136" s="24">
        <v>0</v>
      </c>
      <c r="S136" s="25">
        <v>0</v>
      </c>
      <c r="U136" s="6"/>
      <c r="V136" s="6"/>
      <c r="W136" s="6"/>
      <c r="X136" s="6"/>
      <c r="Y136" s="6"/>
      <c r="Z136" s="6"/>
      <c r="AA136" s="6"/>
      <c r="AB136" s="6"/>
      <c r="AC136" s="6"/>
    </row>
    <row r="137" spans="2:29" ht="14.4" x14ac:dyDescent="0.3">
      <c r="B137" s="38" t="s">
        <v>106</v>
      </c>
      <c r="C137" s="24">
        <v>0</v>
      </c>
      <c r="D137" s="24">
        <v>0</v>
      </c>
      <c r="E137" s="24">
        <v>0</v>
      </c>
      <c r="F137" s="24">
        <v>0</v>
      </c>
      <c r="G137" s="24">
        <v>0</v>
      </c>
      <c r="H137" s="24">
        <v>0</v>
      </c>
      <c r="I137" s="24">
        <v>0</v>
      </c>
      <c r="J137" s="24">
        <v>0</v>
      </c>
      <c r="K137" s="24">
        <v>0</v>
      </c>
      <c r="L137" s="24">
        <v>0</v>
      </c>
      <c r="M137" s="24">
        <v>0</v>
      </c>
      <c r="N137" s="24">
        <v>0</v>
      </c>
      <c r="O137" s="24">
        <v>0</v>
      </c>
      <c r="P137" s="24">
        <v>0</v>
      </c>
      <c r="Q137" s="24">
        <v>0</v>
      </c>
      <c r="R137" s="24">
        <v>0</v>
      </c>
      <c r="S137" s="25">
        <v>0</v>
      </c>
      <c r="U137" s="6"/>
      <c r="V137" s="6"/>
      <c r="W137" s="6"/>
      <c r="X137" s="6"/>
      <c r="Y137" s="6"/>
      <c r="Z137" s="6"/>
      <c r="AA137" s="6"/>
      <c r="AB137" s="6"/>
      <c r="AC137" s="6"/>
    </row>
    <row r="138" spans="2:29" ht="14.4" x14ac:dyDescent="0.3">
      <c r="B138" s="38" t="s">
        <v>107</v>
      </c>
      <c r="C138" s="24">
        <v>0</v>
      </c>
      <c r="D138" s="24">
        <v>42252.98</v>
      </c>
      <c r="E138" s="24">
        <v>0</v>
      </c>
      <c r="F138" s="24">
        <v>0</v>
      </c>
      <c r="G138" s="24">
        <v>0</v>
      </c>
      <c r="H138" s="24">
        <v>0</v>
      </c>
      <c r="I138" s="24">
        <v>0</v>
      </c>
      <c r="J138" s="24">
        <v>0</v>
      </c>
      <c r="K138" s="24">
        <v>0</v>
      </c>
      <c r="L138" s="24">
        <v>0</v>
      </c>
      <c r="M138" s="24">
        <v>0</v>
      </c>
      <c r="N138" s="24">
        <v>0</v>
      </c>
      <c r="O138" s="24">
        <v>0</v>
      </c>
      <c r="P138" s="24">
        <v>0</v>
      </c>
      <c r="Q138" s="24">
        <v>0</v>
      </c>
      <c r="R138" s="24">
        <v>0</v>
      </c>
      <c r="S138" s="25">
        <v>0</v>
      </c>
      <c r="U138" s="6"/>
      <c r="V138" s="6"/>
      <c r="W138" s="6"/>
      <c r="X138" s="6"/>
      <c r="Y138" s="6"/>
      <c r="Z138" s="6"/>
      <c r="AA138" s="6"/>
      <c r="AB138" s="6"/>
      <c r="AC138" s="6"/>
    </row>
    <row r="139" spans="2:29" ht="14.4" x14ac:dyDescent="0.3">
      <c r="B139" s="38" t="s">
        <v>108</v>
      </c>
      <c r="C139" s="24">
        <v>0</v>
      </c>
      <c r="D139" s="24">
        <v>0</v>
      </c>
      <c r="E139" s="24">
        <v>0</v>
      </c>
      <c r="F139" s="24">
        <v>0</v>
      </c>
      <c r="G139" s="24">
        <v>0</v>
      </c>
      <c r="H139" s="24">
        <v>0</v>
      </c>
      <c r="I139" s="24">
        <v>0</v>
      </c>
      <c r="J139" s="24">
        <v>0</v>
      </c>
      <c r="K139" s="24">
        <v>0</v>
      </c>
      <c r="L139" s="24">
        <v>0</v>
      </c>
      <c r="M139" s="24">
        <v>0</v>
      </c>
      <c r="N139" s="24">
        <v>0</v>
      </c>
      <c r="O139" s="24">
        <v>0</v>
      </c>
      <c r="P139" s="24">
        <v>0</v>
      </c>
      <c r="Q139" s="24">
        <v>0</v>
      </c>
      <c r="R139" s="24">
        <v>0</v>
      </c>
      <c r="S139" s="25">
        <v>0</v>
      </c>
      <c r="U139" s="6"/>
      <c r="V139" s="6"/>
      <c r="W139" s="6"/>
      <c r="X139" s="6"/>
      <c r="Y139" s="6"/>
      <c r="Z139" s="6"/>
      <c r="AA139" s="6"/>
      <c r="AB139" s="6"/>
      <c r="AC139" s="6"/>
    </row>
    <row r="140" spans="2:29" ht="14.4" x14ac:dyDescent="0.3">
      <c r="B140" s="38" t="s">
        <v>109</v>
      </c>
      <c r="C140" s="24">
        <v>0</v>
      </c>
      <c r="D140" s="24">
        <v>0</v>
      </c>
      <c r="E140" s="24">
        <v>0</v>
      </c>
      <c r="F140" s="24">
        <v>0</v>
      </c>
      <c r="G140" s="24">
        <v>0</v>
      </c>
      <c r="H140" s="24">
        <v>0</v>
      </c>
      <c r="I140" s="24">
        <v>0</v>
      </c>
      <c r="J140" s="24">
        <v>0</v>
      </c>
      <c r="K140" s="24">
        <v>0</v>
      </c>
      <c r="L140" s="24">
        <v>0</v>
      </c>
      <c r="M140" s="24">
        <v>0</v>
      </c>
      <c r="N140" s="24">
        <v>0</v>
      </c>
      <c r="O140" s="24">
        <v>0</v>
      </c>
      <c r="P140" s="24">
        <v>0</v>
      </c>
      <c r="Q140" s="24">
        <v>0</v>
      </c>
      <c r="R140" s="24">
        <v>0</v>
      </c>
      <c r="S140" s="25">
        <v>0</v>
      </c>
      <c r="U140" s="6"/>
      <c r="V140" s="6"/>
      <c r="W140" s="6"/>
      <c r="X140" s="6"/>
      <c r="Y140" s="6"/>
      <c r="Z140" s="6"/>
      <c r="AA140" s="6"/>
      <c r="AB140" s="6"/>
      <c r="AC140" s="6"/>
    </row>
    <row r="141" spans="2:29" ht="14.4" x14ac:dyDescent="0.3">
      <c r="B141" s="38" t="s">
        <v>110</v>
      </c>
      <c r="C141" s="24">
        <v>0</v>
      </c>
      <c r="D141" s="24">
        <v>0</v>
      </c>
      <c r="E141" s="24">
        <v>0</v>
      </c>
      <c r="F141" s="24">
        <v>0</v>
      </c>
      <c r="G141" s="24">
        <v>0</v>
      </c>
      <c r="H141" s="24">
        <v>0</v>
      </c>
      <c r="I141" s="24">
        <v>0</v>
      </c>
      <c r="J141" s="24">
        <v>0</v>
      </c>
      <c r="K141" s="24">
        <v>0</v>
      </c>
      <c r="L141" s="24">
        <v>0</v>
      </c>
      <c r="M141" s="24">
        <v>0</v>
      </c>
      <c r="N141" s="24">
        <v>0</v>
      </c>
      <c r="O141" s="24">
        <v>0</v>
      </c>
      <c r="P141" s="24">
        <v>0</v>
      </c>
      <c r="Q141" s="24">
        <v>0</v>
      </c>
      <c r="R141" s="24">
        <v>0</v>
      </c>
      <c r="S141" s="25">
        <v>0</v>
      </c>
      <c r="U141" s="6"/>
      <c r="V141" s="6"/>
      <c r="W141" s="6"/>
      <c r="X141" s="6"/>
      <c r="Y141" s="6"/>
      <c r="Z141" s="6"/>
      <c r="AA141" s="6"/>
      <c r="AB141" s="6"/>
      <c r="AC141" s="6"/>
    </row>
    <row r="142" spans="2:29" ht="14.4" x14ac:dyDescent="0.3">
      <c r="B142" s="38" t="s">
        <v>111</v>
      </c>
      <c r="C142" s="24">
        <v>0</v>
      </c>
      <c r="D142" s="24">
        <v>0</v>
      </c>
      <c r="E142" s="24">
        <v>0</v>
      </c>
      <c r="F142" s="24">
        <v>0</v>
      </c>
      <c r="G142" s="24">
        <v>0</v>
      </c>
      <c r="H142" s="24">
        <v>0</v>
      </c>
      <c r="I142" s="24">
        <v>0</v>
      </c>
      <c r="J142" s="24">
        <v>0</v>
      </c>
      <c r="K142" s="24">
        <v>0</v>
      </c>
      <c r="L142" s="24">
        <v>0</v>
      </c>
      <c r="M142" s="24">
        <v>0</v>
      </c>
      <c r="N142" s="24">
        <v>0</v>
      </c>
      <c r="O142" s="24">
        <v>0</v>
      </c>
      <c r="P142" s="24">
        <v>0</v>
      </c>
      <c r="Q142" s="24">
        <v>0</v>
      </c>
      <c r="R142" s="24">
        <v>0</v>
      </c>
      <c r="S142" s="25">
        <v>0</v>
      </c>
      <c r="U142" s="6"/>
      <c r="V142" s="6"/>
      <c r="W142" s="6"/>
      <c r="X142" s="6"/>
      <c r="Y142" s="6"/>
      <c r="Z142" s="6"/>
      <c r="AA142" s="6"/>
      <c r="AB142" s="6"/>
      <c r="AC142" s="6"/>
    </row>
    <row r="143" spans="2:29" ht="14.4" x14ac:dyDescent="0.3">
      <c r="B143" s="38" t="s">
        <v>112</v>
      </c>
      <c r="C143" s="24">
        <v>0</v>
      </c>
      <c r="D143" s="24">
        <v>0</v>
      </c>
      <c r="E143" s="24">
        <v>0</v>
      </c>
      <c r="F143" s="24">
        <v>0</v>
      </c>
      <c r="G143" s="24">
        <v>0</v>
      </c>
      <c r="H143" s="24">
        <v>0</v>
      </c>
      <c r="I143" s="24">
        <v>0</v>
      </c>
      <c r="J143" s="24">
        <v>5030.25</v>
      </c>
      <c r="K143" s="24">
        <v>0</v>
      </c>
      <c r="L143" s="24">
        <v>0</v>
      </c>
      <c r="M143" s="24">
        <v>0</v>
      </c>
      <c r="N143" s="24">
        <v>0</v>
      </c>
      <c r="O143" s="24">
        <v>0</v>
      </c>
      <c r="P143" s="24">
        <v>0</v>
      </c>
      <c r="Q143" s="24">
        <v>0</v>
      </c>
      <c r="R143" s="24">
        <v>0</v>
      </c>
      <c r="S143" s="25">
        <v>0</v>
      </c>
      <c r="U143" s="6"/>
      <c r="V143" s="6"/>
      <c r="W143" s="6"/>
      <c r="X143" s="6"/>
      <c r="Y143" s="6"/>
      <c r="Z143" s="6"/>
      <c r="AA143" s="6"/>
      <c r="AB143" s="6"/>
      <c r="AC143" s="6"/>
    </row>
    <row r="144" spans="2:29" ht="14.4" x14ac:dyDescent="0.3">
      <c r="B144" s="38" t="s">
        <v>113</v>
      </c>
      <c r="C144" s="24">
        <v>0</v>
      </c>
      <c r="D144" s="24">
        <v>0</v>
      </c>
      <c r="E144" s="24">
        <v>0</v>
      </c>
      <c r="F144" s="24">
        <v>0</v>
      </c>
      <c r="G144" s="24">
        <v>0</v>
      </c>
      <c r="H144" s="24">
        <v>0</v>
      </c>
      <c r="I144" s="24">
        <v>0</v>
      </c>
      <c r="J144" s="24">
        <v>0</v>
      </c>
      <c r="K144" s="24">
        <v>0</v>
      </c>
      <c r="L144" s="24">
        <v>0</v>
      </c>
      <c r="M144" s="24">
        <v>0</v>
      </c>
      <c r="N144" s="24">
        <v>0</v>
      </c>
      <c r="O144" s="24">
        <v>0</v>
      </c>
      <c r="P144" s="24">
        <v>0</v>
      </c>
      <c r="Q144" s="24">
        <v>0</v>
      </c>
      <c r="R144" s="24">
        <v>0</v>
      </c>
      <c r="S144" s="25">
        <v>0</v>
      </c>
      <c r="U144" s="6"/>
      <c r="V144" s="6"/>
      <c r="W144" s="6"/>
      <c r="X144" s="6"/>
      <c r="Y144" s="6"/>
      <c r="Z144" s="6"/>
      <c r="AA144" s="6"/>
      <c r="AB144" s="6"/>
      <c r="AC144" s="6"/>
    </row>
    <row r="145" spans="2:29" ht="14.4" x14ac:dyDescent="0.3">
      <c r="B145" s="38" t="s">
        <v>114</v>
      </c>
      <c r="C145" s="24">
        <v>0</v>
      </c>
      <c r="D145" s="24">
        <v>0</v>
      </c>
      <c r="E145" s="24">
        <v>0</v>
      </c>
      <c r="F145" s="24">
        <v>0</v>
      </c>
      <c r="G145" s="24">
        <v>0</v>
      </c>
      <c r="H145" s="24">
        <v>0</v>
      </c>
      <c r="I145" s="24">
        <v>0</v>
      </c>
      <c r="J145" s="24">
        <v>0</v>
      </c>
      <c r="K145" s="24">
        <v>0</v>
      </c>
      <c r="L145" s="24">
        <v>0</v>
      </c>
      <c r="M145" s="24">
        <v>0</v>
      </c>
      <c r="N145" s="24">
        <v>0</v>
      </c>
      <c r="O145" s="24">
        <v>0</v>
      </c>
      <c r="P145" s="24">
        <v>0</v>
      </c>
      <c r="Q145" s="24">
        <v>0</v>
      </c>
      <c r="R145" s="24">
        <v>0</v>
      </c>
      <c r="S145" s="25">
        <v>0</v>
      </c>
      <c r="U145" s="6"/>
      <c r="V145" s="6"/>
      <c r="W145" s="6"/>
      <c r="X145" s="6"/>
      <c r="Y145" s="6"/>
      <c r="Z145" s="6"/>
      <c r="AA145" s="6"/>
      <c r="AB145" s="6"/>
      <c r="AC145" s="6"/>
    </row>
    <row r="146" spans="2:29" ht="14.4" x14ac:dyDescent="0.3">
      <c r="B146" s="38" t="s">
        <v>115</v>
      </c>
      <c r="C146" s="24">
        <v>0</v>
      </c>
      <c r="D146" s="24">
        <v>98006.81</v>
      </c>
      <c r="E146" s="24">
        <v>0</v>
      </c>
      <c r="F146" s="24">
        <v>0</v>
      </c>
      <c r="G146" s="24">
        <v>0</v>
      </c>
      <c r="H146" s="24">
        <v>0</v>
      </c>
      <c r="I146" s="24">
        <v>0</v>
      </c>
      <c r="J146" s="24">
        <v>0</v>
      </c>
      <c r="K146" s="24">
        <v>0</v>
      </c>
      <c r="L146" s="24">
        <v>0</v>
      </c>
      <c r="M146" s="24">
        <v>0</v>
      </c>
      <c r="N146" s="24">
        <v>0</v>
      </c>
      <c r="O146" s="24">
        <v>0</v>
      </c>
      <c r="P146" s="24">
        <v>0</v>
      </c>
      <c r="Q146" s="24">
        <v>0</v>
      </c>
      <c r="R146" s="24">
        <v>0</v>
      </c>
      <c r="S146" s="25">
        <v>0</v>
      </c>
      <c r="U146" s="6"/>
      <c r="V146" s="6"/>
      <c r="W146" s="6"/>
      <c r="X146" s="6"/>
      <c r="Y146" s="6"/>
      <c r="Z146" s="6"/>
      <c r="AA146" s="6"/>
      <c r="AB146" s="6"/>
      <c r="AC146" s="6"/>
    </row>
    <row r="147" spans="2:29" ht="14.4" x14ac:dyDescent="0.3">
      <c r="B147" s="38" t="s">
        <v>116</v>
      </c>
      <c r="C147" s="24">
        <v>0</v>
      </c>
      <c r="D147" s="24">
        <v>0</v>
      </c>
      <c r="E147" s="24">
        <v>0</v>
      </c>
      <c r="F147" s="24">
        <v>0</v>
      </c>
      <c r="G147" s="24">
        <v>0</v>
      </c>
      <c r="H147" s="24">
        <v>0</v>
      </c>
      <c r="I147" s="24">
        <v>0</v>
      </c>
      <c r="J147" s="24">
        <v>0</v>
      </c>
      <c r="K147" s="24">
        <v>0</v>
      </c>
      <c r="L147" s="24">
        <v>0</v>
      </c>
      <c r="M147" s="24">
        <v>0</v>
      </c>
      <c r="N147" s="24">
        <v>0</v>
      </c>
      <c r="O147" s="24">
        <v>0</v>
      </c>
      <c r="P147" s="24">
        <v>0</v>
      </c>
      <c r="Q147" s="24">
        <v>0</v>
      </c>
      <c r="R147" s="24">
        <v>0</v>
      </c>
      <c r="S147" s="25">
        <v>0</v>
      </c>
      <c r="U147" s="6"/>
      <c r="V147" s="6"/>
      <c r="W147" s="6"/>
      <c r="X147" s="6"/>
      <c r="Y147" s="6"/>
      <c r="Z147" s="6"/>
      <c r="AA147" s="6"/>
      <c r="AB147" s="6"/>
      <c r="AC147" s="6"/>
    </row>
    <row r="148" spans="2:29" ht="14.4" x14ac:dyDescent="0.3">
      <c r="B148" s="38" t="s">
        <v>117</v>
      </c>
      <c r="C148" s="24">
        <v>0</v>
      </c>
      <c r="D148" s="24">
        <v>0</v>
      </c>
      <c r="E148" s="24">
        <v>0</v>
      </c>
      <c r="F148" s="24">
        <v>0</v>
      </c>
      <c r="G148" s="24">
        <v>0</v>
      </c>
      <c r="H148" s="24">
        <v>0</v>
      </c>
      <c r="I148" s="24">
        <v>0</v>
      </c>
      <c r="J148" s="24">
        <v>0</v>
      </c>
      <c r="K148" s="24">
        <v>0</v>
      </c>
      <c r="L148" s="24">
        <v>0</v>
      </c>
      <c r="M148" s="24">
        <v>0</v>
      </c>
      <c r="N148" s="24">
        <v>0</v>
      </c>
      <c r="O148" s="24">
        <v>0</v>
      </c>
      <c r="P148" s="24">
        <v>0</v>
      </c>
      <c r="Q148" s="24">
        <v>0</v>
      </c>
      <c r="R148" s="24">
        <v>0</v>
      </c>
      <c r="S148" s="25">
        <v>0</v>
      </c>
      <c r="U148" s="6"/>
      <c r="V148" s="6"/>
      <c r="W148" s="6"/>
      <c r="X148" s="6"/>
      <c r="Y148" s="6"/>
      <c r="Z148" s="6"/>
      <c r="AA148" s="6"/>
      <c r="AB148" s="6"/>
      <c r="AC148" s="6"/>
    </row>
    <row r="149" spans="2:29" ht="14.4" x14ac:dyDescent="0.3">
      <c r="B149" s="38" t="s">
        <v>118</v>
      </c>
      <c r="C149" s="24">
        <v>0</v>
      </c>
      <c r="D149" s="24">
        <v>0</v>
      </c>
      <c r="E149" s="24">
        <v>0</v>
      </c>
      <c r="F149" s="24">
        <v>0</v>
      </c>
      <c r="G149" s="24">
        <v>0</v>
      </c>
      <c r="H149" s="24">
        <v>0</v>
      </c>
      <c r="I149" s="24">
        <v>0</v>
      </c>
      <c r="J149" s="24">
        <v>0</v>
      </c>
      <c r="K149" s="24">
        <v>0</v>
      </c>
      <c r="L149" s="24">
        <v>0</v>
      </c>
      <c r="M149" s="24">
        <v>0</v>
      </c>
      <c r="N149" s="24">
        <v>0</v>
      </c>
      <c r="O149" s="24">
        <v>0</v>
      </c>
      <c r="P149" s="24">
        <v>0</v>
      </c>
      <c r="Q149" s="24">
        <v>0</v>
      </c>
      <c r="R149" s="24">
        <v>0</v>
      </c>
      <c r="S149" s="25">
        <v>0</v>
      </c>
      <c r="U149" s="6"/>
      <c r="V149" s="6"/>
      <c r="W149" s="6"/>
      <c r="X149" s="6"/>
      <c r="Y149" s="6"/>
      <c r="Z149" s="6"/>
      <c r="AA149" s="6"/>
      <c r="AB149" s="6"/>
      <c r="AC149" s="6"/>
    </row>
    <row r="150" spans="2:29" ht="15" thickBot="1" x14ac:dyDescent="0.35">
      <c r="B150" s="38" t="s">
        <v>119</v>
      </c>
      <c r="C150" s="28">
        <v>0</v>
      </c>
      <c r="D150" s="28">
        <v>29684.43</v>
      </c>
      <c r="E150" s="28">
        <v>12000</v>
      </c>
      <c r="F150" s="28">
        <v>18663.62</v>
      </c>
      <c r="G150" s="28">
        <v>0</v>
      </c>
      <c r="H150" s="28">
        <v>0</v>
      </c>
      <c r="I150" s="28">
        <v>0</v>
      </c>
      <c r="J150" s="28">
        <v>1752.9333333333334</v>
      </c>
      <c r="K150" s="28">
        <v>0</v>
      </c>
      <c r="L150" s="28">
        <v>0</v>
      </c>
      <c r="M150" s="28">
        <v>0</v>
      </c>
      <c r="N150" s="28">
        <v>72012.66</v>
      </c>
      <c r="O150" s="28">
        <v>0</v>
      </c>
      <c r="P150" s="28">
        <v>0</v>
      </c>
      <c r="Q150" s="28">
        <v>0</v>
      </c>
      <c r="R150" s="28">
        <v>0</v>
      </c>
      <c r="S150" s="29">
        <v>0</v>
      </c>
      <c r="U150" s="6"/>
      <c r="V150" s="6"/>
      <c r="W150" s="6"/>
      <c r="X150" s="6"/>
      <c r="Y150" s="6"/>
      <c r="Z150" s="6"/>
      <c r="AA150" s="6"/>
      <c r="AB150" s="6"/>
      <c r="AC150" s="6"/>
    </row>
    <row r="151" spans="2:29" ht="15" thickBot="1" x14ac:dyDescent="0.35">
      <c r="B151" s="39" t="s">
        <v>290</v>
      </c>
      <c r="C151" s="32">
        <v>2388.0666666666666</v>
      </c>
      <c r="D151" s="32">
        <v>56648.073333333334</v>
      </c>
      <c r="E151" s="32">
        <v>12000</v>
      </c>
      <c r="F151" s="32">
        <v>10340.31</v>
      </c>
      <c r="G151" s="32">
        <v>0</v>
      </c>
      <c r="H151" s="32">
        <v>0</v>
      </c>
      <c r="I151" s="32">
        <v>0</v>
      </c>
      <c r="J151" s="32">
        <v>10454.303750000001</v>
      </c>
      <c r="K151" s="32">
        <v>0</v>
      </c>
      <c r="L151" s="32">
        <v>0</v>
      </c>
      <c r="M151" s="32">
        <v>0</v>
      </c>
      <c r="N151" s="32">
        <v>72012.66</v>
      </c>
      <c r="O151" s="32">
        <v>0</v>
      </c>
      <c r="P151" s="32">
        <v>0</v>
      </c>
      <c r="Q151" s="32">
        <v>0</v>
      </c>
      <c r="R151" s="32">
        <v>0</v>
      </c>
      <c r="S151" s="33">
        <v>0</v>
      </c>
      <c r="U151" s="6"/>
      <c r="V151" s="6"/>
      <c r="W151" s="6"/>
      <c r="X151" s="6"/>
      <c r="Y151" s="6"/>
      <c r="Z151" s="6"/>
      <c r="AA151" s="6"/>
      <c r="AB151" s="6"/>
      <c r="AC151" s="6"/>
    </row>
    <row r="152" spans="2:29" ht="14.4" x14ac:dyDescent="0.3">
      <c r="U152" s="6"/>
      <c r="V152" s="6"/>
      <c r="W152" s="6"/>
      <c r="X152" s="6"/>
      <c r="Y152" s="6"/>
      <c r="Z152" s="6"/>
      <c r="AA152" s="6"/>
      <c r="AB152" s="6"/>
      <c r="AC152" s="6"/>
    </row>
    <row r="153" spans="2:29" ht="14.4" x14ac:dyDescent="0.3">
      <c r="U153" s="6"/>
      <c r="V153" s="6"/>
      <c r="W153" s="6"/>
      <c r="X153" s="6"/>
      <c r="Y153" s="6"/>
      <c r="Z153" s="6"/>
      <c r="AA153" s="6"/>
      <c r="AB153" s="6"/>
      <c r="AC153" s="6"/>
    </row>
    <row r="154" spans="2:29" ht="14.4" x14ac:dyDescent="0.3">
      <c r="U154" s="6"/>
      <c r="V154" s="6"/>
      <c r="W154" s="6"/>
      <c r="X154" s="6"/>
      <c r="Y154" s="6"/>
      <c r="Z154" s="6"/>
      <c r="AA154" s="6"/>
      <c r="AB154" s="6"/>
      <c r="AC154" s="6"/>
    </row>
    <row r="155" spans="2:29" ht="23.4" thickBot="1" x14ac:dyDescent="0.35">
      <c r="B155" s="17" t="s">
        <v>296</v>
      </c>
      <c r="C155" s="17"/>
      <c r="D155" s="17"/>
      <c r="E155" s="17"/>
      <c r="F155" s="17"/>
      <c r="G155" s="17"/>
      <c r="H155" s="17"/>
      <c r="I155" s="17"/>
      <c r="J155" s="17"/>
      <c r="K155" s="17"/>
      <c r="L155" s="17"/>
      <c r="M155" s="17"/>
      <c r="U155" s="6"/>
      <c r="V155" s="6"/>
      <c r="W155" s="6"/>
      <c r="X155" s="6"/>
      <c r="Y155" s="6"/>
      <c r="Z155" s="6"/>
      <c r="AA155" s="6"/>
      <c r="AB155" s="6"/>
      <c r="AC155" s="6"/>
    </row>
    <row r="156" spans="2:29" ht="15" thickBot="1" x14ac:dyDescent="0.35">
      <c r="B156" s="18"/>
      <c r="C156" s="128" t="s">
        <v>237</v>
      </c>
      <c r="D156" s="129"/>
      <c r="E156" s="129"/>
      <c r="F156" s="129"/>
      <c r="G156" s="129"/>
      <c r="H156" s="129"/>
      <c r="I156" s="129"/>
      <c r="J156" s="129"/>
      <c r="K156" s="129"/>
      <c r="L156" s="129"/>
      <c r="M156" s="129"/>
      <c r="N156" s="129"/>
      <c r="O156" s="129"/>
      <c r="P156" s="129"/>
      <c r="Q156" s="129"/>
      <c r="R156" s="129"/>
      <c r="S156" s="130"/>
      <c r="U156" s="6"/>
      <c r="V156" s="6"/>
      <c r="W156" s="6"/>
      <c r="X156" s="6"/>
      <c r="Y156" s="6"/>
      <c r="Z156" s="6"/>
      <c r="AA156" s="6"/>
      <c r="AB156" s="6"/>
      <c r="AC156" s="6"/>
    </row>
    <row r="157" spans="2:29" ht="15" thickBot="1" x14ac:dyDescent="0.35">
      <c r="B157" s="19" t="s">
        <v>101</v>
      </c>
      <c r="C157" s="20" t="s">
        <v>63</v>
      </c>
      <c r="D157" s="20" t="s">
        <v>64</v>
      </c>
      <c r="E157" s="20" t="s">
        <v>65</v>
      </c>
      <c r="F157" s="20" t="s">
        <v>66</v>
      </c>
      <c r="G157" s="20" t="s">
        <v>67</v>
      </c>
      <c r="H157" s="20" t="s">
        <v>68</v>
      </c>
      <c r="I157" s="20" t="s">
        <v>69</v>
      </c>
      <c r="J157" s="20" t="s">
        <v>70</v>
      </c>
      <c r="K157" s="20" t="s">
        <v>71</v>
      </c>
      <c r="L157" s="20" t="s">
        <v>72</v>
      </c>
      <c r="M157" s="20" t="s">
        <v>73</v>
      </c>
      <c r="N157" s="20" t="s">
        <v>74</v>
      </c>
      <c r="O157" s="20" t="s">
        <v>75</v>
      </c>
      <c r="P157" s="20" t="s">
        <v>76</v>
      </c>
      <c r="Q157" s="20" t="s">
        <v>77</v>
      </c>
      <c r="R157" s="20" t="s">
        <v>78</v>
      </c>
      <c r="S157" s="21" t="s">
        <v>79</v>
      </c>
      <c r="U157" s="6"/>
      <c r="V157" s="6"/>
      <c r="W157" s="6"/>
      <c r="X157" s="6"/>
      <c r="Y157" s="6"/>
      <c r="Z157" s="6"/>
      <c r="AA157" s="6"/>
      <c r="AB157" s="6"/>
      <c r="AC157" s="6"/>
    </row>
    <row r="158" spans="2:29" ht="14.4" x14ac:dyDescent="0.3">
      <c r="B158" s="38" t="s">
        <v>102</v>
      </c>
      <c r="C158" s="24">
        <v>95532.24000000002</v>
      </c>
      <c r="D158" s="24">
        <v>94966.845319148939</v>
      </c>
      <c r="E158" s="24">
        <v>96262.410999999993</v>
      </c>
      <c r="F158" s="24">
        <v>95839.233043478278</v>
      </c>
      <c r="G158" s="24">
        <v>92594.736666666649</v>
      </c>
      <c r="H158" s="24">
        <v>95724.118333333332</v>
      </c>
      <c r="I158" s="24">
        <v>85343.023124999992</v>
      </c>
      <c r="J158" s="24">
        <v>113982.69857142857</v>
      </c>
      <c r="K158" s="24">
        <v>132053.95199999999</v>
      </c>
      <c r="L158" s="24">
        <v>66128.14499999999</v>
      </c>
      <c r="M158" s="24">
        <v>128562.9825</v>
      </c>
      <c r="N158" s="24">
        <v>154362.924</v>
      </c>
      <c r="O158" s="24">
        <v>151252.51500000001</v>
      </c>
      <c r="P158" s="24">
        <v>150160.4375</v>
      </c>
      <c r="Q158" s="24">
        <v>0</v>
      </c>
      <c r="R158" s="24">
        <v>140000</v>
      </c>
      <c r="S158" s="25">
        <v>110000</v>
      </c>
      <c r="U158" s="6"/>
      <c r="V158" s="6"/>
      <c r="W158" s="6"/>
      <c r="X158" s="6"/>
      <c r="Y158" s="6"/>
      <c r="Z158" s="6"/>
      <c r="AA158" s="6"/>
      <c r="AB158" s="6"/>
      <c r="AC158" s="6"/>
    </row>
    <row r="159" spans="2:29" ht="14.4" x14ac:dyDescent="0.3">
      <c r="B159" s="38" t="s">
        <v>103</v>
      </c>
      <c r="C159" s="24">
        <v>24626.035555555558</v>
      </c>
      <c r="D159" s="24">
        <v>29393.962857142855</v>
      </c>
      <c r="E159" s="24">
        <v>36014.277142857143</v>
      </c>
      <c r="F159" s="24">
        <v>34301.191199999987</v>
      </c>
      <c r="G159" s="24">
        <v>38273.452799999999</v>
      </c>
      <c r="H159" s="24">
        <v>33767.729166666672</v>
      </c>
      <c r="I159" s="24">
        <v>42349.996000000006</v>
      </c>
      <c r="J159" s="24">
        <v>46128.264000000003</v>
      </c>
      <c r="K159" s="24">
        <v>40238.343333333331</v>
      </c>
      <c r="L159" s="24">
        <v>45324.866666666669</v>
      </c>
      <c r="M159" s="24">
        <v>28862.916666666668</v>
      </c>
      <c r="N159" s="24">
        <v>22741.567999999999</v>
      </c>
      <c r="O159" s="24">
        <v>58836.794999999998</v>
      </c>
      <c r="P159" s="24">
        <v>0</v>
      </c>
      <c r="Q159" s="24">
        <v>80730.880000000005</v>
      </c>
      <c r="R159" s="24">
        <v>0</v>
      </c>
      <c r="S159" s="25">
        <v>0</v>
      </c>
      <c r="U159" s="6"/>
      <c r="V159" s="6"/>
      <c r="W159" s="6"/>
      <c r="X159" s="6"/>
      <c r="Y159" s="6"/>
      <c r="Z159" s="6"/>
      <c r="AA159" s="6"/>
      <c r="AB159" s="6"/>
      <c r="AC159" s="6"/>
    </row>
    <row r="160" spans="2:29" ht="14.4" x14ac:dyDescent="0.3">
      <c r="B160" s="38" t="s">
        <v>104</v>
      </c>
      <c r="C160" s="24">
        <v>46259.431999999993</v>
      </c>
      <c r="D160" s="24">
        <v>61668.072758620685</v>
      </c>
      <c r="E160" s="24">
        <v>27242.216428571421</v>
      </c>
      <c r="F160" s="24">
        <v>30772.016571428572</v>
      </c>
      <c r="G160" s="24">
        <v>38776.355714285724</v>
      </c>
      <c r="H160" s="24">
        <v>28788.702368421051</v>
      </c>
      <c r="I160" s="24">
        <v>64843.10652173913</v>
      </c>
      <c r="J160" s="24">
        <v>32310.51666666667</v>
      </c>
      <c r="K160" s="24">
        <v>49554.446363636365</v>
      </c>
      <c r="L160" s="24">
        <v>25968.127142857142</v>
      </c>
      <c r="M160" s="24">
        <v>26959.685000000001</v>
      </c>
      <c r="N160" s="24">
        <v>38724.264999999999</v>
      </c>
      <c r="O160" s="24">
        <v>22486.828000000001</v>
      </c>
      <c r="P160" s="24">
        <v>56332.816666666673</v>
      </c>
      <c r="Q160" s="24">
        <v>0</v>
      </c>
      <c r="R160" s="24">
        <v>0</v>
      </c>
      <c r="S160" s="25">
        <v>0</v>
      </c>
      <c r="U160" s="6"/>
      <c r="V160" s="6"/>
      <c r="W160" s="6"/>
      <c r="X160" s="6"/>
      <c r="Y160" s="6"/>
      <c r="Z160" s="6"/>
      <c r="AA160" s="6"/>
      <c r="AB160" s="6"/>
      <c r="AC160" s="6"/>
    </row>
    <row r="161" spans="2:29" ht="14.4" x14ac:dyDescent="0.3">
      <c r="B161" s="38" t="s">
        <v>105</v>
      </c>
      <c r="C161" s="24">
        <v>61361.266666666663</v>
      </c>
      <c r="D161" s="24">
        <v>50950.92</v>
      </c>
      <c r="E161" s="24">
        <v>2400.375</v>
      </c>
      <c r="F161" s="24">
        <v>56680</v>
      </c>
      <c r="G161" s="24">
        <v>68801.794285714292</v>
      </c>
      <c r="H161" s="24">
        <v>6700.1733333333332</v>
      </c>
      <c r="I161" s="24">
        <v>0</v>
      </c>
      <c r="J161" s="24">
        <v>0</v>
      </c>
      <c r="K161" s="24">
        <v>0</v>
      </c>
      <c r="L161" s="24">
        <v>0</v>
      </c>
      <c r="M161" s="24">
        <v>0</v>
      </c>
      <c r="N161" s="24">
        <v>0</v>
      </c>
      <c r="O161" s="24">
        <v>0</v>
      </c>
      <c r="P161" s="24">
        <v>0</v>
      </c>
      <c r="Q161" s="24">
        <v>0</v>
      </c>
      <c r="R161" s="24">
        <v>0</v>
      </c>
      <c r="S161" s="25">
        <v>0</v>
      </c>
      <c r="U161" s="6"/>
      <c r="V161" s="6"/>
      <c r="W161" s="6"/>
      <c r="X161" s="6"/>
      <c r="Y161" s="6"/>
      <c r="Z161" s="6"/>
      <c r="AA161" s="6"/>
      <c r="AB161" s="6"/>
      <c r="AC161" s="6"/>
    </row>
    <row r="162" spans="2:29" ht="14.4" x14ac:dyDescent="0.3">
      <c r="B162" s="38" t="s">
        <v>106</v>
      </c>
      <c r="C162" s="24">
        <v>12477.067500000001</v>
      </c>
      <c r="D162" s="24">
        <v>18772.460666666666</v>
      </c>
      <c r="E162" s="24">
        <v>31115.623333333333</v>
      </c>
      <c r="F162" s="24">
        <v>31127.317142857148</v>
      </c>
      <c r="G162" s="24">
        <v>21312.48</v>
      </c>
      <c r="H162" s="24">
        <v>39512.154285714285</v>
      </c>
      <c r="I162" s="24">
        <v>5448.6525000000001</v>
      </c>
      <c r="J162" s="24">
        <v>15361.843333333332</v>
      </c>
      <c r="K162" s="24">
        <v>2350.25</v>
      </c>
      <c r="L162" s="24">
        <v>19098.419999999998</v>
      </c>
      <c r="M162" s="24">
        <v>175</v>
      </c>
      <c r="N162" s="24">
        <v>0</v>
      </c>
      <c r="O162" s="24">
        <v>35119.69</v>
      </c>
      <c r="P162" s="24">
        <v>0</v>
      </c>
      <c r="Q162" s="24">
        <v>0</v>
      </c>
      <c r="R162" s="24">
        <v>0</v>
      </c>
      <c r="S162" s="25">
        <v>0</v>
      </c>
      <c r="U162" s="6"/>
      <c r="V162" s="6"/>
      <c r="W162" s="6"/>
      <c r="X162" s="6"/>
      <c r="Y162" s="6"/>
      <c r="Z162" s="6"/>
      <c r="AA162" s="6"/>
      <c r="AB162" s="6"/>
      <c r="AC162" s="6"/>
    </row>
    <row r="163" spans="2:29" ht="14.4" x14ac:dyDescent="0.3">
      <c r="B163" s="38" t="s">
        <v>107</v>
      </c>
      <c r="C163" s="24">
        <v>7667.8166666666666</v>
      </c>
      <c r="D163" s="24">
        <v>25615.716153846155</v>
      </c>
      <c r="E163" s="24">
        <v>45137.729999999996</v>
      </c>
      <c r="F163" s="24">
        <v>10204.16</v>
      </c>
      <c r="G163" s="24">
        <v>19869.477142857144</v>
      </c>
      <c r="H163" s="24">
        <v>17702.033333333333</v>
      </c>
      <c r="I163" s="24">
        <v>0</v>
      </c>
      <c r="J163" s="24">
        <v>20215.984999999997</v>
      </c>
      <c r="K163" s="24">
        <v>20521.349999999999</v>
      </c>
      <c r="L163" s="24">
        <v>9317.5833333333321</v>
      </c>
      <c r="M163" s="24">
        <v>0</v>
      </c>
      <c r="N163" s="24">
        <v>1058.25</v>
      </c>
      <c r="O163" s="24">
        <v>15490.28</v>
      </c>
      <c r="P163" s="24">
        <v>15992.71</v>
      </c>
      <c r="Q163" s="24">
        <v>0</v>
      </c>
      <c r="R163" s="24">
        <v>30183.47</v>
      </c>
      <c r="S163" s="25">
        <v>0</v>
      </c>
      <c r="U163" s="6"/>
      <c r="V163" s="6"/>
      <c r="W163" s="6"/>
      <c r="X163" s="6"/>
      <c r="Y163" s="6"/>
      <c r="Z163" s="6"/>
      <c r="AA163" s="6"/>
      <c r="AB163" s="6"/>
      <c r="AC163" s="6"/>
    </row>
    <row r="164" spans="2:29" ht="14.4" x14ac:dyDescent="0.3">
      <c r="B164" s="38" t="s">
        <v>108</v>
      </c>
      <c r="C164" s="24">
        <v>0</v>
      </c>
      <c r="D164" s="24">
        <v>0</v>
      </c>
      <c r="E164" s="24">
        <v>0</v>
      </c>
      <c r="F164" s="24">
        <v>178168.87</v>
      </c>
      <c r="G164" s="24">
        <v>36940.485000000001</v>
      </c>
      <c r="H164" s="24">
        <v>0</v>
      </c>
      <c r="I164" s="24">
        <v>0</v>
      </c>
      <c r="J164" s="24">
        <v>22701.195</v>
      </c>
      <c r="K164" s="24">
        <v>0</v>
      </c>
      <c r="L164" s="24">
        <v>0</v>
      </c>
      <c r="M164" s="24">
        <v>0</v>
      </c>
      <c r="N164" s="24">
        <v>0</v>
      </c>
      <c r="O164" s="24">
        <v>0</v>
      </c>
      <c r="P164" s="24">
        <v>0</v>
      </c>
      <c r="Q164" s="24">
        <v>0</v>
      </c>
      <c r="R164" s="24">
        <v>0</v>
      </c>
      <c r="S164" s="25">
        <v>0</v>
      </c>
      <c r="U164" s="6"/>
      <c r="V164" s="6"/>
      <c r="W164" s="6"/>
      <c r="X164" s="6"/>
      <c r="Y164" s="6"/>
      <c r="Z164" s="6"/>
      <c r="AA164" s="6"/>
      <c r="AB164" s="6"/>
      <c r="AC164" s="6"/>
    </row>
    <row r="165" spans="2:29" ht="14.4" x14ac:dyDescent="0.3">
      <c r="B165" s="38" t="s">
        <v>109</v>
      </c>
      <c r="C165" s="24">
        <v>26863.611666666668</v>
      </c>
      <c r="D165" s="24">
        <v>65443.170000000006</v>
      </c>
      <c r="E165" s="24">
        <v>0</v>
      </c>
      <c r="F165" s="24">
        <v>22872.61714285714</v>
      </c>
      <c r="G165" s="24">
        <v>40199.93</v>
      </c>
      <c r="H165" s="24">
        <v>1666.49</v>
      </c>
      <c r="I165" s="24">
        <v>2049.5309909909906</v>
      </c>
      <c r="J165" s="24">
        <v>32657.744999999999</v>
      </c>
      <c r="K165" s="24">
        <v>0</v>
      </c>
      <c r="L165" s="24">
        <v>0</v>
      </c>
      <c r="M165" s="24">
        <v>0</v>
      </c>
      <c r="N165" s="24">
        <v>4979.45</v>
      </c>
      <c r="O165" s="24">
        <v>0</v>
      </c>
      <c r="P165" s="24">
        <v>0</v>
      </c>
      <c r="Q165" s="24">
        <v>0</v>
      </c>
      <c r="R165" s="24">
        <v>8196.5</v>
      </c>
      <c r="S165" s="25">
        <v>0</v>
      </c>
      <c r="U165" s="6"/>
      <c r="V165" s="6"/>
      <c r="W165" s="6"/>
      <c r="X165" s="6"/>
      <c r="Y165" s="6"/>
      <c r="Z165" s="6"/>
      <c r="AA165" s="6"/>
      <c r="AB165" s="6"/>
      <c r="AC165" s="6"/>
    </row>
    <row r="166" spans="2:29" ht="14.4" x14ac:dyDescent="0.3">
      <c r="B166" s="38" t="s">
        <v>110</v>
      </c>
      <c r="C166" s="24">
        <v>11082.353333333334</v>
      </c>
      <c r="D166" s="24">
        <v>30321.832999999995</v>
      </c>
      <c r="E166" s="24">
        <v>19659.627999999997</v>
      </c>
      <c r="F166" s="24">
        <v>15577.787500000002</v>
      </c>
      <c r="G166" s="24">
        <v>2880.125</v>
      </c>
      <c r="H166" s="24">
        <v>0</v>
      </c>
      <c r="I166" s="24">
        <v>5509.62</v>
      </c>
      <c r="J166" s="24">
        <v>154.30000000000001</v>
      </c>
      <c r="K166" s="24">
        <v>2186.08</v>
      </c>
      <c r="L166" s="24">
        <v>30784.100000000002</v>
      </c>
      <c r="M166" s="24">
        <v>2702.5</v>
      </c>
      <c r="N166" s="24">
        <v>4913.88</v>
      </c>
      <c r="O166" s="24">
        <v>18541.14</v>
      </c>
      <c r="P166" s="24">
        <v>0</v>
      </c>
      <c r="Q166" s="24">
        <v>0</v>
      </c>
      <c r="R166" s="24">
        <v>17320.3</v>
      </c>
      <c r="S166" s="25">
        <v>0</v>
      </c>
      <c r="U166" s="6"/>
      <c r="V166" s="6"/>
      <c r="W166" s="6"/>
      <c r="X166" s="6"/>
      <c r="Y166" s="6"/>
      <c r="Z166" s="6"/>
      <c r="AA166" s="6"/>
      <c r="AB166" s="6"/>
      <c r="AC166" s="6"/>
    </row>
    <row r="167" spans="2:29" ht="14.4" x14ac:dyDescent="0.3">
      <c r="B167" s="38" t="s">
        <v>111</v>
      </c>
      <c r="C167" s="24">
        <v>93226.89</v>
      </c>
      <c r="D167" s="24">
        <v>45509.426666666666</v>
      </c>
      <c r="E167" s="24">
        <v>49766.69</v>
      </c>
      <c r="F167" s="24">
        <v>0</v>
      </c>
      <c r="G167" s="24">
        <v>0</v>
      </c>
      <c r="H167" s="24">
        <v>0</v>
      </c>
      <c r="I167" s="24">
        <v>0</v>
      </c>
      <c r="J167" s="24">
        <v>338487.54</v>
      </c>
      <c r="K167" s="24">
        <v>0</v>
      </c>
      <c r="L167" s="24">
        <v>0</v>
      </c>
      <c r="M167" s="24">
        <v>0</v>
      </c>
      <c r="N167" s="24">
        <v>0</v>
      </c>
      <c r="O167" s="24">
        <v>0</v>
      </c>
      <c r="P167" s="24">
        <v>0</v>
      </c>
      <c r="Q167" s="24">
        <v>0</v>
      </c>
      <c r="R167" s="24">
        <v>0</v>
      </c>
      <c r="S167" s="25">
        <v>0</v>
      </c>
      <c r="U167" s="6"/>
      <c r="V167" s="6"/>
      <c r="W167" s="6"/>
      <c r="X167" s="6"/>
      <c r="Y167" s="6"/>
      <c r="Z167" s="6"/>
      <c r="AA167" s="6"/>
      <c r="AB167" s="6"/>
      <c r="AC167" s="6"/>
    </row>
    <row r="168" spans="2:29" ht="14.4" x14ac:dyDescent="0.3">
      <c r="B168" s="38" t="s">
        <v>112</v>
      </c>
      <c r="C168" s="24">
        <v>56971.684999999998</v>
      </c>
      <c r="D168" s="24">
        <v>15570.2</v>
      </c>
      <c r="E168" s="24">
        <v>10378.36</v>
      </c>
      <c r="F168" s="24">
        <v>22854.26</v>
      </c>
      <c r="G168" s="24">
        <v>31963.88</v>
      </c>
      <c r="H168" s="24">
        <v>49765.22</v>
      </c>
      <c r="I168" s="24">
        <v>0</v>
      </c>
      <c r="J168" s="24">
        <v>0</v>
      </c>
      <c r="K168" s="24">
        <v>0</v>
      </c>
      <c r="L168" s="24">
        <v>0</v>
      </c>
      <c r="M168" s="24">
        <v>0</v>
      </c>
      <c r="N168" s="24">
        <v>4979.42</v>
      </c>
      <c r="O168" s="24">
        <v>0</v>
      </c>
      <c r="P168" s="24">
        <v>0</v>
      </c>
      <c r="Q168" s="24">
        <v>0</v>
      </c>
      <c r="R168" s="24">
        <v>0</v>
      </c>
      <c r="S168" s="25">
        <v>0</v>
      </c>
      <c r="U168" s="6"/>
      <c r="V168" s="6"/>
      <c r="W168" s="6"/>
      <c r="X168" s="6"/>
      <c r="Y168" s="6"/>
      <c r="Z168" s="6"/>
      <c r="AA168" s="6"/>
      <c r="AB168" s="6"/>
      <c r="AC168" s="6"/>
    </row>
    <row r="169" spans="2:29" ht="14.4" x14ac:dyDescent="0.3">
      <c r="B169" s="38" t="s">
        <v>113</v>
      </c>
      <c r="C169" s="24">
        <v>31589.97</v>
      </c>
      <c r="D169" s="24">
        <v>3947.3478947368421</v>
      </c>
      <c r="E169" s="24">
        <v>3365.1537500000004</v>
      </c>
      <c r="F169" s="24">
        <v>8444.64</v>
      </c>
      <c r="G169" s="24">
        <v>57943.084999999999</v>
      </c>
      <c r="H169" s="24">
        <v>4221.5</v>
      </c>
      <c r="I169" s="24">
        <v>0</v>
      </c>
      <c r="J169" s="24">
        <v>12422.805</v>
      </c>
      <c r="K169" s="24">
        <v>0</v>
      </c>
      <c r="L169" s="24">
        <v>6081.6200000000008</v>
      </c>
      <c r="M169" s="24">
        <v>0</v>
      </c>
      <c r="N169" s="24">
        <v>3090.5</v>
      </c>
      <c r="O169" s="24">
        <v>0</v>
      </c>
      <c r="P169" s="24">
        <v>0</v>
      </c>
      <c r="Q169" s="24">
        <v>4320.8</v>
      </c>
      <c r="R169" s="24">
        <v>0</v>
      </c>
      <c r="S169" s="25">
        <v>0</v>
      </c>
      <c r="U169" s="6"/>
      <c r="V169" s="6"/>
      <c r="W169" s="6"/>
      <c r="X169" s="6"/>
      <c r="Y169" s="6"/>
      <c r="Z169" s="6"/>
      <c r="AA169" s="6"/>
      <c r="AB169" s="6"/>
      <c r="AC169" s="6"/>
    </row>
    <row r="170" spans="2:29" ht="14.4" x14ac:dyDescent="0.3">
      <c r="B170" s="38" t="s">
        <v>114</v>
      </c>
      <c r="C170" s="24">
        <v>65438.95</v>
      </c>
      <c r="D170" s="24">
        <v>19526.131428571425</v>
      </c>
      <c r="E170" s="24">
        <v>24120.36</v>
      </c>
      <c r="F170" s="24">
        <v>9435.61</v>
      </c>
      <c r="G170" s="24">
        <v>76918.148000000001</v>
      </c>
      <c r="H170" s="24">
        <v>37359.425000000003</v>
      </c>
      <c r="I170" s="24">
        <v>0</v>
      </c>
      <c r="J170" s="24">
        <v>3975.5</v>
      </c>
      <c r="K170" s="24">
        <v>0</v>
      </c>
      <c r="L170" s="24">
        <v>0</v>
      </c>
      <c r="M170" s="24">
        <v>0</v>
      </c>
      <c r="N170" s="24">
        <v>0</v>
      </c>
      <c r="O170" s="24">
        <v>0</v>
      </c>
      <c r="P170" s="24">
        <v>0</v>
      </c>
      <c r="Q170" s="24">
        <v>0</v>
      </c>
      <c r="R170" s="24">
        <v>0</v>
      </c>
      <c r="S170" s="25">
        <v>0</v>
      </c>
      <c r="U170" s="6"/>
      <c r="V170" s="6"/>
      <c r="W170" s="6"/>
      <c r="X170" s="6"/>
      <c r="Y170" s="6"/>
      <c r="Z170" s="6"/>
      <c r="AA170" s="6"/>
      <c r="AB170" s="6"/>
      <c r="AC170" s="6"/>
    </row>
    <row r="171" spans="2:29" ht="14.4" x14ac:dyDescent="0.3">
      <c r="B171" s="38" t="s">
        <v>115</v>
      </c>
      <c r="C171" s="24">
        <v>62498.475000000006</v>
      </c>
      <c r="D171" s="24">
        <v>20991.215</v>
      </c>
      <c r="E171" s="24">
        <v>5900</v>
      </c>
      <c r="F171" s="24">
        <v>130608.07</v>
      </c>
      <c r="G171" s="24">
        <v>42049</v>
      </c>
      <c r="H171" s="24">
        <v>0</v>
      </c>
      <c r="I171" s="24">
        <v>0</v>
      </c>
      <c r="J171" s="24">
        <v>5946.4949999999999</v>
      </c>
      <c r="K171" s="24">
        <v>0</v>
      </c>
      <c r="L171" s="24">
        <v>0</v>
      </c>
      <c r="M171" s="24">
        <v>26893.91</v>
      </c>
      <c r="N171" s="24">
        <v>17086.689999999999</v>
      </c>
      <c r="O171" s="24">
        <v>0</v>
      </c>
      <c r="P171" s="24">
        <v>0</v>
      </c>
      <c r="Q171" s="24">
        <v>12070.5</v>
      </c>
      <c r="R171" s="24">
        <v>15484.965</v>
      </c>
      <c r="S171" s="25">
        <v>0</v>
      </c>
      <c r="U171" s="6"/>
      <c r="V171" s="6"/>
      <c r="W171" s="6"/>
      <c r="X171" s="6"/>
      <c r="Y171" s="6"/>
      <c r="Z171" s="6"/>
      <c r="AA171" s="6"/>
      <c r="AB171" s="6"/>
      <c r="AC171" s="6"/>
    </row>
    <row r="172" spans="2:29" ht="14.4" x14ac:dyDescent="0.3">
      <c r="B172" s="38" t="s">
        <v>116</v>
      </c>
      <c r="C172" s="24">
        <v>0</v>
      </c>
      <c r="D172" s="24">
        <v>0</v>
      </c>
      <c r="E172" s="24">
        <v>0</v>
      </c>
      <c r="F172" s="24">
        <v>0</v>
      </c>
      <c r="G172" s="24">
        <v>0</v>
      </c>
      <c r="H172" s="24">
        <v>0</v>
      </c>
      <c r="I172" s="24">
        <v>0</v>
      </c>
      <c r="J172" s="24">
        <v>0</v>
      </c>
      <c r="K172" s="24">
        <v>0</v>
      </c>
      <c r="L172" s="24">
        <v>0</v>
      </c>
      <c r="M172" s="24">
        <v>0</v>
      </c>
      <c r="N172" s="24">
        <v>0</v>
      </c>
      <c r="O172" s="24">
        <v>0</v>
      </c>
      <c r="P172" s="24">
        <v>0</v>
      </c>
      <c r="Q172" s="24">
        <v>0</v>
      </c>
      <c r="R172" s="24">
        <v>0</v>
      </c>
      <c r="S172" s="25">
        <v>0</v>
      </c>
      <c r="U172" s="6"/>
      <c r="V172" s="6"/>
      <c r="W172" s="6"/>
      <c r="X172" s="6"/>
      <c r="Y172" s="6"/>
      <c r="Z172" s="6"/>
      <c r="AA172" s="6"/>
      <c r="AB172" s="6"/>
      <c r="AC172" s="6"/>
    </row>
    <row r="173" spans="2:29" ht="14.4" x14ac:dyDescent="0.3">
      <c r="B173" s="38" t="s">
        <v>117</v>
      </c>
      <c r="C173" s="24">
        <v>0</v>
      </c>
      <c r="D173" s="24">
        <v>0</v>
      </c>
      <c r="E173" s="24">
        <v>0</v>
      </c>
      <c r="F173" s="24">
        <v>0</v>
      </c>
      <c r="G173" s="24">
        <v>0</v>
      </c>
      <c r="H173" s="24">
        <v>6309.22</v>
      </c>
      <c r="I173" s="24">
        <v>8377.4699999999993</v>
      </c>
      <c r="J173" s="24">
        <v>0</v>
      </c>
      <c r="K173" s="24">
        <v>15099.84</v>
      </c>
      <c r="L173" s="24">
        <v>0</v>
      </c>
      <c r="M173" s="24">
        <v>0</v>
      </c>
      <c r="N173" s="24">
        <v>0</v>
      </c>
      <c r="O173" s="24">
        <v>0</v>
      </c>
      <c r="P173" s="24">
        <v>0</v>
      </c>
      <c r="Q173" s="24">
        <v>0</v>
      </c>
      <c r="R173" s="24">
        <v>0</v>
      </c>
      <c r="S173" s="25">
        <v>32729.4</v>
      </c>
      <c r="U173" s="6"/>
      <c r="V173" s="6"/>
      <c r="W173" s="6"/>
      <c r="X173" s="6"/>
      <c r="Y173" s="6"/>
      <c r="Z173" s="6"/>
      <c r="AA173" s="6"/>
      <c r="AB173" s="6"/>
      <c r="AC173" s="6"/>
    </row>
    <row r="174" spans="2:29" ht="14.4" x14ac:dyDescent="0.3">
      <c r="B174" s="38" t="s">
        <v>118</v>
      </c>
      <c r="C174" s="24">
        <v>9480.5500000000011</v>
      </c>
      <c r="D174" s="24">
        <v>18448.611666666668</v>
      </c>
      <c r="E174" s="24">
        <v>27470.566666666669</v>
      </c>
      <c r="F174" s="24">
        <v>257.93</v>
      </c>
      <c r="G174" s="24">
        <v>4769.8100000000004</v>
      </c>
      <c r="H174" s="24">
        <v>28248.25</v>
      </c>
      <c r="I174" s="24">
        <v>0</v>
      </c>
      <c r="J174" s="24">
        <v>0</v>
      </c>
      <c r="K174" s="24">
        <v>7625.11</v>
      </c>
      <c r="L174" s="24">
        <v>0</v>
      </c>
      <c r="M174" s="24">
        <v>0</v>
      </c>
      <c r="N174" s="24">
        <v>0</v>
      </c>
      <c r="O174" s="24">
        <v>0</v>
      </c>
      <c r="P174" s="24">
        <v>0</v>
      </c>
      <c r="Q174" s="24">
        <v>107805.22</v>
      </c>
      <c r="R174" s="24">
        <v>0</v>
      </c>
      <c r="S174" s="25">
        <v>0</v>
      </c>
      <c r="U174" s="6"/>
      <c r="V174" s="6"/>
      <c r="W174" s="6"/>
      <c r="X174" s="6"/>
      <c r="Y174" s="6"/>
      <c r="Z174" s="6"/>
      <c r="AA174" s="6"/>
      <c r="AB174" s="6"/>
      <c r="AC174" s="6"/>
    </row>
    <row r="175" spans="2:29" ht="15" thickBot="1" x14ac:dyDescent="0.35">
      <c r="B175" s="38" t="s">
        <v>119</v>
      </c>
      <c r="C175" s="28">
        <v>20832.264999999999</v>
      </c>
      <c r="D175" s="28">
        <v>35119.828823529424</v>
      </c>
      <c r="E175" s="28">
        <v>180233.46928571427</v>
      </c>
      <c r="F175" s="28">
        <v>34873.559677419355</v>
      </c>
      <c r="G175" s="28">
        <v>26125.780000000002</v>
      </c>
      <c r="H175" s="28">
        <v>15058.861489361701</v>
      </c>
      <c r="I175" s="28">
        <v>21589.856111111108</v>
      </c>
      <c r="J175" s="28">
        <v>31259.309444444443</v>
      </c>
      <c r="K175" s="28">
        <v>21283.095000000001</v>
      </c>
      <c r="L175" s="28">
        <v>27752.576000000001</v>
      </c>
      <c r="M175" s="28">
        <v>51459.51</v>
      </c>
      <c r="N175" s="28">
        <v>0</v>
      </c>
      <c r="O175" s="28">
        <v>30839.866666666665</v>
      </c>
      <c r="P175" s="28">
        <v>33285.284999999996</v>
      </c>
      <c r="Q175" s="28">
        <v>74220.165000000008</v>
      </c>
      <c r="R175" s="28">
        <v>46958.892</v>
      </c>
      <c r="S175" s="29">
        <v>6616.5</v>
      </c>
      <c r="U175" s="6"/>
      <c r="V175" s="6"/>
      <c r="W175" s="6"/>
      <c r="X175" s="6"/>
      <c r="Y175" s="6"/>
      <c r="Z175" s="6"/>
      <c r="AA175" s="6"/>
      <c r="AB175" s="6"/>
      <c r="AC175" s="6"/>
    </row>
    <row r="176" spans="2:29" ht="15" thickBot="1" x14ac:dyDescent="0.35">
      <c r="B176" s="39" t="s">
        <v>290</v>
      </c>
      <c r="C176" s="32">
        <v>46184.321029411745</v>
      </c>
      <c r="D176" s="32">
        <v>45778.464418604657</v>
      </c>
      <c r="E176" s="32">
        <v>60280.163464566926</v>
      </c>
      <c r="F176" s="32">
        <v>39457.195258215979</v>
      </c>
      <c r="G176" s="32">
        <v>48847.628000000004</v>
      </c>
      <c r="H176" s="32">
        <v>32036.813541666677</v>
      </c>
      <c r="I176" s="32">
        <v>21724.798062827227</v>
      </c>
      <c r="J176" s="32">
        <v>41859.621323529413</v>
      </c>
      <c r="K176" s="32">
        <v>49434.369374999995</v>
      </c>
      <c r="L176" s="32">
        <v>32074.26606060606</v>
      </c>
      <c r="M176" s="32">
        <v>51039.15866666667</v>
      </c>
      <c r="N176" s="32">
        <v>39776.242666666672</v>
      </c>
      <c r="O176" s="32">
        <v>65891.733500000002</v>
      </c>
      <c r="P176" s="32">
        <v>85220.347999999998</v>
      </c>
      <c r="Q176" s="32">
        <v>58894.621666666666</v>
      </c>
      <c r="R176" s="32">
        <v>41951.332727272726</v>
      </c>
      <c r="S176" s="33">
        <v>49781.966666666667</v>
      </c>
      <c r="U176" s="6"/>
      <c r="V176" s="6"/>
      <c r="W176" s="6"/>
      <c r="X176" s="6"/>
      <c r="Y176" s="6"/>
      <c r="Z176" s="6"/>
      <c r="AA176" s="6"/>
      <c r="AB176" s="6"/>
      <c r="AC176" s="6"/>
    </row>
    <row r="177" spans="2:29" ht="14.4" x14ac:dyDescent="0.3">
      <c r="U177" s="6"/>
      <c r="V177" s="6"/>
      <c r="W177" s="6"/>
      <c r="X177" s="6"/>
      <c r="Y177" s="6"/>
      <c r="Z177" s="6"/>
      <c r="AA177" s="6"/>
      <c r="AB177" s="6"/>
      <c r="AC177" s="6"/>
    </row>
    <row r="178" spans="2:29" ht="14.4" x14ac:dyDescent="0.3">
      <c r="U178" s="6"/>
      <c r="V178" s="6"/>
      <c r="W178" s="6"/>
      <c r="X178" s="6"/>
      <c r="Y178" s="6"/>
      <c r="Z178" s="6"/>
      <c r="AA178" s="6"/>
      <c r="AB178" s="6"/>
      <c r="AC178" s="6"/>
    </row>
    <row r="179" spans="2:29" ht="23.4" thickBot="1" x14ac:dyDescent="0.35">
      <c r="B179" s="17" t="s">
        <v>297</v>
      </c>
      <c r="C179" s="17"/>
      <c r="D179" s="17"/>
      <c r="E179" s="17"/>
      <c r="F179" s="17"/>
      <c r="G179" s="17"/>
      <c r="H179" s="17"/>
      <c r="I179" s="17"/>
      <c r="J179" s="17"/>
      <c r="K179" s="17"/>
      <c r="L179" s="17"/>
      <c r="M179" s="17"/>
      <c r="U179" s="6"/>
      <c r="V179" s="6"/>
      <c r="W179" s="6"/>
      <c r="X179" s="6"/>
      <c r="Y179" s="6"/>
      <c r="Z179" s="6"/>
      <c r="AA179" s="6"/>
      <c r="AB179" s="6"/>
      <c r="AC179" s="6"/>
    </row>
    <row r="180" spans="2:29" ht="15" thickBot="1" x14ac:dyDescent="0.35">
      <c r="B180" s="18"/>
      <c r="C180" s="128" t="s">
        <v>237</v>
      </c>
      <c r="D180" s="129"/>
      <c r="E180" s="129"/>
      <c r="F180" s="129"/>
      <c r="G180" s="129"/>
      <c r="H180" s="129"/>
      <c r="I180" s="129"/>
      <c r="J180" s="129"/>
      <c r="K180" s="129"/>
      <c r="L180" s="129"/>
      <c r="M180" s="129"/>
      <c r="N180" s="129"/>
      <c r="O180" s="129"/>
      <c r="P180" s="129"/>
      <c r="Q180" s="129"/>
      <c r="R180" s="129"/>
      <c r="S180" s="130"/>
      <c r="U180" s="6"/>
      <c r="V180" s="6"/>
      <c r="W180" s="6"/>
      <c r="X180" s="6"/>
      <c r="Y180" s="6"/>
      <c r="Z180" s="6"/>
      <c r="AA180" s="6"/>
      <c r="AB180" s="6"/>
      <c r="AC180" s="6"/>
    </row>
    <row r="181" spans="2:29" ht="15" thickBot="1" x14ac:dyDescent="0.35">
      <c r="B181" s="19" t="s">
        <v>101</v>
      </c>
      <c r="C181" s="20" t="s">
        <v>63</v>
      </c>
      <c r="D181" s="20" t="s">
        <v>64</v>
      </c>
      <c r="E181" s="20" t="s">
        <v>65</v>
      </c>
      <c r="F181" s="20" t="s">
        <v>66</v>
      </c>
      <c r="G181" s="20" t="s">
        <v>67</v>
      </c>
      <c r="H181" s="20" t="s">
        <v>68</v>
      </c>
      <c r="I181" s="20" t="s">
        <v>69</v>
      </c>
      <c r="J181" s="20" t="s">
        <v>70</v>
      </c>
      <c r="K181" s="20" t="s">
        <v>71</v>
      </c>
      <c r="L181" s="20" t="s">
        <v>72</v>
      </c>
      <c r="M181" s="20" t="s">
        <v>73</v>
      </c>
      <c r="N181" s="20" t="s">
        <v>74</v>
      </c>
      <c r="O181" s="20" t="s">
        <v>75</v>
      </c>
      <c r="P181" s="20" t="s">
        <v>76</v>
      </c>
      <c r="Q181" s="20" t="s">
        <v>77</v>
      </c>
      <c r="R181" s="20" t="s">
        <v>78</v>
      </c>
      <c r="S181" s="21" t="s">
        <v>79</v>
      </c>
      <c r="U181" s="6"/>
      <c r="V181" s="6"/>
      <c r="W181" s="6"/>
      <c r="X181" s="6"/>
      <c r="Y181" s="6"/>
      <c r="Z181" s="6"/>
      <c r="AA181" s="6"/>
      <c r="AB181" s="6"/>
      <c r="AC181" s="6"/>
    </row>
    <row r="182" spans="2:29" ht="14.4" x14ac:dyDescent="0.3">
      <c r="B182" s="38" t="s">
        <v>102</v>
      </c>
      <c r="C182" s="24">
        <v>22115.472888888889</v>
      </c>
      <c r="D182" s="24">
        <v>24122.920166666663</v>
      </c>
      <c r="E182" s="24">
        <v>7192.9630303030299</v>
      </c>
      <c r="F182" s="24">
        <v>19098.406000000003</v>
      </c>
      <c r="G182" s="24">
        <v>46971.950000000004</v>
      </c>
      <c r="H182" s="24">
        <v>13600.153448275862</v>
      </c>
      <c r="I182" s="24">
        <v>20388.380588235297</v>
      </c>
      <c r="J182" s="24">
        <v>23475.570000000003</v>
      </c>
      <c r="K182" s="24">
        <v>29384.743333333336</v>
      </c>
      <c r="L182" s="24">
        <v>0</v>
      </c>
      <c r="M182" s="24">
        <v>2160.5300000000002</v>
      </c>
      <c r="N182" s="24">
        <v>72882.880000000005</v>
      </c>
      <c r="O182" s="24">
        <v>7077.2666666666673</v>
      </c>
      <c r="P182" s="24">
        <v>818.8</v>
      </c>
      <c r="Q182" s="24">
        <v>0</v>
      </c>
      <c r="R182" s="24">
        <v>19457.84</v>
      </c>
      <c r="S182" s="25">
        <v>0</v>
      </c>
      <c r="U182" s="6"/>
      <c r="V182" s="6"/>
      <c r="W182" s="6"/>
      <c r="X182" s="6"/>
      <c r="Y182" s="6"/>
      <c r="Z182" s="6"/>
      <c r="AA182" s="6"/>
      <c r="AB182" s="6"/>
      <c r="AC182" s="6"/>
    </row>
    <row r="183" spans="2:29" ht="14.4" x14ac:dyDescent="0.3">
      <c r="B183" s="38" t="s">
        <v>103</v>
      </c>
      <c r="C183" s="24">
        <v>5415.4089999999997</v>
      </c>
      <c r="D183" s="24">
        <v>5520.6963636363644</v>
      </c>
      <c r="E183" s="24">
        <v>6541.5883333333331</v>
      </c>
      <c r="F183" s="24">
        <v>2750.84</v>
      </c>
      <c r="G183" s="24">
        <v>4770.1040000000003</v>
      </c>
      <c r="H183" s="24">
        <v>950</v>
      </c>
      <c r="I183" s="24">
        <v>14971.366250000001</v>
      </c>
      <c r="J183" s="24">
        <v>9246.1779999999999</v>
      </c>
      <c r="K183" s="24">
        <v>7486.6349999999993</v>
      </c>
      <c r="L183" s="24">
        <v>-99.699999999999932</v>
      </c>
      <c r="M183" s="24">
        <v>2693.8679999999999</v>
      </c>
      <c r="N183" s="24">
        <v>475</v>
      </c>
      <c r="O183" s="24">
        <v>12624.605000000001</v>
      </c>
      <c r="P183" s="24">
        <v>67760.005000000005</v>
      </c>
      <c r="Q183" s="24">
        <v>6910.1</v>
      </c>
      <c r="R183" s="24">
        <v>2896.6</v>
      </c>
      <c r="S183" s="25">
        <v>3412.55</v>
      </c>
      <c r="U183" s="6"/>
      <c r="V183" s="6"/>
      <c r="W183" s="6"/>
      <c r="X183" s="6"/>
      <c r="Y183" s="6"/>
      <c r="Z183" s="6"/>
      <c r="AA183" s="6"/>
      <c r="AB183" s="6"/>
      <c r="AC183" s="6"/>
    </row>
    <row r="184" spans="2:29" ht="14.4" x14ac:dyDescent="0.3">
      <c r="B184" s="38" t="s">
        <v>104</v>
      </c>
      <c r="C184" s="24">
        <v>21037.022499999999</v>
      </c>
      <c r="D184" s="24">
        <v>19718.456666666672</v>
      </c>
      <c r="E184" s="24">
        <v>19882.147777777773</v>
      </c>
      <c r="F184" s="24">
        <v>18962.585000000003</v>
      </c>
      <c r="G184" s="24">
        <v>20127.083999999999</v>
      </c>
      <c r="H184" s="24">
        <v>8053.545714285714</v>
      </c>
      <c r="I184" s="24">
        <v>53587.543999999994</v>
      </c>
      <c r="J184" s="24">
        <v>7109.014666666666</v>
      </c>
      <c r="K184" s="24">
        <v>15252.22</v>
      </c>
      <c r="L184" s="24">
        <v>0</v>
      </c>
      <c r="M184" s="24">
        <v>11448.03</v>
      </c>
      <c r="N184" s="24">
        <v>46655.9</v>
      </c>
      <c r="O184" s="24">
        <v>133.55000000000001</v>
      </c>
      <c r="P184" s="24">
        <v>33607.18</v>
      </c>
      <c r="Q184" s="24">
        <v>0</v>
      </c>
      <c r="R184" s="24">
        <v>0</v>
      </c>
      <c r="S184" s="25">
        <v>7512.4</v>
      </c>
      <c r="U184" s="6"/>
      <c r="V184" s="6"/>
      <c r="W184" s="6"/>
      <c r="X184" s="6"/>
      <c r="Y184" s="6"/>
      <c r="Z184" s="6"/>
      <c r="AA184" s="6"/>
      <c r="AB184" s="6"/>
      <c r="AC184" s="6"/>
    </row>
    <row r="185" spans="2:29" ht="14.4" x14ac:dyDescent="0.3">
      <c r="B185" s="38" t="s">
        <v>105</v>
      </c>
      <c r="C185" s="24">
        <v>11820.65</v>
      </c>
      <c r="D185" s="24">
        <v>0</v>
      </c>
      <c r="E185" s="24">
        <v>-329</v>
      </c>
      <c r="F185" s="24">
        <v>0</v>
      </c>
      <c r="G185" s="24">
        <v>1657.3333333333333</v>
      </c>
      <c r="H185" s="24">
        <v>28186.936666666665</v>
      </c>
      <c r="I185" s="24">
        <v>1050</v>
      </c>
      <c r="J185" s="24">
        <v>0</v>
      </c>
      <c r="K185" s="24">
        <v>0</v>
      </c>
      <c r="L185" s="24">
        <v>0</v>
      </c>
      <c r="M185" s="24">
        <v>0</v>
      </c>
      <c r="N185" s="24">
        <v>0</v>
      </c>
      <c r="O185" s="24">
        <v>0</v>
      </c>
      <c r="P185" s="24">
        <v>0</v>
      </c>
      <c r="Q185" s="24">
        <v>0</v>
      </c>
      <c r="R185" s="24">
        <v>0</v>
      </c>
      <c r="S185" s="25">
        <v>0</v>
      </c>
      <c r="U185" s="6"/>
      <c r="V185" s="6"/>
      <c r="W185" s="6"/>
      <c r="X185" s="6"/>
      <c r="Y185" s="6"/>
      <c r="Z185" s="6"/>
      <c r="AA185" s="6"/>
      <c r="AB185" s="6"/>
      <c r="AC185" s="6"/>
    </row>
    <row r="186" spans="2:29" ht="14.4" x14ac:dyDescent="0.3">
      <c r="B186" s="38" t="s">
        <v>106</v>
      </c>
      <c r="C186" s="24">
        <v>7056.9414285714283</v>
      </c>
      <c r="D186" s="24">
        <v>1723.1482352941177</v>
      </c>
      <c r="E186" s="24">
        <v>7863.9575000000004</v>
      </c>
      <c r="F186" s="24">
        <v>7389.256666666668</v>
      </c>
      <c r="G186" s="24">
        <v>10620.545999999998</v>
      </c>
      <c r="H186" s="24">
        <v>2314.6999999999998</v>
      </c>
      <c r="I186" s="24">
        <v>0</v>
      </c>
      <c r="J186" s="24">
        <v>3626.0411111111111</v>
      </c>
      <c r="K186" s="24">
        <v>1849.25</v>
      </c>
      <c r="L186" s="24">
        <v>1129.25</v>
      </c>
      <c r="M186" s="24">
        <v>1319.25</v>
      </c>
      <c r="N186" s="24">
        <v>618.4</v>
      </c>
      <c r="O186" s="24">
        <v>0</v>
      </c>
      <c r="P186" s="24">
        <v>0</v>
      </c>
      <c r="Q186" s="24">
        <v>0</v>
      </c>
      <c r="R186" s="24">
        <v>868.2</v>
      </c>
      <c r="S186" s="25">
        <v>0</v>
      </c>
      <c r="U186" s="6"/>
      <c r="V186" s="6"/>
      <c r="W186" s="6"/>
      <c r="X186" s="6"/>
      <c r="Y186" s="6"/>
      <c r="Z186" s="6"/>
      <c r="AA186" s="6"/>
      <c r="AB186" s="6"/>
      <c r="AC186" s="6"/>
    </row>
    <row r="187" spans="2:29" ht="14.4" x14ac:dyDescent="0.3">
      <c r="B187" s="38" t="s">
        <v>107</v>
      </c>
      <c r="C187" s="24">
        <v>3985.4277777777775</v>
      </c>
      <c r="D187" s="24">
        <v>1768.6111111111111</v>
      </c>
      <c r="E187" s="24">
        <v>3659.48</v>
      </c>
      <c r="F187" s="24">
        <v>795.2</v>
      </c>
      <c r="G187" s="24">
        <v>5062</v>
      </c>
      <c r="H187" s="24">
        <v>8157.5</v>
      </c>
      <c r="I187" s="24">
        <v>24543.985000000001</v>
      </c>
      <c r="J187" s="24">
        <v>7198.4833333333336</v>
      </c>
      <c r="K187" s="24">
        <v>0</v>
      </c>
      <c r="L187" s="24">
        <v>0</v>
      </c>
      <c r="M187" s="24">
        <v>0</v>
      </c>
      <c r="N187" s="24">
        <v>0</v>
      </c>
      <c r="O187" s="24">
        <v>0</v>
      </c>
      <c r="P187" s="24">
        <v>0</v>
      </c>
      <c r="Q187" s="24">
        <v>1385</v>
      </c>
      <c r="R187" s="24">
        <v>0</v>
      </c>
      <c r="S187" s="25">
        <v>0</v>
      </c>
      <c r="U187" s="6"/>
      <c r="V187" s="6"/>
      <c r="W187" s="6"/>
      <c r="X187" s="6"/>
      <c r="Y187" s="6"/>
      <c r="Z187" s="6"/>
      <c r="AA187" s="6"/>
      <c r="AB187" s="6"/>
      <c r="AC187" s="6"/>
    </row>
    <row r="188" spans="2:29" ht="14.4" x14ac:dyDescent="0.3">
      <c r="B188" s="38" t="s">
        <v>108</v>
      </c>
      <c r="C188" s="24">
        <v>5482.8133333333344</v>
      </c>
      <c r="D188" s="24">
        <v>0</v>
      </c>
      <c r="E188" s="24">
        <v>7136.5</v>
      </c>
      <c r="F188" s="24">
        <v>261.25</v>
      </c>
      <c r="G188" s="24">
        <v>0</v>
      </c>
      <c r="H188" s="24">
        <v>0</v>
      </c>
      <c r="I188" s="24">
        <v>0</v>
      </c>
      <c r="J188" s="24">
        <v>24298.720000000001</v>
      </c>
      <c r="K188" s="24">
        <v>0</v>
      </c>
      <c r="L188" s="24">
        <v>0</v>
      </c>
      <c r="M188" s="24">
        <v>18194.23</v>
      </c>
      <c r="N188" s="24">
        <v>0</v>
      </c>
      <c r="O188" s="24">
        <v>0</v>
      </c>
      <c r="P188" s="24">
        <v>8249.7999999999993</v>
      </c>
      <c r="Q188" s="24">
        <v>0</v>
      </c>
      <c r="R188" s="24">
        <v>0</v>
      </c>
      <c r="S188" s="25">
        <v>0</v>
      </c>
      <c r="U188" s="6"/>
      <c r="V188" s="6"/>
      <c r="W188" s="6"/>
      <c r="X188" s="6"/>
      <c r="Y188" s="6"/>
      <c r="Z188" s="6"/>
      <c r="AA188" s="6"/>
      <c r="AB188" s="6"/>
      <c r="AC188" s="6"/>
    </row>
    <row r="189" spans="2:29" ht="14.4" x14ac:dyDescent="0.3">
      <c r="B189" s="38" t="s">
        <v>109</v>
      </c>
      <c r="C189" s="24">
        <v>2288.6666666666665</v>
      </c>
      <c r="D189" s="24">
        <v>9819.4462500000009</v>
      </c>
      <c r="E189" s="24">
        <v>2128.75</v>
      </c>
      <c r="F189" s="24">
        <v>8351.5600000000013</v>
      </c>
      <c r="G189" s="24">
        <v>18525.174999999999</v>
      </c>
      <c r="H189" s="24">
        <v>2066.0625</v>
      </c>
      <c r="I189" s="24">
        <v>0</v>
      </c>
      <c r="J189" s="24">
        <v>91.08</v>
      </c>
      <c r="K189" s="24">
        <v>32121.134999999998</v>
      </c>
      <c r="L189" s="24">
        <v>1803.6</v>
      </c>
      <c r="M189" s="24">
        <v>0</v>
      </c>
      <c r="N189" s="24">
        <v>0</v>
      </c>
      <c r="O189" s="24">
        <v>0</v>
      </c>
      <c r="P189" s="24">
        <v>56419.34</v>
      </c>
      <c r="Q189" s="24">
        <v>2975.3</v>
      </c>
      <c r="R189" s="24">
        <v>0</v>
      </c>
      <c r="S189" s="25">
        <v>0</v>
      </c>
      <c r="U189" s="6"/>
      <c r="V189" s="6"/>
      <c r="W189" s="6"/>
      <c r="X189" s="6"/>
      <c r="Y189" s="6"/>
      <c r="Z189" s="6"/>
      <c r="AA189" s="6"/>
      <c r="AB189" s="6"/>
      <c r="AC189" s="6"/>
    </row>
    <row r="190" spans="2:29" ht="14.4" x14ac:dyDescent="0.3">
      <c r="B190" s="38" t="s">
        <v>110</v>
      </c>
      <c r="C190" s="24">
        <v>2816.2687500000002</v>
      </c>
      <c r="D190" s="24">
        <v>7427.3433333333332</v>
      </c>
      <c r="E190" s="24">
        <v>719.91000000000008</v>
      </c>
      <c r="F190" s="24">
        <v>0</v>
      </c>
      <c r="G190" s="24">
        <v>2797.4875000000002</v>
      </c>
      <c r="H190" s="24">
        <v>0</v>
      </c>
      <c r="I190" s="24">
        <v>2091.75</v>
      </c>
      <c r="J190" s="24">
        <v>3559.1339999999996</v>
      </c>
      <c r="K190" s="24">
        <v>2142.8633333333332</v>
      </c>
      <c r="L190" s="24">
        <v>410.62000000000006</v>
      </c>
      <c r="M190" s="24">
        <v>2438.4700000000003</v>
      </c>
      <c r="N190" s="24">
        <v>21264.2</v>
      </c>
      <c r="O190" s="24">
        <v>0</v>
      </c>
      <c r="P190" s="24">
        <v>8877.27</v>
      </c>
      <c r="Q190" s="24">
        <v>0</v>
      </c>
      <c r="R190" s="24">
        <v>0</v>
      </c>
      <c r="S190" s="25">
        <v>2020.45</v>
      </c>
      <c r="U190" s="6"/>
      <c r="V190" s="6"/>
      <c r="W190" s="6"/>
      <c r="X190" s="6"/>
      <c r="Y190" s="6"/>
      <c r="Z190" s="6"/>
      <c r="AA190" s="6"/>
      <c r="AB190" s="6"/>
      <c r="AC190" s="6"/>
    </row>
    <row r="191" spans="2:29" ht="14.4" x14ac:dyDescent="0.3">
      <c r="B191" s="38" t="s">
        <v>111</v>
      </c>
      <c r="C191" s="24">
        <v>5296.5</v>
      </c>
      <c r="D191" s="24">
        <v>4493.75</v>
      </c>
      <c r="E191" s="24">
        <v>0</v>
      </c>
      <c r="F191" s="24">
        <v>0</v>
      </c>
      <c r="G191" s="24">
        <v>0</v>
      </c>
      <c r="H191" s="24">
        <v>35936.959999999999</v>
      </c>
      <c r="I191" s="24">
        <v>0</v>
      </c>
      <c r="J191" s="24">
        <v>1003.6700000000001</v>
      </c>
      <c r="K191" s="24">
        <v>0</v>
      </c>
      <c r="L191" s="24">
        <v>0</v>
      </c>
      <c r="M191" s="24">
        <v>0</v>
      </c>
      <c r="N191" s="24">
        <v>0</v>
      </c>
      <c r="O191" s="24">
        <v>0</v>
      </c>
      <c r="P191" s="24">
        <v>0</v>
      </c>
      <c r="Q191" s="24">
        <v>0</v>
      </c>
      <c r="R191" s="24">
        <v>0</v>
      </c>
      <c r="S191" s="25">
        <v>0</v>
      </c>
      <c r="U191" s="6"/>
      <c r="V191" s="6"/>
      <c r="W191" s="6"/>
      <c r="X191" s="6"/>
      <c r="Y191" s="6"/>
      <c r="Z191" s="6"/>
      <c r="AA191" s="6"/>
      <c r="AB191" s="6"/>
      <c r="AC191" s="6"/>
    </row>
    <row r="192" spans="2:29" ht="14.4" x14ac:dyDescent="0.3">
      <c r="B192" s="38" t="s">
        <v>112</v>
      </c>
      <c r="C192" s="24">
        <v>13015.592631578947</v>
      </c>
      <c r="D192" s="24">
        <v>13399.208571428569</v>
      </c>
      <c r="E192" s="24">
        <v>0</v>
      </c>
      <c r="F192" s="24">
        <v>9218.5433333333331</v>
      </c>
      <c r="G192" s="24">
        <v>17031.857142857145</v>
      </c>
      <c r="H192" s="24">
        <v>31109.222000000002</v>
      </c>
      <c r="I192" s="24">
        <v>653</v>
      </c>
      <c r="J192" s="24">
        <v>14737.415151515153</v>
      </c>
      <c r="K192" s="24">
        <v>1750</v>
      </c>
      <c r="L192" s="24">
        <v>0</v>
      </c>
      <c r="M192" s="24">
        <v>0</v>
      </c>
      <c r="N192" s="24">
        <v>0</v>
      </c>
      <c r="O192" s="24">
        <v>0</v>
      </c>
      <c r="P192" s="24">
        <v>0</v>
      </c>
      <c r="Q192" s="24">
        <v>0</v>
      </c>
      <c r="R192" s="24">
        <v>0</v>
      </c>
      <c r="S192" s="25">
        <v>0</v>
      </c>
      <c r="U192" s="6"/>
      <c r="V192" s="6"/>
      <c r="W192" s="6"/>
      <c r="X192" s="6"/>
      <c r="Y192" s="6"/>
      <c r="Z192" s="6"/>
      <c r="AA192" s="6"/>
      <c r="AB192" s="6"/>
      <c r="AC192" s="6"/>
    </row>
    <row r="193" spans="2:29" ht="14.4" x14ac:dyDescent="0.3">
      <c r="B193" s="38" t="s">
        <v>113</v>
      </c>
      <c r="C193" s="24">
        <v>4415.8428571428576</v>
      </c>
      <c r="D193" s="24">
        <v>22667.641333333333</v>
      </c>
      <c r="E193" s="24">
        <v>3196.8025000000002</v>
      </c>
      <c r="F193" s="24">
        <v>12749.833333333334</v>
      </c>
      <c r="G193" s="24">
        <v>672.5</v>
      </c>
      <c r="H193" s="24">
        <v>0</v>
      </c>
      <c r="I193" s="24">
        <v>2027</v>
      </c>
      <c r="J193" s="24">
        <v>0</v>
      </c>
      <c r="K193" s="24">
        <v>12752.75</v>
      </c>
      <c r="L193" s="24">
        <v>2000</v>
      </c>
      <c r="M193" s="24">
        <v>0</v>
      </c>
      <c r="N193" s="24">
        <v>0</v>
      </c>
      <c r="O193" s="24">
        <v>0</v>
      </c>
      <c r="P193" s="24">
        <v>0</v>
      </c>
      <c r="Q193" s="24">
        <v>0</v>
      </c>
      <c r="R193" s="24">
        <v>0</v>
      </c>
      <c r="S193" s="25">
        <v>34547.32</v>
      </c>
      <c r="U193" s="6"/>
      <c r="V193" s="6"/>
      <c r="W193" s="6"/>
      <c r="X193" s="6"/>
      <c r="Y193" s="6"/>
      <c r="Z193" s="6"/>
      <c r="AA193" s="6"/>
      <c r="AB193" s="6"/>
      <c r="AC193" s="6"/>
    </row>
    <row r="194" spans="2:29" ht="14.4" x14ac:dyDescent="0.3">
      <c r="B194" s="38" t="s">
        <v>114</v>
      </c>
      <c r="C194" s="24">
        <v>8418.5966666666664</v>
      </c>
      <c r="D194" s="24">
        <v>4010.5</v>
      </c>
      <c r="E194" s="24">
        <v>1368.5</v>
      </c>
      <c r="F194" s="24">
        <v>0</v>
      </c>
      <c r="G194" s="24">
        <v>2722.75</v>
      </c>
      <c r="H194" s="24">
        <v>0</v>
      </c>
      <c r="I194" s="24">
        <v>0</v>
      </c>
      <c r="J194" s="24">
        <v>0</v>
      </c>
      <c r="K194" s="24">
        <v>0</v>
      </c>
      <c r="L194" s="24">
        <v>0</v>
      </c>
      <c r="M194" s="24">
        <v>0</v>
      </c>
      <c r="N194" s="24">
        <v>0</v>
      </c>
      <c r="O194" s="24">
        <v>0</v>
      </c>
      <c r="P194" s="24">
        <v>0</v>
      </c>
      <c r="Q194" s="24">
        <v>0</v>
      </c>
      <c r="R194" s="24">
        <v>0</v>
      </c>
      <c r="S194" s="25">
        <v>0</v>
      </c>
      <c r="U194" s="6"/>
      <c r="V194" s="6"/>
      <c r="W194" s="6"/>
      <c r="X194" s="6"/>
      <c r="Y194" s="6"/>
      <c r="Z194" s="6"/>
      <c r="AA194" s="6"/>
      <c r="AB194" s="6"/>
      <c r="AC194" s="6"/>
    </row>
    <row r="195" spans="2:29" ht="14.4" x14ac:dyDescent="0.3">
      <c r="B195" s="38" t="s">
        <v>115</v>
      </c>
      <c r="C195" s="24">
        <v>12029.264999999999</v>
      </c>
      <c r="D195" s="24">
        <v>7381.9766666666665</v>
      </c>
      <c r="E195" s="24">
        <v>51778.649999999994</v>
      </c>
      <c r="F195" s="24">
        <v>0</v>
      </c>
      <c r="G195" s="24">
        <v>13688.44</v>
      </c>
      <c r="H195" s="24">
        <v>0</v>
      </c>
      <c r="I195" s="24">
        <v>0</v>
      </c>
      <c r="J195" s="24">
        <v>4400.3833333333341</v>
      </c>
      <c r="K195" s="24">
        <v>0</v>
      </c>
      <c r="L195" s="24">
        <v>0</v>
      </c>
      <c r="M195" s="24">
        <v>0</v>
      </c>
      <c r="N195" s="24">
        <v>0</v>
      </c>
      <c r="O195" s="24">
        <v>0</v>
      </c>
      <c r="P195" s="24">
        <v>38741.589999999997</v>
      </c>
      <c r="Q195" s="24">
        <v>0</v>
      </c>
      <c r="R195" s="24">
        <v>0</v>
      </c>
      <c r="S195" s="25">
        <v>5797</v>
      </c>
      <c r="U195" s="6"/>
      <c r="V195" s="6"/>
      <c r="W195" s="6"/>
      <c r="X195" s="6"/>
      <c r="Y195" s="6"/>
      <c r="Z195" s="6"/>
      <c r="AA195" s="6"/>
      <c r="AB195" s="6"/>
      <c r="AC195" s="6"/>
    </row>
    <row r="196" spans="2:29" ht="14.4" x14ac:dyDescent="0.3">
      <c r="B196" s="38" t="s">
        <v>116</v>
      </c>
      <c r="C196" s="24">
        <v>0</v>
      </c>
      <c r="D196" s="24">
        <v>0</v>
      </c>
      <c r="E196" s="24">
        <v>0</v>
      </c>
      <c r="F196" s="24">
        <v>0</v>
      </c>
      <c r="G196" s="24">
        <v>0</v>
      </c>
      <c r="H196" s="24">
        <v>0</v>
      </c>
      <c r="I196" s="24">
        <v>0</v>
      </c>
      <c r="J196" s="24">
        <v>0</v>
      </c>
      <c r="K196" s="24">
        <v>0</v>
      </c>
      <c r="L196" s="24">
        <v>0</v>
      </c>
      <c r="M196" s="24">
        <v>0</v>
      </c>
      <c r="N196" s="24">
        <v>0</v>
      </c>
      <c r="O196" s="24">
        <v>0</v>
      </c>
      <c r="P196" s="24">
        <v>0</v>
      </c>
      <c r="Q196" s="24">
        <v>0</v>
      </c>
      <c r="R196" s="24">
        <v>0</v>
      </c>
      <c r="S196" s="25">
        <v>0</v>
      </c>
      <c r="U196" s="6"/>
      <c r="V196" s="6"/>
      <c r="W196" s="6"/>
      <c r="X196" s="6"/>
      <c r="Y196" s="6"/>
      <c r="Z196" s="6"/>
      <c r="AA196" s="6"/>
      <c r="AB196" s="6"/>
      <c r="AC196" s="6"/>
    </row>
    <row r="197" spans="2:29" ht="14.4" x14ac:dyDescent="0.3">
      <c r="B197" s="38" t="s">
        <v>117</v>
      </c>
      <c r="C197" s="24">
        <v>0</v>
      </c>
      <c r="D197" s="24">
        <v>13652.95</v>
      </c>
      <c r="E197" s="24">
        <v>0</v>
      </c>
      <c r="F197" s="24">
        <v>0</v>
      </c>
      <c r="G197" s="24">
        <v>13654.924999999999</v>
      </c>
      <c r="H197" s="24">
        <v>0</v>
      </c>
      <c r="I197" s="24">
        <v>0</v>
      </c>
      <c r="J197" s="24">
        <v>0</v>
      </c>
      <c r="K197" s="24">
        <v>0</v>
      </c>
      <c r="L197" s="24">
        <v>0</v>
      </c>
      <c r="M197" s="24">
        <v>3536.5</v>
      </c>
      <c r="N197" s="24">
        <v>0</v>
      </c>
      <c r="O197" s="24">
        <v>0</v>
      </c>
      <c r="P197" s="24">
        <v>1790</v>
      </c>
      <c r="Q197" s="24">
        <v>0</v>
      </c>
      <c r="R197" s="24">
        <v>0</v>
      </c>
      <c r="S197" s="25">
        <v>0</v>
      </c>
      <c r="U197" s="6"/>
      <c r="V197" s="6"/>
      <c r="W197" s="6"/>
      <c r="X197" s="6"/>
      <c r="Y197" s="6"/>
      <c r="Z197" s="6"/>
      <c r="AA197" s="6"/>
      <c r="AB197" s="6"/>
      <c r="AC197" s="6"/>
    </row>
    <row r="198" spans="2:29" ht="14.4" x14ac:dyDescent="0.3">
      <c r="B198" s="38" t="s">
        <v>118</v>
      </c>
      <c r="C198" s="24">
        <v>-282</v>
      </c>
      <c r="D198" s="24">
        <v>0</v>
      </c>
      <c r="E198" s="24">
        <v>5866.1859999999997</v>
      </c>
      <c r="F198" s="24">
        <v>0</v>
      </c>
      <c r="G198" s="24">
        <v>2744.45</v>
      </c>
      <c r="H198" s="24">
        <v>0</v>
      </c>
      <c r="I198" s="24">
        <v>0</v>
      </c>
      <c r="J198" s="24">
        <v>0</v>
      </c>
      <c r="K198" s="24">
        <v>393</v>
      </c>
      <c r="L198" s="24">
        <v>950</v>
      </c>
      <c r="M198" s="24">
        <v>1532.2</v>
      </c>
      <c r="N198" s="24">
        <v>0</v>
      </c>
      <c r="O198" s="24">
        <v>0</v>
      </c>
      <c r="P198" s="24">
        <v>0</v>
      </c>
      <c r="Q198" s="24">
        <v>3548.1</v>
      </c>
      <c r="R198" s="24">
        <v>0</v>
      </c>
      <c r="S198" s="25">
        <v>0</v>
      </c>
      <c r="U198" s="6"/>
      <c r="V198" s="6"/>
      <c r="W198" s="6"/>
      <c r="X198" s="6"/>
      <c r="Y198" s="6"/>
      <c r="Z198" s="6"/>
      <c r="AA198" s="6"/>
      <c r="AB198" s="6"/>
      <c r="AC198" s="6"/>
    </row>
    <row r="199" spans="2:29" ht="15" thickBot="1" x14ac:dyDescent="0.35">
      <c r="B199" s="38" t="s">
        <v>119</v>
      </c>
      <c r="C199" s="28">
        <v>5561.6287499999999</v>
      </c>
      <c r="D199" s="28">
        <v>4937.3204000000005</v>
      </c>
      <c r="E199" s="28">
        <v>33303.002</v>
      </c>
      <c r="F199" s="28">
        <v>2334.2993749999996</v>
      </c>
      <c r="G199" s="28">
        <v>5114.8846666666668</v>
      </c>
      <c r="H199" s="28">
        <v>29176.828333333335</v>
      </c>
      <c r="I199" s="28">
        <v>24197.608333333323</v>
      </c>
      <c r="J199" s="28">
        <v>1590.8194444444443</v>
      </c>
      <c r="K199" s="28">
        <v>8902.0275000000001</v>
      </c>
      <c r="L199" s="28">
        <v>12447.5</v>
      </c>
      <c r="M199" s="28">
        <v>2862.0149999999999</v>
      </c>
      <c r="N199" s="28">
        <v>7488.8583333333336</v>
      </c>
      <c r="O199" s="28">
        <v>2123.9</v>
      </c>
      <c r="P199" s="28">
        <v>4932.45</v>
      </c>
      <c r="Q199" s="28">
        <v>0</v>
      </c>
      <c r="R199" s="28">
        <v>1665.9099999999999</v>
      </c>
      <c r="S199" s="29">
        <v>2190</v>
      </c>
      <c r="U199" s="6"/>
      <c r="V199" s="6"/>
      <c r="W199" s="6"/>
      <c r="X199" s="6"/>
      <c r="Y199" s="6"/>
      <c r="Z199" s="6"/>
      <c r="AA199" s="6"/>
      <c r="AB199" s="6"/>
      <c r="AC199" s="6"/>
    </row>
    <row r="200" spans="2:29" ht="15" thickBot="1" x14ac:dyDescent="0.35">
      <c r="B200" s="39" t="s">
        <v>290</v>
      </c>
      <c r="C200" s="32">
        <v>12412.580745341615</v>
      </c>
      <c r="D200" s="32">
        <v>13522.377260273972</v>
      </c>
      <c r="E200" s="32">
        <v>11843.321612903226</v>
      </c>
      <c r="F200" s="32">
        <v>11874.594700000001</v>
      </c>
      <c r="G200" s="32">
        <v>20493.488585858588</v>
      </c>
      <c r="H200" s="32">
        <v>14231.122499999998</v>
      </c>
      <c r="I200" s="32">
        <v>19740.68890909091</v>
      </c>
      <c r="J200" s="32">
        <v>9084.538461538461</v>
      </c>
      <c r="K200" s="32">
        <v>11094.296153846151</v>
      </c>
      <c r="L200" s="32">
        <v>2603.400588235294</v>
      </c>
      <c r="M200" s="32">
        <v>3261.85</v>
      </c>
      <c r="N200" s="32">
        <v>14941.937857142862</v>
      </c>
      <c r="O200" s="32">
        <v>5854.7361538461546</v>
      </c>
      <c r="P200" s="32">
        <v>22612.562857142857</v>
      </c>
      <c r="Q200" s="32">
        <v>2116.9285714285716</v>
      </c>
      <c r="R200" s="32">
        <v>4269.4685714285715</v>
      </c>
      <c r="S200" s="33">
        <v>7061.5119999999997</v>
      </c>
      <c r="U200" s="6"/>
      <c r="V200" s="6"/>
      <c r="W200" s="6"/>
      <c r="X200" s="6"/>
      <c r="Y200" s="6"/>
      <c r="Z200" s="6"/>
      <c r="AA200" s="6"/>
      <c r="AB200" s="6"/>
      <c r="AC200" s="6"/>
    </row>
    <row r="201" spans="2:29" ht="14.4" x14ac:dyDescent="0.3">
      <c r="U201" s="6"/>
      <c r="V201" s="6"/>
      <c r="W201" s="6"/>
      <c r="X201" s="6"/>
      <c r="Y201" s="6"/>
      <c r="Z201" s="6"/>
      <c r="AA201" s="6"/>
      <c r="AB201" s="6"/>
      <c r="AC201" s="6"/>
    </row>
    <row r="202" spans="2:29" ht="14.4" x14ac:dyDescent="0.3">
      <c r="U202" s="6"/>
      <c r="V202" s="6"/>
      <c r="W202" s="6"/>
      <c r="X202" s="6"/>
      <c r="Y202" s="6"/>
      <c r="Z202" s="6"/>
      <c r="AA202" s="6"/>
      <c r="AB202" s="6"/>
      <c r="AC202" s="6"/>
    </row>
    <row r="203" spans="2:29" ht="14.4" x14ac:dyDescent="0.3">
      <c r="U203" s="6"/>
      <c r="V203" s="6"/>
      <c r="W203" s="6"/>
      <c r="X203" s="6"/>
      <c r="Y203" s="6"/>
      <c r="Z203" s="6"/>
      <c r="AA203" s="6"/>
      <c r="AB203" s="6"/>
      <c r="AC203" s="6"/>
    </row>
    <row r="204" spans="2:29" ht="23.4" thickBot="1" x14ac:dyDescent="0.35">
      <c r="B204" s="17" t="s">
        <v>298</v>
      </c>
      <c r="C204" s="17"/>
      <c r="D204" s="17"/>
      <c r="E204" s="17"/>
      <c r="F204" s="17"/>
      <c r="G204" s="17"/>
      <c r="H204" s="17"/>
      <c r="I204" s="17"/>
      <c r="J204" s="17"/>
      <c r="K204" s="17"/>
      <c r="L204" s="17"/>
      <c r="M204" s="17"/>
      <c r="U204" s="6"/>
      <c r="V204" s="6"/>
      <c r="W204" s="6"/>
      <c r="X204" s="6"/>
      <c r="Y204" s="6"/>
      <c r="Z204" s="6"/>
      <c r="AA204" s="6"/>
      <c r="AB204" s="6"/>
      <c r="AC204" s="6"/>
    </row>
    <row r="205" spans="2:29" ht="15" thickBot="1" x14ac:dyDescent="0.35">
      <c r="B205" s="18"/>
      <c r="C205" s="128" t="s">
        <v>237</v>
      </c>
      <c r="D205" s="129"/>
      <c r="E205" s="129"/>
      <c r="F205" s="129"/>
      <c r="G205" s="129"/>
      <c r="H205" s="129"/>
      <c r="I205" s="129"/>
      <c r="J205" s="129"/>
      <c r="K205" s="129"/>
      <c r="L205" s="129"/>
      <c r="M205" s="129"/>
      <c r="N205" s="129"/>
      <c r="O205" s="129"/>
      <c r="P205" s="129"/>
      <c r="Q205" s="129"/>
      <c r="R205" s="129"/>
      <c r="S205" s="130"/>
      <c r="U205" s="6"/>
      <c r="V205" s="6"/>
      <c r="W205" s="6"/>
      <c r="X205" s="6"/>
      <c r="Y205" s="6"/>
      <c r="Z205" s="6"/>
      <c r="AA205" s="6"/>
      <c r="AB205" s="6"/>
      <c r="AC205" s="6"/>
    </row>
    <row r="206" spans="2:29" ht="15" thickBot="1" x14ac:dyDescent="0.35">
      <c r="B206" s="19" t="s">
        <v>101</v>
      </c>
      <c r="C206" s="20" t="s">
        <v>63</v>
      </c>
      <c r="D206" s="20" t="s">
        <v>64</v>
      </c>
      <c r="E206" s="20" t="s">
        <v>65</v>
      </c>
      <c r="F206" s="20" t="s">
        <v>66</v>
      </c>
      <c r="G206" s="20" t="s">
        <v>67</v>
      </c>
      <c r="H206" s="20" t="s">
        <v>68</v>
      </c>
      <c r="I206" s="20" t="s">
        <v>69</v>
      </c>
      <c r="J206" s="20" t="s">
        <v>70</v>
      </c>
      <c r="K206" s="20" t="s">
        <v>71</v>
      </c>
      <c r="L206" s="20" t="s">
        <v>72</v>
      </c>
      <c r="M206" s="20" t="s">
        <v>73</v>
      </c>
      <c r="N206" s="20" t="s">
        <v>74</v>
      </c>
      <c r="O206" s="20" t="s">
        <v>75</v>
      </c>
      <c r="P206" s="20" t="s">
        <v>76</v>
      </c>
      <c r="Q206" s="20" t="s">
        <v>77</v>
      </c>
      <c r="R206" s="20" t="s">
        <v>78</v>
      </c>
      <c r="S206" s="21" t="s">
        <v>79</v>
      </c>
      <c r="U206" s="6"/>
      <c r="V206" s="6"/>
      <c r="W206" s="6"/>
      <c r="X206" s="6"/>
      <c r="Y206" s="6"/>
      <c r="Z206" s="6"/>
      <c r="AA206" s="6"/>
      <c r="AB206" s="6"/>
      <c r="AC206" s="6"/>
    </row>
    <row r="207" spans="2:29" ht="14.4" x14ac:dyDescent="0.3">
      <c r="B207" s="38" t="s">
        <v>102</v>
      </c>
      <c r="C207" s="24">
        <v>130849.21384615384</v>
      </c>
      <c r="D207" s="24">
        <v>113604.81187500001</v>
      </c>
      <c r="E207" s="24">
        <v>144620.49708333335</v>
      </c>
      <c r="F207" s="24">
        <v>117578.42076923077</v>
      </c>
      <c r="G207" s="24">
        <v>121747.51375000001</v>
      </c>
      <c r="H207" s="24">
        <v>113502.96666666666</v>
      </c>
      <c r="I207" s="24">
        <v>94669.540000000008</v>
      </c>
      <c r="J207" s="24">
        <v>114194.96166666667</v>
      </c>
      <c r="K207" s="24">
        <v>137254.03727272729</v>
      </c>
      <c r="L207" s="24">
        <v>101194.83285714286</v>
      </c>
      <c r="M207" s="24">
        <v>113023.20777777779</v>
      </c>
      <c r="N207" s="24">
        <v>114235.21799999999</v>
      </c>
      <c r="O207" s="24">
        <v>115533.30444444444</v>
      </c>
      <c r="P207" s="24">
        <v>0</v>
      </c>
      <c r="Q207" s="24">
        <v>127594.76999999999</v>
      </c>
      <c r="R207" s="24">
        <v>110000</v>
      </c>
      <c r="S207" s="25">
        <v>160757.39000000001</v>
      </c>
      <c r="U207" s="6"/>
      <c r="V207" s="6"/>
      <c r="W207" s="6"/>
      <c r="X207" s="6"/>
      <c r="Y207" s="6"/>
      <c r="Z207" s="6"/>
      <c r="AA207" s="6"/>
      <c r="AB207" s="6"/>
      <c r="AC207" s="6"/>
    </row>
    <row r="208" spans="2:29" ht="14.4" x14ac:dyDescent="0.3">
      <c r="B208" s="38" t="s">
        <v>103</v>
      </c>
      <c r="C208" s="24">
        <v>0</v>
      </c>
      <c r="D208" s="24">
        <v>122268</v>
      </c>
      <c r="E208" s="24">
        <v>91983</v>
      </c>
      <c r="F208" s="24">
        <v>134007</v>
      </c>
      <c r="G208" s="24">
        <v>80044.850000000006</v>
      </c>
      <c r="H208" s="24">
        <v>0</v>
      </c>
      <c r="I208" s="24">
        <v>79757</v>
      </c>
      <c r="J208" s="24">
        <v>25622.064444444448</v>
      </c>
      <c r="K208" s="24">
        <v>39584.388181818176</v>
      </c>
      <c r="L208" s="24">
        <v>24764.223999999995</v>
      </c>
      <c r="M208" s="24">
        <v>49616.881428571432</v>
      </c>
      <c r="N208" s="24">
        <v>33506.265999999996</v>
      </c>
      <c r="O208" s="24">
        <v>65878.210000000006</v>
      </c>
      <c r="P208" s="24">
        <v>24928.733333333334</v>
      </c>
      <c r="Q208" s="24">
        <v>30974.075000000001</v>
      </c>
      <c r="R208" s="24">
        <v>0</v>
      </c>
      <c r="S208" s="25">
        <v>162300.875</v>
      </c>
      <c r="U208" s="6"/>
      <c r="V208" s="6"/>
      <c r="W208" s="6"/>
      <c r="X208" s="6"/>
      <c r="Y208" s="6"/>
      <c r="Z208" s="6"/>
      <c r="AA208" s="6"/>
      <c r="AB208" s="6"/>
      <c r="AC208" s="6"/>
    </row>
    <row r="209" spans="2:29" ht="14.4" x14ac:dyDescent="0.3">
      <c r="B209" s="38" t="s">
        <v>104</v>
      </c>
      <c r="C209" s="24">
        <v>127302.5</v>
      </c>
      <c r="D209" s="24">
        <v>120421.2975</v>
      </c>
      <c r="E209" s="24">
        <v>195914.64750000002</v>
      </c>
      <c r="F209" s="24">
        <v>98383.11</v>
      </c>
      <c r="G209" s="24">
        <v>136171</v>
      </c>
      <c r="H209" s="24">
        <v>86064.592499999999</v>
      </c>
      <c r="I209" s="24">
        <v>93330.5</v>
      </c>
      <c r="J209" s="24">
        <v>54460.357142857145</v>
      </c>
      <c r="K209" s="24">
        <v>115568.44153846154</v>
      </c>
      <c r="L209" s="24">
        <v>84057.615999999995</v>
      </c>
      <c r="M209" s="24">
        <v>123431.84599999999</v>
      </c>
      <c r="N209" s="24">
        <v>77182.3511111111</v>
      </c>
      <c r="O209" s="24">
        <v>85488.572500000009</v>
      </c>
      <c r="P209" s="24">
        <v>0</v>
      </c>
      <c r="Q209" s="24">
        <v>78888.425000000003</v>
      </c>
      <c r="R209" s="24">
        <v>0</v>
      </c>
      <c r="S209" s="25">
        <v>43720.233333333337</v>
      </c>
      <c r="U209" s="6"/>
      <c r="V209" s="6"/>
      <c r="W209" s="6"/>
      <c r="X209" s="6"/>
      <c r="Y209" s="6"/>
      <c r="Z209" s="6"/>
      <c r="AA209" s="6"/>
      <c r="AB209" s="6"/>
      <c r="AC209" s="6"/>
    </row>
    <row r="210" spans="2:29" ht="14.4" x14ac:dyDescent="0.3">
      <c r="B210" s="38" t="s">
        <v>105</v>
      </c>
      <c r="C210" s="24">
        <v>0</v>
      </c>
      <c r="D210" s="24">
        <v>0</v>
      </c>
      <c r="E210" s="24">
        <v>0</v>
      </c>
      <c r="F210" s="24">
        <v>25584</v>
      </c>
      <c r="G210" s="24">
        <v>0</v>
      </c>
      <c r="H210" s="24">
        <v>0</v>
      </c>
      <c r="I210" s="24">
        <v>0</v>
      </c>
      <c r="J210" s="24">
        <v>5867.4269230769223</v>
      </c>
      <c r="K210" s="24">
        <v>17692.500555555554</v>
      </c>
      <c r="L210" s="24">
        <v>15367.462</v>
      </c>
      <c r="M210" s="24">
        <v>16996.135000000002</v>
      </c>
      <c r="N210" s="24">
        <v>18748.1325</v>
      </c>
      <c r="O210" s="24">
        <v>87692.962499999994</v>
      </c>
      <c r="P210" s="24">
        <v>7845.1</v>
      </c>
      <c r="Q210" s="24">
        <v>0</v>
      </c>
      <c r="R210" s="24">
        <v>304</v>
      </c>
      <c r="S210" s="25">
        <v>0</v>
      </c>
      <c r="U210" s="6"/>
      <c r="V210" s="6"/>
      <c r="W210" s="6"/>
      <c r="X210" s="6"/>
      <c r="Y210" s="6"/>
      <c r="Z210" s="6"/>
      <c r="AA210" s="6"/>
      <c r="AB210" s="6"/>
      <c r="AC210" s="6"/>
    </row>
    <row r="211" spans="2:29" ht="14.4" x14ac:dyDescent="0.3">
      <c r="B211" s="38" t="s">
        <v>106</v>
      </c>
      <c r="C211" s="24">
        <v>0</v>
      </c>
      <c r="D211" s="24">
        <v>0</v>
      </c>
      <c r="E211" s="24">
        <v>0</v>
      </c>
      <c r="F211" s="24">
        <v>0</v>
      </c>
      <c r="G211" s="24">
        <v>0</v>
      </c>
      <c r="H211" s="24">
        <v>0</v>
      </c>
      <c r="I211" s="24">
        <v>70637</v>
      </c>
      <c r="J211" s="24">
        <v>6230.9539999999988</v>
      </c>
      <c r="K211" s="24">
        <v>8003.2284210526332</v>
      </c>
      <c r="L211" s="24">
        <v>10647.769268292685</v>
      </c>
      <c r="M211" s="24">
        <v>21982.948076923079</v>
      </c>
      <c r="N211" s="24">
        <v>26329.912800000002</v>
      </c>
      <c r="O211" s="24">
        <v>15524.088965517238</v>
      </c>
      <c r="P211" s="24">
        <v>24122.623846153849</v>
      </c>
      <c r="Q211" s="24">
        <v>45691.41857142857</v>
      </c>
      <c r="R211" s="24">
        <v>25281.692222222224</v>
      </c>
      <c r="S211" s="25">
        <v>40946.423333333332</v>
      </c>
      <c r="U211" s="6"/>
      <c r="V211" s="6"/>
      <c r="W211" s="6"/>
      <c r="X211" s="6"/>
      <c r="Y211" s="6"/>
      <c r="Z211" s="6"/>
      <c r="AA211" s="6"/>
      <c r="AB211" s="6"/>
      <c r="AC211" s="6"/>
    </row>
    <row r="212" spans="2:29" ht="14.4" x14ac:dyDescent="0.3">
      <c r="B212" s="38" t="s">
        <v>107</v>
      </c>
      <c r="C212" s="24">
        <v>61895.53</v>
      </c>
      <c r="D212" s="24">
        <v>0</v>
      </c>
      <c r="E212" s="24">
        <v>0</v>
      </c>
      <c r="F212" s="24">
        <v>0</v>
      </c>
      <c r="G212" s="24">
        <v>0</v>
      </c>
      <c r="H212" s="24">
        <v>0</v>
      </c>
      <c r="I212" s="24">
        <v>62323.12</v>
      </c>
      <c r="J212" s="24">
        <v>12685.252352941177</v>
      </c>
      <c r="K212" s="24">
        <v>15044.062999999998</v>
      </c>
      <c r="L212" s="24">
        <v>5599.6612499999992</v>
      </c>
      <c r="M212" s="24">
        <v>11537.954166666668</v>
      </c>
      <c r="N212" s="24">
        <v>25724.01</v>
      </c>
      <c r="O212" s="24">
        <v>15196.324999999999</v>
      </c>
      <c r="P212" s="24">
        <v>5478.7866666666669</v>
      </c>
      <c r="Q212" s="24">
        <v>0</v>
      </c>
      <c r="R212" s="24">
        <v>29065.08</v>
      </c>
      <c r="S212" s="25">
        <v>0</v>
      </c>
      <c r="U212" s="6"/>
      <c r="V212" s="6"/>
      <c r="W212" s="6"/>
      <c r="X212" s="6"/>
      <c r="Y212" s="6"/>
      <c r="Z212" s="6"/>
      <c r="AA212" s="6"/>
      <c r="AB212" s="6"/>
      <c r="AC212" s="6"/>
    </row>
    <row r="213" spans="2:29" ht="14.4" x14ac:dyDescent="0.3">
      <c r="B213" s="38" t="s">
        <v>108</v>
      </c>
      <c r="C213" s="24">
        <v>0</v>
      </c>
      <c r="D213" s="24">
        <v>0</v>
      </c>
      <c r="E213" s="24">
        <v>0</v>
      </c>
      <c r="F213" s="24">
        <v>0</v>
      </c>
      <c r="G213" s="24">
        <v>0</v>
      </c>
      <c r="H213" s="24">
        <v>0</v>
      </c>
      <c r="I213" s="24">
        <v>0</v>
      </c>
      <c r="J213" s="24">
        <v>54560.800000000003</v>
      </c>
      <c r="K213" s="24">
        <v>276.48</v>
      </c>
      <c r="L213" s="24">
        <v>25105.320000000003</v>
      </c>
      <c r="M213" s="24">
        <v>0</v>
      </c>
      <c r="N213" s="24">
        <v>12215.6</v>
      </c>
      <c r="O213" s="24">
        <v>0</v>
      </c>
      <c r="P213" s="24">
        <v>0</v>
      </c>
      <c r="Q213" s="24">
        <v>0</v>
      </c>
      <c r="R213" s="24">
        <v>0</v>
      </c>
      <c r="S213" s="25">
        <v>88657.81</v>
      </c>
      <c r="U213" s="6"/>
      <c r="V213" s="6"/>
      <c r="W213" s="6"/>
      <c r="X213" s="6"/>
      <c r="Y213" s="6"/>
      <c r="Z213" s="6"/>
      <c r="AA213" s="6"/>
      <c r="AB213" s="6"/>
      <c r="AC213" s="6"/>
    </row>
    <row r="214" spans="2:29" ht="14.4" x14ac:dyDescent="0.3">
      <c r="B214" s="38" t="s">
        <v>109</v>
      </c>
      <c r="C214" s="24">
        <v>0</v>
      </c>
      <c r="D214" s="24">
        <v>0</v>
      </c>
      <c r="E214" s="24">
        <v>0</v>
      </c>
      <c r="F214" s="24">
        <v>0</v>
      </c>
      <c r="G214" s="24">
        <v>0</v>
      </c>
      <c r="H214" s="24">
        <v>0</v>
      </c>
      <c r="I214" s="24">
        <v>0</v>
      </c>
      <c r="J214" s="24">
        <v>7290.0721428571424</v>
      </c>
      <c r="K214" s="24">
        <v>19300.454285714284</v>
      </c>
      <c r="L214" s="24">
        <v>10661.442499999999</v>
      </c>
      <c r="M214" s="24">
        <v>28396.3675</v>
      </c>
      <c r="N214" s="24">
        <v>0</v>
      </c>
      <c r="O214" s="24">
        <v>8604.01</v>
      </c>
      <c r="P214" s="24">
        <v>15368.293333333333</v>
      </c>
      <c r="Q214" s="24">
        <v>7016.27</v>
      </c>
      <c r="R214" s="24">
        <v>0</v>
      </c>
      <c r="S214" s="25">
        <v>0</v>
      </c>
      <c r="U214" s="6"/>
      <c r="V214" s="6"/>
      <c r="W214" s="6"/>
      <c r="X214" s="6"/>
      <c r="Y214" s="6"/>
      <c r="Z214" s="6"/>
      <c r="AA214" s="6"/>
      <c r="AB214" s="6"/>
      <c r="AC214" s="6"/>
    </row>
    <row r="215" spans="2:29" ht="14.4" x14ac:dyDescent="0.3">
      <c r="B215" s="38" t="s">
        <v>110</v>
      </c>
      <c r="C215" s="24">
        <v>0</v>
      </c>
      <c r="D215" s="24">
        <v>0</v>
      </c>
      <c r="E215" s="24">
        <v>0</v>
      </c>
      <c r="F215" s="24">
        <v>0</v>
      </c>
      <c r="G215" s="24">
        <v>0</v>
      </c>
      <c r="H215" s="24">
        <v>0</v>
      </c>
      <c r="I215" s="24">
        <v>0</v>
      </c>
      <c r="J215" s="24">
        <v>4285.4575000000004</v>
      </c>
      <c r="K215" s="24">
        <v>1591.6579999999999</v>
      </c>
      <c r="L215" s="24">
        <v>3226.4866666666662</v>
      </c>
      <c r="M215" s="24">
        <v>11894.6</v>
      </c>
      <c r="N215" s="24">
        <v>9988.8150000000005</v>
      </c>
      <c r="O215" s="24">
        <v>9288.9583333333339</v>
      </c>
      <c r="P215" s="24">
        <v>7367.6866666666674</v>
      </c>
      <c r="Q215" s="24">
        <v>5458.43</v>
      </c>
      <c r="R215" s="24">
        <v>4898.3</v>
      </c>
      <c r="S215" s="25">
        <v>0</v>
      </c>
      <c r="U215" s="6"/>
      <c r="V215" s="6"/>
      <c r="W215" s="6"/>
      <c r="X215" s="6"/>
      <c r="Y215" s="6"/>
      <c r="Z215" s="6"/>
      <c r="AA215" s="6"/>
      <c r="AB215" s="6"/>
      <c r="AC215" s="6"/>
    </row>
    <row r="216" spans="2:29" ht="14.4" x14ac:dyDescent="0.3">
      <c r="B216" s="38" t="s">
        <v>111</v>
      </c>
      <c r="C216" s="24">
        <v>0</v>
      </c>
      <c r="D216" s="24">
        <v>0</v>
      </c>
      <c r="E216" s="24">
        <v>0</v>
      </c>
      <c r="F216" s="24">
        <v>0</v>
      </c>
      <c r="G216" s="24">
        <v>0</v>
      </c>
      <c r="H216" s="24">
        <v>0</v>
      </c>
      <c r="I216" s="24">
        <v>0</v>
      </c>
      <c r="J216" s="24">
        <v>2352.71</v>
      </c>
      <c r="K216" s="24">
        <v>0</v>
      </c>
      <c r="L216" s="24">
        <v>5076.54</v>
      </c>
      <c r="M216" s="24">
        <v>26118.876666666663</v>
      </c>
      <c r="N216" s="24">
        <v>12069.439999999999</v>
      </c>
      <c r="O216" s="24">
        <v>19211.689999999999</v>
      </c>
      <c r="P216" s="24">
        <v>10055.61</v>
      </c>
      <c r="Q216" s="24">
        <v>0</v>
      </c>
      <c r="R216" s="24">
        <v>19899.316666666669</v>
      </c>
      <c r="S216" s="25">
        <v>39830.35</v>
      </c>
      <c r="U216" s="6"/>
      <c r="V216" s="6"/>
      <c r="W216" s="6"/>
      <c r="X216" s="6"/>
      <c r="Y216" s="6"/>
      <c r="Z216" s="6"/>
      <c r="AA216" s="6"/>
      <c r="AB216" s="6"/>
      <c r="AC216" s="6"/>
    </row>
    <row r="217" spans="2:29" ht="14.4" x14ac:dyDescent="0.3">
      <c r="B217" s="38" t="s">
        <v>112</v>
      </c>
      <c r="C217" s="24">
        <v>0</v>
      </c>
      <c r="D217" s="24">
        <v>0</v>
      </c>
      <c r="E217" s="24">
        <v>0</v>
      </c>
      <c r="F217" s="24">
        <v>0</v>
      </c>
      <c r="G217" s="24">
        <v>0</v>
      </c>
      <c r="H217" s="24">
        <v>153681</v>
      </c>
      <c r="I217" s="24">
        <v>0</v>
      </c>
      <c r="J217" s="24">
        <v>63830.79</v>
      </c>
      <c r="K217" s="24">
        <v>43233.7</v>
      </c>
      <c r="L217" s="24">
        <v>5720.33</v>
      </c>
      <c r="M217" s="24">
        <v>111160.49</v>
      </c>
      <c r="N217" s="24">
        <v>0</v>
      </c>
      <c r="O217" s="24">
        <v>0</v>
      </c>
      <c r="P217" s="24">
        <v>27063.62</v>
      </c>
      <c r="Q217" s="24">
        <v>0</v>
      </c>
      <c r="R217" s="24">
        <v>9033.6</v>
      </c>
      <c r="S217" s="25">
        <v>50000</v>
      </c>
      <c r="U217" s="6"/>
      <c r="V217" s="6"/>
      <c r="W217" s="6"/>
      <c r="X217" s="6"/>
      <c r="Y217" s="6"/>
      <c r="Z217" s="6"/>
      <c r="AA217" s="6"/>
      <c r="AB217" s="6"/>
      <c r="AC217" s="6"/>
    </row>
    <row r="218" spans="2:29" ht="14.4" x14ac:dyDescent="0.3">
      <c r="B218" s="38" t="s">
        <v>113</v>
      </c>
      <c r="C218" s="24">
        <v>0</v>
      </c>
      <c r="D218" s="24">
        <v>64572.95</v>
      </c>
      <c r="E218" s="24">
        <v>0</v>
      </c>
      <c r="F218" s="24">
        <v>0</v>
      </c>
      <c r="G218" s="24">
        <v>0</v>
      </c>
      <c r="H218" s="24">
        <v>0</v>
      </c>
      <c r="I218" s="24">
        <v>0</v>
      </c>
      <c r="J218" s="24">
        <v>4000.79</v>
      </c>
      <c r="K218" s="24">
        <v>3690.7866666666664</v>
      </c>
      <c r="L218" s="24">
        <v>1777.1399999999999</v>
      </c>
      <c r="M218" s="24">
        <v>11948.148333333333</v>
      </c>
      <c r="N218" s="24">
        <v>7681.0649999999996</v>
      </c>
      <c r="O218" s="24">
        <v>2791.335</v>
      </c>
      <c r="P218" s="24">
        <v>21801.1</v>
      </c>
      <c r="Q218" s="24">
        <v>11670.776666666667</v>
      </c>
      <c r="R218" s="24">
        <v>136001.35500000001</v>
      </c>
      <c r="S218" s="25">
        <v>5101.12</v>
      </c>
      <c r="U218" s="6"/>
      <c r="V218" s="6"/>
      <c r="W218" s="6"/>
      <c r="X218" s="6"/>
      <c r="Y218" s="6"/>
      <c r="Z218" s="6"/>
      <c r="AA218" s="6"/>
      <c r="AB218" s="6"/>
      <c r="AC218" s="6"/>
    </row>
    <row r="219" spans="2:29" ht="14.4" x14ac:dyDescent="0.3">
      <c r="B219" s="38" t="s">
        <v>114</v>
      </c>
      <c r="C219" s="24">
        <v>0</v>
      </c>
      <c r="D219" s="24">
        <v>0</v>
      </c>
      <c r="E219" s="24">
        <v>74524</v>
      </c>
      <c r="F219" s="24">
        <v>0</v>
      </c>
      <c r="G219" s="24">
        <v>0</v>
      </c>
      <c r="H219" s="24">
        <v>0</v>
      </c>
      <c r="I219" s="24">
        <v>0</v>
      </c>
      <c r="J219" s="24">
        <v>4182.4520000000002</v>
      </c>
      <c r="K219" s="24">
        <v>5483.5150000000003</v>
      </c>
      <c r="L219" s="24">
        <v>4093.4050000000002</v>
      </c>
      <c r="M219" s="24">
        <v>2513.63</v>
      </c>
      <c r="N219" s="24">
        <v>7715.65</v>
      </c>
      <c r="O219" s="24">
        <v>55061.130000000005</v>
      </c>
      <c r="P219" s="24">
        <v>6284.7833333333328</v>
      </c>
      <c r="Q219" s="24">
        <v>32204.79</v>
      </c>
      <c r="R219" s="24">
        <v>0</v>
      </c>
      <c r="S219" s="25">
        <v>0</v>
      </c>
      <c r="U219" s="6"/>
      <c r="V219" s="6"/>
      <c r="W219" s="6"/>
      <c r="X219" s="6"/>
      <c r="Y219" s="6"/>
      <c r="Z219" s="6"/>
      <c r="AA219" s="6"/>
      <c r="AB219" s="6"/>
      <c r="AC219" s="6"/>
    </row>
    <row r="220" spans="2:29" ht="14.4" x14ac:dyDescent="0.3">
      <c r="B220" s="38" t="s">
        <v>115</v>
      </c>
      <c r="C220" s="24">
        <v>0</v>
      </c>
      <c r="D220" s="24">
        <v>0</v>
      </c>
      <c r="E220" s="24">
        <v>0</v>
      </c>
      <c r="F220" s="24">
        <v>0</v>
      </c>
      <c r="G220" s="24">
        <v>0</v>
      </c>
      <c r="H220" s="24">
        <v>0</v>
      </c>
      <c r="I220" s="24">
        <v>0</v>
      </c>
      <c r="J220" s="24">
        <v>0</v>
      </c>
      <c r="K220" s="24">
        <v>10019.48</v>
      </c>
      <c r="L220" s="24">
        <v>7773.7</v>
      </c>
      <c r="M220" s="24">
        <v>0</v>
      </c>
      <c r="N220" s="24">
        <v>28200.73</v>
      </c>
      <c r="O220" s="24">
        <v>6493.2866666666669</v>
      </c>
      <c r="P220" s="24">
        <v>0</v>
      </c>
      <c r="Q220" s="24">
        <v>0</v>
      </c>
      <c r="R220" s="24">
        <v>8317.64</v>
      </c>
      <c r="S220" s="25">
        <v>0</v>
      </c>
      <c r="U220" s="6"/>
      <c r="V220" s="6"/>
      <c r="W220" s="6"/>
      <c r="X220" s="6"/>
      <c r="Y220" s="6"/>
      <c r="Z220" s="6"/>
      <c r="AA220" s="6"/>
      <c r="AB220" s="6"/>
      <c r="AC220" s="6"/>
    </row>
    <row r="221" spans="2:29" ht="14.4" x14ac:dyDescent="0.3">
      <c r="B221" s="38" t="s">
        <v>116</v>
      </c>
      <c r="C221" s="24">
        <v>0</v>
      </c>
      <c r="D221" s="24">
        <v>0</v>
      </c>
      <c r="E221" s="24">
        <v>0</v>
      </c>
      <c r="F221" s="24">
        <v>0</v>
      </c>
      <c r="G221" s="24">
        <v>0</v>
      </c>
      <c r="H221" s="24">
        <v>0</v>
      </c>
      <c r="I221" s="24">
        <v>0</v>
      </c>
      <c r="J221" s="24">
        <v>0</v>
      </c>
      <c r="K221" s="24">
        <v>1708.57</v>
      </c>
      <c r="L221" s="24">
        <v>0</v>
      </c>
      <c r="M221" s="24">
        <v>84096.404999999999</v>
      </c>
      <c r="N221" s="24">
        <v>0</v>
      </c>
      <c r="O221" s="24">
        <v>0</v>
      </c>
      <c r="P221" s="24">
        <v>0</v>
      </c>
      <c r="Q221" s="24">
        <v>0</v>
      </c>
      <c r="R221" s="24">
        <v>0</v>
      </c>
      <c r="S221" s="25">
        <v>0</v>
      </c>
      <c r="U221" s="6"/>
      <c r="V221" s="6"/>
      <c r="W221" s="6"/>
      <c r="X221" s="6"/>
      <c r="Y221" s="6"/>
      <c r="Z221" s="6"/>
      <c r="AA221" s="6"/>
      <c r="AB221" s="6"/>
      <c r="AC221" s="6"/>
    </row>
    <row r="222" spans="2:29" ht="14.4" x14ac:dyDescent="0.3">
      <c r="B222" s="38" t="s">
        <v>117</v>
      </c>
      <c r="C222" s="24">
        <v>0</v>
      </c>
      <c r="D222" s="24">
        <v>0</v>
      </c>
      <c r="E222" s="24">
        <v>0</v>
      </c>
      <c r="F222" s="24">
        <v>0</v>
      </c>
      <c r="G222" s="24">
        <v>0</v>
      </c>
      <c r="H222" s="24">
        <v>0</v>
      </c>
      <c r="I222" s="24">
        <v>0</v>
      </c>
      <c r="J222" s="24">
        <v>0</v>
      </c>
      <c r="K222" s="24">
        <v>3332.5260000000003</v>
      </c>
      <c r="L222" s="24">
        <v>784.75</v>
      </c>
      <c r="M222" s="24">
        <v>5088.1899999999996</v>
      </c>
      <c r="N222" s="24">
        <v>1620</v>
      </c>
      <c r="O222" s="24">
        <v>0</v>
      </c>
      <c r="P222" s="24">
        <v>3568.3150000000001</v>
      </c>
      <c r="Q222" s="24">
        <v>1596.02</v>
      </c>
      <c r="R222" s="24">
        <v>0</v>
      </c>
      <c r="S222" s="25">
        <v>0</v>
      </c>
      <c r="U222" s="6"/>
      <c r="V222" s="6"/>
      <c r="W222" s="6"/>
      <c r="X222" s="6"/>
      <c r="Y222" s="6"/>
      <c r="Z222" s="6"/>
      <c r="AA222" s="6"/>
      <c r="AB222" s="6"/>
      <c r="AC222" s="6"/>
    </row>
    <row r="223" spans="2:29" ht="14.4" x14ac:dyDescent="0.3">
      <c r="B223" s="38" t="s">
        <v>118</v>
      </c>
      <c r="C223" s="24">
        <v>0</v>
      </c>
      <c r="D223" s="24">
        <v>0</v>
      </c>
      <c r="E223" s="24">
        <v>0</v>
      </c>
      <c r="F223" s="24">
        <v>0</v>
      </c>
      <c r="G223" s="24">
        <v>0</v>
      </c>
      <c r="H223" s="24">
        <v>0</v>
      </c>
      <c r="I223" s="24">
        <v>0</v>
      </c>
      <c r="J223" s="24">
        <v>7629.0049999999992</v>
      </c>
      <c r="K223" s="24">
        <v>3557.7</v>
      </c>
      <c r="L223" s="24">
        <v>7261.8549999999996</v>
      </c>
      <c r="M223" s="24">
        <v>7747.09</v>
      </c>
      <c r="N223" s="24">
        <v>2553</v>
      </c>
      <c r="O223" s="24">
        <v>9229.985999999999</v>
      </c>
      <c r="P223" s="24">
        <v>0</v>
      </c>
      <c r="Q223" s="24">
        <v>0</v>
      </c>
      <c r="R223" s="24">
        <v>20597.63</v>
      </c>
      <c r="S223" s="25">
        <v>41145.355000000003</v>
      </c>
      <c r="U223" s="6"/>
      <c r="V223" s="6"/>
      <c r="W223" s="6"/>
      <c r="X223" s="6"/>
      <c r="Y223" s="6"/>
      <c r="Z223" s="6"/>
      <c r="AA223" s="6"/>
      <c r="AB223" s="6"/>
      <c r="AC223" s="6"/>
    </row>
    <row r="224" spans="2:29" ht="15" thickBot="1" x14ac:dyDescent="0.35">
      <c r="B224" s="38" t="s">
        <v>119</v>
      </c>
      <c r="C224" s="28">
        <v>0</v>
      </c>
      <c r="D224" s="28">
        <v>0</v>
      </c>
      <c r="E224" s="28">
        <v>0</v>
      </c>
      <c r="F224" s="28">
        <v>189781.5</v>
      </c>
      <c r="G224" s="28">
        <v>84828.5</v>
      </c>
      <c r="H224" s="28">
        <v>136390.5</v>
      </c>
      <c r="I224" s="28">
        <v>0</v>
      </c>
      <c r="J224" s="28">
        <v>9110.8345161290326</v>
      </c>
      <c r="K224" s="28">
        <v>11338.006315789475</v>
      </c>
      <c r="L224" s="28">
        <v>18599.368484848485</v>
      </c>
      <c r="M224" s="28">
        <v>24565.520800000002</v>
      </c>
      <c r="N224" s="28">
        <v>21898.176111111112</v>
      </c>
      <c r="O224" s="28">
        <v>19762.718611111111</v>
      </c>
      <c r="P224" s="28">
        <v>18239.458999999999</v>
      </c>
      <c r="Q224" s="28">
        <v>41968.044285714284</v>
      </c>
      <c r="R224" s="28">
        <v>35867.342500000006</v>
      </c>
      <c r="S224" s="29">
        <v>99406.638333333321</v>
      </c>
      <c r="U224" s="6"/>
      <c r="V224" s="6"/>
      <c r="W224" s="6"/>
      <c r="X224" s="6"/>
      <c r="Y224" s="6"/>
      <c r="Z224" s="6"/>
      <c r="AA224" s="6"/>
      <c r="AB224" s="6"/>
      <c r="AC224" s="6"/>
    </row>
    <row r="225" spans="2:29" ht="15" thickBot="1" x14ac:dyDescent="0.35">
      <c r="B225" s="39" t="s">
        <v>290</v>
      </c>
      <c r="C225" s="32">
        <v>126230.295</v>
      </c>
      <c r="D225" s="32">
        <v>113009.23318181817</v>
      </c>
      <c r="E225" s="32">
        <v>147368.584</v>
      </c>
      <c r="F225" s="32">
        <v>118529.97375000002</v>
      </c>
      <c r="G225" s="32">
        <v>112327.60521739132</v>
      </c>
      <c r="H225" s="32">
        <v>112652.9525</v>
      </c>
      <c r="I225" s="32">
        <v>91710.756800000003</v>
      </c>
      <c r="J225" s="32">
        <v>14106.154820512815</v>
      </c>
      <c r="K225" s="32">
        <v>25547.278461538463</v>
      </c>
      <c r="L225" s="32">
        <v>20732.99763358778</v>
      </c>
      <c r="M225" s="32">
        <v>35573.277522123899</v>
      </c>
      <c r="N225" s="32">
        <v>34371.396875000006</v>
      </c>
      <c r="O225" s="32">
        <v>26062.207468354434</v>
      </c>
      <c r="P225" s="32">
        <v>17003.991136363635</v>
      </c>
      <c r="Q225" s="32">
        <v>44435.13</v>
      </c>
      <c r="R225" s="32">
        <v>35072.290588235301</v>
      </c>
      <c r="S225" s="33">
        <v>86831.295833333337</v>
      </c>
      <c r="U225" s="6"/>
      <c r="V225" s="6"/>
      <c r="W225" s="6"/>
      <c r="X225" s="6"/>
      <c r="Y225" s="6"/>
      <c r="Z225" s="6"/>
      <c r="AA225" s="6"/>
      <c r="AB225" s="6"/>
      <c r="AC225" s="6"/>
    </row>
    <row r="226" spans="2:29" ht="14.4" x14ac:dyDescent="0.3">
      <c r="U226" s="6"/>
      <c r="V226" s="6"/>
      <c r="W226" s="6"/>
      <c r="X226" s="6"/>
      <c r="Y226" s="6"/>
      <c r="Z226" s="6"/>
      <c r="AA226" s="6"/>
      <c r="AB226" s="6"/>
      <c r="AC226" s="6"/>
    </row>
    <row r="227" spans="2:29" ht="14.4" x14ac:dyDescent="0.3">
      <c r="U227" s="6"/>
      <c r="V227" s="6"/>
      <c r="W227" s="6"/>
      <c r="X227" s="6"/>
      <c r="Y227" s="6"/>
      <c r="Z227" s="6"/>
      <c r="AA227" s="6"/>
      <c r="AB227" s="6"/>
      <c r="AC227" s="6"/>
    </row>
    <row r="228" spans="2:29" ht="23.4" thickBot="1" x14ac:dyDescent="0.35">
      <c r="B228" s="17" t="s">
        <v>299</v>
      </c>
      <c r="C228" s="17"/>
      <c r="D228" s="17"/>
      <c r="E228" s="17"/>
      <c r="F228" s="17"/>
      <c r="G228" s="17"/>
      <c r="H228" s="17"/>
      <c r="I228" s="17"/>
      <c r="J228" s="17"/>
      <c r="K228" s="17"/>
      <c r="L228" s="17"/>
      <c r="M228" s="17"/>
      <c r="U228" s="6"/>
      <c r="V228" s="6"/>
      <c r="W228" s="6"/>
      <c r="X228" s="6"/>
      <c r="Y228" s="6"/>
      <c r="Z228" s="6"/>
      <c r="AA228" s="6"/>
      <c r="AB228" s="6"/>
      <c r="AC228" s="6"/>
    </row>
    <row r="229" spans="2:29" ht="15" thickBot="1" x14ac:dyDescent="0.35">
      <c r="B229" s="18"/>
      <c r="C229" s="128" t="s">
        <v>237</v>
      </c>
      <c r="D229" s="129"/>
      <c r="E229" s="129"/>
      <c r="F229" s="129"/>
      <c r="G229" s="129"/>
      <c r="H229" s="129"/>
      <c r="I229" s="129"/>
      <c r="J229" s="129"/>
      <c r="K229" s="129"/>
      <c r="L229" s="129"/>
      <c r="M229" s="129"/>
      <c r="N229" s="129"/>
      <c r="O229" s="129"/>
      <c r="P229" s="129"/>
      <c r="Q229" s="129"/>
      <c r="R229" s="129"/>
      <c r="S229" s="130"/>
      <c r="U229" s="6"/>
      <c r="V229" s="6"/>
      <c r="W229" s="6"/>
      <c r="X229" s="6"/>
      <c r="Y229" s="6"/>
      <c r="Z229" s="6"/>
      <c r="AA229" s="6"/>
      <c r="AB229" s="6"/>
      <c r="AC229" s="6"/>
    </row>
    <row r="230" spans="2:29" ht="15" thickBot="1" x14ac:dyDescent="0.35">
      <c r="B230" s="19" t="s">
        <v>101</v>
      </c>
      <c r="C230" s="20" t="s">
        <v>63</v>
      </c>
      <c r="D230" s="20" t="s">
        <v>64</v>
      </c>
      <c r="E230" s="20" t="s">
        <v>65</v>
      </c>
      <c r="F230" s="20" t="s">
        <v>66</v>
      </c>
      <c r="G230" s="20" t="s">
        <v>67</v>
      </c>
      <c r="H230" s="20" t="s">
        <v>68</v>
      </c>
      <c r="I230" s="20" t="s">
        <v>69</v>
      </c>
      <c r="J230" s="20" t="s">
        <v>70</v>
      </c>
      <c r="K230" s="20" t="s">
        <v>71</v>
      </c>
      <c r="L230" s="20" t="s">
        <v>72</v>
      </c>
      <c r="M230" s="20" t="s">
        <v>73</v>
      </c>
      <c r="N230" s="20" t="s">
        <v>74</v>
      </c>
      <c r="O230" s="20" t="s">
        <v>75</v>
      </c>
      <c r="P230" s="20" t="s">
        <v>76</v>
      </c>
      <c r="Q230" s="20" t="s">
        <v>77</v>
      </c>
      <c r="R230" s="20" t="s">
        <v>78</v>
      </c>
      <c r="S230" s="21" t="s">
        <v>79</v>
      </c>
      <c r="U230" s="6"/>
      <c r="V230" s="6"/>
      <c r="W230" s="6"/>
      <c r="X230" s="6"/>
      <c r="Y230" s="6"/>
      <c r="Z230" s="6"/>
      <c r="AA230" s="6"/>
      <c r="AB230" s="6"/>
      <c r="AC230" s="6"/>
    </row>
    <row r="231" spans="2:29" ht="14.4" x14ac:dyDescent="0.3">
      <c r="B231" s="38" t="s">
        <v>102</v>
      </c>
      <c r="C231" s="24">
        <v>0</v>
      </c>
      <c r="D231" s="24">
        <v>0</v>
      </c>
      <c r="E231" s="24">
        <v>0</v>
      </c>
      <c r="F231" s="24">
        <v>0</v>
      </c>
      <c r="G231" s="24">
        <v>0</v>
      </c>
      <c r="H231" s="24">
        <v>0</v>
      </c>
      <c r="I231" s="24">
        <v>0</v>
      </c>
      <c r="J231" s="24">
        <v>3178.7</v>
      </c>
      <c r="K231" s="24">
        <v>5575.7837500000005</v>
      </c>
      <c r="L231" s="24">
        <v>9743.5499999999993</v>
      </c>
      <c r="M231" s="24">
        <v>89409.801428571431</v>
      </c>
      <c r="N231" s="24">
        <v>29680.925714285713</v>
      </c>
      <c r="O231" s="24">
        <v>18596.14</v>
      </c>
      <c r="P231" s="24">
        <v>53289.845000000001</v>
      </c>
      <c r="Q231" s="24">
        <v>9191.375</v>
      </c>
      <c r="R231" s="24">
        <v>6841.583333333333</v>
      </c>
      <c r="S231" s="25">
        <v>54455.072</v>
      </c>
      <c r="U231" s="6"/>
      <c r="V231" s="6"/>
      <c r="W231" s="6"/>
      <c r="X231" s="6"/>
      <c r="Y231" s="6"/>
      <c r="Z231" s="6"/>
      <c r="AA231" s="6"/>
      <c r="AB231" s="6"/>
      <c r="AC231" s="6"/>
    </row>
    <row r="232" spans="2:29" ht="14.4" x14ac:dyDescent="0.3">
      <c r="B232" s="38" t="s">
        <v>103</v>
      </c>
      <c r="C232" s="24">
        <v>0</v>
      </c>
      <c r="D232" s="24">
        <v>0</v>
      </c>
      <c r="E232" s="24">
        <v>0</v>
      </c>
      <c r="F232" s="24">
        <v>0</v>
      </c>
      <c r="G232" s="24">
        <v>0</v>
      </c>
      <c r="H232" s="24">
        <v>0</v>
      </c>
      <c r="I232" s="24">
        <v>0</v>
      </c>
      <c r="J232" s="24">
        <v>5071.4071428571424</v>
      </c>
      <c r="K232" s="24">
        <v>1157.5650000000001</v>
      </c>
      <c r="L232" s="24">
        <v>76021.63</v>
      </c>
      <c r="M232" s="24">
        <v>2988.05</v>
      </c>
      <c r="N232" s="24">
        <v>67945.27</v>
      </c>
      <c r="O232" s="24">
        <v>17505.1175</v>
      </c>
      <c r="P232" s="24">
        <v>450</v>
      </c>
      <c r="Q232" s="24">
        <v>5019.913333333333</v>
      </c>
      <c r="R232" s="24">
        <v>0</v>
      </c>
      <c r="S232" s="25">
        <v>0</v>
      </c>
      <c r="U232" s="6"/>
      <c r="V232" s="6"/>
      <c r="W232" s="6"/>
      <c r="X232" s="6"/>
      <c r="Y232" s="6"/>
      <c r="Z232" s="6"/>
      <c r="AA232" s="6"/>
      <c r="AB232" s="6"/>
      <c r="AC232" s="6"/>
    </row>
    <row r="233" spans="2:29" ht="14.4" x14ac:dyDescent="0.3">
      <c r="B233" s="38" t="s">
        <v>104</v>
      </c>
      <c r="C233" s="24">
        <v>0</v>
      </c>
      <c r="D233" s="24">
        <v>0</v>
      </c>
      <c r="E233" s="24">
        <v>0</v>
      </c>
      <c r="F233" s="24">
        <v>0</v>
      </c>
      <c r="G233" s="24">
        <v>0</v>
      </c>
      <c r="H233" s="24">
        <v>0</v>
      </c>
      <c r="I233" s="24">
        <v>0</v>
      </c>
      <c r="J233" s="24">
        <v>10013.411666666665</v>
      </c>
      <c r="K233" s="24">
        <v>68047.252500000002</v>
      </c>
      <c r="L233" s="24">
        <v>29070.414000000001</v>
      </c>
      <c r="M233" s="24">
        <v>0</v>
      </c>
      <c r="N233" s="24">
        <v>11191.2</v>
      </c>
      <c r="O233" s="24">
        <v>6056.2471428571434</v>
      </c>
      <c r="P233" s="24">
        <v>0</v>
      </c>
      <c r="Q233" s="24">
        <v>0</v>
      </c>
      <c r="R233" s="24">
        <v>2311.1</v>
      </c>
      <c r="S233" s="25">
        <v>8571.9666666666672</v>
      </c>
      <c r="U233" s="6"/>
      <c r="V233" s="6"/>
      <c r="W233" s="6"/>
      <c r="X233" s="6"/>
      <c r="Y233" s="6"/>
      <c r="Z233" s="6"/>
      <c r="AA233" s="6"/>
      <c r="AB233" s="6"/>
      <c r="AC233" s="6"/>
    </row>
    <row r="234" spans="2:29" ht="14.4" x14ac:dyDescent="0.3">
      <c r="B234" s="38" t="s">
        <v>105</v>
      </c>
      <c r="C234" s="24">
        <v>0</v>
      </c>
      <c r="D234" s="24">
        <v>0</v>
      </c>
      <c r="E234" s="24">
        <v>0</v>
      </c>
      <c r="F234" s="24">
        <v>0</v>
      </c>
      <c r="G234" s="24">
        <v>0</v>
      </c>
      <c r="H234" s="24">
        <v>0</v>
      </c>
      <c r="I234" s="24">
        <v>0</v>
      </c>
      <c r="J234" s="24">
        <v>1548.1777777777779</v>
      </c>
      <c r="K234" s="24">
        <v>727.08</v>
      </c>
      <c r="L234" s="24">
        <v>33.5</v>
      </c>
      <c r="M234" s="24">
        <v>799.2</v>
      </c>
      <c r="N234" s="24">
        <v>0</v>
      </c>
      <c r="O234" s="24">
        <v>4945.8766666666661</v>
      </c>
      <c r="P234" s="24">
        <v>0</v>
      </c>
      <c r="Q234" s="24">
        <v>0</v>
      </c>
      <c r="R234" s="24">
        <v>22277.4</v>
      </c>
      <c r="S234" s="25">
        <v>7863.8</v>
      </c>
      <c r="U234" s="6"/>
      <c r="V234" s="6"/>
      <c r="W234" s="6"/>
      <c r="X234" s="6"/>
      <c r="Y234" s="6"/>
      <c r="Z234" s="6"/>
      <c r="AA234" s="6"/>
      <c r="AB234" s="6"/>
      <c r="AC234" s="6"/>
    </row>
    <row r="235" spans="2:29" ht="14.4" x14ac:dyDescent="0.3">
      <c r="B235" s="38" t="s">
        <v>106</v>
      </c>
      <c r="C235" s="24">
        <v>0</v>
      </c>
      <c r="D235" s="24">
        <v>0</v>
      </c>
      <c r="E235" s="24">
        <v>0</v>
      </c>
      <c r="F235" s="24">
        <v>0</v>
      </c>
      <c r="G235" s="24">
        <v>0</v>
      </c>
      <c r="H235" s="24">
        <v>0</v>
      </c>
      <c r="I235" s="24">
        <v>0</v>
      </c>
      <c r="J235" s="24">
        <v>1774.2572727272725</v>
      </c>
      <c r="K235" s="24">
        <v>2232.7533333333336</v>
      </c>
      <c r="L235" s="24">
        <v>1144.825</v>
      </c>
      <c r="M235" s="24">
        <v>9636.6071428571431</v>
      </c>
      <c r="N235" s="24">
        <v>2427.5949999999998</v>
      </c>
      <c r="O235" s="24">
        <v>3633.6328571428576</v>
      </c>
      <c r="P235" s="24">
        <v>3195.5949999999998</v>
      </c>
      <c r="Q235" s="24">
        <v>10113.906666666668</v>
      </c>
      <c r="R235" s="24">
        <v>19864.62</v>
      </c>
      <c r="S235" s="25">
        <v>6047.25</v>
      </c>
      <c r="U235" s="6"/>
      <c r="V235" s="6"/>
      <c r="W235" s="6"/>
      <c r="X235" s="6"/>
      <c r="Y235" s="6"/>
      <c r="Z235" s="6"/>
      <c r="AA235" s="6"/>
      <c r="AB235" s="6"/>
      <c r="AC235" s="6"/>
    </row>
    <row r="236" spans="2:29" ht="14.4" x14ac:dyDescent="0.3">
      <c r="B236" s="38" t="s">
        <v>107</v>
      </c>
      <c r="C236" s="24">
        <v>0</v>
      </c>
      <c r="D236" s="24">
        <v>0</v>
      </c>
      <c r="E236" s="24">
        <v>0</v>
      </c>
      <c r="F236" s="24">
        <v>0</v>
      </c>
      <c r="G236" s="24">
        <v>0</v>
      </c>
      <c r="H236" s="24">
        <v>0</v>
      </c>
      <c r="I236" s="24">
        <v>0</v>
      </c>
      <c r="J236" s="24">
        <v>570</v>
      </c>
      <c r="K236" s="24">
        <v>4670.1329999999998</v>
      </c>
      <c r="L236" s="24">
        <v>2665.8766666666666</v>
      </c>
      <c r="M236" s="24">
        <v>4278.2233333333334</v>
      </c>
      <c r="N236" s="24">
        <v>0</v>
      </c>
      <c r="O236" s="24">
        <v>1901.5633333333333</v>
      </c>
      <c r="P236" s="24">
        <v>717.52</v>
      </c>
      <c r="Q236" s="24">
        <v>0</v>
      </c>
      <c r="R236" s="24">
        <v>10905.7</v>
      </c>
      <c r="S236" s="25">
        <v>0</v>
      </c>
      <c r="U236" s="6"/>
      <c r="V236" s="6"/>
      <c r="W236" s="6"/>
      <c r="X236" s="6"/>
      <c r="Y236" s="6"/>
      <c r="Z236" s="6"/>
      <c r="AA236" s="6"/>
      <c r="AB236" s="6"/>
      <c r="AC236" s="6"/>
    </row>
    <row r="237" spans="2:29" ht="14.4" x14ac:dyDescent="0.3">
      <c r="B237" s="38" t="s">
        <v>108</v>
      </c>
      <c r="C237" s="24">
        <v>0</v>
      </c>
      <c r="D237" s="24">
        <v>0</v>
      </c>
      <c r="E237" s="24">
        <v>0</v>
      </c>
      <c r="F237" s="24">
        <v>0</v>
      </c>
      <c r="G237" s="24">
        <v>0</v>
      </c>
      <c r="H237" s="24">
        <v>0</v>
      </c>
      <c r="I237" s="24">
        <v>0</v>
      </c>
      <c r="J237" s="24">
        <v>37966.36</v>
      </c>
      <c r="K237" s="24">
        <v>0</v>
      </c>
      <c r="L237" s="24">
        <v>0</v>
      </c>
      <c r="M237" s="24">
        <v>0</v>
      </c>
      <c r="N237" s="24">
        <v>0</v>
      </c>
      <c r="O237" s="24">
        <v>489.4</v>
      </c>
      <c r="P237" s="24">
        <v>30723.63</v>
      </c>
      <c r="Q237" s="24">
        <v>925.42</v>
      </c>
      <c r="R237" s="24">
        <v>0</v>
      </c>
      <c r="S237" s="25">
        <v>0</v>
      </c>
      <c r="U237" s="6"/>
      <c r="V237" s="6"/>
      <c r="W237" s="6"/>
      <c r="X237" s="6"/>
      <c r="Y237" s="6"/>
      <c r="Z237" s="6"/>
      <c r="AA237" s="6"/>
      <c r="AB237" s="6"/>
      <c r="AC237" s="6"/>
    </row>
    <row r="238" spans="2:29" ht="14.4" x14ac:dyDescent="0.3">
      <c r="B238" s="38" t="s">
        <v>109</v>
      </c>
      <c r="C238" s="24">
        <v>0</v>
      </c>
      <c r="D238" s="24">
        <v>0</v>
      </c>
      <c r="E238" s="24">
        <v>0</v>
      </c>
      <c r="F238" s="24">
        <v>0</v>
      </c>
      <c r="G238" s="24">
        <v>0</v>
      </c>
      <c r="H238" s="24">
        <v>0</v>
      </c>
      <c r="I238" s="24">
        <v>0</v>
      </c>
      <c r="J238" s="24">
        <v>5744.7599999999993</v>
      </c>
      <c r="K238" s="24">
        <v>5088.79</v>
      </c>
      <c r="L238" s="24">
        <v>7248.8</v>
      </c>
      <c r="M238" s="24">
        <v>29538.126666666667</v>
      </c>
      <c r="N238" s="24">
        <v>105.7</v>
      </c>
      <c r="O238" s="24">
        <v>2166.0675000000001</v>
      </c>
      <c r="P238" s="24">
        <v>0</v>
      </c>
      <c r="Q238" s="24">
        <v>0</v>
      </c>
      <c r="R238" s="24">
        <v>0</v>
      </c>
      <c r="S238" s="25">
        <v>0</v>
      </c>
      <c r="U238" s="6"/>
      <c r="V238" s="6"/>
      <c r="W238" s="6"/>
      <c r="X238" s="6"/>
      <c r="Y238" s="6"/>
      <c r="Z238" s="6"/>
      <c r="AA238" s="6"/>
      <c r="AB238" s="6"/>
      <c r="AC238" s="6"/>
    </row>
    <row r="239" spans="2:29" ht="14.4" x14ac:dyDescent="0.3">
      <c r="B239" s="38" t="s">
        <v>110</v>
      </c>
      <c r="C239" s="24">
        <v>0</v>
      </c>
      <c r="D239" s="24">
        <v>0</v>
      </c>
      <c r="E239" s="24">
        <v>0</v>
      </c>
      <c r="F239" s="24">
        <v>0</v>
      </c>
      <c r="G239" s="24">
        <v>0</v>
      </c>
      <c r="H239" s="24">
        <v>0</v>
      </c>
      <c r="I239" s="24">
        <v>0</v>
      </c>
      <c r="J239" s="24">
        <v>0</v>
      </c>
      <c r="K239" s="24">
        <v>524</v>
      </c>
      <c r="L239" s="24">
        <v>0</v>
      </c>
      <c r="M239" s="24">
        <v>0</v>
      </c>
      <c r="N239" s="24">
        <v>0</v>
      </c>
      <c r="O239" s="24">
        <v>2763.1624999999999</v>
      </c>
      <c r="P239" s="24">
        <v>1753.75</v>
      </c>
      <c r="Q239" s="24">
        <v>867.4</v>
      </c>
      <c r="R239" s="24">
        <v>0</v>
      </c>
      <c r="S239" s="25">
        <v>7444.28</v>
      </c>
      <c r="U239" s="6"/>
      <c r="V239" s="6"/>
      <c r="W239" s="6"/>
      <c r="X239" s="6"/>
      <c r="Y239" s="6"/>
      <c r="Z239" s="6"/>
      <c r="AA239" s="6"/>
      <c r="AB239" s="6"/>
      <c r="AC239" s="6"/>
    </row>
    <row r="240" spans="2:29" ht="14.4" x14ac:dyDescent="0.3">
      <c r="B240" s="38" t="s">
        <v>111</v>
      </c>
      <c r="C240" s="24">
        <v>0</v>
      </c>
      <c r="D240" s="24">
        <v>0</v>
      </c>
      <c r="E240" s="24">
        <v>0</v>
      </c>
      <c r="F240" s="24">
        <v>0</v>
      </c>
      <c r="G240" s="24">
        <v>0</v>
      </c>
      <c r="H240" s="24">
        <v>0</v>
      </c>
      <c r="I240" s="24">
        <v>0</v>
      </c>
      <c r="J240" s="24">
        <v>725</v>
      </c>
      <c r="K240" s="24">
        <v>1750</v>
      </c>
      <c r="L240" s="24">
        <v>0</v>
      </c>
      <c r="M240" s="24">
        <v>0</v>
      </c>
      <c r="N240" s="24">
        <v>950</v>
      </c>
      <c r="O240" s="24">
        <v>0</v>
      </c>
      <c r="P240" s="24">
        <v>0</v>
      </c>
      <c r="Q240" s="24">
        <v>0</v>
      </c>
      <c r="R240" s="24">
        <v>0</v>
      </c>
      <c r="S240" s="25">
        <v>0</v>
      </c>
      <c r="U240" s="6"/>
      <c r="V240" s="6"/>
      <c r="W240" s="6"/>
      <c r="X240" s="6"/>
      <c r="Y240" s="6"/>
      <c r="Z240" s="6"/>
      <c r="AA240" s="6"/>
      <c r="AB240" s="6"/>
      <c r="AC240" s="6"/>
    </row>
    <row r="241" spans="2:29" ht="14.4" x14ac:dyDescent="0.3">
      <c r="B241" s="38" t="s">
        <v>112</v>
      </c>
      <c r="C241" s="24">
        <v>0</v>
      </c>
      <c r="D241" s="24">
        <v>0</v>
      </c>
      <c r="E241" s="24">
        <v>0</v>
      </c>
      <c r="F241" s="24">
        <v>0</v>
      </c>
      <c r="G241" s="24">
        <v>0</v>
      </c>
      <c r="H241" s="24">
        <v>0</v>
      </c>
      <c r="I241" s="24">
        <v>0</v>
      </c>
      <c r="J241" s="24">
        <v>0</v>
      </c>
      <c r="K241" s="24">
        <v>0</v>
      </c>
      <c r="L241" s="24">
        <v>0</v>
      </c>
      <c r="M241" s="24">
        <v>0</v>
      </c>
      <c r="N241" s="24">
        <v>0</v>
      </c>
      <c r="O241" s="24">
        <v>0</v>
      </c>
      <c r="P241" s="24">
        <v>0</v>
      </c>
      <c r="Q241" s="24">
        <v>0</v>
      </c>
      <c r="R241" s="24">
        <v>62571.48</v>
      </c>
      <c r="S241" s="25">
        <v>0</v>
      </c>
      <c r="U241" s="6"/>
      <c r="V241" s="6"/>
      <c r="W241" s="6"/>
      <c r="X241" s="6"/>
      <c r="Y241" s="6"/>
      <c r="Z241" s="6"/>
      <c r="AA241" s="6"/>
      <c r="AB241" s="6"/>
      <c r="AC241" s="6"/>
    </row>
    <row r="242" spans="2:29" ht="14.4" x14ac:dyDescent="0.3">
      <c r="B242" s="38" t="s">
        <v>113</v>
      </c>
      <c r="C242" s="24">
        <v>0</v>
      </c>
      <c r="D242" s="24">
        <v>0</v>
      </c>
      <c r="E242" s="24">
        <v>0</v>
      </c>
      <c r="F242" s="24">
        <v>0</v>
      </c>
      <c r="G242" s="24">
        <v>0</v>
      </c>
      <c r="H242" s="24">
        <v>0</v>
      </c>
      <c r="I242" s="24">
        <v>0</v>
      </c>
      <c r="J242" s="24">
        <v>13936.05</v>
      </c>
      <c r="K242" s="24">
        <v>4921.8</v>
      </c>
      <c r="L242" s="24">
        <v>15719.82</v>
      </c>
      <c r="M242" s="24">
        <v>19164.03</v>
      </c>
      <c r="N242" s="24">
        <v>0</v>
      </c>
      <c r="O242" s="24">
        <v>3579.0559999999996</v>
      </c>
      <c r="P242" s="24">
        <v>4522.54</v>
      </c>
      <c r="Q242" s="24">
        <v>906.2</v>
      </c>
      <c r="R242" s="24">
        <v>0</v>
      </c>
      <c r="S242" s="25">
        <v>3824.98</v>
      </c>
      <c r="U242" s="6"/>
      <c r="V242" s="6"/>
      <c r="W242" s="6"/>
      <c r="X242" s="6"/>
      <c r="Y242" s="6"/>
      <c r="Z242" s="6"/>
      <c r="AA242" s="6"/>
      <c r="AB242" s="6"/>
      <c r="AC242" s="6"/>
    </row>
    <row r="243" spans="2:29" ht="14.4" x14ac:dyDescent="0.3">
      <c r="B243" s="38" t="s">
        <v>114</v>
      </c>
      <c r="C243" s="24">
        <v>0</v>
      </c>
      <c r="D243" s="24">
        <v>0</v>
      </c>
      <c r="E243" s="24">
        <v>0</v>
      </c>
      <c r="F243" s="24">
        <v>0</v>
      </c>
      <c r="G243" s="24">
        <v>0</v>
      </c>
      <c r="H243" s="24">
        <v>0</v>
      </c>
      <c r="I243" s="24">
        <v>0</v>
      </c>
      <c r="J243" s="24">
        <v>9792.6350000000002</v>
      </c>
      <c r="K243" s="24">
        <v>1450</v>
      </c>
      <c r="L243" s="24">
        <v>2892.5</v>
      </c>
      <c r="M243" s="24">
        <v>0</v>
      </c>
      <c r="N243" s="24">
        <v>0</v>
      </c>
      <c r="O243" s="24">
        <v>1355.125</v>
      </c>
      <c r="P243" s="24">
        <v>0</v>
      </c>
      <c r="Q243" s="24">
        <v>0</v>
      </c>
      <c r="R243" s="24">
        <v>0</v>
      </c>
      <c r="S243" s="25">
        <v>0</v>
      </c>
      <c r="U243" s="6"/>
      <c r="V243" s="6"/>
      <c r="W243" s="6"/>
      <c r="X243" s="6"/>
      <c r="Y243" s="6"/>
      <c r="Z243" s="6"/>
      <c r="AA243" s="6"/>
      <c r="AB243" s="6"/>
      <c r="AC243" s="6"/>
    </row>
    <row r="244" spans="2:29" ht="14.4" x14ac:dyDescent="0.3">
      <c r="B244" s="38" t="s">
        <v>115</v>
      </c>
      <c r="C244" s="24">
        <v>0</v>
      </c>
      <c r="D244" s="24">
        <v>0</v>
      </c>
      <c r="E244" s="24">
        <v>0</v>
      </c>
      <c r="F244" s="24">
        <v>0</v>
      </c>
      <c r="G244" s="24">
        <v>0</v>
      </c>
      <c r="H244" s="24">
        <v>0</v>
      </c>
      <c r="I244" s="24">
        <v>0</v>
      </c>
      <c r="J244" s="24">
        <v>0</v>
      </c>
      <c r="K244" s="24">
        <v>950</v>
      </c>
      <c r="L244" s="24">
        <v>4481.08</v>
      </c>
      <c r="M244" s="24">
        <v>4187</v>
      </c>
      <c r="N244" s="24">
        <v>0</v>
      </c>
      <c r="O244" s="24">
        <v>-16248</v>
      </c>
      <c r="P244" s="24">
        <v>0</v>
      </c>
      <c r="Q244" s="24">
        <v>43255.799999999996</v>
      </c>
      <c r="R244" s="24">
        <v>10038.1</v>
      </c>
      <c r="S244" s="25">
        <v>0</v>
      </c>
      <c r="U244" s="6"/>
      <c r="V244" s="6"/>
      <c r="W244" s="6"/>
      <c r="X244" s="6"/>
      <c r="Y244" s="6"/>
      <c r="Z244" s="6"/>
      <c r="AA244" s="6"/>
      <c r="AB244" s="6"/>
      <c r="AC244" s="6"/>
    </row>
    <row r="245" spans="2:29" ht="14.4" x14ac:dyDescent="0.3">
      <c r="B245" s="38" t="s">
        <v>116</v>
      </c>
      <c r="C245" s="24">
        <v>0</v>
      </c>
      <c r="D245" s="24">
        <v>0</v>
      </c>
      <c r="E245" s="24">
        <v>0</v>
      </c>
      <c r="F245" s="24">
        <v>0</v>
      </c>
      <c r="G245" s="24">
        <v>0</v>
      </c>
      <c r="H245" s="24">
        <v>0</v>
      </c>
      <c r="I245" s="24">
        <v>0</v>
      </c>
      <c r="J245" s="24">
        <v>0</v>
      </c>
      <c r="K245" s="24">
        <v>0</v>
      </c>
      <c r="L245" s="24">
        <v>0</v>
      </c>
      <c r="M245" s="24">
        <v>0</v>
      </c>
      <c r="N245" s="24">
        <v>0</v>
      </c>
      <c r="O245" s="24">
        <v>0</v>
      </c>
      <c r="P245" s="24">
        <v>0</v>
      </c>
      <c r="Q245" s="24">
        <v>0</v>
      </c>
      <c r="R245" s="24">
        <v>0</v>
      </c>
      <c r="S245" s="25">
        <v>0</v>
      </c>
      <c r="U245" s="6"/>
      <c r="V245" s="6"/>
      <c r="W245" s="6"/>
      <c r="X245" s="6"/>
      <c r="Y245" s="6"/>
      <c r="Z245" s="6"/>
      <c r="AA245" s="6"/>
      <c r="AB245" s="6"/>
      <c r="AC245" s="6"/>
    </row>
    <row r="246" spans="2:29" ht="14.4" x14ac:dyDescent="0.3">
      <c r="B246" s="38" t="s">
        <v>117</v>
      </c>
      <c r="C246" s="24">
        <v>0</v>
      </c>
      <c r="D246" s="24">
        <v>0</v>
      </c>
      <c r="E246" s="24">
        <v>0</v>
      </c>
      <c r="F246" s="24">
        <v>0</v>
      </c>
      <c r="G246" s="24">
        <v>0</v>
      </c>
      <c r="H246" s="24">
        <v>0</v>
      </c>
      <c r="I246" s="24">
        <v>0</v>
      </c>
      <c r="J246" s="24">
        <v>14.5</v>
      </c>
      <c r="K246" s="24">
        <v>0</v>
      </c>
      <c r="L246" s="24">
        <v>0</v>
      </c>
      <c r="M246" s="24">
        <v>0</v>
      </c>
      <c r="N246" s="24">
        <v>0</v>
      </c>
      <c r="O246" s="24">
        <v>3563.0250000000001</v>
      </c>
      <c r="P246" s="24">
        <v>1835</v>
      </c>
      <c r="Q246" s="24">
        <v>1285</v>
      </c>
      <c r="R246" s="24">
        <v>0</v>
      </c>
      <c r="S246" s="25">
        <v>0</v>
      </c>
      <c r="U246" s="6"/>
      <c r="V246" s="6"/>
      <c r="W246" s="6"/>
      <c r="X246" s="6"/>
      <c r="Y246" s="6"/>
      <c r="Z246" s="6"/>
      <c r="AA246" s="6"/>
      <c r="AB246" s="6"/>
      <c r="AC246" s="6"/>
    </row>
    <row r="247" spans="2:29" ht="14.4" x14ac:dyDescent="0.3">
      <c r="B247" s="38" t="s">
        <v>118</v>
      </c>
      <c r="C247" s="24">
        <v>0</v>
      </c>
      <c r="D247" s="24">
        <v>0</v>
      </c>
      <c r="E247" s="24">
        <v>0</v>
      </c>
      <c r="F247" s="24">
        <v>0</v>
      </c>
      <c r="G247" s="24">
        <v>0</v>
      </c>
      <c r="H247" s="24">
        <v>0</v>
      </c>
      <c r="I247" s="24">
        <v>0</v>
      </c>
      <c r="J247" s="24">
        <v>0</v>
      </c>
      <c r="K247" s="24">
        <v>5582.35</v>
      </c>
      <c r="L247" s="24">
        <v>0</v>
      </c>
      <c r="M247" s="24">
        <v>1107.69</v>
      </c>
      <c r="N247" s="24">
        <v>5043</v>
      </c>
      <c r="O247" s="24">
        <v>1822.5</v>
      </c>
      <c r="P247" s="24">
        <v>0</v>
      </c>
      <c r="Q247" s="24">
        <v>0</v>
      </c>
      <c r="R247" s="24">
        <v>0</v>
      </c>
      <c r="S247" s="25">
        <v>0</v>
      </c>
      <c r="U247" s="6"/>
      <c r="V247" s="6"/>
      <c r="W247" s="6"/>
      <c r="X247" s="6"/>
      <c r="Y247" s="6"/>
      <c r="Z247" s="6"/>
      <c r="AA247" s="6"/>
      <c r="AB247" s="6"/>
      <c r="AC247" s="6"/>
    </row>
    <row r="248" spans="2:29" ht="15" thickBot="1" x14ac:dyDescent="0.35">
      <c r="B248" s="38" t="s">
        <v>119</v>
      </c>
      <c r="C248" s="28">
        <v>0</v>
      </c>
      <c r="D248" s="28">
        <v>0</v>
      </c>
      <c r="E248" s="28">
        <v>0</v>
      </c>
      <c r="F248" s="28">
        <v>0</v>
      </c>
      <c r="G248" s="28">
        <v>0</v>
      </c>
      <c r="H248" s="28">
        <v>0</v>
      </c>
      <c r="I248" s="28">
        <v>0</v>
      </c>
      <c r="J248" s="28">
        <v>2630.4853571428571</v>
      </c>
      <c r="K248" s="28">
        <v>3368.2396666666664</v>
      </c>
      <c r="L248" s="28">
        <v>2543.1458823529415</v>
      </c>
      <c r="M248" s="28">
        <v>12572.955714285712</v>
      </c>
      <c r="N248" s="28">
        <v>11471.2225</v>
      </c>
      <c r="O248" s="28">
        <v>2476.815517241379</v>
      </c>
      <c r="P248" s="28">
        <v>7205.75</v>
      </c>
      <c r="Q248" s="28">
        <v>12844.282000000001</v>
      </c>
      <c r="R248" s="28">
        <v>2184.6</v>
      </c>
      <c r="S248" s="29">
        <v>8254.1533333333336</v>
      </c>
      <c r="U248" s="6"/>
      <c r="V248" s="6"/>
      <c r="W248" s="6"/>
      <c r="X248" s="6"/>
      <c r="Y248" s="6"/>
      <c r="Z248" s="6"/>
      <c r="AA248" s="6"/>
      <c r="AB248" s="6"/>
      <c r="AC248" s="6"/>
    </row>
    <row r="249" spans="2:29" ht="15" thickBot="1" x14ac:dyDescent="0.35">
      <c r="B249" s="39" t="s">
        <v>290</v>
      </c>
      <c r="C249" s="32">
        <v>0</v>
      </c>
      <c r="D249" s="32">
        <v>0</v>
      </c>
      <c r="E249" s="32">
        <v>0</v>
      </c>
      <c r="F249" s="32">
        <v>0</v>
      </c>
      <c r="G249" s="32">
        <v>0</v>
      </c>
      <c r="H249" s="32">
        <v>0</v>
      </c>
      <c r="I249" s="32">
        <v>0</v>
      </c>
      <c r="J249" s="32">
        <v>3578.339263157894</v>
      </c>
      <c r="K249" s="32">
        <v>6182.5117977528071</v>
      </c>
      <c r="L249" s="32">
        <v>10296.618653846155</v>
      </c>
      <c r="M249" s="32">
        <v>21586.643600000003</v>
      </c>
      <c r="N249" s="32">
        <v>15195.529487179485</v>
      </c>
      <c r="O249" s="32">
        <v>3594.6178431372555</v>
      </c>
      <c r="P249" s="32">
        <v>10168.599523809526</v>
      </c>
      <c r="Q249" s="32">
        <v>10374.73</v>
      </c>
      <c r="R249" s="32">
        <v>11357.398125</v>
      </c>
      <c r="S249" s="33">
        <v>22211.144374999996</v>
      </c>
      <c r="U249" s="6"/>
      <c r="V249" s="6"/>
      <c r="W249" s="6"/>
      <c r="X249" s="6"/>
      <c r="Y249" s="6"/>
      <c r="Z249" s="6"/>
      <c r="AA249" s="6"/>
      <c r="AB249" s="6"/>
      <c r="AC249" s="6"/>
    </row>
    <row r="250" spans="2:29" ht="14.4" x14ac:dyDescent="0.3">
      <c r="U250" s="6"/>
      <c r="V250" s="6"/>
      <c r="W250" s="6"/>
      <c r="X250" s="6"/>
      <c r="Y250" s="6"/>
      <c r="Z250" s="6"/>
      <c r="AA250" s="6"/>
      <c r="AB250" s="6"/>
      <c r="AC250" s="6"/>
    </row>
    <row r="251" spans="2:29" ht="14.4" x14ac:dyDescent="0.3">
      <c r="U251" s="6"/>
      <c r="V251" s="6"/>
      <c r="W251" s="6"/>
      <c r="X251" s="6"/>
      <c r="Y251" s="6"/>
      <c r="Z251" s="6"/>
      <c r="AA251" s="6"/>
      <c r="AB251" s="6"/>
      <c r="AC251" s="6"/>
    </row>
    <row r="252" spans="2:29" ht="14.4" x14ac:dyDescent="0.3">
      <c r="U252" s="6"/>
      <c r="V252" s="6"/>
      <c r="W252" s="6"/>
      <c r="X252" s="6"/>
      <c r="Y252" s="6"/>
      <c r="Z252" s="6"/>
      <c r="AA252" s="6"/>
      <c r="AB252" s="6"/>
      <c r="AC252" s="6"/>
    </row>
    <row r="253" spans="2:29" ht="23.4" thickBot="1" x14ac:dyDescent="0.35">
      <c r="B253" s="17" t="s">
        <v>300</v>
      </c>
      <c r="C253" s="17"/>
      <c r="D253" s="17"/>
      <c r="E253" s="17"/>
      <c r="F253" s="17"/>
      <c r="G253" s="17"/>
      <c r="H253" s="17"/>
      <c r="I253" s="17"/>
      <c r="J253" s="17"/>
      <c r="K253" s="17"/>
      <c r="L253" s="17"/>
      <c r="M253" s="17"/>
      <c r="U253" s="6"/>
      <c r="V253" s="6"/>
      <c r="W253" s="6"/>
      <c r="X253" s="6"/>
      <c r="Y253" s="6"/>
      <c r="Z253" s="6"/>
      <c r="AA253" s="6"/>
      <c r="AB253" s="6"/>
      <c r="AC253" s="6"/>
    </row>
    <row r="254" spans="2:29" ht="15" thickBot="1" x14ac:dyDescent="0.35">
      <c r="B254" s="18"/>
      <c r="C254" s="128" t="s">
        <v>237</v>
      </c>
      <c r="D254" s="129"/>
      <c r="E254" s="129"/>
      <c r="F254" s="129"/>
      <c r="G254" s="129"/>
      <c r="H254" s="129"/>
      <c r="I254" s="129"/>
      <c r="J254" s="129"/>
      <c r="K254" s="129"/>
      <c r="L254" s="129"/>
      <c r="M254" s="129"/>
      <c r="N254" s="129"/>
      <c r="O254" s="129"/>
      <c r="P254" s="129"/>
      <c r="Q254" s="129"/>
      <c r="R254" s="129"/>
      <c r="S254" s="130"/>
      <c r="U254" s="6"/>
      <c r="V254" s="6"/>
      <c r="W254" s="6"/>
      <c r="X254" s="6"/>
      <c r="Y254" s="6"/>
      <c r="Z254" s="6"/>
      <c r="AA254" s="6"/>
      <c r="AB254" s="6"/>
      <c r="AC254" s="6"/>
    </row>
    <row r="255" spans="2:29" ht="15" thickBot="1" x14ac:dyDescent="0.35">
      <c r="B255" s="19" t="s">
        <v>101</v>
      </c>
      <c r="C255" s="20" t="s">
        <v>63</v>
      </c>
      <c r="D255" s="20" t="s">
        <v>64</v>
      </c>
      <c r="E255" s="20" t="s">
        <v>65</v>
      </c>
      <c r="F255" s="20" t="s">
        <v>66</v>
      </c>
      <c r="G255" s="20" t="s">
        <v>67</v>
      </c>
      <c r="H255" s="20" t="s">
        <v>68</v>
      </c>
      <c r="I255" s="20" t="s">
        <v>69</v>
      </c>
      <c r="J255" s="20" t="s">
        <v>70</v>
      </c>
      <c r="K255" s="20" t="s">
        <v>71</v>
      </c>
      <c r="L255" s="20" t="s">
        <v>72</v>
      </c>
      <c r="M255" s="20" t="s">
        <v>73</v>
      </c>
      <c r="N255" s="20" t="s">
        <v>74</v>
      </c>
      <c r="O255" s="20" t="s">
        <v>75</v>
      </c>
      <c r="P255" s="20" t="s">
        <v>76</v>
      </c>
      <c r="Q255" s="20" t="s">
        <v>77</v>
      </c>
      <c r="R255" s="20" t="s">
        <v>78</v>
      </c>
      <c r="S255" s="21" t="s">
        <v>79</v>
      </c>
      <c r="U255" s="6"/>
      <c r="V255" s="6"/>
      <c r="W255" s="6"/>
      <c r="X255" s="6"/>
      <c r="Y255" s="6"/>
      <c r="Z255" s="6"/>
      <c r="AA255" s="6"/>
      <c r="AB255" s="6"/>
      <c r="AC255" s="6"/>
    </row>
    <row r="256" spans="2:29" ht="14.4" x14ac:dyDescent="0.3">
      <c r="B256" s="38" t="s">
        <v>102</v>
      </c>
      <c r="C256" s="24">
        <v>0</v>
      </c>
      <c r="D256" s="24">
        <v>0</v>
      </c>
      <c r="E256" s="24">
        <v>0</v>
      </c>
      <c r="F256" s="24">
        <v>0</v>
      </c>
      <c r="G256" s="24">
        <v>0</v>
      </c>
      <c r="H256" s="24">
        <v>0</v>
      </c>
      <c r="I256" s="24">
        <v>0</v>
      </c>
      <c r="J256" s="24">
        <v>0</v>
      </c>
      <c r="K256" s="24">
        <v>0</v>
      </c>
      <c r="L256" s="24">
        <v>0</v>
      </c>
      <c r="M256" s="24">
        <v>0</v>
      </c>
      <c r="N256" s="24">
        <v>0</v>
      </c>
      <c r="O256" s="24">
        <v>0</v>
      </c>
      <c r="P256" s="24">
        <v>0</v>
      </c>
      <c r="Q256" s="24">
        <v>0</v>
      </c>
      <c r="R256" s="24">
        <v>0</v>
      </c>
      <c r="S256" s="25">
        <v>0</v>
      </c>
      <c r="U256" s="6"/>
      <c r="V256" s="6"/>
      <c r="W256" s="6"/>
      <c r="X256" s="6"/>
      <c r="Y256" s="6"/>
      <c r="Z256" s="6"/>
      <c r="AA256" s="6"/>
      <c r="AB256" s="6"/>
      <c r="AC256" s="6"/>
    </row>
    <row r="257" spans="2:29" ht="14.4" x14ac:dyDescent="0.3">
      <c r="B257" s="38" t="s">
        <v>103</v>
      </c>
      <c r="C257" s="24">
        <v>0</v>
      </c>
      <c r="D257" s="24">
        <v>0</v>
      </c>
      <c r="E257" s="24">
        <v>0</v>
      </c>
      <c r="F257" s="24">
        <v>0</v>
      </c>
      <c r="G257" s="24">
        <v>0</v>
      </c>
      <c r="H257" s="24">
        <v>0</v>
      </c>
      <c r="I257" s="24">
        <v>0</v>
      </c>
      <c r="J257" s="24">
        <v>0</v>
      </c>
      <c r="K257" s="24">
        <v>0</v>
      </c>
      <c r="L257" s="24">
        <v>0</v>
      </c>
      <c r="M257" s="24">
        <v>0</v>
      </c>
      <c r="N257" s="24">
        <v>0</v>
      </c>
      <c r="O257" s="24">
        <v>0</v>
      </c>
      <c r="P257" s="24">
        <v>0</v>
      </c>
      <c r="Q257" s="24">
        <v>0</v>
      </c>
      <c r="R257" s="24">
        <v>0</v>
      </c>
      <c r="S257" s="25">
        <v>0</v>
      </c>
      <c r="U257" s="6"/>
      <c r="V257" s="6"/>
      <c r="W257" s="6"/>
      <c r="X257" s="6"/>
      <c r="Y257" s="6"/>
      <c r="Z257" s="6"/>
      <c r="AA257" s="6"/>
      <c r="AB257" s="6"/>
      <c r="AC257" s="6"/>
    </row>
    <row r="258" spans="2:29" ht="14.4" x14ac:dyDescent="0.3">
      <c r="B258" s="38" t="s">
        <v>104</v>
      </c>
      <c r="C258" s="24">
        <v>0</v>
      </c>
      <c r="D258" s="24">
        <v>0</v>
      </c>
      <c r="E258" s="24">
        <v>0</v>
      </c>
      <c r="F258" s="24">
        <v>0</v>
      </c>
      <c r="G258" s="24">
        <v>0</v>
      </c>
      <c r="H258" s="24">
        <v>0</v>
      </c>
      <c r="I258" s="24">
        <v>0</v>
      </c>
      <c r="J258" s="24">
        <v>0</v>
      </c>
      <c r="K258" s="24">
        <v>0</v>
      </c>
      <c r="L258" s="24">
        <v>0</v>
      </c>
      <c r="M258" s="24">
        <v>0</v>
      </c>
      <c r="N258" s="24">
        <v>0</v>
      </c>
      <c r="O258" s="24">
        <v>0</v>
      </c>
      <c r="P258" s="24">
        <v>0</v>
      </c>
      <c r="Q258" s="24">
        <v>0</v>
      </c>
      <c r="R258" s="24">
        <v>0</v>
      </c>
      <c r="S258" s="25">
        <v>0</v>
      </c>
      <c r="U258" s="6"/>
      <c r="V258" s="6"/>
      <c r="W258" s="6"/>
      <c r="X258" s="6"/>
      <c r="Y258" s="6"/>
      <c r="Z258" s="6"/>
      <c r="AA258" s="6"/>
      <c r="AB258" s="6"/>
      <c r="AC258" s="6"/>
    </row>
    <row r="259" spans="2:29" ht="14.4" x14ac:dyDescent="0.3">
      <c r="B259" s="38" t="s">
        <v>105</v>
      </c>
      <c r="C259" s="24">
        <v>0</v>
      </c>
      <c r="D259" s="24">
        <v>0</v>
      </c>
      <c r="E259" s="24">
        <v>0</v>
      </c>
      <c r="F259" s="24">
        <v>0</v>
      </c>
      <c r="G259" s="24">
        <v>0</v>
      </c>
      <c r="H259" s="24">
        <v>0</v>
      </c>
      <c r="I259" s="24">
        <v>0</v>
      </c>
      <c r="J259" s="24">
        <v>0</v>
      </c>
      <c r="K259" s="24">
        <v>0</v>
      </c>
      <c r="L259" s="24">
        <v>0</v>
      </c>
      <c r="M259" s="24">
        <v>0</v>
      </c>
      <c r="N259" s="24">
        <v>0</v>
      </c>
      <c r="O259" s="24">
        <v>0</v>
      </c>
      <c r="P259" s="24">
        <v>0</v>
      </c>
      <c r="Q259" s="24">
        <v>0</v>
      </c>
      <c r="R259" s="24">
        <v>0</v>
      </c>
      <c r="S259" s="25">
        <v>1258</v>
      </c>
      <c r="U259" s="6"/>
      <c r="V259" s="6"/>
      <c r="W259" s="6"/>
      <c r="X259" s="6"/>
      <c r="Y259" s="6"/>
      <c r="Z259" s="6"/>
      <c r="AA259" s="6"/>
      <c r="AB259" s="6"/>
      <c r="AC259" s="6"/>
    </row>
    <row r="260" spans="2:29" ht="14.4" x14ac:dyDescent="0.3">
      <c r="B260" s="38" t="s">
        <v>106</v>
      </c>
      <c r="C260" s="24">
        <v>0</v>
      </c>
      <c r="D260" s="24">
        <v>0</v>
      </c>
      <c r="E260" s="24">
        <v>0</v>
      </c>
      <c r="F260" s="24">
        <v>0</v>
      </c>
      <c r="G260" s="24">
        <v>0</v>
      </c>
      <c r="H260" s="24">
        <v>0</v>
      </c>
      <c r="I260" s="24">
        <v>0</v>
      </c>
      <c r="J260" s="24">
        <v>0</v>
      </c>
      <c r="K260" s="24">
        <v>0</v>
      </c>
      <c r="L260" s="24">
        <v>0</v>
      </c>
      <c r="M260" s="24">
        <v>0</v>
      </c>
      <c r="N260" s="24">
        <v>0</v>
      </c>
      <c r="O260" s="24">
        <v>0</v>
      </c>
      <c r="P260" s="24">
        <v>0</v>
      </c>
      <c r="Q260" s="24">
        <v>0</v>
      </c>
      <c r="R260" s="24">
        <v>0</v>
      </c>
      <c r="S260" s="25">
        <v>9595.18</v>
      </c>
      <c r="U260" s="6"/>
      <c r="V260" s="6"/>
      <c r="W260" s="6"/>
      <c r="X260" s="6"/>
      <c r="Y260" s="6"/>
      <c r="Z260" s="6"/>
      <c r="AA260" s="6"/>
      <c r="AB260" s="6"/>
      <c r="AC260" s="6"/>
    </row>
    <row r="261" spans="2:29" ht="14.4" x14ac:dyDescent="0.3">
      <c r="B261" s="38" t="s">
        <v>107</v>
      </c>
      <c r="C261" s="24">
        <v>0</v>
      </c>
      <c r="D261" s="24">
        <v>0</v>
      </c>
      <c r="E261" s="24">
        <v>0</v>
      </c>
      <c r="F261" s="24">
        <v>0</v>
      </c>
      <c r="G261" s="24">
        <v>0</v>
      </c>
      <c r="H261" s="24">
        <v>0</v>
      </c>
      <c r="I261" s="24">
        <v>0</v>
      </c>
      <c r="J261" s="24">
        <v>0</v>
      </c>
      <c r="K261" s="24">
        <v>0</v>
      </c>
      <c r="L261" s="24">
        <v>0</v>
      </c>
      <c r="M261" s="24">
        <v>0</v>
      </c>
      <c r="N261" s="24">
        <v>0</v>
      </c>
      <c r="O261" s="24">
        <v>0</v>
      </c>
      <c r="P261" s="24">
        <v>0</v>
      </c>
      <c r="Q261" s="24">
        <v>0</v>
      </c>
      <c r="R261" s="24">
        <v>2540</v>
      </c>
      <c r="S261" s="25">
        <v>1864</v>
      </c>
      <c r="U261" s="6"/>
      <c r="V261" s="6"/>
      <c r="W261" s="6"/>
      <c r="X261" s="6"/>
      <c r="Y261" s="6"/>
      <c r="Z261" s="6"/>
      <c r="AA261" s="6"/>
      <c r="AB261" s="6"/>
      <c r="AC261" s="6"/>
    </row>
    <row r="262" spans="2:29" ht="14.4" x14ac:dyDescent="0.3">
      <c r="B262" s="38" t="s">
        <v>108</v>
      </c>
      <c r="C262" s="24">
        <v>0</v>
      </c>
      <c r="D262" s="24">
        <v>0</v>
      </c>
      <c r="E262" s="24">
        <v>0</v>
      </c>
      <c r="F262" s="24">
        <v>0</v>
      </c>
      <c r="G262" s="24">
        <v>0</v>
      </c>
      <c r="H262" s="24">
        <v>0</v>
      </c>
      <c r="I262" s="24">
        <v>0</v>
      </c>
      <c r="J262" s="24">
        <v>0</v>
      </c>
      <c r="K262" s="24">
        <v>0</v>
      </c>
      <c r="L262" s="24">
        <v>0</v>
      </c>
      <c r="M262" s="24">
        <v>0</v>
      </c>
      <c r="N262" s="24">
        <v>0</v>
      </c>
      <c r="O262" s="24">
        <v>0</v>
      </c>
      <c r="P262" s="24">
        <v>0</v>
      </c>
      <c r="Q262" s="24">
        <v>0</v>
      </c>
      <c r="R262" s="24">
        <v>0</v>
      </c>
      <c r="S262" s="25">
        <v>0</v>
      </c>
      <c r="U262" s="6"/>
      <c r="V262" s="6"/>
      <c r="W262" s="6"/>
      <c r="X262" s="6"/>
      <c r="Y262" s="6"/>
      <c r="Z262" s="6"/>
      <c r="AA262" s="6"/>
      <c r="AB262" s="6"/>
      <c r="AC262" s="6"/>
    </row>
    <row r="263" spans="2:29" ht="14.4" x14ac:dyDescent="0.3">
      <c r="B263" s="38" t="s">
        <v>109</v>
      </c>
      <c r="C263" s="24">
        <v>0</v>
      </c>
      <c r="D263" s="24">
        <v>0</v>
      </c>
      <c r="E263" s="24">
        <v>0</v>
      </c>
      <c r="F263" s="24">
        <v>0</v>
      </c>
      <c r="G263" s="24">
        <v>0</v>
      </c>
      <c r="H263" s="24">
        <v>0</v>
      </c>
      <c r="I263" s="24">
        <v>0</v>
      </c>
      <c r="J263" s="24">
        <v>0</v>
      </c>
      <c r="K263" s="24">
        <v>0</v>
      </c>
      <c r="L263" s="24">
        <v>0</v>
      </c>
      <c r="M263" s="24">
        <v>0</v>
      </c>
      <c r="N263" s="24">
        <v>0</v>
      </c>
      <c r="O263" s="24">
        <v>0</v>
      </c>
      <c r="P263" s="24">
        <v>0</v>
      </c>
      <c r="Q263" s="24">
        <v>0</v>
      </c>
      <c r="R263" s="24">
        <v>0</v>
      </c>
      <c r="S263" s="25">
        <v>2668</v>
      </c>
      <c r="U263" s="6"/>
      <c r="V263" s="6"/>
      <c r="W263" s="6"/>
      <c r="X263" s="6"/>
      <c r="Y263" s="6"/>
      <c r="Z263" s="6"/>
      <c r="AA263" s="6"/>
      <c r="AB263" s="6"/>
      <c r="AC263" s="6"/>
    </row>
    <row r="264" spans="2:29" ht="14.4" x14ac:dyDescent="0.3">
      <c r="B264" s="38" t="s">
        <v>110</v>
      </c>
      <c r="C264" s="24">
        <v>0</v>
      </c>
      <c r="D264" s="24">
        <v>0</v>
      </c>
      <c r="E264" s="24">
        <v>0</v>
      </c>
      <c r="F264" s="24">
        <v>0</v>
      </c>
      <c r="G264" s="24">
        <v>0</v>
      </c>
      <c r="H264" s="24">
        <v>0</v>
      </c>
      <c r="I264" s="24">
        <v>0</v>
      </c>
      <c r="J264" s="24">
        <v>0</v>
      </c>
      <c r="K264" s="24">
        <v>0</v>
      </c>
      <c r="L264" s="24">
        <v>0</v>
      </c>
      <c r="M264" s="24">
        <v>0</v>
      </c>
      <c r="N264" s="24">
        <v>0</v>
      </c>
      <c r="O264" s="24">
        <v>0</v>
      </c>
      <c r="P264" s="24">
        <v>0</v>
      </c>
      <c r="Q264" s="24">
        <v>0</v>
      </c>
      <c r="R264" s="24">
        <v>0</v>
      </c>
      <c r="S264" s="25">
        <v>0</v>
      </c>
      <c r="U264" s="6"/>
      <c r="V264" s="6"/>
      <c r="W264" s="6"/>
      <c r="X264" s="6"/>
      <c r="Y264" s="6"/>
      <c r="Z264" s="6"/>
      <c r="AA264" s="6"/>
      <c r="AB264" s="6"/>
      <c r="AC264" s="6"/>
    </row>
    <row r="265" spans="2:29" ht="14.4" x14ac:dyDescent="0.3">
      <c r="B265" s="38" t="s">
        <v>111</v>
      </c>
      <c r="C265" s="24">
        <v>0</v>
      </c>
      <c r="D265" s="24">
        <v>0</v>
      </c>
      <c r="E265" s="24">
        <v>0</v>
      </c>
      <c r="F265" s="24">
        <v>0</v>
      </c>
      <c r="G265" s="24">
        <v>0</v>
      </c>
      <c r="H265" s="24">
        <v>0</v>
      </c>
      <c r="I265" s="24">
        <v>0</v>
      </c>
      <c r="J265" s="24">
        <v>0</v>
      </c>
      <c r="K265" s="24">
        <v>0</v>
      </c>
      <c r="L265" s="24">
        <v>0</v>
      </c>
      <c r="M265" s="24">
        <v>0</v>
      </c>
      <c r="N265" s="24">
        <v>0</v>
      </c>
      <c r="O265" s="24">
        <v>0</v>
      </c>
      <c r="P265" s="24">
        <v>0</v>
      </c>
      <c r="Q265" s="24">
        <v>0</v>
      </c>
      <c r="R265" s="24">
        <v>0</v>
      </c>
      <c r="S265" s="25">
        <v>0</v>
      </c>
      <c r="U265" s="6"/>
      <c r="V265" s="6"/>
      <c r="W265" s="6"/>
      <c r="X265" s="6"/>
      <c r="Y265" s="6"/>
      <c r="Z265" s="6"/>
      <c r="AA265" s="6"/>
      <c r="AB265" s="6"/>
      <c r="AC265" s="6"/>
    </row>
    <row r="266" spans="2:29" ht="14.4" x14ac:dyDescent="0.3">
      <c r="B266" s="38" t="s">
        <v>112</v>
      </c>
      <c r="C266" s="24">
        <v>0</v>
      </c>
      <c r="D266" s="24">
        <v>0</v>
      </c>
      <c r="E266" s="24">
        <v>0</v>
      </c>
      <c r="F266" s="24">
        <v>0</v>
      </c>
      <c r="G266" s="24">
        <v>0</v>
      </c>
      <c r="H266" s="24">
        <v>0</v>
      </c>
      <c r="I266" s="24">
        <v>0</v>
      </c>
      <c r="J266" s="24">
        <v>0</v>
      </c>
      <c r="K266" s="24">
        <v>0</v>
      </c>
      <c r="L266" s="24">
        <v>0</v>
      </c>
      <c r="M266" s="24">
        <v>0</v>
      </c>
      <c r="N266" s="24">
        <v>0</v>
      </c>
      <c r="O266" s="24">
        <v>0</v>
      </c>
      <c r="P266" s="24">
        <v>0</v>
      </c>
      <c r="Q266" s="24">
        <v>0</v>
      </c>
      <c r="R266" s="24">
        <v>0</v>
      </c>
      <c r="S266" s="25">
        <v>0</v>
      </c>
      <c r="U266" s="6"/>
      <c r="V266" s="6"/>
      <c r="W266" s="6"/>
      <c r="X266" s="6"/>
      <c r="Y266" s="6"/>
      <c r="Z266" s="6"/>
      <c r="AA266" s="6"/>
      <c r="AB266" s="6"/>
      <c r="AC266" s="6"/>
    </row>
    <row r="267" spans="2:29" ht="14.4" x14ac:dyDescent="0.3">
      <c r="B267" s="38" t="s">
        <v>113</v>
      </c>
      <c r="C267" s="24">
        <v>0</v>
      </c>
      <c r="D267" s="24">
        <v>0</v>
      </c>
      <c r="E267" s="24">
        <v>0</v>
      </c>
      <c r="F267" s="24">
        <v>0</v>
      </c>
      <c r="G267" s="24">
        <v>0</v>
      </c>
      <c r="H267" s="24">
        <v>0</v>
      </c>
      <c r="I267" s="24">
        <v>0</v>
      </c>
      <c r="J267" s="24">
        <v>0</v>
      </c>
      <c r="K267" s="24">
        <v>0</v>
      </c>
      <c r="L267" s="24">
        <v>0</v>
      </c>
      <c r="M267" s="24">
        <v>0</v>
      </c>
      <c r="N267" s="24">
        <v>0</v>
      </c>
      <c r="O267" s="24">
        <v>0</v>
      </c>
      <c r="P267" s="24">
        <v>0</v>
      </c>
      <c r="Q267" s="24">
        <v>0</v>
      </c>
      <c r="R267" s="24">
        <v>0</v>
      </c>
      <c r="S267" s="25">
        <v>0</v>
      </c>
      <c r="U267" s="6"/>
      <c r="V267" s="6"/>
      <c r="W267" s="6"/>
      <c r="X267" s="6"/>
      <c r="Y267" s="6"/>
      <c r="Z267" s="6"/>
      <c r="AA267" s="6"/>
      <c r="AB267" s="6"/>
      <c r="AC267" s="6"/>
    </row>
    <row r="268" spans="2:29" ht="14.4" x14ac:dyDescent="0.3">
      <c r="B268" s="38" t="s">
        <v>114</v>
      </c>
      <c r="C268" s="24">
        <v>0</v>
      </c>
      <c r="D268" s="24">
        <v>0</v>
      </c>
      <c r="E268" s="24">
        <v>0</v>
      </c>
      <c r="F268" s="24">
        <v>0</v>
      </c>
      <c r="G268" s="24">
        <v>0</v>
      </c>
      <c r="H268" s="24">
        <v>0</v>
      </c>
      <c r="I268" s="24">
        <v>0</v>
      </c>
      <c r="J268" s="24">
        <v>0</v>
      </c>
      <c r="K268" s="24">
        <v>0</v>
      </c>
      <c r="L268" s="24">
        <v>0</v>
      </c>
      <c r="M268" s="24">
        <v>0</v>
      </c>
      <c r="N268" s="24">
        <v>0</v>
      </c>
      <c r="O268" s="24">
        <v>0</v>
      </c>
      <c r="P268" s="24">
        <v>0</v>
      </c>
      <c r="Q268" s="24">
        <v>0</v>
      </c>
      <c r="R268" s="24">
        <v>0</v>
      </c>
      <c r="S268" s="25">
        <v>0</v>
      </c>
      <c r="U268" s="6"/>
      <c r="V268" s="6"/>
      <c r="W268" s="6"/>
      <c r="X268" s="6"/>
      <c r="Y268" s="6"/>
      <c r="Z268" s="6"/>
      <c r="AA268" s="6"/>
      <c r="AB268" s="6"/>
      <c r="AC268" s="6"/>
    </row>
    <row r="269" spans="2:29" ht="14.4" x14ac:dyDescent="0.3">
      <c r="B269" s="38" t="s">
        <v>115</v>
      </c>
      <c r="C269" s="24">
        <v>0</v>
      </c>
      <c r="D269" s="24">
        <v>0</v>
      </c>
      <c r="E269" s="24">
        <v>0</v>
      </c>
      <c r="F269" s="24">
        <v>0</v>
      </c>
      <c r="G269" s="24">
        <v>0</v>
      </c>
      <c r="H269" s="24">
        <v>0</v>
      </c>
      <c r="I269" s="24">
        <v>0</v>
      </c>
      <c r="J269" s="24">
        <v>0</v>
      </c>
      <c r="K269" s="24">
        <v>0</v>
      </c>
      <c r="L269" s="24">
        <v>0</v>
      </c>
      <c r="M269" s="24">
        <v>0</v>
      </c>
      <c r="N269" s="24">
        <v>0</v>
      </c>
      <c r="O269" s="24">
        <v>0</v>
      </c>
      <c r="P269" s="24">
        <v>0</v>
      </c>
      <c r="Q269" s="24">
        <v>0</v>
      </c>
      <c r="R269" s="24">
        <v>0</v>
      </c>
      <c r="S269" s="25">
        <v>0</v>
      </c>
      <c r="U269" s="6"/>
      <c r="V269" s="6"/>
      <c r="W269" s="6"/>
      <c r="X269" s="6"/>
      <c r="Y269" s="6"/>
      <c r="Z269" s="6"/>
      <c r="AA269" s="6"/>
      <c r="AB269" s="6"/>
      <c r="AC269" s="6"/>
    </row>
    <row r="270" spans="2:29" ht="14.4" x14ac:dyDescent="0.3">
      <c r="B270" s="38" t="s">
        <v>116</v>
      </c>
      <c r="C270" s="24">
        <v>0</v>
      </c>
      <c r="D270" s="24">
        <v>0</v>
      </c>
      <c r="E270" s="24">
        <v>0</v>
      </c>
      <c r="F270" s="24">
        <v>0</v>
      </c>
      <c r="G270" s="24">
        <v>0</v>
      </c>
      <c r="H270" s="24">
        <v>0</v>
      </c>
      <c r="I270" s="24">
        <v>0</v>
      </c>
      <c r="J270" s="24">
        <v>0</v>
      </c>
      <c r="K270" s="24">
        <v>0</v>
      </c>
      <c r="L270" s="24">
        <v>0</v>
      </c>
      <c r="M270" s="24">
        <v>0</v>
      </c>
      <c r="N270" s="24">
        <v>0</v>
      </c>
      <c r="O270" s="24">
        <v>0</v>
      </c>
      <c r="P270" s="24">
        <v>0</v>
      </c>
      <c r="Q270" s="24">
        <v>0</v>
      </c>
      <c r="R270" s="24">
        <v>0</v>
      </c>
      <c r="S270" s="25">
        <v>0</v>
      </c>
      <c r="U270" s="6"/>
      <c r="V270" s="6"/>
      <c r="W270" s="6"/>
      <c r="X270" s="6"/>
      <c r="Y270" s="6"/>
      <c r="Z270" s="6"/>
      <c r="AA270" s="6"/>
      <c r="AB270" s="6"/>
      <c r="AC270" s="6"/>
    </row>
    <row r="271" spans="2:29" ht="14.4" x14ac:dyDescent="0.3">
      <c r="B271" s="38" t="s">
        <v>117</v>
      </c>
      <c r="C271" s="24">
        <v>0</v>
      </c>
      <c r="D271" s="24">
        <v>0</v>
      </c>
      <c r="E271" s="24">
        <v>0</v>
      </c>
      <c r="F271" s="24">
        <v>0</v>
      </c>
      <c r="G271" s="24">
        <v>0</v>
      </c>
      <c r="H271" s="24">
        <v>0</v>
      </c>
      <c r="I271" s="24">
        <v>0</v>
      </c>
      <c r="J271" s="24">
        <v>0</v>
      </c>
      <c r="K271" s="24">
        <v>0</v>
      </c>
      <c r="L271" s="24">
        <v>0</v>
      </c>
      <c r="M271" s="24">
        <v>0</v>
      </c>
      <c r="N271" s="24">
        <v>0</v>
      </c>
      <c r="O271" s="24">
        <v>0</v>
      </c>
      <c r="P271" s="24">
        <v>0</v>
      </c>
      <c r="Q271" s="24">
        <v>0</v>
      </c>
      <c r="R271" s="24">
        <v>0</v>
      </c>
      <c r="S271" s="25">
        <v>0</v>
      </c>
      <c r="U271" s="6"/>
      <c r="V271" s="6"/>
      <c r="W271" s="6"/>
      <c r="X271" s="6"/>
      <c r="Y271" s="6"/>
      <c r="Z271" s="6"/>
      <c r="AA271" s="6"/>
      <c r="AB271" s="6"/>
      <c r="AC271" s="6"/>
    </row>
    <row r="272" spans="2:29" ht="14.4" x14ac:dyDescent="0.3">
      <c r="B272" s="38" t="s">
        <v>118</v>
      </c>
      <c r="C272" s="24">
        <v>0</v>
      </c>
      <c r="D272" s="24">
        <v>0</v>
      </c>
      <c r="E272" s="24">
        <v>0</v>
      </c>
      <c r="F272" s="24">
        <v>0</v>
      </c>
      <c r="G272" s="24">
        <v>0</v>
      </c>
      <c r="H272" s="24">
        <v>0</v>
      </c>
      <c r="I272" s="24">
        <v>0</v>
      </c>
      <c r="J272" s="24">
        <v>0</v>
      </c>
      <c r="K272" s="24">
        <v>0</v>
      </c>
      <c r="L272" s="24">
        <v>0</v>
      </c>
      <c r="M272" s="24">
        <v>0</v>
      </c>
      <c r="N272" s="24">
        <v>0</v>
      </c>
      <c r="O272" s="24">
        <v>0</v>
      </c>
      <c r="P272" s="24">
        <v>0</v>
      </c>
      <c r="Q272" s="24">
        <v>0</v>
      </c>
      <c r="R272" s="24">
        <v>0</v>
      </c>
      <c r="S272" s="25">
        <v>0</v>
      </c>
      <c r="U272" s="6"/>
      <c r="V272" s="6"/>
      <c r="W272" s="6"/>
      <c r="X272" s="6"/>
      <c r="Y272" s="6"/>
      <c r="Z272" s="6"/>
      <c r="AA272" s="6"/>
      <c r="AB272" s="6"/>
      <c r="AC272" s="6"/>
    </row>
    <row r="273" spans="2:29" ht="15" thickBot="1" x14ac:dyDescent="0.35">
      <c r="B273" s="38" t="s">
        <v>119</v>
      </c>
      <c r="C273" s="28">
        <v>0</v>
      </c>
      <c r="D273" s="28">
        <v>0</v>
      </c>
      <c r="E273" s="28">
        <v>0</v>
      </c>
      <c r="F273" s="28">
        <v>0</v>
      </c>
      <c r="G273" s="28">
        <v>0</v>
      </c>
      <c r="H273" s="28">
        <v>0</v>
      </c>
      <c r="I273" s="28">
        <v>0</v>
      </c>
      <c r="J273" s="28">
        <v>0</v>
      </c>
      <c r="K273" s="28">
        <v>0</v>
      </c>
      <c r="L273" s="28">
        <v>0</v>
      </c>
      <c r="M273" s="28">
        <v>0</v>
      </c>
      <c r="N273" s="28">
        <v>0</v>
      </c>
      <c r="O273" s="28">
        <v>0</v>
      </c>
      <c r="P273" s="28">
        <v>1140.395</v>
      </c>
      <c r="Q273" s="28">
        <v>1634.1435714285715</v>
      </c>
      <c r="R273" s="28">
        <v>1775.2252380952382</v>
      </c>
      <c r="S273" s="29">
        <v>2843.4031764705874</v>
      </c>
      <c r="U273" s="6"/>
      <c r="V273" s="6"/>
      <c r="W273" s="6"/>
      <c r="X273" s="6"/>
      <c r="Y273" s="6"/>
      <c r="Z273" s="6"/>
      <c r="AA273" s="6"/>
      <c r="AB273" s="6"/>
      <c r="AC273" s="6"/>
    </row>
    <row r="274" spans="2:29" ht="15" thickBot="1" x14ac:dyDescent="0.35">
      <c r="B274" s="39" t="s">
        <v>290</v>
      </c>
      <c r="C274" s="32">
        <v>0</v>
      </c>
      <c r="D274" s="32">
        <v>0</v>
      </c>
      <c r="E274" s="32">
        <v>0</v>
      </c>
      <c r="F274" s="32">
        <v>0</v>
      </c>
      <c r="G274" s="32">
        <v>0</v>
      </c>
      <c r="H274" s="32">
        <v>0</v>
      </c>
      <c r="I274" s="32">
        <v>0</v>
      </c>
      <c r="J274" s="32">
        <v>0</v>
      </c>
      <c r="K274" s="32">
        <v>0</v>
      </c>
      <c r="L274" s="32">
        <v>0</v>
      </c>
      <c r="M274" s="32">
        <v>0</v>
      </c>
      <c r="N274" s="32">
        <v>0</v>
      </c>
      <c r="O274" s="32">
        <v>0</v>
      </c>
      <c r="P274" s="32">
        <v>1140.395</v>
      </c>
      <c r="Q274" s="32">
        <v>1634.1435714285715</v>
      </c>
      <c r="R274" s="32">
        <v>1787.17484375</v>
      </c>
      <c r="S274" s="33">
        <v>2860.7298285714278</v>
      </c>
      <c r="U274" s="6"/>
      <c r="V274" s="6"/>
      <c r="W274" s="6"/>
      <c r="X274" s="6"/>
      <c r="Y274" s="6"/>
      <c r="Z274" s="6"/>
      <c r="AA274" s="6"/>
      <c r="AB274" s="6"/>
      <c r="AC274" s="6"/>
    </row>
    <row r="275" spans="2:29" ht="14.4" x14ac:dyDescent="0.3">
      <c r="U275" s="6"/>
      <c r="V275" s="6"/>
      <c r="W275" s="6"/>
      <c r="X275" s="6"/>
      <c r="Y275" s="6"/>
      <c r="Z275" s="6"/>
      <c r="AA275" s="6"/>
      <c r="AB275" s="6"/>
      <c r="AC275" s="6"/>
    </row>
    <row r="276" spans="2:29" ht="14.4" x14ac:dyDescent="0.3">
      <c r="U276" s="6"/>
      <c r="V276" s="6"/>
      <c r="W276" s="6"/>
      <c r="X276" s="6"/>
      <c r="Y276" s="6"/>
      <c r="Z276" s="6"/>
      <c r="AA276" s="6"/>
      <c r="AB276" s="6"/>
      <c r="AC276" s="6"/>
    </row>
    <row r="277" spans="2:29" ht="23.4" thickBot="1" x14ac:dyDescent="0.35">
      <c r="B277" s="17" t="s">
        <v>301</v>
      </c>
      <c r="C277" s="17"/>
      <c r="D277" s="17"/>
      <c r="E277" s="17"/>
      <c r="F277" s="17"/>
      <c r="G277" s="17"/>
      <c r="H277" s="17"/>
      <c r="I277" s="17"/>
      <c r="J277" s="17"/>
      <c r="K277" s="17"/>
      <c r="L277" s="17"/>
      <c r="M277" s="17"/>
      <c r="U277" s="6"/>
      <c r="V277" s="6"/>
      <c r="W277" s="6"/>
      <c r="X277" s="6"/>
      <c r="Y277" s="6"/>
      <c r="Z277" s="6"/>
      <c r="AA277" s="6"/>
      <c r="AB277" s="6"/>
      <c r="AC277" s="6"/>
    </row>
    <row r="278" spans="2:29" ht="15" thickBot="1" x14ac:dyDescent="0.35">
      <c r="B278" s="18"/>
      <c r="C278" s="128" t="s">
        <v>237</v>
      </c>
      <c r="D278" s="129"/>
      <c r="E278" s="129"/>
      <c r="F278" s="129"/>
      <c r="G278" s="129"/>
      <c r="H278" s="129"/>
      <c r="I278" s="129"/>
      <c r="J278" s="129"/>
      <c r="K278" s="129"/>
      <c r="L278" s="129"/>
      <c r="M278" s="129"/>
      <c r="N278" s="129"/>
      <c r="O278" s="129"/>
      <c r="P278" s="129"/>
      <c r="Q278" s="129"/>
      <c r="R278" s="129"/>
      <c r="S278" s="130"/>
      <c r="U278" s="6"/>
      <c r="V278" s="6"/>
      <c r="W278" s="6"/>
      <c r="X278" s="6"/>
      <c r="Y278" s="6"/>
      <c r="Z278" s="6"/>
      <c r="AA278" s="6"/>
      <c r="AB278" s="6"/>
      <c r="AC278" s="6"/>
    </row>
    <row r="279" spans="2:29" ht="15" thickBot="1" x14ac:dyDescent="0.35">
      <c r="B279" s="19" t="s">
        <v>101</v>
      </c>
      <c r="C279" s="20" t="s">
        <v>63</v>
      </c>
      <c r="D279" s="20" t="s">
        <v>64</v>
      </c>
      <c r="E279" s="20" t="s">
        <v>65</v>
      </c>
      <c r="F279" s="20" t="s">
        <v>66</v>
      </c>
      <c r="G279" s="20" t="s">
        <v>67</v>
      </c>
      <c r="H279" s="20" t="s">
        <v>68</v>
      </c>
      <c r="I279" s="20" t="s">
        <v>69</v>
      </c>
      <c r="J279" s="20" t="s">
        <v>70</v>
      </c>
      <c r="K279" s="20" t="s">
        <v>71</v>
      </c>
      <c r="L279" s="20" t="s">
        <v>72</v>
      </c>
      <c r="M279" s="20" t="s">
        <v>73</v>
      </c>
      <c r="N279" s="20" t="s">
        <v>74</v>
      </c>
      <c r="O279" s="20" t="s">
        <v>75</v>
      </c>
      <c r="P279" s="20" t="s">
        <v>76</v>
      </c>
      <c r="Q279" s="20" t="s">
        <v>77</v>
      </c>
      <c r="R279" s="20" t="s">
        <v>78</v>
      </c>
      <c r="S279" s="21" t="s">
        <v>79</v>
      </c>
      <c r="U279" s="6"/>
      <c r="V279" s="6"/>
      <c r="W279" s="6"/>
      <c r="X279" s="6"/>
      <c r="Y279" s="6"/>
      <c r="Z279" s="6"/>
      <c r="AA279" s="6"/>
      <c r="AB279" s="6"/>
      <c r="AC279" s="6"/>
    </row>
    <row r="280" spans="2:29" ht="14.4" x14ac:dyDescent="0.3">
      <c r="B280" s="38" t="s">
        <v>102</v>
      </c>
      <c r="C280" s="24">
        <v>0</v>
      </c>
      <c r="D280" s="24">
        <v>0</v>
      </c>
      <c r="E280" s="24">
        <v>0</v>
      </c>
      <c r="F280" s="24">
        <v>0</v>
      </c>
      <c r="G280" s="24">
        <v>0</v>
      </c>
      <c r="H280" s="24">
        <v>0</v>
      </c>
      <c r="I280" s="24">
        <v>0</v>
      </c>
      <c r="J280" s="24">
        <v>0</v>
      </c>
      <c r="K280" s="24">
        <v>0</v>
      </c>
      <c r="L280" s="24">
        <v>0</v>
      </c>
      <c r="M280" s="24">
        <v>0</v>
      </c>
      <c r="N280" s="24">
        <v>0</v>
      </c>
      <c r="O280" s="24">
        <v>0</v>
      </c>
      <c r="P280" s="24">
        <v>0</v>
      </c>
      <c r="Q280" s="24">
        <v>0</v>
      </c>
      <c r="R280" s="24">
        <v>0</v>
      </c>
      <c r="S280" s="25">
        <v>0</v>
      </c>
      <c r="U280" s="6"/>
      <c r="V280" s="6"/>
      <c r="W280" s="6"/>
      <c r="X280" s="6"/>
      <c r="Y280" s="6"/>
      <c r="Z280" s="6"/>
      <c r="AA280" s="6"/>
      <c r="AB280" s="6"/>
      <c r="AC280" s="6"/>
    </row>
    <row r="281" spans="2:29" ht="14.4" x14ac:dyDescent="0.3">
      <c r="B281" s="38" t="s">
        <v>103</v>
      </c>
      <c r="C281" s="24">
        <v>0</v>
      </c>
      <c r="D281" s="24">
        <v>0</v>
      </c>
      <c r="E281" s="24">
        <v>0</v>
      </c>
      <c r="F281" s="24">
        <v>0</v>
      </c>
      <c r="G281" s="24">
        <v>0</v>
      </c>
      <c r="H281" s="24">
        <v>0</v>
      </c>
      <c r="I281" s="24">
        <v>0</v>
      </c>
      <c r="J281" s="24">
        <v>0</v>
      </c>
      <c r="K281" s="24">
        <v>0</v>
      </c>
      <c r="L281" s="24">
        <v>0</v>
      </c>
      <c r="M281" s="24">
        <v>0</v>
      </c>
      <c r="N281" s="24">
        <v>0</v>
      </c>
      <c r="O281" s="24">
        <v>0</v>
      </c>
      <c r="P281" s="24">
        <v>0</v>
      </c>
      <c r="Q281" s="24">
        <v>0</v>
      </c>
      <c r="R281" s="24">
        <v>0</v>
      </c>
      <c r="S281" s="25">
        <v>0</v>
      </c>
      <c r="U281" s="6"/>
      <c r="V281" s="6"/>
      <c r="W281" s="6"/>
      <c r="X281" s="6"/>
      <c r="Y281" s="6"/>
      <c r="Z281" s="6"/>
      <c r="AA281" s="6"/>
      <c r="AB281" s="6"/>
      <c r="AC281" s="6"/>
    </row>
    <row r="282" spans="2:29" ht="14.4" x14ac:dyDescent="0.3">
      <c r="B282" s="38" t="s">
        <v>104</v>
      </c>
      <c r="C282" s="24">
        <v>0</v>
      </c>
      <c r="D282" s="24">
        <v>0</v>
      </c>
      <c r="E282" s="24">
        <v>0</v>
      </c>
      <c r="F282" s="24">
        <v>0</v>
      </c>
      <c r="G282" s="24">
        <v>0</v>
      </c>
      <c r="H282" s="24">
        <v>0</v>
      </c>
      <c r="I282" s="24">
        <v>0</v>
      </c>
      <c r="J282" s="24">
        <v>0</v>
      </c>
      <c r="K282" s="24">
        <v>0</v>
      </c>
      <c r="L282" s="24">
        <v>0</v>
      </c>
      <c r="M282" s="24">
        <v>0</v>
      </c>
      <c r="N282" s="24">
        <v>0</v>
      </c>
      <c r="O282" s="24">
        <v>0</v>
      </c>
      <c r="P282" s="24">
        <v>0</v>
      </c>
      <c r="Q282" s="24">
        <v>0</v>
      </c>
      <c r="R282" s="24">
        <v>0</v>
      </c>
      <c r="S282" s="25">
        <v>0</v>
      </c>
      <c r="U282" s="6"/>
      <c r="V282" s="6"/>
      <c r="W282" s="6"/>
      <c r="X282" s="6"/>
      <c r="Y282" s="6"/>
      <c r="Z282" s="6"/>
      <c r="AA282" s="6"/>
      <c r="AB282" s="6"/>
      <c r="AC282" s="6"/>
    </row>
    <row r="283" spans="2:29" ht="14.4" x14ac:dyDescent="0.3">
      <c r="B283" s="38" t="s">
        <v>105</v>
      </c>
      <c r="C283" s="24">
        <v>0</v>
      </c>
      <c r="D283" s="24">
        <v>0</v>
      </c>
      <c r="E283" s="24">
        <v>0</v>
      </c>
      <c r="F283" s="24">
        <v>0</v>
      </c>
      <c r="G283" s="24">
        <v>0</v>
      </c>
      <c r="H283" s="24">
        <v>0</v>
      </c>
      <c r="I283" s="24">
        <v>0</v>
      </c>
      <c r="J283" s="24">
        <v>0</v>
      </c>
      <c r="K283" s="24">
        <v>0</v>
      </c>
      <c r="L283" s="24">
        <v>0</v>
      </c>
      <c r="M283" s="24">
        <v>0</v>
      </c>
      <c r="N283" s="24">
        <v>0</v>
      </c>
      <c r="O283" s="24">
        <v>0</v>
      </c>
      <c r="P283" s="24">
        <v>0</v>
      </c>
      <c r="Q283" s="24">
        <v>0</v>
      </c>
      <c r="R283" s="24">
        <v>0</v>
      </c>
      <c r="S283" s="25">
        <v>0</v>
      </c>
      <c r="U283" s="6"/>
      <c r="V283" s="6"/>
      <c r="W283" s="6"/>
      <c r="X283" s="6"/>
      <c r="Y283" s="6"/>
      <c r="Z283" s="6"/>
      <c r="AA283" s="6"/>
      <c r="AB283" s="6"/>
      <c r="AC283" s="6"/>
    </row>
    <row r="284" spans="2:29" ht="14.4" x14ac:dyDescent="0.3">
      <c r="B284" s="38" t="s">
        <v>106</v>
      </c>
      <c r="C284" s="24">
        <v>0</v>
      </c>
      <c r="D284" s="24">
        <v>0</v>
      </c>
      <c r="E284" s="24">
        <v>0</v>
      </c>
      <c r="F284" s="24">
        <v>0</v>
      </c>
      <c r="G284" s="24">
        <v>0</v>
      </c>
      <c r="H284" s="24">
        <v>0</v>
      </c>
      <c r="I284" s="24">
        <v>0</v>
      </c>
      <c r="J284" s="24">
        <v>0</v>
      </c>
      <c r="K284" s="24">
        <v>0</v>
      </c>
      <c r="L284" s="24">
        <v>0</v>
      </c>
      <c r="M284" s="24">
        <v>0</v>
      </c>
      <c r="N284" s="24">
        <v>0</v>
      </c>
      <c r="O284" s="24">
        <v>0</v>
      </c>
      <c r="P284" s="24">
        <v>0</v>
      </c>
      <c r="Q284" s="24">
        <v>0</v>
      </c>
      <c r="R284" s="24">
        <v>0</v>
      </c>
      <c r="S284" s="25">
        <v>0</v>
      </c>
      <c r="U284" s="6"/>
      <c r="V284" s="6"/>
      <c r="W284" s="6"/>
      <c r="X284" s="6"/>
      <c r="Y284" s="6"/>
      <c r="Z284" s="6"/>
      <c r="AA284" s="6"/>
      <c r="AB284" s="6"/>
      <c r="AC284" s="6"/>
    </row>
    <row r="285" spans="2:29" ht="14.4" x14ac:dyDescent="0.3">
      <c r="B285" s="38" t="s">
        <v>107</v>
      </c>
      <c r="C285" s="24">
        <v>0</v>
      </c>
      <c r="D285" s="24">
        <v>0</v>
      </c>
      <c r="E285" s="24">
        <v>0</v>
      </c>
      <c r="F285" s="24">
        <v>0</v>
      </c>
      <c r="G285" s="24">
        <v>0</v>
      </c>
      <c r="H285" s="24">
        <v>0</v>
      </c>
      <c r="I285" s="24">
        <v>0</v>
      </c>
      <c r="J285" s="24">
        <v>0</v>
      </c>
      <c r="K285" s="24">
        <v>0</v>
      </c>
      <c r="L285" s="24">
        <v>0</v>
      </c>
      <c r="M285" s="24">
        <v>0</v>
      </c>
      <c r="N285" s="24">
        <v>0</v>
      </c>
      <c r="O285" s="24">
        <v>0</v>
      </c>
      <c r="P285" s="24">
        <v>0</v>
      </c>
      <c r="Q285" s="24">
        <v>0</v>
      </c>
      <c r="R285" s="24">
        <v>458.54545454545456</v>
      </c>
      <c r="S285" s="25">
        <v>704.28571428571433</v>
      </c>
      <c r="U285" s="6"/>
      <c r="V285" s="6"/>
      <c r="W285" s="6"/>
      <c r="X285" s="6"/>
      <c r="Y285" s="6"/>
      <c r="Z285" s="6"/>
      <c r="AA285" s="6"/>
      <c r="AB285" s="6"/>
      <c r="AC285" s="6"/>
    </row>
    <row r="286" spans="2:29" ht="14.4" x14ac:dyDescent="0.3">
      <c r="B286" s="38" t="s">
        <v>108</v>
      </c>
      <c r="C286" s="24">
        <v>0</v>
      </c>
      <c r="D286" s="24">
        <v>0</v>
      </c>
      <c r="E286" s="24">
        <v>0</v>
      </c>
      <c r="F286" s="24">
        <v>0</v>
      </c>
      <c r="G286" s="24">
        <v>0</v>
      </c>
      <c r="H286" s="24">
        <v>0</v>
      </c>
      <c r="I286" s="24">
        <v>0</v>
      </c>
      <c r="J286" s="24">
        <v>0</v>
      </c>
      <c r="K286" s="24">
        <v>0</v>
      </c>
      <c r="L286" s="24">
        <v>0</v>
      </c>
      <c r="M286" s="24">
        <v>0</v>
      </c>
      <c r="N286" s="24">
        <v>0</v>
      </c>
      <c r="O286" s="24">
        <v>0</v>
      </c>
      <c r="P286" s="24">
        <v>0</v>
      </c>
      <c r="Q286" s="24">
        <v>0</v>
      </c>
      <c r="R286" s="24">
        <v>0</v>
      </c>
      <c r="S286" s="25">
        <v>0</v>
      </c>
      <c r="U286" s="6"/>
      <c r="V286" s="6"/>
      <c r="W286" s="6"/>
      <c r="X286" s="6"/>
      <c r="Y286" s="6"/>
      <c r="Z286" s="6"/>
      <c r="AA286" s="6"/>
      <c r="AB286" s="6"/>
      <c r="AC286" s="6"/>
    </row>
    <row r="287" spans="2:29" ht="14.4" x14ac:dyDescent="0.3">
      <c r="B287" s="38" t="s">
        <v>109</v>
      </c>
      <c r="C287" s="24">
        <v>0</v>
      </c>
      <c r="D287" s="24">
        <v>0</v>
      </c>
      <c r="E287" s="24">
        <v>0</v>
      </c>
      <c r="F287" s="24">
        <v>0</v>
      </c>
      <c r="G287" s="24">
        <v>0</v>
      </c>
      <c r="H287" s="24">
        <v>0</v>
      </c>
      <c r="I287" s="24">
        <v>0</v>
      </c>
      <c r="J287" s="24">
        <v>0</v>
      </c>
      <c r="K287" s="24">
        <v>0</v>
      </c>
      <c r="L287" s="24">
        <v>0</v>
      </c>
      <c r="M287" s="24">
        <v>0</v>
      </c>
      <c r="N287" s="24">
        <v>0</v>
      </c>
      <c r="O287" s="24">
        <v>0</v>
      </c>
      <c r="P287" s="24">
        <v>0</v>
      </c>
      <c r="Q287" s="24">
        <v>0</v>
      </c>
      <c r="R287" s="24">
        <v>0</v>
      </c>
      <c r="S287" s="25">
        <v>250</v>
      </c>
      <c r="U287" s="6"/>
      <c r="V287" s="6"/>
      <c r="W287" s="6"/>
      <c r="X287" s="6"/>
      <c r="Y287" s="6"/>
      <c r="Z287" s="6"/>
      <c r="AA287" s="6"/>
      <c r="AB287" s="6"/>
      <c r="AC287" s="6"/>
    </row>
    <row r="288" spans="2:29" ht="14.4" x14ac:dyDescent="0.3">
      <c r="B288" s="38" t="s">
        <v>110</v>
      </c>
      <c r="C288" s="24">
        <v>0</v>
      </c>
      <c r="D288" s="24">
        <v>0</v>
      </c>
      <c r="E288" s="24">
        <v>0</v>
      </c>
      <c r="F288" s="24">
        <v>0</v>
      </c>
      <c r="G288" s="24">
        <v>0</v>
      </c>
      <c r="H288" s="24">
        <v>0</v>
      </c>
      <c r="I288" s="24">
        <v>0</v>
      </c>
      <c r="J288" s="24">
        <v>0</v>
      </c>
      <c r="K288" s="24">
        <v>0</v>
      </c>
      <c r="L288" s="24">
        <v>0</v>
      </c>
      <c r="M288" s="24">
        <v>0</v>
      </c>
      <c r="N288" s="24">
        <v>0</v>
      </c>
      <c r="O288" s="24">
        <v>0</v>
      </c>
      <c r="P288" s="24">
        <v>0</v>
      </c>
      <c r="Q288" s="24">
        <v>0</v>
      </c>
      <c r="R288" s="24">
        <v>0</v>
      </c>
      <c r="S288" s="25">
        <v>0</v>
      </c>
      <c r="U288" s="6"/>
      <c r="V288" s="6"/>
      <c r="W288" s="6"/>
      <c r="X288" s="6"/>
      <c r="Y288" s="6"/>
      <c r="Z288" s="6"/>
      <c r="AA288" s="6"/>
      <c r="AB288" s="6"/>
      <c r="AC288" s="6"/>
    </row>
    <row r="289" spans="2:29" ht="14.4" x14ac:dyDescent="0.3">
      <c r="B289" s="38" t="s">
        <v>111</v>
      </c>
      <c r="C289" s="24">
        <v>0</v>
      </c>
      <c r="D289" s="24">
        <v>0</v>
      </c>
      <c r="E289" s="24">
        <v>0</v>
      </c>
      <c r="F289" s="24">
        <v>0</v>
      </c>
      <c r="G289" s="24">
        <v>0</v>
      </c>
      <c r="H289" s="24">
        <v>0</v>
      </c>
      <c r="I289" s="24">
        <v>0</v>
      </c>
      <c r="J289" s="24">
        <v>0</v>
      </c>
      <c r="K289" s="24">
        <v>0</v>
      </c>
      <c r="L289" s="24">
        <v>0</v>
      </c>
      <c r="M289" s="24">
        <v>0</v>
      </c>
      <c r="N289" s="24">
        <v>0</v>
      </c>
      <c r="O289" s="24">
        <v>0</v>
      </c>
      <c r="P289" s="24">
        <v>0</v>
      </c>
      <c r="Q289" s="24">
        <v>0</v>
      </c>
      <c r="R289" s="24">
        <v>0</v>
      </c>
      <c r="S289" s="25">
        <v>0</v>
      </c>
      <c r="U289" s="6"/>
      <c r="V289" s="6"/>
      <c r="W289" s="6"/>
      <c r="X289" s="6"/>
      <c r="Y289" s="6"/>
      <c r="Z289" s="6"/>
      <c r="AA289" s="6"/>
      <c r="AB289" s="6"/>
      <c r="AC289" s="6"/>
    </row>
    <row r="290" spans="2:29" ht="14.4" x14ac:dyDescent="0.3">
      <c r="B290" s="38" t="s">
        <v>112</v>
      </c>
      <c r="C290" s="24">
        <v>0</v>
      </c>
      <c r="D290" s="24">
        <v>0</v>
      </c>
      <c r="E290" s="24">
        <v>0</v>
      </c>
      <c r="F290" s="24">
        <v>0</v>
      </c>
      <c r="G290" s="24">
        <v>0</v>
      </c>
      <c r="H290" s="24">
        <v>0</v>
      </c>
      <c r="I290" s="24">
        <v>0</v>
      </c>
      <c r="J290" s="24">
        <v>0</v>
      </c>
      <c r="K290" s="24">
        <v>0</v>
      </c>
      <c r="L290" s="24">
        <v>0</v>
      </c>
      <c r="M290" s="24">
        <v>0</v>
      </c>
      <c r="N290" s="24">
        <v>0</v>
      </c>
      <c r="O290" s="24">
        <v>0</v>
      </c>
      <c r="P290" s="24">
        <v>0</v>
      </c>
      <c r="Q290" s="24">
        <v>0</v>
      </c>
      <c r="R290" s="24">
        <v>0</v>
      </c>
      <c r="S290" s="25">
        <v>0</v>
      </c>
      <c r="U290" s="6"/>
      <c r="V290" s="6"/>
      <c r="W290" s="6"/>
      <c r="X290" s="6"/>
      <c r="Y290" s="6"/>
      <c r="Z290" s="6"/>
      <c r="AA290" s="6"/>
      <c r="AB290" s="6"/>
      <c r="AC290" s="6"/>
    </row>
    <row r="291" spans="2:29" ht="14.4" x14ac:dyDescent="0.3">
      <c r="B291" s="38" t="s">
        <v>113</v>
      </c>
      <c r="C291" s="24">
        <v>0</v>
      </c>
      <c r="D291" s="24">
        <v>0</v>
      </c>
      <c r="E291" s="24">
        <v>0</v>
      </c>
      <c r="F291" s="24">
        <v>0</v>
      </c>
      <c r="G291" s="24">
        <v>0</v>
      </c>
      <c r="H291" s="24">
        <v>0</v>
      </c>
      <c r="I291" s="24">
        <v>0</v>
      </c>
      <c r="J291" s="24">
        <v>0</v>
      </c>
      <c r="K291" s="24">
        <v>0</v>
      </c>
      <c r="L291" s="24">
        <v>0</v>
      </c>
      <c r="M291" s="24">
        <v>0</v>
      </c>
      <c r="N291" s="24">
        <v>0</v>
      </c>
      <c r="O291" s="24">
        <v>0</v>
      </c>
      <c r="P291" s="24">
        <v>0</v>
      </c>
      <c r="Q291" s="24">
        <v>0</v>
      </c>
      <c r="R291" s="24">
        <v>0</v>
      </c>
      <c r="S291" s="25">
        <v>3200.5</v>
      </c>
      <c r="U291" s="6"/>
      <c r="V291" s="6"/>
      <c r="W291" s="6"/>
      <c r="X291" s="6"/>
      <c r="Y291" s="6"/>
      <c r="Z291" s="6"/>
      <c r="AA291" s="6"/>
      <c r="AB291" s="6"/>
      <c r="AC291" s="6"/>
    </row>
    <row r="292" spans="2:29" ht="14.4" x14ac:dyDescent="0.3">
      <c r="B292" s="38" t="s">
        <v>114</v>
      </c>
      <c r="C292" s="24">
        <v>0</v>
      </c>
      <c r="D292" s="24">
        <v>0</v>
      </c>
      <c r="E292" s="24">
        <v>0</v>
      </c>
      <c r="F292" s="24">
        <v>0</v>
      </c>
      <c r="G292" s="24">
        <v>0</v>
      </c>
      <c r="H292" s="24">
        <v>0</v>
      </c>
      <c r="I292" s="24">
        <v>0</v>
      </c>
      <c r="J292" s="24">
        <v>0</v>
      </c>
      <c r="K292" s="24">
        <v>0</v>
      </c>
      <c r="L292" s="24">
        <v>0</v>
      </c>
      <c r="M292" s="24">
        <v>0</v>
      </c>
      <c r="N292" s="24">
        <v>0</v>
      </c>
      <c r="O292" s="24">
        <v>0</v>
      </c>
      <c r="P292" s="24">
        <v>0</v>
      </c>
      <c r="Q292" s="24">
        <v>0</v>
      </c>
      <c r="R292" s="24">
        <v>0</v>
      </c>
      <c r="S292" s="25">
        <v>0</v>
      </c>
      <c r="U292" s="6"/>
      <c r="V292" s="6"/>
      <c r="W292" s="6"/>
      <c r="X292" s="6"/>
      <c r="Y292" s="6"/>
      <c r="Z292" s="6"/>
      <c r="AA292" s="6"/>
      <c r="AB292" s="6"/>
      <c r="AC292" s="6"/>
    </row>
    <row r="293" spans="2:29" ht="14.4" x14ac:dyDescent="0.3">
      <c r="B293" s="38" t="s">
        <v>115</v>
      </c>
      <c r="C293" s="24">
        <v>0</v>
      </c>
      <c r="D293" s="24">
        <v>0</v>
      </c>
      <c r="E293" s="24">
        <v>0</v>
      </c>
      <c r="F293" s="24">
        <v>0</v>
      </c>
      <c r="G293" s="24">
        <v>0</v>
      </c>
      <c r="H293" s="24">
        <v>0</v>
      </c>
      <c r="I293" s="24">
        <v>0</v>
      </c>
      <c r="J293" s="24">
        <v>0</v>
      </c>
      <c r="K293" s="24">
        <v>0</v>
      </c>
      <c r="L293" s="24">
        <v>0</v>
      </c>
      <c r="M293" s="24">
        <v>0</v>
      </c>
      <c r="N293" s="24">
        <v>0</v>
      </c>
      <c r="O293" s="24">
        <v>0</v>
      </c>
      <c r="P293" s="24">
        <v>0</v>
      </c>
      <c r="Q293" s="24">
        <v>0</v>
      </c>
      <c r="R293" s="24">
        <v>0</v>
      </c>
      <c r="S293" s="25">
        <v>2250</v>
      </c>
      <c r="U293" s="6"/>
      <c r="V293" s="6"/>
      <c r="W293" s="6"/>
      <c r="X293" s="6"/>
      <c r="Y293" s="6"/>
      <c r="Z293" s="6"/>
      <c r="AA293" s="6"/>
      <c r="AB293" s="6"/>
      <c r="AC293" s="6"/>
    </row>
    <row r="294" spans="2:29" ht="14.4" x14ac:dyDescent="0.3">
      <c r="B294" s="38" t="s">
        <v>116</v>
      </c>
      <c r="C294" s="24">
        <v>0</v>
      </c>
      <c r="D294" s="24">
        <v>0</v>
      </c>
      <c r="E294" s="24">
        <v>0</v>
      </c>
      <c r="F294" s="24">
        <v>0</v>
      </c>
      <c r="G294" s="24">
        <v>0</v>
      </c>
      <c r="H294" s="24">
        <v>0</v>
      </c>
      <c r="I294" s="24">
        <v>0</v>
      </c>
      <c r="J294" s="24">
        <v>0</v>
      </c>
      <c r="K294" s="24">
        <v>0</v>
      </c>
      <c r="L294" s="24">
        <v>0</v>
      </c>
      <c r="M294" s="24">
        <v>0</v>
      </c>
      <c r="N294" s="24">
        <v>0</v>
      </c>
      <c r="O294" s="24">
        <v>0</v>
      </c>
      <c r="P294" s="24">
        <v>0</v>
      </c>
      <c r="Q294" s="24">
        <v>0</v>
      </c>
      <c r="R294" s="24">
        <v>0</v>
      </c>
      <c r="S294" s="25">
        <v>0</v>
      </c>
      <c r="U294" s="6"/>
      <c r="V294" s="6"/>
      <c r="W294" s="6"/>
      <c r="X294" s="6"/>
      <c r="Y294" s="6"/>
      <c r="Z294" s="6"/>
      <c r="AA294" s="6"/>
      <c r="AB294" s="6"/>
      <c r="AC294" s="6"/>
    </row>
    <row r="295" spans="2:29" ht="14.4" x14ac:dyDescent="0.3">
      <c r="B295" s="38" t="s">
        <v>117</v>
      </c>
      <c r="C295" s="24">
        <v>0</v>
      </c>
      <c r="D295" s="24">
        <v>0</v>
      </c>
      <c r="E295" s="24">
        <v>0</v>
      </c>
      <c r="F295" s="24">
        <v>0</v>
      </c>
      <c r="G295" s="24">
        <v>0</v>
      </c>
      <c r="H295" s="24">
        <v>0</v>
      </c>
      <c r="I295" s="24">
        <v>0</v>
      </c>
      <c r="J295" s="24">
        <v>0</v>
      </c>
      <c r="K295" s="24">
        <v>0</v>
      </c>
      <c r="L295" s="24">
        <v>0</v>
      </c>
      <c r="M295" s="24">
        <v>0</v>
      </c>
      <c r="N295" s="24">
        <v>0</v>
      </c>
      <c r="O295" s="24">
        <v>0</v>
      </c>
      <c r="P295" s="24">
        <v>0</v>
      </c>
      <c r="Q295" s="24">
        <v>0</v>
      </c>
      <c r="R295" s="24">
        <v>0</v>
      </c>
      <c r="S295" s="25">
        <v>670</v>
      </c>
      <c r="U295" s="6"/>
      <c r="V295" s="6"/>
      <c r="W295" s="6"/>
      <c r="X295" s="6"/>
      <c r="Y295" s="6"/>
      <c r="Z295" s="6"/>
      <c r="AA295" s="6"/>
      <c r="AB295" s="6"/>
      <c r="AC295" s="6"/>
    </row>
    <row r="296" spans="2:29" ht="14.4" x14ac:dyDescent="0.3">
      <c r="B296" s="38" t="s">
        <v>118</v>
      </c>
      <c r="C296" s="24">
        <v>0</v>
      </c>
      <c r="D296" s="24">
        <v>0</v>
      </c>
      <c r="E296" s="24">
        <v>0</v>
      </c>
      <c r="F296" s="24">
        <v>0</v>
      </c>
      <c r="G296" s="24">
        <v>0</v>
      </c>
      <c r="H296" s="24">
        <v>0</v>
      </c>
      <c r="I296" s="24">
        <v>0</v>
      </c>
      <c r="J296" s="24">
        <v>0</v>
      </c>
      <c r="K296" s="24">
        <v>0</v>
      </c>
      <c r="L296" s="24">
        <v>0</v>
      </c>
      <c r="M296" s="24">
        <v>0</v>
      </c>
      <c r="N296" s="24">
        <v>0</v>
      </c>
      <c r="O296" s="24">
        <v>0</v>
      </c>
      <c r="P296" s="24">
        <v>0</v>
      </c>
      <c r="Q296" s="24">
        <v>0</v>
      </c>
      <c r="R296" s="24">
        <v>0</v>
      </c>
      <c r="S296" s="25">
        <v>0</v>
      </c>
      <c r="U296" s="6"/>
      <c r="V296" s="6"/>
      <c r="W296" s="6"/>
      <c r="X296" s="6"/>
      <c r="Y296" s="6"/>
      <c r="Z296" s="6"/>
      <c r="AA296" s="6"/>
      <c r="AB296" s="6"/>
      <c r="AC296" s="6"/>
    </row>
    <row r="297" spans="2:29" ht="15" thickBot="1" x14ac:dyDescent="0.35">
      <c r="B297" s="38" t="s">
        <v>119</v>
      </c>
      <c r="C297" s="28">
        <v>0</v>
      </c>
      <c r="D297" s="28">
        <v>0</v>
      </c>
      <c r="E297" s="28">
        <v>0</v>
      </c>
      <c r="F297" s="28">
        <v>0</v>
      </c>
      <c r="G297" s="28">
        <v>0</v>
      </c>
      <c r="H297" s="28">
        <v>0</v>
      </c>
      <c r="I297" s="28">
        <v>0</v>
      </c>
      <c r="J297" s="28">
        <v>0</v>
      </c>
      <c r="K297" s="28">
        <v>0</v>
      </c>
      <c r="L297" s="28">
        <v>0</v>
      </c>
      <c r="M297" s="28">
        <v>0</v>
      </c>
      <c r="N297" s="28">
        <v>0</v>
      </c>
      <c r="O297" s="28">
        <v>0</v>
      </c>
      <c r="P297" s="28">
        <v>56.587058823529411</v>
      </c>
      <c r="Q297" s="28">
        <v>188.83502782931356</v>
      </c>
      <c r="R297" s="28">
        <v>367.75844932844922</v>
      </c>
      <c r="S297" s="29">
        <v>509.34329251700689</v>
      </c>
      <c r="U297" s="6"/>
      <c r="V297" s="6"/>
      <c r="W297" s="6"/>
      <c r="X297" s="6"/>
      <c r="Y297" s="6"/>
      <c r="Z297" s="6"/>
      <c r="AA297" s="6"/>
      <c r="AB297" s="6"/>
      <c r="AC297" s="6"/>
    </row>
    <row r="298" spans="2:29" ht="15" thickBot="1" x14ac:dyDescent="0.35">
      <c r="B298" s="39" t="s">
        <v>290</v>
      </c>
      <c r="C298" s="32">
        <v>0</v>
      </c>
      <c r="D298" s="32">
        <v>0</v>
      </c>
      <c r="E298" s="32">
        <v>0</v>
      </c>
      <c r="F298" s="32">
        <v>0</v>
      </c>
      <c r="G298" s="32">
        <v>0</v>
      </c>
      <c r="H298" s="32">
        <v>0</v>
      </c>
      <c r="I298" s="32">
        <v>0</v>
      </c>
      <c r="J298" s="32">
        <v>0</v>
      </c>
      <c r="K298" s="32">
        <v>0</v>
      </c>
      <c r="L298" s="32">
        <v>0</v>
      </c>
      <c r="M298" s="32">
        <v>0</v>
      </c>
      <c r="N298" s="32">
        <v>0</v>
      </c>
      <c r="O298" s="32">
        <v>0</v>
      </c>
      <c r="P298" s="32">
        <v>55.286206896551718</v>
      </c>
      <c r="Q298" s="32">
        <v>184.72246823956442</v>
      </c>
      <c r="R298" s="32">
        <v>368.07472355769221</v>
      </c>
      <c r="S298" s="33">
        <v>510.28437458193991</v>
      </c>
      <c r="U298" s="6"/>
      <c r="V298" s="6"/>
      <c r="W298" s="6"/>
      <c r="X298" s="6"/>
      <c r="Y298" s="6"/>
      <c r="Z298" s="6"/>
      <c r="AA298" s="6"/>
      <c r="AB298" s="6"/>
      <c r="AC298" s="6"/>
    </row>
    <row r="299" spans="2:29" ht="14.4" x14ac:dyDescent="0.3">
      <c r="U299" s="6"/>
      <c r="V299" s="6"/>
      <c r="W299" s="6"/>
      <c r="X299" s="6"/>
      <c r="Y299" s="6"/>
      <c r="Z299" s="6"/>
      <c r="AA299" s="6"/>
      <c r="AB299" s="6"/>
      <c r="AC299" s="6"/>
    </row>
    <row r="302" spans="2:29" ht="23.4" thickBot="1" x14ac:dyDescent="0.3">
      <c r="B302" s="17" t="s">
        <v>302</v>
      </c>
      <c r="C302" s="17"/>
      <c r="D302" s="17"/>
      <c r="E302" s="17"/>
      <c r="F302" s="17"/>
      <c r="G302" s="17"/>
      <c r="H302" s="17"/>
      <c r="I302" s="17"/>
      <c r="J302" s="17"/>
      <c r="K302" s="17"/>
      <c r="L302" s="17"/>
      <c r="M302" s="17"/>
    </row>
    <row r="303" spans="2:29" ht="14.4" thickBot="1" x14ac:dyDescent="0.3">
      <c r="B303" s="18"/>
      <c r="C303" s="128" t="s">
        <v>237</v>
      </c>
      <c r="D303" s="129"/>
      <c r="E303" s="129"/>
      <c r="F303" s="129"/>
      <c r="G303" s="129"/>
      <c r="H303" s="129"/>
      <c r="I303" s="129"/>
      <c r="J303" s="129"/>
      <c r="K303" s="129"/>
      <c r="L303" s="129"/>
      <c r="M303" s="129"/>
      <c r="N303" s="129"/>
      <c r="O303" s="129"/>
      <c r="P303" s="129"/>
      <c r="Q303" s="129"/>
      <c r="R303" s="129"/>
      <c r="S303" s="130"/>
    </row>
    <row r="304" spans="2:29" ht="14.4" thickBot="1" x14ac:dyDescent="0.3">
      <c r="B304" s="19" t="s">
        <v>101</v>
      </c>
      <c r="C304" s="20" t="s">
        <v>63</v>
      </c>
      <c r="D304" s="20" t="s">
        <v>64</v>
      </c>
      <c r="E304" s="20" t="s">
        <v>65</v>
      </c>
      <c r="F304" s="20" t="s">
        <v>66</v>
      </c>
      <c r="G304" s="20" t="s">
        <v>67</v>
      </c>
      <c r="H304" s="20" t="s">
        <v>68</v>
      </c>
      <c r="I304" s="20" t="s">
        <v>69</v>
      </c>
      <c r="J304" s="20" t="s">
        <v>70</v>
      </c>
      <c r="K304" s="20" t="s">
        <v>71</v>
      </c>
      <c r="L304" s="20" t="s">
        <v>72</v>
      </c>
      <c r="M304" s="20" t="s">
        <v>73</v>
      </c>
      <c r="N304" s="20" t="s">
        <v>74</v>
      </c>
      <c r="O304" s="20" t="s">
        <v>75</v>
      </c>
      <c r="P304" s="20" t="s">
        <v>76</v>
      </c>
      <c r="Q304" s="20" t="s">
        <v>77</v>
      </c>
      <c r="R304" s="20" t="s">
        <v>78</v>
      </c>
      <c r="S304" s="21" t="s">
        <v>79</v>
      </c>
    </row>
    <row r="305" spans="2:19" ht="13.8" x14ac:dyDescent="0.25">
      <c r="B305" s="38" t="s">
        <v>102</v>
      </c>
      <c r="C305" s="24">
        <v>0</v>
      </c>
      <c r="D305" s="24">
        <v>0</v>
      </c>
      <c r="E305" s="24">
        <v>0</v>
      </c>
      <c r="F305" s="24">
        <v>0</v>
      </c>
      <c r="G305" s="24">
        <v>0</v>
      </c>
      <c r="H305" s="24">
        <v>0</v>
      </c>
      <c r="I305" s="24">
        <v>0</v>
      </c>
      <c r="J305" s="24">
        <v>0</v>
      </c>
      <c r="K305" s="24">
        <v>0</v>
      </c>
      <c r="L305" s="24">
        <v>0</v>
      </c>
      <c r="M305" s="24">
        <v>0</v>
      </c>
      <c r="N305" s="24">
        <v>0</v>
      </c>
      <c r="O305" s="24">
        <v>0</v>
      </c>
      <c r="P305" s="24">
        <v>0</v>
      </c>
      <c r="Q305" s="24">
        <v>0</v>
      </c>
      <c r="R305" s="24">
        <v>0</v>
      </c>
      <c r="S305" s="25">
        <v>0</v>
      </c>
    </row>
    <row r="306" spans="2:19" ht="13.8" x14ac:dyDescent="0.25">
      <c r="B306" s="38" t="s">
        <v>103</v>
      </c>
      <c r="C306" s="24">
        <v>0</v>
      </c>
      <c r="D306" s="24">
        <v>0</v>
      </c>
      <c r="E306" s="24">
        <v>0</v>
      </c>
      <c r="F306" s="24">
        <v>0</v>
      </c>
      <c r="G306" s="24">
        <v>0</v>
      </c>
      <c r="H306" s="24">
        <v>0</v>
      </c>
      <c r="I306" s="24">
        <v>0</v>
      </c>
      <c r="J306" s="24">
        <v>0</v>
      </c>
      <c r="K306" s="24">
        <v>0</v>
      </c>
      <c r="L306" s="24">
        <v>0</v>
      </c>
      <c r="M306" s="24">
        <v>0</v>
      </c>
      <c r="N306" s="24">
        <v>0</v>
      </c>
      <c r="O306" s="24">
        <v>0</v>
      </c>
      <c r="P306" s="24">
        <v>0</v>
      </c>
      <c r="Q306" s="24">
        <v>0</v>
      </c>
      <c r="R306" s="24">
        <v>0</v>
      </c>
      <c r="S306" s="25">
        <v>0</v>
      </c>
    </row>
    <row r="307" spans="2:19" ht="13.8" x14ac:dyDescent="0.25">
      <c r="B307" s="38" t="s">
        <v>104</v>
      </c>
      <c r="C307" s="24">
        <v>0</v>
      </c>
      <c r="D307" s="24">
        <v>0</v>
      </c>
      <c r="E307" s="24">
        <v>0</v>
      </c>
      <c r="F307" s="24">
        <v>0</v>
      </c>
      <c r="G307" s="24">
        <v>0</v>
      </c>
      <c r="H307" s="24">
        <v>0</v>
      </c>
      <c r="I307" s="24">
        <v>0</v>
      </c>
      <c r="J307" s="24">
        <v>0</v>
      </c>
      <c r="K307" s="24">
        <v>0</v>
      </c>
      <c r="L307" s="24">
        <v>0</v>
      </c>
      <c r="M307" s="24">
        <v>0</v>
      </c>
      <c r="N307" s="24">
        <v>0</v>
      </c>
      <c r="O307" s="24">
        <v>0</v>
      </c>
      <c r="P307" s="24">
        <v>0</v>
      </c>
      <c r="Q307" s="24">
        <v>0</v>
      </c>
      <c r="R307" s="24">
        <v>0</v>
      </c>
      <c r="S307" s="25">
        <v>0</v>
      </c>
    </row>
    <row r="308" spans="2:19" ht="13.8" x14ac:dyDescent="0.25">
      <c r="B308" s="38" t="s">
        <v>105</v>
      </c>
      <c r="C308" s="24">
        <v>0</v>
      </c>
      <c r="D308" s="24">
        <v>0</v>
      </c>
      <c r="E308" s="24">
        <v>0</v>
      </c>
      <c r="F308" s="24">
        <v>0</v>
      </c>
      <c r="G308" s="24">
        <v>0</v>
      </c>
      <c r="H308" s="24">
        <v>0</v>
      </c>
      <c r="I308" s="24">
        <v>0</v>
      </c>
      <c r="J308" s="24">
        <v>0</v>
      </c>
      <c r="K308" s="24">
        <v>0</v>
      </c>
      <c r="L308" s="24">
        <v>0</v>
      </c>
      <c r="M308" s="24">
        <v>0</v>
      </c>
      <c r="N308" s="24">
        <v>0</v>
      </c>
      <c r="O308" s="24">
        <v>0</v>
      </c>
      <c r="P308" s="24">
        <v>0</v>
      </c>
      <c r="Q308" s="24">
        <v>0</v>
      </c>
      <c r="R308" s="24">
        <v>0</v>
      </c>
      <c r="S308" s="25">
        <v>0</v>
      </c>
    </row>
    <row r="309" spans="2:19" ht="13.8" x14ac:dyDescent="0.25">
      <c r="B309" s="38" t="s">
        <v>106</v>
      </c>
      <c r="C309" s="24">
        <v>0</v>
      </c>
      <c r="D309" s="24">
        <v>0</v>
      </c>
      <c r="E309" s="24">
        <v>0</v>
      </c>
      <c r="F309" s="24">
        <v>0</v>
      </c>
      <c r="G309" s="24">
        <v>0</v>
      </c>
      <c r="H309" s="24">
        <v>0</v>
      </c>
      <c r="I309" s="24">
        <v>0</v>
      </c>
      <c r="J309" s="24">
        <v>0</v>
      </c>
      <c r="K309" s="24">
        <v>0</v>
      </c>
      <c r="L309" s="24">
        <v>0</v>
      </c>
      <c r="M309" s="24">
        <v>0</v>
      </c>
      <c r="N309" s="24">
        <v>0</v>
      </c>
      <c r="O309" s="24">
        <v>0</v>
      </c>
      <c r="P309" s="24">
        <v>0</v>
      </c>
      <c r="Q309" s="24">
        <v>0</v>
      </c>
      <c r="R309" s="24">
        <v>0</v>
      </c>
      <c r="S309" s="25">
        <v>0</v>
      </c>
    </row>
    <row r="310" spans="2:19" ht="13.8" x14ac:dyDescent="0.25">
      <c r="B310" s="38" t="s">
        <v>107</v>
      </c>
      <c r="C310" s="24">
        <v>0</v>
      </c>
      <c r="D310" s="24">
        <v>0</v>
      </c>
      <c r="E310" s="24">
        <v>0</v>
      </c>
      <c r="F310" s="24">
        <v>0</v>
      </c>
      <c r="G310" s="24">
        <v>0</v>
      </c>
      <c r="H310" s="24">
        <v>0</v>
      </c>
      <c r="I310" s="24">
        <v>0</v>
      </c>
      <c r="J310" s="24">
        <v>0</v>
      </c>
      <c r="K310" s="24">
        <v>0</v>
      </c>
      <c r="L310" s="24">
        <v>0</v>
      </c>
      <c r="M310" s="24">
        <v>0</v>
      </c>
      <c r="N310" s="24">
        <v>0</v>
      </c>
      <c r="O310" s="24">
        <v>0</v>
      </c>
      <c r="P310" s="24">
        <v>0</v>
      </c>
      <c r="Q310" s="24">
        <v>0</v>
      </c>
      <c r="R310" s="24">
        <v>0</v>
      </c>
      <c r="S310" s="25">
        <v>16434.384999999998</v>
      </c>
    </row>
    <row r="311" spans="2:19" ht="13.8" x14ac:dyDescent="0.25">
      <c r="B311" s="38" t="s">
        <v>108</v>
      </c>
      <c r="C311" s="24">
        <v>0</v>
      </c>
      <c r="D311" s="24">
        <v>0</v>
      </c>
      <c r="E311" s="24">
        <v>0</v>
      </c>
      <c r="F311" s="24">
        <v>0</v>
      </c>
      <c r="G311" s="24">
        <v>0</v>
      </c>
      <c r="H311" s="24">
        <v>0</v>
      </c>
      <c r="I311" s="24">
        <v>0</v>
      </c>
      <c r="J311" s="24">
        <v>0</v>
      </c>
      <c r="K311" s="24">
        <v>0</v>
      </c>
      <c r="L311" s="24">
        <v>0</v>
      </c>
      <c r="M311" s="24">
        <v>0</v>
      </c>
      <c r="N311" s="24">
        <v>0</v>
      </c>
      <c r="O311" s="24">
        <v>0</v>
      </c>
      <c r="P311" s="24">
        <v>0</v>
      </c>
      <c r="Q311" s="24">
        <v>0</v>
      </c>
      <c r="R311" s="24">
        <v>0</v>
      </c>
      <c r="S311" s="25">
        <v>0</v>
      </c>
    </row>
    <row r="312" spans="2:19" ht="13.8" x14ac:dyDescent="0.25">
      <c r="B312" s="38" t="s">
        <v>109</v>
      </c>
      <c r="C312" s="24">
        <v>0</v>
      </c>
      <c r="D312" s="24">
        <v>0</v>
      </c>
      <c r="E312" s="24">
        <v>0</v>
      </c>
      <c r="F312" s="24">
        <v>0</v>
      </c>
      <c r="G312" s="24">
        <v>0</v>
      </c>
      <c r="H312" s="24">
        <v>0</v>
      </c>
      <c r="I312" s="24">
        <v>0</v>
      </c>
      <c r="J312" s="24">
        <v>0</v>
      </c>
      <c r="K312" s="24">
        <v>0</v>
      </c>
      <c r="L312" s="24">
        <v>0</v>
      </c>
      <c r="M312" s="24">
        <v>0</v>
      </c>
      <c r="N312" s="24">
        <v>0</v>
      </c>
      <c r="O312" s="24">
        <v>0</v>
      </c>
      <c r="P312" s="24">
        <v>0</v>
      </c>
      <c r="Q312" s="24">
        <v>0</v>
      </c>
      <c r="R312" s="24">
        <v>0</v>
      </c>
      <c r="S312" s="25">
        <v>0</v>
      </c>
    </row>
    <row r="313" spans="2:19" ht="13.8" x14ac:dyDescent="0.25">
      <c r="B313" s="38" t="s">
        <v>110</v>
      </c>
      <c r="C313" s="24">
        <v>0</v>
      </c>
      <c r="D313" s="24">
        <v>0</v>
      </c>
      <c r="E313" s="24">
        <v>0</v>
      </c>
      <c r="F313" s="24">
        <v>0</v>
      </c>
      <c r="G313" s="24">
        <v>0</v>
      </c>
      <c r="H313" s="24">
        <v>0</v>
      </c>
      <c r="I313" s="24">
        <v>0</v>
      </c>
      <c r="J313" s="24">
        <v>0</v>
      </c>
      <c r="K313" s="24">
        <v>0</v>
      </c>
      <c r="L313" s="24">
        <v>0</v>
      </c>
      <c r="M313" s="24">
        <v>0</v>
      </c>
      <c r="N313" s="24">
        <v>0</v>
      </c>
      <c r="O313" s="24">
        <v>0</v>
      </c>
      <c r="P313" s="24">
        <v>0</v>
      </c>
      <c r="Q313" s="24">
        <v>0</v>
      </c>
      <c r="R313" s="24">
        <v>0</v>
      </c>
      <c r="S313" s="25">
        <v>0</v>
      </c>
    </row>
    <row r="314" spans="2:19" ht="13.8" x14ac:dyDescent="0.25">
      <c r="B314" s="38" t="s">
        <v>111</v>
      </c>
      <c r="C314" s="24">
        <v>0</v>
      </c>
      <c r="D314" s="24">
        <v>0</v>
      </c>
      <c r="E314" s="24">
        <v>0</v>
      </c>
      <c r="F314" s="24">
        <v>0</v>
      </c>
      <c r="G314" s="24">
        <v>0</v>
      </c>
      <c r="H314" s="24">
        <v>0</v>
      </c>
      <c r="I314" s="24">
        <v>0</v>
      </c>
      <c r="J314" s="24">
        <v>0</v>
      </c>
      <c r="K314" s="24">
        <v>0</v>
      </c>
      <c r="L314" s="24">
        <v>0</v>
      </c>
      <c r="M314" s="24">
        <v>0</v>
      </c>
      <c r="N314" s="24">
        <v>0</v>
      </c>
      <c r="O314" s="24">
        <v>0</v>
      </c>
      <c r="P314" s="24">
        <v>0</v>
      </c>
      <c r="Q314" s="24">
        <v>0</v>
      </c>
      <c r="R314" s="24">
        <v>0</v>
      </c>
      <c r="S314" s="25">
        <v>0</v>
      </c>
    </row>
    <row r="315" spans="2:19" ht="13.8" x14ac:dyDescent="0.25">
      <c r="B315" s="38" t="s">
        <v>112</v>
      </c>
      <c r="C315" s="24">
        <v>0</v>
      </c>
      <c r="D315" s="24">
        <v>0</v>
      </c>
      <c r="E315" s="24">
        <v>0</v>
      </c>
      <c r="F315" s="24">
        <v>0</v>
      </c>
      <c r="G315" s="24">
        <v>0</v>
      </c>
      <c r="H315" s="24">
        <v>0</v>
      </c>
      <c r="I315" s="24">
        <v>0</v>
      </c>
      <c r="J315" s="24">
        <v>0</v>
      </c>
      <c r="K315" s="24">
        <v>0</v>
      </c>
      <c r="L315" s="24">
        <v>0</v>
      </c>
      <c r="M315" s="24">
        <v>0</v>
      </c>
      <c r="N315" s="24">
        <v>0</v>
      </c>
      <c r="O315" s="24">
        <v>0</v>
      </c>
      <c r="P315" s="24">
        <v>0</v>
      </c>
      <c r="Q315" s="24">
        <v>0</v>
      </c>
      <c r="R315" s="24">
        <v>0</v>
      </c>
      <c r="S315" s="25">
        <v>0</v>
      </c>
    </row>
    <row r="316" spans="2:19" ht="13.8" x14ac:dyDescent="0.25">
      <c r="B316" s="38" t="s">
        <v>113</v>
      </c>
      <c r="C316" s="24">
        <v>0</v>
      </c>
      <c r="D316" s="24">
        <v>0</v>
      </c>
      <c r="E316" s="24">
        <v>0</v>
      </c>
      <c r="F316" s="24">
        <v>0</v>
      </c>
      <c r="G316" s="24">
        <v>0</v>
      </c>
      <c r="H316" s="24">
        <v>0</v>
      </c>
      <c r="I316" s="24">
        <v>0</v>
      </c>
      <c r="J316" s="24">
        <v>0</v>
      </c>
      <c r="K316" s="24">
        <v>0</v>
      </c>
      <c r="L316" s="24">
        <v>0</v>
      </c>
      <c r="M316" s="24">
        <v>0</v>
      </c>
      <c r="N316" s="24">
        <v>0</v>
      </c>
      <c r="O316" s="24">
        <v>0</v>
      </c>
      <c r="P316" s="24">
        <v>0</v>
      </c>
      <c r="Q316" s="24">
        <v>0</v>
      </c>
      <c r="R316" s="24">
        <v>306.5</v>
      </c>
      <c r="S316" s="25">
        <v>0</v>
      </c>
    </row>
    <row r="317" spans="2:19" ht="13.8" x14ac:dyDescent="0.25">
      <c r="B317" s="38" t="s">
        <v>114</v>
      </c>
      <c r="C317" s="24">
        <v>0</v>
      </c>
      <c r="D317" s="24">
        <v>0</v>
      </c>
      <c r="E317" s="24">
        <v>0</v>
      </c>
      <c r="F317" s="24">
        <v>0</v>
      </c>
      <c r="G317" s="24">
        <v>0</v>
      </c>
      <c r="H317" s="24">
        <v>0</v>
      </c>
      <c r="I317" s="24">
        <v>0</v>
      </c>
      <c r="J317" s="24">
        <v>0</v>
      </c>
      <c r="K317" s="24">
        <v>0</v>
      </c>
      <c r="L317" s="24">
        <v>0</v>
      </c>
      <c r="M317" s="24">
        <v>0</v>
      </c>
      <c r="N317" s="24">
        <v>0</v>
      </c>
      <c r="O317" s="24">
        <v>0</v>
      </c>
      <c r="P317" s="24">
        <v>0</v>
      </c>
      <c r="Q317" s="24">
        <v>0</v>
      </c>
      <c r="R317" s="24">
        <v>0</v>
      </c>
      <c r="S317" s="25">
        <v>0</v>
      </c>
    </row>
    <row r="318" spans="2:19" ht="13.8" x14ac:dyDescent="0.25">
      <c r="B318" s="38" t="s">
        <v>115</v>
      </c>
      <c r="C318" s="24">
        <v>0</v>
      </c>
      <c r="D318" s="24">
        <v>0</v>
      </c>
      <c r="E318" s="24">
        <v>0</v>
      </c>
      <c r="F318" s="24">
        <v>0</v>
      </c>
      <c r="G318" s="24">
        <v>0</v>
      </c>
      <c r="H318" s="24">
        <v>0</v>
      </c>
      <c r="I318" s="24">
        <v>0</v>
      </c>
      <c r="J318" s="24">
        <v>0</v>
      </c>
      <c r="K318" s="24">
        <v>0</v>
      </c>
      <c r="L318" s="24">
        <v>0</v>
      </c>
      <c r="M318" s="24">
        <v>0</v>
      </c>
      <c r="N318" s="24">
        <v>0</v>
      </c>
      <c r="O318" s="24">
        <v>0</v>
      </c>
      <c r="P318" s="24">
        <v>0</v>
      </c>
      <c r="Q318" s="24">
        <v>0</v>
      </c>
      <c r="R318" s="24">
        <v>0</v>
      </c>
      <c r="S318" s="25">
        <v>0</v>
      </c>
    </row>
    <row r="319" spans="2:19" ht="13.8" x14ac:dyDescent="0.25">
      <c r="B319" s="38" t="s">
        <v>116</v>
      </c>
      <c r="C319" s="24">
        <v>0</v>
      </c>
      <c r="D319" s="24">
        <v>0</v>
      </c>
      <c r="E319" s="24">
        <v>0</v>
      </c>
      <c r="F319" s="24">
        <v>0</v>
      </c>
      <c r="G319" s="24">
        <v>0</v>
      </c>
      <c r="H319" s="24">
        <v>0</v>
      </c>
      <c r="I319" s="24">
        <v>0</v>
      </c>
      <c r="J319" s="24">
        <v>0</v>
      </c>
      <c r="K319" s="24">
        <v>0</v>
      </c>
      <c r="L319" s="24">
        <v>0</v>
      </c>
      <c r="M319" s="24">
        <v>0</v>
      </c>
      <c r="N319" s="24">
        <v>0</v>
      </c>
      <c r="O319" s="24">
        <v>0</v>
      </c>
      <c r="P319" s="24">
        <v>0</v>
      </c>
      <c r="Q319" s="24">
        <v>0</v>
      </c>
      <c r="R319" s="24">
        <v>0</v>
      </c>
      <c r="S319" s="25">
        <v>0</v>
      </c>
    </row>
    <row r="320" spans="2:19" ht="13.8" x14ac:dyDescent="0.25">
      <c r="B320" s="38" t="s">
        <v>117</v>
      </c>
      <c r="C320" s="24">
        <v>0</v>
      </c>
      <c r="D320" s="24">
        <v>0</v>
      </c>
      <c r="E320" s="24">
        <v>0</v>
      </c>
      <c r="F320" s="24">
        <v>0</v>
      </c>
      <c r="G320" s="24">
        <v>0</v>
      </c>
      <c r="H320" s="24">
        <v>0</v>
      </c>
      <c r="I320" s="24">
        <v>0</v>
      </c>
      <c r="J320" s="24">
        <v>0</v>
      </c>
      <c r="K320" s="24">
        <v>0</v>
      </c>
      <c r="L320" s="24">
        <v>0</v>
      </c>
      <c r="M320" s="24">
        <v>0</v>
      </c>
      <c r="N320" s="24">
        <v>0</v>
      </c>
      <c r="O320" s="24">
        <v>0</v>
      </c>
      <c r="P320" s="24">
        <v>0</v>
      </c>
      <c r="Q320" s="24">
        <v>0</v>
      </c>
      <c r="R320" s="24">
        <v>0</v>
      </c>
      <c r="S320" s="25">
        <v>0</v>
      </c>
    </row>
    <row r="321" spans="2:19" ht="13.8" x14ac:dyDescent="0.25">
      <c r="B321" s="38" t="s">
        <v>118</v>
      </c>
      <c r="C321" s="24">
        <v>0</v>
      </c>
      <c r="D321" s="24">
        <v>0</v>
      </c>
      <c r="E321" s="24">
        <v>0</v>
      </c>
      <c r="F321" s="24">
        <v>0</v>
      </c>
      <c r="G321" s="24">
        <v>0</v>
      </c>
      <c r="H321" s="24">
        <v>0</v>
      </c>
      <c r="I321" s="24">
        <v>0</v>
      </c>
      <c r="J321" s="24">
        <v>0</v>
      </c>
      <c r="K321" s="24">
        <v>0</v>
      </c>
      <c r="L321" s="24">
        <v>0</v>
      </c>
      <c r="M321" s="24">
        <v>0</v>
      </c>
      <c r="N321" s="24">
        <v>0</v>
      </c>
      <c r="O321" s="24">
        <v>0</v>
      </c>
      <c r="P321" s="24">
        <v>0</v>
      </c>
      <c r="Q321" s="24">
        <v>0</v>
      </c>
      <c r="R321" s="24">
        <v>0</v>
      </c>
      <c r="S321" s="25">
        <v>0</v>
      </c>
    </row>
    <row r="322" spans="2:19" ht="14.4" thickBot="1" x14ac:dyDescent="0.3">
      <c r="B322" s="38" t="s">
        <v>119</v>
      </c>
      <c r="C322" s="28">
        <v>0</v>
      </c>
      <c r="D322" s="28">
        <v>0</v>
      </c>
      <c r="E322" s="28">
        <v>0</v>
      </c>
      <c r="F322" s="28">
        <v>0</v>
      </c>
      <c r="G322" s="28">
        <v>0</v>
      </c>
      <c r="H322" s="28">
        <v>0</v>
      </c>
      <c r="I322" s="28">
        <v>0</v>
      </c>
      <c r="J322" s="28">
        <v>0</v>
      </c>
      <c r="K322" s="28">
        <v>0</v>
      </c>
      <c r="L322" s="28">
        <v>0</v>
      </c>
      <c r="M322" s="28">
        <v>0</v>
      </c>
      <c r="N322" s="28">
        <v>0</v>
      </c>
      <c r="O322" s="28">
        <v>0</v>
      </c>
      <c r="P322" s="28">
        <v>0</v>
      </c>
      <c r="Q322" s="28">
        <v>6415.3018367346931</v>
      </c>
      <c r="R322" s="28">
        <v>11120.55991404011</v>
      </c>
      <c r="S322" s="29">
        <v>13920.284685990327</v>
      </c>
    </row>
    <row r="323" spans="2:19" ht="14.4" thickBot="1" x14ac:dyDescent="0.3">
      <c r="B323" s="39" t="s">
        <v>290</v>
      </c>
      <c r="C323" s="32">
        <v>0</v>
      </c>
      <c r="D323" s="32">
        <v>0</v>
      </c>
      <c r="E323" s="32">
        <v>0</v>
      </c>
      <c r="F323" s="32">
        <v>0</v>
      </c>
      <c r="G323" s="32">
        <v>0</v>
      </c>
      <c r="H323" s="32">
        <v>0</v>
      </c>
      <c r="I323" s="32">
        <v>0</v>
      </c>
      <c r="J323" s="32">
        <v>0</v>
      </c>
      <c r="K323" s="32">
        <v>0</v>
      </c>
      <c r="L323" s="32">
        <v>0</v>
      </c>
      <c r="M323" s="32">
        <v>0</v>
      </c>
      <c r="N323" s="32">
        <v>0</v>
      </c>
      <c r="O323" s="32">
        <v>0</v>
      </c>
      <c r="P323" s="32">
        <v>0</v>
      </c>
      <c r="Q323" s="32">
        <v>6415.3018367346931</v>
      </c>
      <c r="R323" s="32">
        <v>11089.662599999994</v>
      </c>
      <c r="S323" s="33">
        <v>13928.355634028885</v>
      </c>
    </row>
    <row r="326" spans="2:19" ht="23.4" thickBot="1" x14ac:dyDescent="0.3">
      <c r="B326" s="17" t="s">
        <v>303</v>
      </c>
      <c r="C326" s="17"/>
      <c r="D326" s="17"/>
      <c r="E326" s="17"/>
      <c r="F326" s="17"/>
      <c r="G326" s="17"/>
      <c r="H326" s="17"/>
      <c r="I326" s="17"/>
      <c r="J326" s="17"/>
      <c r="K326" s="17"/>
      <c r="L326" s="17"/>
      <c r="M326" s="17"/>
    </row>
    <row r="327" spans="2:19" ht="14.4" thickBot="1" x14ac:dyDescent="0.3">
      <c r="B327" s="18"/>
      <c r="C327" s="128" t="s">
        <v>237</v>
      </c>
      <c r="D327" s="129"/>
      <c r="E327" s="129"/>
      <c r="F327" s="129"/>
      <c r="G327" s="129"/>
      <c r="H327" s="129"/>
      <c r="I327" s="129"/>
      <c r="J327" s="129"/>
      <c r="K327" s="129"/>
      <c r="L327" s="129"/>
      <c r="M327" s="129"/>
      <c r="N327" s="129"/>
      <c r="O327" s="129"/>
      <c r="P327" s="129"/>
      <c r="Q327" s="129"/>
      <c r="R327" s="129"/>
      <c r="S327" s="130"/>
    </row>
    <row r="328" spans="2:19" ht="14.4" thickBot="1" x14ac:dyDescent="0.3">
      <c r="B328" s="19" t="s">
        <v>101</v>
      </c>
      <c r="C328" s="20" t="s">
        <v>63</v>
      </c>
      <c r="D328" s="20" t="s">
        <v>64</v>
      </c>
      <c r="E328" s="20" t="s">
        <v>65</v>
      </c>
      <c r="F328" s="20" t="s">
        <v>66</v>
      </c>
      <c r="G328" s="20" t="s">
        <v>67</v>
      </c>
      <c r="H328" s="20" t="s">
        <v>68</v>
      </c>
      <c r="I328" s="20" t="s">
        <v>69</v>
      </c>
      <c r="J328" s="20" t="s">
        <v>70</v>
      </c>
      <c r="K328" s="20" t="s">
        <v>71</v>
      </c>
      <c r="L328" s="20" t="s">
        <v>72</v>
      </c>
      <c r="M328" s="20" t="s">
        <v>73</v>
      </c>
      <c r="N328" s="20" t="s">
        <v>74</v>
      </c>
      <c r="O328" s="20" t="s">
        <v>75</v>
      </c>
      <c r="P328" s="20" t="s">
        <v>76</v>
      </c>
      <c r="Q328" s="20" t="s">
        <v>77</v>
      </c>
      <c r="R328" s="20" t="s">
        <v>78</v>
      </c>
      <c r="S328" s="21" t="s">
        <v>79</v>
      </c>
    </row>
    <row r="329" spans="2:19" ht="13.8" x14ac:dyDescent="0.25">
      <c r="B329" s="38" t="s">
        <v>102</v>
      </c>
      <c r="C329" s="24">
        <v>0</v>
      </c>
      <c r="D329" s="24">
        <v>0</v>
      </c>
      <c r="E329" s="24">
        <v>0</v>
      </c>
      <c r="F329" s="24">
        <v>0</v>
      </c>
      <c r="G329" s="24">
        <v>0</v>
      </c>
      <c r="H329" s="24">
        <v>0</v>
      </c>
      <c r="I329" s="24">
        <v>0</v>
      </c>
      <c r="J329" s="24">
        <v>0</v>
      </c>
      <c r="K329" s="24">
        <v>0</v>
      </c>
      <c r="L329" s="24">
        <v>0</v>
      </c>
      <c r="M329" s="24">
        <v>0</v>
      </c>
      <c r="N329" s="24">
        <v>0</v>
      </c>
      <c r="O329" s="24">
        <v>0</v>
      </c>
      <c r="P329" s="24">
        <v>0</v>
      </c>
      <c r="Q329" s="24">
        <v>0</v>
      </c>
      <c r="R329" s="24">
        <v>0</v>
      </c>
      <c r="S329" s="25">
        <v>0</v>
      </c>
    </row>
    <row r="330" spans="2:19" ht="13.8" x14ac:dyDescent="0.25">
      <c r="B330" s="38" t="s">
        <v>103</v>
      </c>
      <c r="C330" s="24">
        <v>0</v>
      </c>
      <c r="D330" s="24">
        <v>0</v>
      </c>
      <c r="E330" s="24">
        <v>0</v>
      </c>
      <c r="F330" s="24">
        <v>0</v>
      </c>
      <c r="G330" s="24">
        <v>0</v>
      </c>
      <c r="H330" s="24">
        <v>0</v>
      </c>
      <c r="I330" s="24">
        <v>0</v>
      </c>
      <c r="J330" s="24">
        <v>0</v>
      </c>
      <c r="K330" s="24">
        <v>0</v>
      </c>
      <c r="L330" s="24">
        <v>0</v>
      </c>
      <c r="M330" s="24">
        <v>0</v>
      </c>
      <c r="N330" s="24">
        <v>0</v>
      </c>
      <c r="O330" s="24">
        <v>0</v>
      </c>
      <c r="P330" s="24">
        <v>0</v>
      </c>
      <c r="Q330" s="24">
        <v>0</v>
      </c>
      <c r="R330" s="24">
        <v>0</v>
      </c>
      <c r="S330" s="25">
        <v>0</v>
      </c>
    </row>
    <row r="331" spans="2:19" ht="13.8" x14ac:dyDescent="0.25">
      <c r="B331" s="38" t="s">
        <v>104</v>
      </c>
      <c r="C331" s="24">
        <v>0</v>
      </c>
      <c r="D331" s="24">
        <v>0</v>
      </c>
      <c r="E331" s="24">
        <v>0</v>
      </c>
      <c r="F331" s="24">
        <v>0</v>
      </c>
      <c r="G331" s="24">
        <v>0</v>
      </c>
      <c r="H331" s="24">
        <v>0</v>
      </c>
      <c r="I331" s="24">
        <v>0</v>
      </c>
      <c r="J331" s="24">
        <v>0</v>
      </c>
      <c r="K331" s="24">
        <v>0</v>
      </c>
      <c r="L331" s="24">
        <v>0</v>
      </c>
      <c r="M331" s="24">
        <v>0</v>
      </c>
      <c r="N331" s="24">
        <v>0</v>
      </c>
      <c r="O331" s="24">
        <v>0</v>
      </c>
      <c r="P331" s="24">
        <v>0</v>
      </c>
      <c r="Q331" s="24">
        <v>0</v>
      </c>
      <c r="R331" s="24">
        <v>0</v>
      </c>
      <c r="S331" s="25">
        <v>0</v>
      </c>
    </row>
    <row r="332" spans="2:19" ht="13.8" x14ac:dyDescent="0.25">
      <c r="B332" s="38" t="s">
        <v>105</v>
      </c>
      <c r="C332" s="24">
        <v>0</v>
      </c>
      <c r="D332" s="24">
        <v>0</v>
      </c>
      <c r="E332" s="24">
        <v>0</v>
      </c>
      <c r="F332" s="24">
        <v>0</v>
      </c>
      <c r="G332" s="24">
        <v>0</v>
      </c>
      <c r="H332" s="24">
        <v>0</v>
      </c>
      <c r="I332" s="24">
        <v>0</v>
      </c>
      <c r="J332" s="24">
        <v>0</v>
      </c>
      <c r="K332" s="24">
        <v>0</v>
      </c>
      <c r="L332" s="24">
        <v>0</v>
      </c>
      <c r="M332" s="24">
        <v>0</v>
      </c>
      <c r="N332" s="24">
        <v>0</v>
      </c>
      <c r="O332" s="24">
        <v>0</v>
      </c>
      <c r="P332" s="24">
        <v>0</v>
      </c>
      <c r="Q332" s="24">
        <v>0</v>
      </c>
      <c r="R332" s="24">
        <v>0</v>
      </c>
      <c r="S332" s="25">
        <v>0</v>
      </c>
    </row>
    <row r="333" spans="2:19" ht="13.8" x14ac:dyDescent="0.25">
      <c r="B333" s="38" t="s">
        <v>106</v>
      </c>
      <c r="C333" s="24">
        <v>0</v>
      </c>
      <c r="D333" s="24">
        <v>0</v>
      </c>
      <c r="E333" s="24">
        <v>0</v>
      </c>
      <c r="F333" s="24">
        <v>0</v>
      </c>
      <c r="G333" s="24">
        <v>0</v>
      </c>
      <c r="H333" s="24">
        <v>0</v>
      </c>
      <c r="I333" s="24">
        <v>0</v>
      </c>
      <c r="J333" s="24">
        <v>0</v>
      </c>
      <c r="K333" s="24">
        <v>0</v>
      </c>
      <c r="L333" s="24">
        <v>0</v>
      </c>
      <c r="M333" s="24">
        <v>0</v>
      </c>
      <c r="N333" s="24">
        <v>0</v>
      </c>
      <c r="O333" s="24">
        <v>0</v>
      </c>
      <c r="P333" s="24">
        <v>0</v>
      </c>
      <c r="Q333" s="24">
        <v>963.65</v>
      </c>
      <c r="R333" s="24">
        <v>2634</v>
      </c>
      <c r="S333" s="25">
        <v>3300</v>
      </c>
    </row>
    <row r="334" spans="2:19" ht="13.8" x14ac:dyDescent="0.25">
      <c r="B334" s="38" t="s">
        <v>107</v>
      </c>
      <c r="C334" s="24">
        <v>0</v>
      </c>
      <c r="D334" s="24">
        <v>0</v>
      </c>
      <c r="E334" s="24">
        <v>0</v>
      </c>
      <c r="F334" s="24">
        <v>0</v>
      </c>
      <c r="G334" s="24">
        <v>0</v>
      </c>
      <c r="H334" s="24">
        <v>0</v>
      </c>
      <c r="I334" s="24">
        <v>0</v>
      </c>
      <c r="J334" s="24">
        <v>0</v>
      </c>
      <c r="K334" s="24">
        <v>0</v>
      </c>
      <c r="L334" s="24">
        <v>0</v>
      </c>
      <c r="M334" s="24">
        <v>0</v>
      </c>
      <c r="N334" s="24">
        <v>0</v>
      </c>
      <c r="O334" s="24">
        <v>0</v>
      </c>
      <c r="P334" s="24">
        <v>0</v>
      </c>
      <c r="Q334" s="24">
        <v>0</v>
      </c>
      <c r="R334" s="24">
        <v>787.98500000000001</v>
      </c>
      <c r="S334" s="25">
        <v>0</v>
      </c>
    </row>
    <row r="335" spans="2:19" ht="13.8" x14ac:dyDescent="0.25">
      <c r="B335" s="38" t="s">
        <v>108</v>
      </c>
      <c r="C335" s="24">
        <v>0</v>
      </c>
      <c r="D335" s="24">
        <v>0</v>
      </c>
      <c r="E335" s="24">
        <v>0</v>
      </c>
      <c r="F335" s="24">
        <v>0</v>
      </c>
      <c r="G335" s="24">
        <v>0</v>
      </c>
      <c r="H335" s="24">
        <v>0</v>
      </c>
      <c r="I335" s="24">
        <v>0</v>
      </c>
      <c r="J335" s="24">
        <v>0</v>
      </c>
      <c r="K335" s="24">
        <v>0</v>
      </c>
      <c r="L335" s="24">
        <v>0</v>
      </c>
      <c r="M335" s="24">
        <v>0</v>
      </c>
      <c r="N335" s="24">
        <v>0</v>
      </c>
      <c r="O335" s="24">
        <v>0</v>
      </c>
      <c r="P335" s="24">
        <v>0</v>
      </c>
      <c r="Q335" s="24">
        <v>0</v>
      </c>
      <c r="R335" s="24">
        <v>0</v>
      </c>
      <c r="S335" s="25">
        <v>0</v>
      </c>
    </row>
    <row r="336" spans="2:19" ht="13.8" x14ac:dyDescent="0.25">
      <c r="B336" s="38" t="s">
        <v>109</v>
      </c>
      <c r="C336" s="24">
        <v>0</v>
      </c>
      <c r="D336" s="24">
        <v>0</v>
      </c>
      <c r="E336" s="24">
        <v>0</v>
      </c>
      <c r="F336" s="24">
        <v>0</v>
      </c>
      <c r="G336" s="24">
        <v>0</v>
      </c>
      <c r="H336" s="24">
        <v>0</v>
      </c>
      <c r="I336" s="24">
        <v>0</v>
      </c>
      <c r="J336" s="24">
        <v>0</v>
      </c>
      <c r="K336" s="24">
        <v>0</v>
      </c>
      <c r="L336" s="24">
        <v>0</v>
      </c>
      <c r="M336" s="24">
        <v>0</v>
      </c>
      <c r="N336" s="24">
        <v>0</v>
      </c>
      <c r="O336" s="24">
        <v>0</v>
      </c>
      <c r="P336" s="24">
        <v>0</v>
      </c>
      <c r="Q336" s="24">
        <v>0</v>
      </c>
      <c r="R336" s="24">
        <v>1817.7666666666667</v>
      </c>
      <c r="S336" s="25">
        <v>442.5</v>
      </c>
    </row>
    <row r="337" spans="2:19" ht="13.8" x14ac:dyDescent="0.25">
      <c r="B337" s="38" t="s">
        <v>110</v>
      </c>
      <c r="C337" s="24">
        <v>0</v>
      </c>
      <c r="D337" s="24">
        <v>0</v>
      </c>
      <c r="E337" s="24">
        <v>0</v>
      </c>
      <c r="F337" s="24">
        <v>0</v>
      </c>
      <c r="G337" s="24">
        <v>0</v>
      </c>
      <c r="H337" s="24">
        <v>0</v>
      </c>
      <c r="I337" s="24">
        <v>0</v>
      </c>
      <c r="J337" s="24">
        <v>0</v>
      </c>
      <c r="K337" s="24">
        <v>0</v>
      </c>
      <c r="L337" s="24">
        <v>0</v>
      </c>
      <c r="M337" s="24">
        <v>0</v>
      </c>
      <c r="N337" s="24">
        <v>0</v>
      </c>
      <c r="O337" s="24">
        <v>0</v>
      </c>
      <c r="P337" s="24">
        <v>0</v>
      </c>
      <c r="Q337" s="24">
        <v>0</v>
      </c>
      <c r="R337" s="24">
        <v>0</v>
      </c>
      <c r="S337" s="25">
        <v>0</v>
      </c>
    </row>
    <row r="338" spans="2:19" ht="13.8" x14ac:dyDescent="0.25">
      <c r="B338" s="38" t="s">
        <v>111</v>
      </c>
      <c r="C338" s="24">
        <v>0</v>
      </c>
      <c r="D338" s="24">
        <v>0</v>
      </c>
      <c r="E338" s="24">
        <v>0</v>
      </c>
      <c r="F338" s="24">
        <v>0</v>
      </c>
      <c r="G338" s="24">
        <v>0</v>
      </c>
      <c r="H338" s="24">
        <v>0</v>
      </c>
      <c r="I338" s="24">
        <v>0</v>
      </c>
      <c r="J338" s="24">
        <v>0</v>
      </c>
      <c r="K338" s="24">
        <v>0</v>
      </c>
      <c r="L338" s="24">
        <v>0</v>
      </c>
      <c r="M338" s="24">
        <v>0</v>
      </c>
      <c r="N338" s="24">
        <v>0</v>
      </c>
      <c r="O338" s="24">
        <v>0</v>
      </c>
      <c r="P338" s="24">
        <v>0</v>
      </c>
      <c r="Q338" s="24">
        <v>0</v>
      </c>
      <c r="R338" s="24">
        <v>0</v>
      </c>
      <c r="S338" s="25">
        <v>0</v>
      </c>
    </row>
    <row r="339" spans="2:19" ht="13.8" x14ac:dyDescent="0.25">
      <c r="B339" s="38" t="s">
        <v>112</v>
      </c>
      <c r="C339" s="24">
        <v>0</v>
      </c>
      <c r="D339" s="24">
        <v>0</v>
      </c>
      <c r="E339" s="24">
        <v>0</v>
      </c>
      <c r="F339" s="24">
        <v>0</v>
      </c>
      <c r="G339" s="24">
        <v>0</v>
      </c>
      <c r="H339" s="24">
        <v>0</v>
      </c>
      <c r="I339" s="24">
        <v>0</v>
      </c>
      <c r="J339" s="24">
        <v>0</v>
      </c>
      <c r="K339" s="24">
        <v>0</v>
      </c>
      <c r="L339" s="24">
        <v>0</v>
      </c>
      <c r="M339" s="24">
        <v>0</v>
      </c>
      <c r="N339" s="24">
        <v>0</v>
      </c>
      <c r="O339" s="24">
        <v>0</v>
      </c>
      <c r="P339" s="24">
        <v>0</v>
      </c>
      <c r="Q339" s="24">
        <v>0</v>
      </c>
      <c r="R339" s="24">
        <v>0</v>
      </c>
      <c r="S339" s="25">
        <v>0</v>
      </c>
    </row>
    <row r="340" spans="2:19" ht="13.8" x14ac:dyDescent="0.25">
      <c r="B340" s="38" t="s">
        <v>113</v>
      </c>
      <c r="C340" s="24">
        <v>0</v>
      </c>
      <c r="D340" s="24">
        <v>0</v>
      </c>
      <c r="E340" s="24">
        <v>0</v>
      </c>
      <c r="F340" s="24">
        <v>0</v>
      </c>
      <c r="G340" s="24">
        <v>0</v>
      </c>
      <c r="H340" s="24">
        <v>0</v>
      </c>
      <c r="I340" s="24">
        <v>0</v>
      </c>
      <c r="J340" s="24">
        <v>0</v>
      </c>
      <c r="K340" s="24">
        <v>0</v>
      </c>
      <c r="L340" s="24">
        <v>0</v>
      </c>
      <c r="M340" s="24">
        <v>0</v>
      </c>
      <c r="N340" s="24">
        <v>0</v>
      </c>
      <c r="O340" s="24">
        <v>0</v>
      </c>
      <c r="P340" s="24">
        <v>0</v>
      </c>
      <c r="Q340" s="24">
        <v>0</v>
      </c>
      <c r="R340" s="24">
        <v>0</v>
      </c>
      <c r="S340" s="25">
        <v>0</v>
      </c>
    </row>
    <row r="341" spans="2:19" ht="13.8" x14ac:dyDescent="0.25">
      <c r="B341" s="38" t="s">
        <v>114</v>
      </c>
      <c r="C341" s="24">
        <v>0</v>
      </c>
      <c r="D341" s="24">
        <v>0</v>
      </c>
      <c r="E341" s="24">
        <v>0</v>
      </c>
      <c r="F341" s="24">
        <v>0</v>
      </c>
      <c r="G341" s="24">
        <v>0</v>
      </c>
      <c r="H341" s="24">
        <v>0</v>
      </c>
      <c r="I341" s="24">
        <v>0</v>
      </c>
      <c r="J341" s="24">
        <v>0</v>
      </c>
      <c r="K341" s="24">
        <v>0</v>
      </c>
      <c r="L341" s="24">
        <v>0</v>
      </c>
      <c r="M341" s="24">
        <v>0</v>
      </c>
      <c r="N341" s="24">
        <v>0</v>
      </c>
      <c r="O341" s="24">
        <v>0</v>
      </c>
      <c r="P341" s="24">
        <v>0</v>
      </c>
      <c r="Q341" s="24">
        <v>0</v>
      </c>
      <c r="R341" s="24">
        <v>0</v>
      </c>
      <c r="S341" s="25">
        <v>0</v>
      </c>
    </row>
    <row r="342" spans="2:19" ht="13.8" x14ac:dyDescent="0.25">
      <c r="B342" s="38" t="s">
        <v>115</v>
      </c>
      <c r="C342" s="24">
        <v>0</v>
      </c>
      <c r="D342" s="24">
        <v>0</v>
      </c>
      <c r="E342" s="24">
        <v>0</v>
      </c>
      <c r="F342" s="24">
        <v>0</v>
      </c>
      <c r="G342" s="24">
        <v>0</v>
      </c>
      <c r="H342" s="24">
        <v>0</v>
      </c>
      <c r="I342" s="24">
        <v>0</v>
      </c>
      <c r="J342" s="24">
        <v>0</v>
      </c>
      <c r="K342" s="24">
        <v>0</v>
      </c>
      <c r="L342" s="24">
        <v>0</v>
      </c>
      <c r="M342" s="24">
        <v>0</v>
      </c>
      <c r="N342" s="24">
        <v>0</v>
      </c>
      <c r="O342" s="24">
        <v>0</v>
      </c>
      <c r="P342" s="24">
        <v>0</v>
      </c>
      <c r="Q342" s="24">
        <v>0</v>
      </c>
      <c r="R342" s="24">
        <v>4275</v>
      </c>
      <c r="S342" s="25">
        <v>0</v>
      </c>
    </row>
    <row r="343" spans="2:19" ht="13.8" x14ac:dyDescent="0.25">
      <c r="B343" s="38" t="s">
        <v>116</v>
      </c>
      <c r="C343" s="24">
        <v>0</v>
      </c>
      <c r="D343" s="24">
        <v>0</v>
      </c>
      <c r="E343" s="24">
        <v>0</v>
      </c>
      <c r="F343" s="24">
        <v>0</v>
      </c>
      <c r="G343" s="24">
        <v>0</v>
      </c>
      <c r="H343" s="24">
        <v>0</v>
      </c>
      <c r="I343" s="24">
        <v>0</v>
      </c>
      <c r="J343" s="24">
        <v>0</v>
      </c>
      <c r="K343" s="24">
        <v>0</v>
      </c>
      <c r="L343" s="24">
        <v>0</v>
      </c>
      <c r="M343" s="24">
        <v>0</v>
      </c>
      <c r="N343" s="24">
        <v>0</v>
      </c>
      <c r="O343" s="24">
        <v>0</v>
      </c>
      <c r="P343" s="24">
        <v>0</v>
      </c>
      <c r="Q343" s="24">
        <v>0</v>
      </c>
      <c r="R343" s="24">
        <v>0</v>
      </c>
      <c r="S343" s="25">
        <v>0</v>
      </c>
    </row>
    <row r="344" spans="2:19" ht="13.8" x14ac:dyDescent="0.25">
      <c r="B344" s="38" t="s">
        <v>117</v>
      </c>
      <c r="C344" s="24">
        <v>0</v>
      </c>
      <c r="D344" s="24">
        <v>0</v>
      </c>
      <c r="E344" s="24">
        <v>0</v>
      </c>
      <c r="F344" s="24">
        <v>0</v>
      </c>
      <c r="G344" s="24">
        <v>0</v>
      </c>
      <c r="H344" s="24">
        <v>0</v>
      </c>
      <c r="I344" s="24">
        <v>0</v>
      </c>
      <c r="J344" s="24">
        <v>0</v>
      </c>
      <c r="K344" s="24">
        <v>0</v>
      </c>
      <c r="L344" s="24">
        <v>0</v>
      </c>
      <c r="M344" s="24">
        <v>0</v>
      </c>
      <c r="N344" s="24">
        <v>0</v>
      </c>
      <c r="O344" s="24">
        <v>0</v>
      </c>
      <c r="P344" s="24">
        <v>0</v>
      </c>
      <c r="Q344" s="24">
        <v>0</v>
      </c>
      <c r="R344" s="24">
        <v>1050</v>
      </c>
      <c r="S344" s="25">
        <v>0</v>
      </c>
    </row>
    <row r="345" spans="2:19" ht="13.8" x14ac:dyDescent="0.25">
      <c r="B345" s="38" t="s">
        <v>118</v>
      </c>
      <c r="C345" s="24">
        <v>0</v>
      </c>
      <c r="D345" s="24">
        <v>0</v>
      </c>
      <c r="E345" s="24">
        <v>0</v>
      </c>
      <c r="F345" s="24">
        <v>0</v>
      </c>
      <c r="G345" s="24">
        <v>0</v>
      </c>
      <c r="H345" s="24">
        <v>0</v>
      </c>
      <c r="I345" s="24">
        <v>0</v>
      </c>
      <c r="J345" s="24">
        <v>0</v>
      </c>
      <c r="K345" s="24">
        <v>0</v>
      </c>
      <c r="L345" s="24">
        <v>0</v>
      </c>
      <c r="M345" s="24">
        <v>0</v>
      </c>
      <c r="N345" s="24">
        <v>0</v>
      </c>
      <c r="O345" s="24">
        <v>0</v>
      </c>
      <c r="P345" s="24">
        <v>0</v>
      </c>
      <c r="Q345" s="24">
        <v>0</v>
      </c>
      <c r="R345" s="24">
        <v>0</v>
      </c>
      <c r="S345" s="25">
        <v>0</v>
      </c>
    </row>
    <row r="346" spans="2:19" ht="14.4" thickBot="1" x14ac:dyDescent="0.3">
      <c r="B346" s="38" t="s">
        <v>119</v>
      </c>
      <c r="C346" s="28">
        <v>0</v>
      </c>
      <c r="D346" s="28">
        <v>0</v>
      </c>
      <c r="E346" s="28">
        <v>0</v>
      </c>
      <c r="F346" s="28">
        <v>0</v>
      </c>
      <c r="G346" s="28">
        <v>0</v>
      </c>
      <c r="H346" s="28">
        <v>0</v>
      </c>
      <c r="I346" s="28">
        <v>0</v>
      </c>
      <c r="J346" s="28">
        <v>0</v>
      </c>
      <c r="K346" s="28">
        <v>0</v>
      </c>
      <c r="L346" s="28">
        <v>0</v>
      </c>
      <c r="M346" s="28">
        <v>0</v>
      </c>
      <c r="N346" s="28">
        <v>0</v>
      </c>
      <c r="O346" s="28">
        <v>0</v>
      </c>
      <c r="P346" s="28">
        <v>0</v>
      </c>
      <c r="Q346" s="28">
        <v>1242.7293667546173</v>
      </c>
      <c r="R346" s="28">
        <v>1730.4312176165797</v>
      </c>
      <c r="S346" s="29">
        <v>2907.4003354978349</v>
      </c>
    </row>
    <row r="347" spans="2:19" ht="14.4" thickBot="1" x14ac:dyDescent="0.3">
      <c r="B347" s="39" t="s">
        <v>290</v>
      </c>
      <c r="C347" s="32">
        <v>0</v>
      </c>
      <c r="D347" s="32">
        <v>0</v>
      </c>
      <c r="E347" s="32">
        <v>0</v>
      </c>
      <c r="F347" s="32">
        <v>0</v>
      </c>
      <c r="G347" s="32">
        <v>0</v>
      </c>
      <c r="H347" s="32">
        <v>0</v>
      </c>
      <c r="I347" s="32">
        <v>0</v>
      </c>
      <c r="J347" s="32">
        <v>0</v>
      </c>
      <c r="K347" s="32">
        <v>0</v>
      </c>
      <c r="L347" s="32">
        <v>0</v>
      </c>
      <c r="M347" s="32">
        <v>0</v>
      </c>
      <c r="N347" s="32">
        <v>0</v>
      </c>
      <c r="O347" s="32">
        <v>0</v>
      </c>
      <c r="P347" s="32">
        <v>0</v>
      </c>
      <c r="Q347" s="32">
        <v>1233.3741038961039</v>
      </c>
      <c r="R347" s="32">
        <v>1731.4130531732415</v>
      </c>
      <c r="S347" s="33">
        <v>2899.3781357758612</v>
      </c>
    </row>
    <row r="351" spans="2:19" ht="23.4" thickBot="1" x14ac:dyDescent="0.3">
      <c r="B351" s="17" t="s">
        <v>304</v>
      </c>
      <c r="C351" s="17"/>
      <c r="D351" s="17"/>
      <c r="E351" s="17"/>
      <c r="F351" s="17"/>
      <c r="G351" s="17"/>
      <c r="H351" s="17"/>
      <c r="I351" s="17"/>
      <c r="J351" s="17"/>
      <c r="K351" s="17"/>
      <c r="L351" s="17"/>
      <c r="M351" s="17"/>
    </row>
    <row r="352" spans="2:19" ht="14.4" thickBot="1" x14ac:dyDescent="0.3">
      <c r="B352" s="18"/>
      <c r="C352" s="128" t="s">
        <v>237</v>
      </c>
      <c r="D352" s="129"/>
      <c r="E352" s="129"/>
      <c r="F352" s="129"/>
      <c r="G352" s="129"/>
      <c r="H352" s="129"/>
      <c r="I352" s="129"/>
      <c r="J352" s="129"/>
      <c r="K352" s="129"/>
      <c r="L352" s="129"/>
      <c r="M352" s="129"/>
      <c r="N352" s="129"/>
      <c r="O352" s="129"/>
      <c r="P352" s="129"/>
      <c r="Q352" s="129"/>
      <c r="R352" s="129"/>
      <c r="S352" s="130"/>
    </row>
    <row r="353" spans="2:19" ht="14.4" thickBot="1" x14ac:dyDescent="0.3">
      <c r="B353" s="19" t="s">
        <v>101</v>
      </c>
      <c r="C353" s="20" t="s">
        <v>63</v>
      </c>
      <c r="D353" s="20" t="s">
        <v>64</v>
      </c>
      <c r="E353" s="20" t="s">
        <v>65</v>
      </c>
      <c r="F353" s="20" t="s">
        <v>66</v>
      </c>
      <c r="G353" s="20" t="s">
        <v>67</v>
      </c>
      <c r="H353" s="20" t="s">
        <v>68</v>
      </c>
      <c r="I353" s="20" t="s">
        <v>69</v>
      </c>
      <c r="J353" s="20" t="s">
        <v>70</v>
      </c>
      <c r="K353" s="20" t="s">
        <v>71</v>
      </c>
      <c r="L353" s="20" t="s">
        <v>72</v>
      </c>
      <c r="M353" s="20" t="s">
        <v>73</v>
      </c>
      <c r="N353" s="20" t="s">
        <v>74</v>
      </c>
      <c r="O353" s="20" t="s">
        <v>75</v>
      </c>
      <c r="P353" s="20" t="s">
        <v>76</v>
      </c>
      <c r="Q353" s="20" t="s">
        <v>77</v>
      </c>
      <c r="R353" s="20" t="s">
        <v>78</v>
      </c>
      <c r="S353" s="21" t="s">
        <v>79</v>
      </c>
    </row>
    <row r="354" spans="2:19" ht="13.8" x14ac:dyDescent="0.25">
      <c r="B354" s="38" t="s">
        <v>102</v>
      </c>
      <c r="C354" s="24">
        <v>0</v>
      </c>
      <c r="D354" s="24">
        <v>0</v>
      </c>
      <c r="E354" s="24">
        <v>0</v>
      </c>
      <c r="F354" s="24">
        <v>0</v>
      </c>
      <c r="G354" s="24">
        <v>0</v>
      </c>
      <c r="H354" s="24">
        <v>0</v>
      </c>
      <c r="I354" s="24">
        <v>0</v>
      </c>
      <c r="J354" s="24">
        <v>0</v>
      </c>
      <c r="K354" s="24">
        <v>0</v>
      </c>
      <c r="L354" s="24">
        <v>0</v>
      </c>
      <c r="M354" s="24">
        <v>0</v>
      </c>
      <c r="N354" s="24">
        <v>0</v>
      </c>
      <c r="O354" s="24">
        <v>0</v>
      </c>
      <c r="P354" s="24">
        <v>0</v>
      </c>
      <c r="Q354" s="24">
        <v>0</v>
      </c>
      <c r="R354" s="24">
        <v>0</v>
      </c>
      <c r="S354" s="25">
        <v>0</v>
      </c>
    </row>
    <row r="355" spans="2:19" ht="13.8" x14ac:dyDescent="0.25">
      <c r="B355" s="38" t="s">
        <v>103</v>
      </c>
      <c r="C355" s="24">
        <v>0</v>
      </c>
      <c r="D355" s="24">
        <v>0</v>
      </c>
      <c r="E355" s="24">
        <v>0</v>
      </c>
      <c r="F355" s="24">
        <v>0</v>
      </c>
      <c r="G355" s="24">
        <v>0</v>
      </c>
      <c r="H355" s="24">
        <v>0</v>
      </c>
      <c r="I355" s="24">
        <v>0</v>
      </c>
      <c r="J355" s="24">
        <v>0</v>
      </c>
      <c r="K355" s="24">
        <v>0</v>
      </c>
      <c r="L355" s="24">
        <v>0</v>
      </c>
      <c r="M355" s="24">
        <v>0</v>
      </c>
      <c r="N355" s="24">
        <v>0</v>
      </c>
      <c r="O355" s="24">
        <v>0</v>
      </c>
      <c r="P355" s="24">
        <v>0</v>
      </c>
      <c r="Q355" s="24">
        <v>0</v>
      </c>
      <c r="R355" s="24">
        <v>0</v>
      </c>
      <c r="S355" s="25">
        <v>0</v>
      </c>
    </row>
    <row r="356" spans="2:19" ht="13.8" x14ac:dyDescent="0.25">
      <c r="B356" s="38" t="s">
        <v>104</v>
      </c>
      <c r="C356" s="24">
        <v>0</v>
      </c>
      <c r="D356" s="24">
        <v>0</v>
      </c>
      <c r="E356" s="24">
        <v>0</v>
      </c>
      <c r="F356" s="24">
        <v>0</v>
      </c>
      <c r="G356" s="24">
        <v>0</v>
      </c>
      <c r="H356" s="24">
        <v>0</v>
      </c>
      <c r="I356" s="24">
        <v>0</v>
      </c>
      <c r="J356" s="24">
        <v>0</v>
      </c>
      <c r="K356" s="24">
        <v>0</v>
      </c>
      <c r="L356" s="24">
        <v>0</v>
      </c>
      <c r="M356" s="24">
        <v>0</v>
      </c>
      <c r="N356" s="24">
        <v>0</v>
      </c>
      <c r="O356" s="24">
        <v>0</v>
      </c>
      <c r="P356" s="24">
        <v>0</v>
      </c>
      <c r="Q356" s="24">
        <v>0</v>
      </c>
      <c r="R356" s="24">
        <v>0</v>
      </c>
      <c r="S356" s="25">
        <v>0</v>
      </c>
    </row>
    <row r="357" spans="2:19" ht="13.8" x14ac:dyDescent="0.25">
      <c r="B357" s="38" t="s">
        <v>105</v>
      </c>
      <c r="C357" s="24">
        <v>0</v>
      </c>
      <c r="D357" s="24">
        <v>0</v>
      </c>
      <c r="E357" s="24">
        <v>0</v>
      </c>
      <c r="F357" s="24">
        <v>0</v>
      </c>
      <c r="G357" s="24">
        <v>0</v>
      </c>
      <c r="H357" s="24">
        <v>0</v>
      </c>
      <c r="I357" s="24">
        <v>0</v>
      </c>
      <c r="J357" s="24">
        <v>0</v>
      </c>
      <c r="K357" s="24">
        <v>0</v>
      </c>
      <c r="L357" s="24">
        <v>0</v>
      </c>
      <c r="M357" s="24">
        <v>0</v>
      </c>
      <c r="N357" s="24">
        <v>0</v>
      </c>
      <c r="O357" s="24">
        <v>0</v>
      </c>
      <c r="P357" s="24">
        <v>0</v>
      </c>
      <c r="Q357" s="24">
        <v>0</v>
      </c>
      <c r="R357" s="24">
        <v>0</v>
      </c>
      <c r="S357" s="25">
        <v>0</v>
      </c>
    </row>
    <row r="358" spans="2:19" ht="13.8" x14ac:dyDescent="0.25">
      <c r="B358" s="38" t="s">
        <v>106</v>
      </c>
      <c r="C358" s="24">
        <v>0</v>
      </c>
      <c r="D358" s="24">
        <v>0</v>
      </c>
      <c r="E358" s="24">
        <v>0</v>
      </c>
      <c r="F358" s="24">
        <v>0</v>
      </c>
      <c r="G358" s="24">
        <v>0</v>
      </c>
      <c r="H358" s="24">
        <v>0</v>
      </c>
      <c r="I358" s="24">
        <v>0</v>
      </c>
      <c r="J358" s="24">
        <v>0</v>
      </c>
      <c r="K358" s="24">
        <v>0</v>
      </c>
      <c r="L358" s="24">
        <v>0</v>
      </c>
      <c r="M358" s="24">
        <v>0</v>
      </c>
      <c r="N358" s="24">
        <v>0</v>
      </c>
      <c r="O358" s="24">
        <v>0</v>
      </c>
      <c r="P358" s="24">
        <v>0</v>
      </c>
      <c r="Q358" s="24">
        <v>0</v>
      </c>
      <c r="R358" s="24">
        <v>0</v>
      </c>
      <c r="S358" s="25">
        <v>0</v>
      </c>
    </row>
    <row r="359" spans="2:19" ht="13.8" x14ac:dyDescent="0.25">
      <c r="B359" s="38" t="s">
        <v>107</v>
      </c>
      <c r="C359" s="24">
        <v>0</v>
      </c>
      <c r="D359" s="24">
        <v>0</v>
      </c>
      <c r="E359" s="24">
        <v>0</v>
      </c>
      <c r="F359" s="24">
        <v>0</v>
      </c>
      <c r="G359" s="24">
        <v>0</v>
      </c>
      <c r="H359" s="24">
        <v>0</v>
      </c>
      <c r="I359" s="24">
        <v>0</v>
      </c>
      <c r="J359" s="24">
        <v>0</v>
      </c>
      <c r="K359" s="24">
        <v>0</v>
      </c>
      <c r="L359" s="24">
        <v>0</v>
      </c>
      <c r="M359" s="24">
        <v>0</v>
      </c>
      <c r="N359" s="24">
        <v>0</v>
      </c>
      <c r="O359" s="24">
        <v>0</v>
      </c>
      <c r="P359" s="24">
        <v>0</v>
      </c>
      <c r="Q359" s="24">
        <v>0</v>
      </c>
      <c r="R359" s="24">
        <v>0</v>
      </c>
      <c r="S359" s="25">
        <v>0</v>
      </c>
    </row>
    <row r="360" spans="2:19" ht="13.8" x14ac:dyDescent="0.25">
      <c r="B360" s="38" t="s">
        <v>108</v>
      </c>
      <c r="C360" s="24">
        <v>0</v>
      </c>
      <c r="D360" s="24">
        <v>0</v>
      </c>
      <c r="E360" s="24">
        <v>0</v>
      </c>
      <c r="F360" s="24">
        <v>0</v>
      </c>
      <c r="G360" s="24">
        <v>0</v>
      </c>
      <c r="H360" s="24">
        <v>0</v>
      </c>
      <c r="I360" s="24">
        <v>0</v>
      </c>
      <c r="J360" s="24">
        <v>0</v>
      </c>
      <c r="K360" s="24">
        <v>0</v>
      </c>
      <c r="L360" s="24">
        <v>0</v>
      </c>
      <c r="M360" s="24">
        <v>0</v>
      </c>
      <c r="N360" s="24">
        <v>0</v>
      </c>
      <c r="O360" s="24">
        <v>0</v>
      </c>
      <c r="P360" s="24">
        <v>0</v>
      </c>
      <c r="Q360" s="24">
        <v>0</v>
      </c>
      <c r="R360" s="24">
        <v>0</v>
      </c>
      <c r="S360" s="25">
        <v>0</v>
      </c>
    </row>
    <row r="361" spans="2:19" ht="13.8" x14ac:dyDescent="0.25">
      <c r="B361" s="38" t="s">
        <v>109</v>
      </c>
      <c r="C361" s="24">
        <v>0</v>
      </c>
      <c r="D361" s="24">
        <v>0</v>
      </c>
      <c r="E361" s="24">
        <v>0</v>
      </c>
      <c r="F361" s="24">
        <v>0</v>
      </c>
      <c r="G361" s="24">
        <v>0</v>
      </c>
      <c r="H361" s="24">
        <v>0</v>
      </c>
      <c r="I361" s="24">
        <v>0</v>
      </c>
      <c r="J361" s="24">
        <v>0</v>
      </c>
      <c r="K361" s="24">
        <v>0</v>
      </c>
      <c r="L361" s="24">
        <v>0</v>
      </c>
      <c r="M361" s="24">
        <v>0</v>
      </c>
      <c r="N361" s="24">
        <v>0</v>
      </c>
      <c r="O361" s="24">
        <v>0</v>
      </c>
      <c r="P361" s="24">
        <v>0</v>
      </c>
      <c r="Q361" s="24">
        <v>0</v>
      </c>
      <c r="R361" s="24">
        <v>0</v>
      </c>
      <c r="S361" s="25">
        <v>0</v>
      </c>
    </row>
    <row r="362" spans="2:19" ht="13.8" x14ac:dyDescent="0.25">
      <c r="B362" s="38" t="s">
        <v>110</v>
      </c>
      <c r="C362" s="24">
        <v>0</v>
      </c>
      <c r="D362" s="24">
        <v>0</v>
      </c>
      <c r="E362" s="24">
        <v>0</v>
      </c>
      <c r="F362" s="24">
        <v>0</v>
      </c>
      <c r="G362" s="24">
        <v>0</v>
      </c>
      <c r="H362" s="24">
        <v>0</v>
      </c>
      <c r="I362" s="24">
        <v>0</v>
      </c>
      <c r="J362" s="24">
        <v>0</v>
      </c>
      <c r="K362" s="24">
        <v>0</v>
      </c>
      <c r="L362" s="24">
        <v>0</v>
      </c>
      <c r="M362" s="24">
        <v>0</v>
      </c>
      <c r="N362" s="24">
        <v>0</v>
      </c>
      <c r="O362" s="24">
        <v>0</v>
      </c>
      <c r="P362" s="24">
        <v>0</v>
      </c>
      <c r="Q362" s="24">
        <v>0</v>
      </c>
      <c r="R362" s="24">
        <v>0</v>
      </c>
      <c r="S362" s="25">
        <v>0</v>
      </c>
    </row>
    <row r="363" spans="2:19" ht="13.8" x14ac:dyDescent="0.25">
      <c r="B363" s="38" t="s">
        <v>111</v>
      </c>
      <c r="C363" s="24">
        <v>0</v>
      </c>
      <c r="D363" s="24">
        <v>0</v>
      </c>
      <c r="E363" s="24">
        <v>0</v>
      </c>
      <c r="F363" s="24">
        <v>0</v>
      </c>
      <c r="G363" s="24">
        <v>0</v>
      </c>
      <c r="H363" s="24">
        <v>0</v>
      </c>
      <c r="I363" s="24">
        <v>0</v>
      </c>
      <c r="J363" s="24">
        <v>0</v>
      </c>
      <c r="K363" s="24">
        <v>0</v>
      </c>
      <c r="L363" s="24">
        <v>0</v>
      </c>
      <c r="M363" s="24">
        <v>0</v>
      </c>
      <c r="N363" s="24">
        <v>0</v>
      </c>
      <c r="O363" s="24">
        <v>0</v>
      </c>
      <c r="P363" s="24">
        <v>0</v>
      </c>
      <c r="Q363" s="24">
        <v>0</v>
      </c>
      <c r="R363" s="24">
        <v>0</v>
      </c>
      <c r="S363" s="25">
        <v>0</v>
      </c>
    </row>
    <row r="364" spans="2:19" ht="13.8" x14ac:dyDescent="0.25">
      <c r="B364" s="38" t="s">
        <v>112</v>
      </c>
      <c r="C364" s="24">
        <v>0</v>
      </c>
      <c r="D364" s="24">
        <v>0</v>
      </c>
      <c r="E364" s="24">
        <v>0</v>
      </c>
      <c r="F364" s="24">
        <v>0</v>
      </c>
      <c r="G364" s="24">
        <v>0</v>
      </c>
      <c r="H364" s="24">
        <v>0</v>
      </c>
      <c r="I364" s="24">
        <v>0</v>
      </c>
      <c r="J364" s="24">
        <v>0</v>
      </c>
      <c r="K364" s="24">
        <v>0</v>
      </c>
      <c r="L364" s="24">
        <v>0</v>
      </c>
      <c r="M364" s="24">
        <v>0</v>
      </c>
      <c r="N364" s="24">
        <v>0</v>
      </c>
      <c r="O364" s="24">
        <v>0</v>
      </c>
      <c r="P364" s="24">
        <v>0</v>
      </c>
      <c r="Q364" s="24">
        <v>0</v>
      </c>
      <c r="R364" s="24">
        <v>0</v>
      </c>
      <c r="S364" s="25">
        <v>0</v>
      </c>
    </row>
    <row r="365" spans="2:19" ht="13.8" x14ac:dyDescent="0.25">
      <c r="B365" s="38" t="s">
        <v>113</v>
      </c>
      <c r="C365" s="24">
        <v>0</v>
      </c>
      <c r="D365" s="24">
        <v>0</v>
      </c>
      <c r="E365" s="24">
        <v>0</v>
      </c>
      <c r="F365" s="24">
        <v>0</v>
      </c>
      <c r="G365" s="24">
        <v>0</v>
      </c>
      <c r="H365" s="24">
        <v>0</v>
      </c>
      <c r="I365" s="24">
        <v>0</v>
      </c>
      <c r="J365" s="24">
        <v>0</v>
      </c>
      <c r="K365" s="24">
        <v>0</v>
      </c>
      <c r="L365" s="24">
        <v>0</v>
      </c>
      <c r="M365" s="24">
        <v>0</v>
      </c>
      <c r="N365" s="24">
        <v>0</v>
      </c>
      <c r="O365" s="24">
        <v>0</v>
      </c>
      <c r="P365" s="24">
        <v>0</v>
      </c>
      <c r="Q365" s="24">
        <v>0</v>
      </c>
      <c r="R365" s="24">
        <v>0</v>
      </c>
      <c r="S365" s="25">
        <v>0</v>
      </c>
    </row>
    <row r="366" spans="2:19" ht="13.8" x14ac:dyDescent="0.25">
      <c r="B366" s="38" t="s">
        <v>114</v>
      </c>
      <c r="C366" s="24">
        <v>0</v>
      </c>
      <c r="D366" s="24">
        <v>0</v>
      </c>
      <c r="E366" s="24">
        <v>0</v>
      </c>
      <c r="F366" s="24">
        <v>0</v>
      </c>
      <c r="G366" s="24">
        <v>0</v>
      </c>
      <c r="H366" s="24">
        <v>0</v>
      </c>
      <c r="I366" s="24">
        <v>0</v>
      </c>
      <c r="J366" s="24">
        <v>0</v>
      </c>
      <c r="K366" s="24">
        <v>0</v>
      </c>
      <c r="L366" s="24">
        <v>0</v>
      </c>
      <c r="M366" s="24">
        <v>0</v>
      </c>
      <c r="N366" s="24">
        <v>0</v>
      </c>
      <c r="O366" s="24">
        <v>0</v>
      </c>
      <c r="P366" s="24">
        <v>0</v>
      </c>
      <c r="Q366" s="24">
        <v>0</v>
      </c>
      <c r="R366" s="24">
        <v>0</v>
      </c>
      <c r="S366" s="25">
        <v>0</v>
      </c>
    </row>
    <row r="367" spans="2:19" ht="13.8" x14ac:dyDescent="0.25">
      <c r="B367" s="38" t="s">
        <v>115</v>
      </c>
      <c r="C367" s="24">
        <v>0</v>
      </c>
      <c r="D367" s="24">
        <v>0</v>
      </c>
      <c r="E367" s="24">
        <v>0</v>
      </c>
      <c r="F367" s="24">
        <v>0</v>
      </c>
      <c r="G367" s="24">
        <v>0</v>
      </c>
      <c r="H367" s="24">
        <v>0</v>
      </c>
      <c r="I367" s="24">
        <v>0</v>
      </c>
      <c r="J367" s="24">
        <v>0</v>
      </c>
      <c r="K367" s="24">
        <v>0</v>
      </c>
      <c r="L367" s="24">
        <v>0</v>
      </c>
      <c r="M367" s="24">
        <v>0</v>
      </c>
      <c r="N367" s="24">
        <v>0</v>
      </c>
      <c r="O367" s="24">
        <v>0</v>
      </c>
      <c r="P367" s="24">
        <v>0</v>
      </c>
      <c r="Q367" s="24">
        <v>0</v>
      </c>
      <c r="R367" s="24">
        <v>0</v>
      </c>
      <c r="S367" s="25">
        <v>0</v>
      </c>
    </row>
    <row r="368" spans="2:19" ht="13.8" x14ac:dyDescent="0.25">
      <c r="B368" s="38" t="s">
        <v>116</v>
      </c>
      <c r="C368" s="24">
        <v>0</v>
      </c>
      <c r="D368" s="24">
        <v>0</v>
      </c>
      <c r="E368" s="24">
        <v>0</v>
      </c>
      <c r="F368" s="24">
        <v>0</v>
      </c>
      <c r="G368" s="24">
        <v>0</v>
      </c>
      <c r="H368" s="24">
        <v>0</v>
      </c>
      <c r="I368" s="24">
        <v>0</v>
      </c>
      <c r="J368" s="24">
        <v>0</v>
      </c>
      <c r="K368" s="24">
        <v>0</v>
      </c>
      <c r="L368" s="24">
        <v>0</v>
      </c>
      <c r="M368" s="24">
        <v>0</v>
      </c>
      <c r="N368" s="24">
        <v>0</v>
      </c>
      <c r="O368" s="24">
        <v>0</v>
      </c>
      <c r="P368" s="24">
        <v>0</v>
      </c>
      <c r="Q368" s="24">
        <v>0</v>
      </c>
      <c r="R368" s="24">
        <v>0</v>
      </c>
      <c r="S368" s="25">
        <v>0</v>
      </c>
    </row>
    <row r="369" spans="2:19" ht="13.8" x14ac:dyDescent="0.25">
      <c r="B369" s="38" t="s">
        <v>117</v>
      </c>
      <c r="C369" s="24">
        <v>0</v>
      </c>
      <c r="D369" s="24">
        <v>0</v>
      </c>
      <c r="E369" s="24">
        <v>0</v>
      </c>
      <c r="F369" s="24">
        <v>0</v>
      </c>
      <c r="G369" s="24">
        <v>0</v>
      </c>
      <c r="H369" s="24">
        <v>0</v>
      </c>
      <c r="I369" s="24">
        <v>0</v>
      </c>
      <c r="J369" s="24">
        <v>0</v>
      </c>
      <c r="K369" s="24">
        <v>0</v>
      </c>
      <c r="L369" s="24">
        <v>0</v>
      </c>
      <c r="M369" s="24">
        <v>0</v>
      </c>
      <c r="N369" s="24">
        <v>0</v>
      </c>
      <c r="O369" s="24">
        <v>0</v>
      </c>
      <c r="P369" s="24">
        <v>0</v>
      </c>
      <c r="Q369" s="24">
        <v>0</v>
      </c>
      <c r="R369" s="24">
        <v>0</v>
      </c>
      <c r="S369" s="25">
        <v>0</v>
      </c>
    </row>
    <row r="370" spans="2:19" ht="13.8" x14ac:dyDescent="0.25">
      <c r="B370" s="38" t="s">
        <v>118</v>
      </c>
      <c r="C370" s="24">
        <v>0</v>
      </c>
      <c r="D370" s="24">
        <v>0</v>
      </c>
      <c r="E370" s="24">
        <v>0</v>
      </c>
      <c r="F370" s="24">
        <v>0</v>
      </c>
      <c r="G370" s="24">
        <v>0</v>
      </c>
      <c r="H370" s="24">
        <v>0</v>
      </c>
      <c r="I370" s="24">
        <v>0</v>
      </c>
      <c r="J370" s="24">
        <v>0</v>
      </c>
      <c r="K370" s="24">
        <v>0</v>
      </c>
      <c r="L370" s="24">
        <v>0</v>
      </c>
      <c r="M370" s="24">
        <v>0</v>
      </c>
      <c r="N370" s="24">
        <v>0</v>
      </c>
      <c r="O370" s="24">
        <v>0</v>
      </c>
      <c r="P370" s="24">
        <v>0</v>
      </c>
      <c r="Q370" s="24">
        <v>0</v>
      </c>
      <c r="R370" s="24">
        <v>0</v>
      </c>
      <c r="S370" s="25">
        <v>3397.6</v>
      </c>
    </row>
    <row r="371" spans="2:19" ht="14.4" thickBot="1" x14ac:dyDescent="0.3">
      <c r="B371" s="38" t="s">
        <v>119</v>
      </c>
      <c r="C371" s="28">
        <v>0</v>
      </c>
      <c r="D371" s="28">
        <v>0</v>
      </c>
      <c r="E371" s="28">
        <v>0</v>
      </c>
      <c r="F371" s="28">
        <v>0</v>
      </c>
      <c r="G371" s="28">
        <v>0</v>
      </c>
      <c r="H371" s="28">
        <v>0</v>
      </c>
      <c r="I371" s="28">
        <v>0</v>
      </c>
      <c r="J371" s="28">
        <v>0</v>
      </c>
      <c r="K371" s="28">
        <v>0</v>
      </c>
      <c r="L371" s="28">
        <v>0</v>
      </c>
      <c r="M371" s="28">
        <v>0</v>
      </c>
      <c r="N371" s="28">
        <v>0</v>
      </c>
      <c r="O371" s="28">
        <v>0</v>
      </c>
      <c r="P371" s="28">
        <v>0</v>
      </c>
      <c r="Q371" s="28">
        <v>0</v>
      </c>
      <c r="R371" s="28">
        <v>0</v>
      </c>
      <c r="S371" s="29">
        <v>0</v>
      </c>
    </row>
    <row r="372" spans="2:19" ht="14.4" thickBot="1" x14ac:dyDescent="0.3">
      <c r="B372" s="39" t="s">
        <v>290</v>
      </c>
      <c r="C372" s="32">
        <v>0</v>
      </c>
      <c r="D372" s="32">
        <v>0</v>
      </c>
      <c r="E372" s="32">
        <v>0</v>
      </c>
      <c r="F372" s="32">
        <v>0</v>
      </c>
      <c r="G372" s="32">
        <v>0</v>
      </c>
      <c r="H372" s="32">
        <v>0</v>
      </c>
      <c r="I372" s="32">
        <v>0</v>
      </c>
      <c r="J372" s="32">
        <v>0</v>
      </c>
      <c r="K372" s="32">
        <v>0</v>
      </c>
      <c r="L372" s="32">
        <v>0</v>
      </c>
      <c r="M372" s="32">
        <v>0</v>
      </c>
      <c r="N372" s="32">
        <v>0</v>
      </c>
      <c r="O372" s="32">
        <v>0</v>
      </c>
      <c r="P372" s="32">
        <v>0</v>
      </c>
      <c r="Q372" s="32">
        <v>0</v>
      </c>
      <c r="R372" s="32">
        <v>0</v>
      </c>
      <c r="S372" s="33">
        <v>3397.6</v>
      </c>
    </row>
    <row r="375" spans="2:19" ht="23.4" thickBot="1" x14ac:dyDescent="0.3">
      <c r="B375" s="17" t="s">
        <v>305</v>
      </c>
      <c r="C375" s="17"/>
      <c r="D375" s="17"/>
      <c r="E375" s="17"/>
      <c r="F375" s="17"/>
      <c r="G375" s="17"/>
      <c r="H375" s="17"/>
      <c r="I375" s="17"/>
      <c r="J375" s="17"/>
      <c r="K375" s="17"/>
      <c r="L375" s="17"/>
      <c r="M375" s="17"/>
    </row>
    <row r="376" spans="2:19" ht="14.4" thickBot="1" x14ac:dyDescent="0.3">
      <c r="B376" s="18"/>
      <c r="C376" s="128" t="s">
        <v>237</v>
      </c>
      <c r="D376" s="129"/>
      <c r="E376" s="129"/>
      <c r="F376" s="129"/>
      <c r="G376" s="129"/>
      <c r="H376" s="129"/>
      <c r="I376" s="129"/>
      <c r="J376" s="129"/>
      <c r="K376" s="129"/>
      <c r="L376" s="129"/>
      <c r="M376" s="129"/>
      <c r="N376" s="129"/>
      <c r="O376" s="129"/>
      <c r="P376" s="129"/>
      <c r="Q376" s="129"/>
      <c r="R376" s="129"/>
      <c r="S376" s="130"/>
    </row>
    <row r="377" spans="2:19" ht="14.4" thickBot="1" x14ac:dyDescent="0.3">
      <c r="B377" s="19" t="s">
        <v>101</v>
      </c>
      <c r="C377" s="20" t="s">
        <v>63</v>
      </c>
      <c r="D377" s="20" t="s">
        <v>64</v>
      </c>
      <c r="E377" s="20" t="s">
        <v>65</v>
      </c>
      <c r="F377" s="20" t="s">
        <v>66</v>
      </c>
      <c r="G377" s="20" t="s">
        <v>67</v>
      </c>
      <c r="H377" s="20" t="s">
        <v>68</v>
      </c>
      <c r="I377" s="20" t="s">
        <v>69</v>
      </c>
      <c r="J377" s="20" t="s">
        <v>70</v>
      </c>
      <c r="K377" s="20" t="s">
        <v>71</v>
      </c>
      <c r="L377" s="20" t="s">
        <v>72</v>
      </c>
      <c r="M377" s="20" t="s">
        <v>73</v>
      </c>
      <c r="N377" s="20" t="s">
        <v>74</v>
      </c>
      <c r="O377" s="20" t="s">
        <v>75</v>
      </c>
      <c r="P377" s="20" t="s">
        <v>76</v>
      </c>
      <c r="Q377" s="20" t="s">
        <v>77</v>
      </c>
      <c r="R377" s="20" t="s">
        <v>78</v>
      </c>
      <c r="S377" s="21" t="s">
        <v>79</v>
      </c>
    </row>
    <row r="378" spans="2:19" ht="13.8" x14ac:dyDescent="0.25">
      <c r="B378" s="38" t="s">
        <v>102</v>
      </c>
      <c r="C378" s="24">
        <v>0</v>
      </c>
      <c r="D378" s="24">
        <v>0</v>
      </c>
      <c r="E378" s="24">
        <v>0</v>
      </c>
      <c r="F378" s="24">
        <v>0</v>
      </c>
      <c r="G378" s="24">
        <v>0</v>
      </c>
      <c r="H378" s="24">
        <v>0</v>
      </c>
      <c r="I378" s="24">
        <v>0</v>
      </c>
      <c r="J378" s="24">
        <v>0</v>
      </c>
      <c r="K378" s="24">
        <v>0</v>
      </c>
      <c r="L378" s="24">
        <v>0</v>
      </c>
      <c r="M378" s="24">
        <v>0</v>
      </c>
      <c r="N378" s="24">
        <v>0</v>
      </c>
      <c r="O378" s="24">
        <v>0</v>
      </c>
      <c r="P378" s="24">
        <v>0</v>
      </c>
      <c r="Q378" s="24">
        <v>0</v>
      </c>
      <c r="R378" s="24">
        <v>0</v>
      </c>
      <c r="S378" s="25">
        <v>0</v>
      </c>
    </row>
    <row r="379" spans="2:19" ht="13.8" x14ac:dyDescent="0.25">
      <c r="B379" s="38" t="s">
        <v>103</v>
      </c>
      <c r="C379" s="24">
        <v>0</v>
      </c>
      <c r="D379" s="24">
        <v>0</v>
      </c>
      <c r="E379" s="24">
        <v>0</v>
      </c>
      <c r="F379" s="24">
        <v>0</v>
      </c>
      <c r="G379" s="24">
        <v>0</v>
      </c>
      <c r="H379" s="24">
        <v>0</v>
      </c>
      <c r="I379" s="24">
        <v>0</v>
      </c>
      <c r="J379" s="24">
        <v>0</v>
      </c>
      <c r="K379" s="24">
        <v>0</v>
      </c>
      <c r="L379" s="24">
        <v>0</v>
      </c>
      <c r="M379" s="24">
        <v>0</v>
      </c>
      <c r="N379" s="24">
        <v>0</v>
      </c>
      <c r="O379" s="24">
        <v>0</v>
      </c>
      <c r="P379" s="24">
        <v>0</v>
      </c>
      <c r="Q379" s="24">
        <v>0</v>
      </c>
      <c r="R379" s="24">
        <v>0</v>
      </c>
      <c r="S379" s="25">
        <v>0</v>
      </c>
    </row>
    <row r="380" spans="2:19" ht="13.8" x14ac:dyDescent="0.25">
      <c r="B380" s="38" t="s">
        <v>104</v>
      </c>
      <c r="C380" s="24">
        <v>0</v>
      </c>
      <c r="D380" s="24">
        <v>0</v>
      </c>
      <c r="E380" s="24">
        <v>0</v>
      </c>
      <c r="F380" s="24">
        <v>0</v>
      </c>
      <c r="G380" s="24">
        <v>0</v>
      </c>
      <c r="H380" s="24">
        <v>0</v>
      </c>
      <c r="I380" s="24">
        <v>0</v>
      </c>
      <c r="J380" s="24">
        <v>0</v>
      </c>
      <c r="K380" s="24">
        <v>0</v>
      </c>
      <c r="L380" s="24">
        <v>0</v>
      </c>
      <c r="M380" s="24">
        <v>0</v>
      </c>
      <c r="N380" s="24">
        <v>0</v>
      </c>
      <c r="O380" s="24">
        <v>0</v>
      </c>
      <c r="P380" s="24">
        <v>0</v>
      </c>
      <c r="Q380" s="24">
        <v>0</v>
      </c>
      <c r="R380" s="24">
        <v>0</v>
      </c>
      <c r="S380" s="25">
        <v>0</v>
      </c>
    </row>
    <row r="381" spans="2:19" ht="13.8" x14ac:dyDescent="0.25">
      <c r="B381" s="38" t="s">
        <v>105</v>
      </c>
      <c r="C381" s="24">
        <v>0</v>
      </c>
      <c r="D381" s="24">
        <v>0</v>
      </c>
      <c r="E381" s="24">
        <v>0</v>
      </c>
      <c r="F381" s="24">
        <v>0</v>
      </c>
      <c r="G381" s="24">
        <v>0</v>
      </c>
      <c r="H381" s="24">
        <v>0</v>
      </c>
      <c r="I381" s="24">
        <v>0</v>
      </c>
      <c r="J381" s="24">
        <v>0</v>
      </c>
      <c r="K381" s="24">
        <v>0</v>
      </c>
      <c r="L381" s="24">
        <v>0</v>
      </c>
      <c r="M381" s="24">
        <v>0</v>
      </c>
      <c r="N381" s="24">
        <v>0</v>
      </c>
      <c r="O381" s="24">
        <v>0</v>
      </c>
      <c r="P381" s="24">
        <v>0</v>
      </c>
      <c r="Q381" s="24">
        <v>0</v>
      </c>
      <c r="R381" s="24">
        <v>0</v>
      </c>
      <c r="S381" s="25">
        <v>0</v>
      </c>
    </row>
    <row r="382" spans="2:19" ht="13.8" x14ac:dyDescent="0.25">
      <c r="B382" s="38" t="s">
        <v>106</v>
      </c>
      <c r="C382" s="24">
        <v>0</v>
      </c>
      <c r="D382" s="24">
        <v>0</v>
      </c>
      <c r="E382" s="24">
        <v>0</v>
      </c>
      <c r="F382" s="24">
        <v>0</v>
      </c>
      <c r="G382" s="24">
        <v>0</v>
      </c>
      <c r="H382" s="24">
        <v>0</v>
      </c>
      <c r="I382" s="24">
        <v>0</v>
      </c>
      <c r="J382" s="24">
        <v>0</v>
      </c>
      <c r="K382" s="24">
        <v>0</v>
      </c>
      <c r="L382" s="24">
        <v>0</v>
      </c>
      <c r="M382" s="24">
        <v>0</v>
      </c>
      <c r="N382" s="24">
        <v>0</v>
      </c>
      <c r="O382" s="24">
        <v>0</v>
      </c>
      <c r="P382" s="24">
        <v>0</v>
      </c>
      <c r="Q382" s="24">
        <v>0</v>
      </c>
      <c r="R382" s="24">
        <v>0</v>
      </c>
      <c r="S382" s="25">
        <v>0</v>
      </c>
    </row>
    <row r="383" spans="2:19" ht="13.8" x14ac:dyDescent="0.25">
      <c r="B383" s="38" t="s">
        <v>107</v>
      </c>
      <c r="C383" s="24">
        <v>0</v>
      </c>
      <c r="D383" s="24">
        <v>0</v>
      </c>
      <c r="E383" s="24">
        <v>0</v>
      </c>
      <c r="F383" s="24">
        <v>0</v>
      </c>
      <c r="G383" s="24">
        <v>0</v>
      </c>
      <c r="H383" s="24">
        <v>0</v>
      </c>
      <c r="I383" s="24">
        <v>0</v>
      </c>
      <c r="J383" s="24">
        <v>0</v>
      </c>
      <c r="K383" s="24">
        <v>0</v>
      </c>
      <c r="L383" s="24">
        <v>0</v>
      </c>
      <c r="M383" s="24">
        <v>0</v>
      </c>
      <c r="N383" s="24">
        <v>0</v>
      </c>
      <c r="O383" s="24">
        <v>0</v>
      </c>
      <c r="P383" s="24">
        <v>0</v>
      </c>
      <c r="Q383" s="24">
        <v>0</v>
      </c>
      <c r="R383" s="24">
        <v>0</v>
      </c>
      <c r="S383" s="25">
        <v>0</v>
      </c>
    </row>
    <row r="384" spans="2:19" ht="13.8" x14ac:dyDescent="0.25">
      <c r="B384" s="38" t="s">
        <v>108</v>
      </c>
      <c r="C384" s="24">
        <v>0</v>
      </c>
      <c r="D384" s="24">
        <v>0</v>
      </c>
      <c r="E384" s="24">
        <v>0</v>
      </c>
      <c r="F384" s="24">
        <v>0</v>
      </c>
      <c r="G384" s="24">
        <v>0</v>
      </c>
      <c r="H384" s="24">
        <v>0</v>
      </c>
      <c r="I384" s="24">
        <v>0</v>
      </c>
      <c r="J384" s="24">
        <v>0</v>
      </c>
      <c r="K384" s="24">
        <v>0</v>
      </c>
      <c r="L384" s="24">
        <v>0</v>
      </c>
      <c r="M384" s="24">
        <v>0</v>
      </c>
      <c r="N384" s="24">
        <v>0</v>
      </c>
      <c r="O384" s="24">
        <v>0</v>
      </c>
      <c r="P384" s="24">
        <v>0</v>
      </c>
      <c r="Q384" s="24">
        <v>0</v>
      </c>
      <c r="R384" s="24">
        <v>0</v>
      </c>
      <c r="S384" s="25">
        <v>0</v>
      </c>
    </row>
    <row r="385" spans="2:19" ht="13.8" x14ac:dyDescent="0.25">
      <c r="B385" s="38" t="s">
        <v>109</v>
      </c>
      <c r="C385" s="24">
        <v>0</v>
      </c>
      <c r="D385" s="24">
        <v>0</v>
      </c>
      <c r="E385" s="24">
        <v>0</v>
      </c>
      <c r="F385" s="24">
        <v>0</v>
      </c>
      <c r="G385" s="24">
        <v>0</v>
      </c>
      <c r="H385" s="24">
        <v>0</v>
      </c>
      <c r="I385" s="24">
        <v>0</v>
      </c>
      <c r="J385" s="24">
        <v>0</v>
      </c>
      <c r="K385" s="24">
        <v>0</v>
      </c>
      <c r="L385" s="24">
        <v>0</v>
      </c>
      <c r="M385" s="24">
        <v>0</v>
      </c>
      <c r="N385" s="24">
        <v>0</v>
      </c>
      <c r="O385" s="24">
        <v>0</v>
      </c>
      <c r="P385" s="24">
        <v>0</v>
      </c>
      <c r="Q385" s="24">
        <v>0</v>
      </c>
      <c r="R385" s="24">
        <v>0</v>
      </c>
      <c r="S385" s="25">
        <v>0</v>
      </c>
    </row>
    <row r="386" spans="2:19" ht="13.8" x14ac:dyDescent="0.25">
      <c r="B386" s="38" t="s">
        <v>110</v>
      </c>
      <c r="C386" s="24">
        <v>0</v>
      </c>
      <c r="D386" s="24">
        <v>0</v>
      </c>
      <c r="E386" s="24">
        <v>0</v>
      </c>
      <c r="F386" s="24">
        <v>0</v>
      </c>
      <c r="G386" s="24">
        <v>0</v>
      </c>
      <c r="H386" s="24">
        <v>0</v>
      </c>
      <c r="I386" s="24">
        <v>0</v>
      </c>
      <c r="J386" s="24">
        <v>0</v>
      </c>
      <c r="K386" s="24">
        <v>0</v>
      </c>
      <c r="L386" s="24">
        <v>0</v>
      </c>
      <c r="M386" s="24">
        <v>0</v>
      </c>
      <c r="N386" s="24">
        <v>0</v>
      </c>
      <c r="O386" s="24">
        <v>0</v>
      </c>
      <c r="P386" s="24">
        <v>0</v>
      </c>
      <c r="Q386" s="24">
        <v>0</v>
      </c>
      <c r="R386" s="24">
        <v>0</v>
      </c>
      <c r="S386" s="25">
        <v>0</v>
      </c>
    </row>
    <row r="387" spans="2:19" ht="13.8" x14ac:dyDescent="0.25">
      <c r="B387" s="38" t="s">
        <v>111</v>
      </c>
      <c r="C387" s="24">
        <v>0</v>
      </c>
      <c r="D387" s="24">
        <v>0</v>
      </c>
      <c r="E387" s="24">
        <v>0</v>
      </c>
      <c r="F387" s="24">
        <v>0</v>
      </c>
      <c r="G387" s="24">
        <v>0</v>
      </c>
      <c r="H387" s="24">
        <v>0</v>
      </c>
      <c r="I387" s="24">
        <v>0</v>
      </c>
      <c r="J387" s="24">
        <v>0</v>
      </c>
      <c r="K387" s="24">
        <v>0</v>
      </c>
      <c r="L387" s="24">
        <v>0</v>
      </c>
      <c r="M387" s="24">
        <v>0</v>
      </c>
      <c r="N387" s="24">
        <v>0</v>
      </c>
      <c r="O387" s="24">
        <v>0</v>
      </c>
      <c r="P387" s="24">
        <v>0</v>
      </c>
      <c r="Q387" s="24">
        <v>0</v>
      </c>
      <c r="R387" s="24">
        <v>0</v>
      </c>
      <c r="S387" s="25">
        <v>0</v>
      </c>
    </row>
    <row r="388" spans="2:19" ht="13.8" x14ac:dyDescent="0.25">
      <c r="B388" s="38" t="s">
        <v>112</v>
      </c>
      <c r="C388" s="24">
        <v>0</v>
      </c>
      <c r="D388" s="24">
        <v>0</v>
      </c>
      <c r="E388" s="24">
        <v>0</v>
      </c>
      <c r="F388" s="24">
        <v>0</v>
      </c>
      <c r="G388" s="24">
        <v>0</v>
      </c>
      <c r="H388" s="24">
        <v>0</v>
      </c>
      <c r="I388" s="24">
        <v>0</v>
      </c>
      <c r="J388" s="24">
        <v>0</v>
      </c>
      <c r="K388" s="24">
        <v>0</v>
      </c>
      <c r="L388" s="24">
        <v>0</v>
      </c>
      <c r="M388" s="24">
        <v>0</v>
      </c>
      <c r="N388" s="24">
        <v>0</v>
      </c>
      <c r="O388" s="24">
        <v>0</v>
      </c>
      <c r="P388" s="24">
        <v>0</v>
      </c>
      <c r="Q388" s="24">
        <v>0</v>
      </c>
      <c r="R388" s="24">
        <v>0</v>
      </c>
      <c r="S388" s="25">
        <v>0</v>
      </c>
    </row>
    <row r="389" spans="2:19" ht="13.8" x14ac:dyDescent="0.25">
      <c r="B389" s="38" t="s">
        <v>113</v>
      </c>
      <c r="C389" s="24">
        <v>0</v>
      </c>
      <c r="D389" s="24">
        <v>0</v>
      </c>
      <c r="E389" s="24">
        <v>0</v>
      </c>
      <c r="F389" s="24">
        <v>0</v>
      </c>
      <c r="G389" s="24">
        <v>0</v>
      </c>
      <c r="H389" s="24">
        <v>0</v>
      </c>
      <c r="I389" s="24">
        <v>0</v>
      </c>
      <c r="J389" s="24">
        <v>0</v>
      </c>
      <c r="K389" s="24">
        <v>0</v>
      </c>
      <c r="L389" s="24">
        <v>0</v>
      </c>
      <c r="M389" s="24">
        <v>0</v>
      </c>
      <c r="N389" s="24">
        <v>0</v>
      </c>
      <c r="O389" s="24">
        <v>0</v>
      </c>
      <c r="P389" s="24">
        <v>0</v>
      </c>
      <c r="Q389" s="24">
        <v>0</v>
      </c>
      <c r="R389" s="24">
        <v>0</v>
      </c>
      <c r="S389" s="25">
        <v>0</v>
      </c>
    </row>
    <row r="390" spans="2:19" ht="13.8" x14ac:dyDescent="0.25">
      <c r="B390" s="38" t="s">
        <v>114</v>
      </c>
      <c r="C390" s="24">
        <v>0</v>
      </c>
      <c r="D390" s="24">
        <v>0</v>
      </c>
      <c r="E390" s="24">
        <v>0</v>
      </c>
      <c r="F390" s="24">
        <v>0</v>
      </c>
      <c r="G390" s="24">
        <v>0</v>
      </c>
      <c r="H390" s="24">
        <v>0</v>
      </c>
      <c r="I390" s="24">
        <v>0</v>
      </c>
      <c r="J390" s="24">
        <v>0</v>
      </c>
      <c r="K390" s="24">
        <v>0</v>
      </c>
      <c r="L390" s="24">
        <v>0</v>
      </c>
      <c r="M390" s="24">
        <v>0</v>
      </c>
      <c r="N390" s="24">
        <v>0</v>
      </c>
      <c r="O390" s="24">
        <v>0</v>
      </c>
      <c r="P390" s="24">
        <v>0</v>
      </c>
      <c r="Q390" s="24">
        <v>0</v>
      </c>
      <c r="R390" s="24">
        <v>0</v>
      </c>
      <c r="S390" s="25">
        <v>0</v>
      </c>
    </row>
    <row r="391" spans="2:19" ht="13.8" x14ac:dyDescent="0.25">
      <c r="B391" s="38" t="s">
        <v>115</v>
      </c>
      <c r="C391" s="24">
        <v>0</v>
      </c>
      <c r="D391" s="24">
        <v>0</v>
      </c>
      <c r="E391" s="24">
        <v>0</v>
      </c>
      <c r="F391" s="24">
        <v>0</v>
      </c>
      <c r="G391" s="24">
        <v>0</v>
      </c>
      <c r="H391" s="24">
        <v>0</v>
      </c>
      <c r="I391" s="24">
        <v>0</v>
      </c>
      <c r="J391" s="24">
        <v>0</v>
      </c>
      <c r="K391" s="24">
        <v>0</v>
      </c>
      <c r="L391" s="24">
        <v>0</v>
      </c>
      <c r="M391" s="24">
        <v>0</v>
      </c>
      <c r="N391" s="24">
        <v>0</v>
      </c>
      <c r="O391" s="24">
        <v>0</v>
      </c>
      <c r="P391" s="24">
        <v>0</v>
      </c>
      <c r="Q391" s="24">
        <v>0</v>
      </c>
      <c r="R391" s="24">
        <v>0</v>
      </c>
      <c r="S391" s="25">
        <v>0</v>
      </c>
    </row>
    <row r="392" spans="2:19" ht="13.8" x14ac:dyDescent="0.25">
      <c r="B392" s="38" t="s">
        <v>116</v>
      </c>
      <c r="C392" s="24">
        <v>0</v>
      </c>
      <c r="D392" s="24">
        <v>0</v>
      </c>
      <c r="E392" s="24">
        <v>0</v>
      </c>
      <c r="F392" s="24">
        <v>0</v>
      </c>
      <c r="G392" s="24">
        <v>0</v>
      </c>
      <c r="H392" s="24">
        <v>0</v>
      </c>
      <c r="I392" s="24">
        <v>0</v>
      </c>
      <c r="J392" s="24">
        <v>0</v>
      </c>
      <c r="K392" s="24">
        <v>0</v>
      </c>
      <c r="L392" s="24">
        <v>0</v>
      </c>
      <c r="M392" s="24">
        <v>0</v>
      </c>
      <c r="N392" s="24">
        <v>0</v>
      </c>
      <c r="O392" s="24">
        <v>0</v>
      </c>
      <c r="P392" s="24">
        <v>0</v>
      </c>
      <c r="Q392" s="24">
        <v>0</v>
      </c>
      <c r="R392" s="24">
        <v>0</v>
      </c>
      <c r="S392" s="25">
        <v>0</v>
      </c>
    </row>
    <row r="393" spans="2:19" ht="13.8" x14ac:dyDescent="0.25">
      <c r="B393" s="38" t="s">
        <v>117</v>
      </c>
      <c r="C393" s="24">
        <v>0</v>
      </c>
      <c r="D393" s="24">
        <v>0</v>
      </c>
      <c r="E393" s="24">
        <v>0</v>
      </c>
      <c r="F393" s="24">
        <v>0</v>
      </c>
      <c r="G393" s="24">
        <v>0</v>
      </c>
      <c r="H393" s="24">
        <v>0</v>
      </c>
      <c r="I393" s="24">
        <v>0</v>
      </c>
      <c r="J393" s="24">
        <v>0</v>
      </c>
      <c r="K393" s="24">
        <v>0</v>
      </c>
      <c r="L393" s="24">
        <v>0</v>
      </c>
      <c r="M393" s="24">
        <v>0</v>
      </c>
      <c r="N393" s="24">
        <v>0</v>
      </c>
      <c r="O393" s="24">
        <v>0</v>
      </c>
      <c r="P393" s="24">
        <v>0</v>
      </c>
      <c r="Q393" s="24">
        <v>0</v>
      </c>
      <c r="R393" s="24">
        <v>0</v>
      </c>
      <c r="S393" s="25">
        <v>0</v>
      </c>
    </row>
    <row r="394" spans="2:19" ht="13.8" x14ac:dyDescent="0.25">
      <c r="B394" s="38" t="s">
        <v>118</v>
      </c>
      <c r="C394" s="24">
        <v>0</v>
      </c>
      <c r="D394" s="24">
        <v>0</v>
      </c>
      <c r="E394" s="24">
        <v>0</v>
      </c>
      <c r="F394" s="24">
        <v>0</v>
      </c>
      <c r="G394" s="24">
        <v>0</v>
      </c>
      <c r="H394" s="24">
        <v>0</v>
      </c>
      <c r="I394" s="24">
        <v>0</v>
      </c>
      <c r="J394" s="24">
        <v>0</v>
      </c>
      <c r="K394" s="24">
        <v>0</v>
      </c>
      <c r="L394" s="24">
        <v>0</v>
      </c>
      <c r="M394" s="24">
        <v>0</v>
      </c>
      <c r="N394" s="24">
        <v>0</v>
      </c>
      <c r="O394" s="24">
        <v>0</v>
      </c>
      <c r="P394" s="24">
        <v>0</v>
      </c>
      <c r="Q394" s="24">
        <v>0</v>
      </c>
      <c r="R394" s="24">
        <v>0</v>
      </c>
      <c r="S394" s="25">
        <v>0</v>
      </c>
    </row>
    <row r="395" spans="2:19" ht="14.4" thickBot="1" x14ac:dyDescent="0.3">
      <c r="B395" s="38" t="s">
        <v>119</v>
      </c>
      <c r="C395" s="28">
        <v>0</v>
      </c>
      <c r="D395" s="28">
        <v>0</v>
      </c>
      <c r="E395" s="28">
        <v>0</v>
      </c>
      <c r="F395" s="28">
        <v>0</v>
      </c>
      <c r="G395" s="28">
        <v>0</v>
      </c>
      <c r="H395" s="28">
        <v>0</v>
      </c>
      <c r="I395" s="28">
        <v>0</v>
      </c>
      <c r="J395" s="28">
        <v>0</v>
      </c>
      <c r="K395" s="28">
        <v>0</v>
      </c>
      <c r="L395" s="28">
        <v>0</v>
      </c>
      <c r="M395" s="28">
        <v>0</v>
      </c>
      <c r="N395" s="28">
        <v>0</v>
      </c>
      <c r="O395" s="28">
        <v>0</v>
      </c>
      <c r="P395" s="28">
        <v>0</v>
      </c>
      <c r="Q395" s="28">
        <v>0</v>
      </c>
      <c r="R395" s="28">
        <v>0</v>
      </c>
      <c r="S395" s="29">
        <v>1839.194</v>
      </c>
    </row>
    <row r="396" spans="2:19" ht="14.4" thickBot="1" x14ac:dyDescent="0.3">
      <c r="B396" s="39" t="s">
        <v>290</v>
      </c>
      <c r="C396" s="32">
        <v>0</v>
      </c>
      <c r="D396" s="32">
        <v>0</v>
      </c>
      <c r="E396" s="32">
        <v>0</v>
      </c>
      <c r="F396" s="32">
        <v>0</v>
      </c>
      <c r="G396" s="32">
        <v>0</v>
      </c>
      <c r="H396" s="32">
        <v>0</v>
      </c>
      <c r="I396" s="32">
        <v>0</v>
      </c>
      <c r="J396" s="32">
        <v>0</v>
      </c>
      <c r="K396" s="32">
        <v>0</v>
      </c>
      <c r="L396" s="32">
        <v>0</v>
      </c>
      <c r="M396" s="32">
        <v>0</v>
      </c>
      <c r="N396" s="32">
        <v>0</v>
      </c>
      <c r="O396" s="32">
        <v>0</v>
      </c>
      <c r="P396" s="32">
        <v>0</v>
      </c>
      <c r="Q396" s="32">
        <v>0</v>
      </c>
      <c r="R396" s="32">
        <v>0</v>
      </c>
      <c r="S396" s="33">
        <v>459.79849999999999</v>
      </c>
    </row>
  </sheetData>
  <mergeCells count="17">
    <mergeCell ref="C254:S254"/>
    <mergeCell ref="B2:O2"/>
    <mergeCell ref="C9:S9"/>
    <mergeCell ref="C33:S33"/>
    <mergeCell ref="C58:S58"/>
    <mergeCell ref="C82:S82"/>
    <mergeCell ref="C107:S107"/>
    <mergeCell ref="C131:S131"/>
    <mergeCell ref="C156:S156"/>
    <mergeCell ref="C180:S180"/>
    <mergeCell ref="C205:S205"/>
    <mergeCell ref="C229:S229"/>
    <mergeCell ref="C278:S278"/>
    <mergeCell ref="C303:S303"/>
    <mergeCell ref="C327:S327"/>
    <mergeCell ref="C352:S352"/>
    <mergeCell ref="C376:S376"/>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086B1-2BD7-408C-93E2-A462096283DD}">
  <sheetPr codeName="Sheet18">
    <tabColor theme="5" tint="0.59999389629810485"/>
    <pageSetUpPr autoPageBreaks="0"/>
  </sheetPr>
  <dimension ref="B1:S126"/>
  <sheetViews>
    <sheetView zoomScale="75" zoomScaleNormal="75" workbookViewId="0"/>
  </sheetViews>
  <sheetFormatPr defaultColWidth="9.21875" defaultRowHeight="13.2" x14ac:dyDescent="0.25"/>
  <cols>
    <col min="1" max="1" width="9.21875" style="14"/>
    <col min="2" max="2" width="34" style="14" customWidth="1"/>
    <col min="3" max="3" width="8.77734375" style="14" bestFit="1" customWidth="1"/>
    <col min="4" max="19" width="14.44140625" style="14" customWidth="1"/>
    <col min="20" max="16384" width="9.21875" style="14"/>
  </cols>
  <sheetData>
    <row r="1" spans="2:19" ht="24.6" x14ac:dyDescent="0.4">
      <c r="B1" s="15" t="s">
        <v>386</v>
      </c>
      <c r="C1" s="15"/>
    </row>
    <row r="2" spans="2:19" ht="18.75" customHeight="1" thickBot="1" x14ac:dyDescent="0.3">
      <c r="B2" s="131" t="s">
        <v>306</v>
      </c>
      <c r="C2" s="131"/>
      <c r="D2" s="131"/>
      <c r="E2" s="131"/>
      <c r="F2" s="131"/>
      <c r="G2" s="131"/>
      <c r="H2" s="131"/>
      <c r="I2" s="131"/>
      <c r="J2" s="131"/>
      <c r="K2" s="131"/>
      <c r="L2" s="131"/>
      <c r="M2" s="131"/>
    </row>
    <row r="3" spans="2:19" ht="13.8" thickTop="1" x14ac:dyDescent="0.25"/>
    <row r="4" spans="2:19" ht="15.6" x14ac:dyDescent="0.3">
      <c r="B4" s="16" t="s">
        <v>307</v>
      </c>
      <c r="C4" s="16"/>
    </row>
    <row r="5" spans="2:19" ht="15.6" x14ac:dyDescent="0.3">
      <c r="B5" s="16"/>
      <c r="C5" s="16"/>
    </row>
    <row r="6" spans="2:19" ht="15.6" x14ac:dyDescent="0.3">
      <c r="B6" s="16"/>
      <c r="C6" s="16"/>
    </row>
    <row r="8" spans="2:19" ht="24.75" customHeight="1" thickBot="1" x14ac:dyDescent="0.3">
      <c r="B8" s="17" t="s">
        <v>308</v>
      </c>
      <c r="C8" s="17"/>
      <c r="D8" s="17"/>
      <c r="E8" s="17"/>
      <c r="F8" s="17"/>
      <c r="G8" s="17"/>
      <c r="H8" s="17"/>
      <c r="I8" s="17"/>
      <c r="J8" s="17"/>
      <c r="K8" s="17"/>
      <c r="L8" s="17"/>
      <c r="M8" s="17"/>
    </row>
    <row r="9" spans="2:19" ht="14.4" thickBot="1" x14ac:dyDescent="0.3">
      <c r="B9" s="18"/>
      <c r="C9" s="128" t="s">
        <v>309</v>
      </c>
      <c r="D9" s="129"/>
      <c r="E9" s="129"/>
      <c r="F9" s="129"/>
      <c r="G9" s="129"/>
      <c r="H9" s="129"/>
      <c r="I9" s="129"/>
      <c r="J9" s="129"/>
      <c r="K9" s="129"/>
      <c r="L9" s="129"/>
      <c r="M9" s="129"/>
      <c r="N9" s="129"/>
      <c r="O9" s="129"/>
      <c r="P9" s="129"/>
      <c r="Q9" s="129"/>
      <c r="R9" s="129"/>
      <c r="S9" s="130"/>
    </row>
    <row r="10" spans="2:19" ht="14.4" thickBot="1" x14ac:dyDescent="0.3">
      <c r="B10" s="19" t="s">
        <v>62</v>
      </c>
      <c r="C10" s="20" t="s">
        <v>63</v>
      </c>
      <c r="D10" s="20" t="s">
        <v>64</v>
      </c>
      <c r="E10" s="20" t="s">
        <v>65</v>
      </c>
      <c r="F10" s="20" t="s">
        <v>66</v>
      </c>
      <c r="G10" s="20" t="s">
        <v>67</v>
      </c>
      <c r="H10" s="20" t="s">
        <v>68</v>
      </c>
      <c r="I10" s="20" t="s">
        <v>69</v>
      </c>
      <c r="J10" s="20" t="s">
        <v>70</v>
      </c>
      <c r="K10" s="20" t="s">
        <v>71</v>
      </c>
      <c r="L10" s="20" t="s">
        <v>72</v>
      </c>
      <c r="M10" s="20" t="s">
        <v>73</v>
      </c>
      <c r="N10" s="20" t="s">
        <v>74</v>
      </c>
      <c r="O10" s="20" t="s">
        <v>75</v>
      </c>
      <c r="P10" s="20" t="s">
        <v>76</v>
      </c>
      <c r="Q10" s="20" t="s">
        <v>77</v>
      </c>
      <c r="R10" s="20" t="s">
        <v>78</v>
      </c>
      <c r="S10" s="21" t="s">
        <v>79</v>
      </c>
    </row>
    <row r="11" spans="2:19" ht="13.8" x14ac:dyDescent="0.25">
      <c r="B11" s="38" t="s">
        <v>80</v>
      </c>
      <c r="C11" s="50">
        <v>3.1421343027977451</v>
      </c>
      <c r="D11" s="50">
        <v>3.0516804763747003</v>
      </c>
      <c r="E11" s="50">
        <v>3.222423243435828</v>
      </c>
      <c r="F11" s="50">
        <v>3.2927845200124026</v>
      </c>
      <c r="G11" s="50">
        <v>3.1643046246432398</v>
      </c>
      <c r="H11" s="50">
        <v>3.2062177483122043</v>
      </c>
      <c r="I11" s="50">
        <v>3.1626456724920717</v>
      </c>
      <c r="J11" s="50">
        <v>3.3667623298824361</v>
      </c>
      <c r="K11" s="50">
        <v>3.1181608974957995</v>
      </c>
      <c r="L11" s="50">
        <v>3.3592284462624336</v>
      </c>
      <c r="M11" s="50">
        <v>3.0849357009905409</v>
      </c>
      <c r="N11" s="50">
        <v>3.2424524362430462</v>
      </c>
      <c r="O11" s="50">
        <v>2.9800784925089787</v>
      </c>
      <c r="P11" s="50">
        <v>2.7031304698655827</v>
      </c>
      <c r="Q11" s="50">
        <v>2.8461804192173097</v>
      </c>
      <c r="R11" s="50">
        <v>2.4234698067364864</v>
      </c>
      <c r="S11" s="51">
        <v>2.2800603621804383</v>
      </c>
    </row>
    <row r="12" spans="2:19" ht="13.8" x14ac:dyDescent="0.25">
      <c r="B12" s="38" t="s">
        <v>81</v>
      </c>
      <c r="C12" s="50">
        <v>1.1634255344848412</v>
      </c>
      <c r="D12" s="50">
        <v>1.4523284406925747</v>
      </c>
      <c r="E12" s="50">
        <v>1.4353424326609494</v>
      </c>
      <c r="F12" s="50">
        <v>1.3108931918350637</v>
      </c>
      <c r="G12" s="50">
        <v>1.2603005785757326</v>
      </c>
      <c r="H12" s="50">
        <v>1.7111364615813622</v>
      </c>
      <c r="I12" s="50">
        <v>1.3295889197568145</v>
      </c>
      <c r="J12" s="50">
        <v>1.7667590504295658</v>
      </c>
      <c r="K12" s="50">
        <v>1.7950855578370979</v>
      </c>
      <c r="L12" s="50">
        <v>1.7312468503433596</v>
      </c>
      <c r="M12" s="50">
        <v>1.8254318154366469</v>
      </c>
      <c r="N12" s="50">
        <v>1.5499467640124724</v>
      </c>
      <c r="O12" s="50">
        <v>1.6815205287729729</v>
      </c>
      <c r="P12" s="50">
        <v>1.4701642093839218</v>
      </c>
      <c r="Q12" s="50">
        <v>1.639318579359647</v>
      </c>
      <c r="R12" s="50">
        <v>1.7372251126424041</v>
      </c>
      <c r="S12" s="51">
        <v>1.5316683380290659</v>
      </c>
    </row>
    <row r="13" spans="2:19" ht="13.8" x14ac:dyDescent="0.25">
      <c r="B13" s="38" t="s">
        <v>82</v>
      </c>
      <c r="C13" s="50">
        <v>2.3078593469610991</v>
      </c>
      <c r="D13" s="50">
        <v>2.2199511894143278</v>
      </c>
      <c r="E13" s="50">
        <v>2.3377090901585902</v>
      </c>
      <c r="F13" s="50">
        <v>2.2266964487147343</v>
      </c>
      <c r="G13" s="50">
        <v>2.5658117610675943</v>
      </c>
      <c r="H13" s="50">
        <v>2.3844233729830679</v>
      </c>
      <c r="I13" s="50">
        <v>2.4458043906016784</v>
      </c>
      <c r="J13" s="50">
        <v>2.4886066948116081</v>
      </c>
      <c r="K13" s="50">
        <v>2.6041093196155094</v>
      </c>
      <c r="L13" s="50">
        <v>2.5742543141196546</v>
      </c>
      <c r="M13" s="50">
        <v>2.9926388298149433</v>
      </c>
      <c r="N13" s="50">
        <v>2.6662771064890851</v>
      </c>
      <c r="O13" s="50">
        <v>2.3730323731531966</v>
      </c>
      <c r="P13" s="50">
        <v>3.6711997786154629</v>
      </c>
      <c r="Q13" s="50">
        <v>2.7840280242691229</v>
      </c>
      <c r="R13" s="50">
        <v>2.5563300730256011</v>
      </c>
      <c r="S13" s="51">
        <v>2.5070317807900873</v>
      </c>
    </row>
    <row r="14" spans="2:19" ht="13.8" x14ac:dyDescent="0.25">
      <c r="B14" s="38" t="s">
        <v>83</v>
      </c>
      <c r="C14" s="50">
        <v>2.7730846238973434</v>
      </c>
      <c r="D14" s="50">
        <v>2.8117435702099653</v>
      </c>
      <c r="E14" s="50">
        <v>2.759310636503185</v>
      </c>
      <c r="F14" s="50">
        <v>2.8570406773498478</v>
      </c>
      <c r="G14" s="50">
        <v>3.3430844357168423</v>
      </c>
      <c r="H14" s="50">
        <v>3.3290929310296189</v>
      </c>
      <c r="I14" s="50">
        <v>2.9635725935100865</v>
      </c>
      <c r="J14" s="50">
        <v>3.1674954739669339</v>
      </c>
      <c r="K14" s="50">
        <v>3.0047831387272237</v>
      </c>
      <c r="L14" s="50">
        <v>2.9887592467318402</v>
      </c>
      <c r="M14" s="50">
        <v>3.2671791870434852</v>
      </c>
      <c r="N14" s="50">
        <v>3.0125670903484414</v>
      </c>
      <c r="O14" s="50">
        <v>2.8659353557411436</v>
      </c>
      <c r="P14" s="50">
        <v>3.3475273655248912</v>
      </c>
      <c r="Q14" s="50">
        <v>3.2351767513170926</v>
      </c>
      <c r="R14" s="50">
        <v>3.0208354165649278</v>
      </c>
      <c r="S14" s="51">
        <v>2.708242275910747</v>
      </c>
    </row>
    <row r="15" spans="2:19" ht="13.8" x14ac:dyDescent="0.25">
      <c r="B15" s="38" t="s">
        <v>84</v>
      </c>
      <c r="C15" s="50">
        <v>3.0622140567023304</v>
      </c>
      <c r="D15" s="50">
        <v>2.9800296795505554</v>
      </c>
      <c r="E15" s="50">
        <v>3.0948457359706807</v>
      </c>
      <c r="F15" s="50">
        <v>2.8857231305790099</v>
      </c>
      <c r="G15" s="50">
        <v>3.8071650272255848</v>
      </c>
      <c r="H15" s="50">
        <v>3.6466830002044235</v>
      </c>
      <c r="I15" s="50">
        <v>3.0687135360646653</v>
      </c>
      <c r="J15" s="50">
        <v>3.2905801932495979</v>
      </c>
      <c r="K15" s="50">
        <v>3.0905400205045046</v>
      </c>
      <c r="L15" s="50">
        <v>3.1287866441870547</v>
      </c>
      <c r="M15" s="50">
        <v>3.2206014867687665</v>
      </c>
      <c r="N15" s="50">
        <v>3.0618297969427331</v>
      </c>
      <c r="O15" s="50">
        <v>2.9865202081426325</v>
      </c>
      <c r="P15" s="50">
        <v>3.3872276044714504</v>
      </c>
      <c r="Q15" s="50">
        <v>3.7565070370934226</v>
      </c>
      <c r="R15" s="50">
        <v>4.1815369828301803</v>
      </c>
      <c r="S15" s="51">
        <v>3.9234147083428397</v>
      </c>
    </row>
    <row r="16" spans="2:19" ht="13.8" x14ac:dyDescent="0.25">
      <c r="B16" s="38" t="s">
        <v>85</v>
      </c>
      <c r="C16" s="50">
        <v>3.1456318384271245</v>
      </c>
      <c r="D16" s="50">
        <v>3.1952344284736482</v>
      </c>
      <c r="E16" s="50">
        <v>3.0321187552584972</v>
      </c>
      <c r="F16" s="50">
        <v>3.0202798535108704</v>
      </c>
      <c r="G16" s="50">
        <v>3.124538854932601</v>
      </c>
      <c r="H16" s="50">
        <v>3.3602697368946703</v>
      </c>
      <c r="I16" s="50">
        <v>3.3735186867855775</v>
      </c>
      <c r="J16" s="50">
        <v>3.3309522057757954</v>
      </c>
      <c r="K16" s="50">
        <v>3.4045327206247182</v>
      </c>
      <c r="L16" s="50">
        <v>3.3410731275757324</v>
      </c>
      <c r="M16" s="50">
        <v>3.4030185813138321</v>
      </c>
      <c r="N16" s="50">
        <v>3.2956855647977354</v>
      </c>
      <c r="O16" s="50">
        <v>3.5887427066820954</v>
      </c>
      <c r="P16" s="50">
        <v>3.3282856515586747</v>
      </c>
      <c r="Q16" s="50">
        <v>3.4220406848571052</v>
      </c>
      <c r="R16" s="50">
        <v>3.7800602697537999</v>
      </c>
      <c r="S16" s="51">
        <v>3.5081371442367084</v>
      </c>
    </row>
    <row r="17" spans="2:19" ht="13.8" x14ac:dyDescent="0.25">
      <c r="B17" s="38" t="s">
        <v>86</v>
      </c>
      <c r="C17" s="50">
        <v>4.4028713492965874</v>
      </c>
      <c r="D17" s="50">
        <v>3.0155383248030891</v>
      </c>
      <c r="E17" s="50">
        <v>3.2586368385028281</v>
      </c>
      <c r="F17" s="50">
        <v>3.2686860341259329</v>
      </c>
      <c r="G17" s="50">
        <v>3.6906228610540723</v>
      </c>
      <c r="H17" s="50">
        <v>3.7690182849320428</v>
      </c>
      <c r="I17" s="50">
        <v>3.5824667152414382</v>
      </c>
      <c r="J17" s="50">
        <v>3.7766409403101324</v>
      </c>
      <c r="K17" s="50">
        <v>3.5560173617124211</v>
      </c>
      <c r="L17" s="50">
        <v>3.6581655890832017</v>
      </c>
      <c r="M17" s="50">
        <v>3.5290151652721322</v>
      </c>
      <c r="N17" s="50">
        <v>3.4390101616384987</v>
      </c>
      <c r="O17" s="50">
        <v>3.4520317574442934</v>
      </c>
      <c r="P17" s="50">
        <v>3.6935610423866043</v>
      </c>
      <c r="Q17" s="50">
        <v>3.8204741914672704</v>
      </c>
      <c r="R17" s="50">
        <v>3.799951816378921</v>
      </c>
      <c r="S17" s="51">
        <v>3.5193241754420641</v>
      </c>
    </row>
    <row r="18" spans="2:19" ht="13.8" x14ac:dyDescent="0.25">
      <c r="B18" s="38" t="s">
        <v>87</v>
      </c>
      <c r="C18" s="50">
        <v>3.2190280629705681</v>
      </c>
      <c r="D18" s="50">
        <v>3.8745822764424047</v>
      </c>
      <c r="E18" s="50">
        <v>3.8206085495613218</v>
      </c>
      <c r="F18" s="50">
        <v>3.4034250789897609</v>
      </c>
      <c r="G18" s="50">
        <v>3.3930885185362047</v>
      </c>
      <c r="H18" s="50">
        <v>3.4303271931533748</v>
      </c>
      <c r="I18" s="50">
        <v>3.7691503642508848</v>
      </c>
      <c r="J18" s="50">
        <v>3.648678271217225</v>
      </c>
      <c r="K18" s="50">
        <v>3.9463215315371376</v>
      </c>
      <c r="L18" s="50">
        <v>3.6206365503080082</v>
      </c>
      <c r="M18" s="50">
        <v>3.514715947980835</v>
      </c>
      <c r="N18" s="50">
        <v>3.7947594727882201</v>
      </c>
      <c r="O18" s="50">
        <v>3.5656459244710295</v>
      </c>
      <c r="P18" s="50">
        <v>3.7312080520388617</v>
      </c>
      <c r="Q18" s="50">
        <v>3.5754534235027049</v>
      </c>
      <c r="R18" s="50">
        <v>3.9379808835879437</v>
      </c>
      <c r="S18" s="51">
        <v>3.3037961354183123</v>
      </c>
    </row>
    <row r="19" spans="2:19" ht="13.8" x14ac:dyDescent="0.25">
      <c r="B19" s="38" t="s">
        <v>88</v>
      </c>
      <c r="C19" s="50">
        <v>4.4679563384848153</v>
      </c>
      <c r="D19" s="50">
        <v>4.7349713233732214</v>
      </c>
      <c r="E19" s="50">
        <v>4.8190251503633474</v>
      </c>
      <c r="F19" s="50">
        <v>5.0821355236139629</v>
      </c>
      <c r="G19" s="50">
        <v>4.732353356583336</v>
      </c>
      <c r="H19" s="50">
        <v>4.18077867697387</v>
      </c>
      <c r="I19" s="50">
        <v>2.9557327730289864</v>
      </c>
      <c r="J19" s="50">
        <v>4.1087440109514031</v>
      </c>
      <c r="K19" s="50">
        <v>3.7288825707716877</v>
      </c>
      <c r="L19" s="50">
        <v>3.5569330905427918</v>
      </c>
      <c r="M19" s="50">
        <v>4.134100473702401</v>
      </c>
      <c r="N19" s="50">
        <v>3.5442086850711076</v>
      </c>
      <c r="O19" s="50">
        <v>3.8649138776575853</v>
      </c>
      <c r="P19" s="50">
        <v>3.833895109320316</v>
      </c>
      <c r="Q19" s="50">
        <v>3.0079140999315537</v>
      </c>
      <c r="R19" s="50">
        <v>3.4645442265874387</v>
      </c>
      <c r="S19" s="51">
        <v>3.7974896990630569</v>
      </c>
    </row>
    <row r="20" spans="2:19" ht="13.8" x14ac:dyDescent="0.25">
      <c r="B20" s="38" t="s">
        <v>89</v>
      </c>
      <c r="C20" s="50">
        <v>4.6247775496235457</v>
      </c>
      <c r="D20" s="50">
        <v>5.796796714579056</v>
      </c>
      <c r="E20" s="50">
        <v>6.2685322254588289</v>
      </c>
      <c r="F20" s="50">
        <v>5.605207082251753</v>
      </c>
      <c r="G20" s="50">
        <v>4.6609549434728228</v>
      </c>
      <c r="H20" s="50">
        <v>4.3293026085633892</v>
      </c>
      <c r="I20" s="50">
        <v>4.8524173977972742</v>
      </c>
      <c r="J20" s="50">
        <v>4.3145158742694676</v>
      </c>
      <c r="K20" s="50">
        <v>4.6018293821168559</v>
      </c>
      <c r="L20" s="50">
        <v>4.5172256445357064</v>
      </c>
      <c r="M20" s="50">
        <v>3.230714629756382</v>
      </c>
      <c r="N20" s="50">
        <v>4.4441125837429736</v>
      </c>
      <c r="O20" s="50">
        <v>4.8477737184102692</v>
      </c>
      <c r="P20" s="50">
        <v>4.1230806950871921</v>
      </c>
      <c r="Q20" s="50">
        <v>3.3239143093567072</v>
      </c>
      <c r="R20" s="50">
        <v>3.9095162756252733</v>
      </c>
      <c r="S20" s="51">
        <v>5.176053583651119</v>
      </c>
    </row>
    <row r="21" spans="2:19" ht="14.4" thickBot="1" x14ac:dyDescent="0.3">
      <c r="B21" s="38" t="s">
        <v>90</v>
      </c>
      <c r="C21" s="52">
        <v>3.9126972650413085</v>
      </c>
      <c r="D21" s="52">
        <v>5.145631377043439</v>
      </c>
      <c r="E21" s="52">
        <v>4.1243860369609857</v>
      </c>
      <c r="F21" s="52">
        <v>5.2539356605065022</v>
      </c>
      <c r="G21" s="52">
        <v>4.7445746265652051</v>
      </c>
      <c r="H21" s="52">
        <v>4.947027955603871</v>
      </c>
      <c r="I21" s="52">
        <v>5.3455034139663784</v>
      </c>
      <c r="J21" s="52">
        <v>5.1975608238441913</v>
      </c>
      <c r="K21" s="52">
        <v>4.7849183533783126</v>
      </c>
      <c r="L21" s="52">
        <v>5.4342092259715162</v>
      </c>
      <c r="M21" s="52">
        <v>5.3248622603533455</v>
      </c>
      <c r="N21" s="52">
        <v>5.3459489202936474</v>
      </c>
      <c r="O21" s="52">
        <v>6.0267165392537745</v>
      </c>
      <c r="P21" s="52">
        <v>5.2195029962703767</v>
      </c>
      <c r="Q21" s="52">
        <v>5.3167726749136079</v>
      </c>
      <c r="R21" s="52">
        <v>4.9679933382258827</v>
      </c>
      <c r="S21" s="53">
        <v>3.8560192404351055</v>
      </c>
    </row>
    <row r="22" spans="2:19" ht="14.4" thickBot="1" x14ac:dyDescent="0.3">
      <c r="B22" s="39" t="s">
        <v>217</v>
      </c>
      <c r="C22" s="54">
        <v>2.8396994426915008</v>
      </c>
      <c r="D22" s="54">
        <v>2.7798423482628314</v>
      </c>
      <c r="E22" s="54">
        <v>2.8772910737165875</v>
      </c>
      <c r="F22" s="54">
        <v>2.8034152601354099</v>
      </c>
      <c r="G22" s="54">
        <v>3.0251154174529518</v>
      </c>
      <c r="H22" s="54">
        <v>2.9848256081209423</v>
      </c>
      <c r="I22" s="54">
        <v>2.9097584843812214</v>
      </c>
      <c r="J22" s="54">
        <v>3.0458824050408393</v>
      </c>
      <c r="K22" s="54">
        <v>2.9561859945682265</v>
      </c>
      <c r="L22" s="54">
        <v>3.0375842164411098</v>
      </c>
      <c r="M22" s="54">
        <v>3.1389784477471756</v>
      </c>
      <c r="N22" s="54">
        <v>3.0398689896822448</v>
      </c>
      <c r="O22" s="54">
        <v>2.8897769988585016</v>
      </c>
      <c r="P22" s="54">
        <v>3.2579359100831176</v>
      </c>
      <c r="Q22" s="54">
        <v>3.1001798215848213</v>
      </c>
      <c r="R22" s="54">
        <v>2.9864764458584778</v>
      </c>
      <c r="S22" s="55">
        <v>2.9757392672966376</v>
      </c>
    </row>
    <row r="23" spans="2:19" x14ac:dyDescent="0.25">
      <c r="D23" s="56"/>
      <c r="E23" s="56"/>
      <c r="F23" s="56"/>
      <c r="G23" s="56"/>
      <c r="H23" s="56"/>
      <c r="I23" s="56"/>
      <c r="J23" s="56"/>
      <c r="K23" s="56"/>
      <c r="L23" s="56"/>
      <c r="M23" s="56"/>
      <c r="N23" s="56"/>
      <c r="O23" s="56"/>
      <c r="P23" s="56"/>
      <c r="Q23" s="56"/>
      <c r="R23" s="56"/>
      <c r="S23" s="56"/>
    </row>
    <row r="24" spans="2:19" x14ac:dyDescent="0.25">
      <c r="D24" s="56"/>
      <c r="E24" s="56"/>
      <c r="F24" s="56"/>
      <c r="G24" s="56"/>
      <c r="H24" s="56"/>
      <c r="I24" s="56"/>
      <c r="J24" s="56"/>
      <c r="K24" s="56"/>
      <c r="L24" s="56"/>
      <c r="M24" s="56"/>
      <c r="N24" s="56"/>
      <c r="O24" s="56"/>
      <c r="P24" s="56"/>
      <c r="Q24" s="56"/>
      <c r="R24" s="56"/>
      <c r="S24" s="56"/>
    </row>
    <row r="25" spans="2:19" ht="23.4" thickBot="1" x14ac:dyDescent="0.3">
      <c r="B25" s="17" t="s">
        <v>310</v>
      </c>
      <c r="C25" s="17"/>
      <c r="D25" s="57"/>
      <c r="E25" s="57"/>
      <c r="F25" s="57"/>
      <c r="G25" s="57"/>
      <c r="H25" s="57"/>
      <c r="I25" s="57"/>
      <c r="J25" s="57"/>
      <c r="K25" s="57"/>
      <c r="L25" s="57"/>
      <c r="M25" s="57"/>
      <c r="N25" s="56"/>
      <c r="O25" s="56"/>
      <c r="P25" s="56"/>
      <c r="Q25" s="56"/>
      <c r="R25" s="56"/>
      <c r="S25" s="56"/>
    </row>
    <row r="26" spans="2:19" ht="14.4" thickBot="1" x14ac:dyDescent="0.3">
      <c r="B26" s="18"/>
      <c r="C26" s="128" t="s">
        <v>309</v>
      </c>
      <c r="D26" s="129"/>
      <c r="E26" s="129"/>
      <c r="F26" s="129"/>
      <c r="G26" s="129"/>
      <c r="H26" s="129"/>
      <c r="I26" s="129"/>
      <c r="J26" s="129"/>
      <c r="K26" s="129"/>
      <c r="L26" s="129"/>
      <c r="M26" s="129"/>
      <c r="N26" s="129"/>
      <c r="O26" s="129"/>
      <c r="P26" s="129"/>
      <c r="Q26" s="129"/>
      <c r="R26" s="129"/>
      <c r="S26" s="130"/>
    </row>
    <row r="27" spans="2:19" ht="14.4" thickBot="1" x14ac:dyDescent="0.3">
      <c r="B27" s="19" t="s">
        <v>62</v>
      </c>
      <c r="C27" s="20" t="s">
        <v>63</v>
      </c>
      <c r="D27" s="20" t="s">
        <v>64</v>
      </c>
      <c r="E27" s="20" t="s">
        <v>65</v>
      </c>
      <c r="F27" s="20" t="s">
        <v>66</v>
      </c>
      <c r="G27" s="20" t="s">
        <v>67</v>
      </c>
      <c r="H27" s="20" t="s">
        <v>68</v>
      </c>
      <c r="I27" s="20" t="s">
        <v>69</v>
      </c>
      <c r="J27" s="20" t="s">
        <v>70</v>
      </c>
      <c r="K27" s="20" t="s">
        <v>71</v>
      </c>
      <c r="L27" s="20" t="s">
        <v>72</v>
      </c>
      <c r="M27" s="20" t="s">
        <v>73</v>
      </c>
      <c r="N27" s="20" t="s">
        <v>74</v>
      </c>
      <c r="O27" s="20" t="s">
        <v>75</v>
      </c>
      <c r="P27" s="20" t="s">
        <v>76</v>
      </c>
      <c r="Q27" s="20" t="s">
        <v>77</v>
      </c>
      <c r="R27" s="20" t="s">
        <v>78</v>
      </c>
      <c r="S27" s="21" t="s">
        <v>79</v>
      </c>
    </row>
    <row r="28" spans="2:19" ht="13.8" x14ac:dyDescent="0.25">
      <c r="B28" s="38" t="s">
        <v>80</v>
      </c>
      <c r="C28" s="50">
        <v>2.5518879333858262</v>
      </c>
      <c r="D28" s="50">
        <v>2.5712180155830069</v>
      </c>
      <c r="E28" s="50">
        <v>2.7116707547998944</v>
      </c>
      <c r="F28" s="50">
        <v>2.6649859761780066</v>
      </c>
      <c r="G28" s="50">
        <v>2.6676836435245863</v>
      </c>
      <c r="H28" s="50">
        <v>2.7677994021557999</v>
      </c>
      <c r="I28" s="50">
        <v>2.8956686836383621</v>
      </c>
      <c r="J28" s="50">
        <v>3.1347416893838846</v>
      </c>
      <c r="K28" s="50">
        <v>2.9323624595469253</v>
      </c>
      <c r="L28" s="50">
        <v>3.1121199997937032</v>
      </c>
      <c r="M28" s="50">
        <v>2.8581176607604317</v>
      </c>
      <c r="N28" s="50">
        <v>3.0746761531825553</v>
      </c>
      <c r="O28" s="50">
        <v>2.7701735862659955</v>
      </c>
      <c r="P28" s="50">
        <v>2.8358461619233766</v>
      </c>
      <c r="Q28" s="50">
        <v>3.1696837141860521</v>
      </c>
      <c r="R28" s="50">
        <v>2.7988447758666473</v>
      </c>
      <c r="S28" s="51">
        <v>2.8467882594516243</v>
      </c>
    </row>
    <row r="29" spans="2:19" ht="13.8" x14ac:dyDescent="0.25">
      <c r="B29" s="38" t="s">
        <v>81</v>
      </c>
      <c r="C29" s="50">
        <v>1.1634255344848412</v>
      </c>
      <c r="D29" s="50">
        <v>1.4523284406925747</v>
      </c>
      <c r="E29" s="50">
        <v>1.3463745752483709</v>
      </c>
      <c r="F29" s="50">
        <v>1.3108931918350637</v>
      </c>
      <c r="G29" s="50">
        <v>1.2603005785757326</v>
      </c>
      <c r="H29" s="50">
        <v>1.5726610504290255</v>
      </c>
      <c r="I29" s="50">
        <v>1.234631769284992</v>
      </c>
      <c r="J29" s="50">
        <v>1.7178175953794079</v>
      </c>
      <c r="K29" s="50">
        <v>1.7486220685183185</v>
      </c>
      <c r="L29" s="50">
        <v>1.7327948389243726</v>
      </c>
      <c r="M29" s="50">
        <v>1.7529721087765293</v>
      </c>
      <c r="N29" s="50">
        <v>1.5499467640124724</v>
      </c>
      <c r="O29" s="50">
        <v>1.6815205287729729</v>
      </c>
      <c r="P29" s="50">
        <v>1.5137884050739796</v>
      </c>
      <c r="Q29" s="50">
        <v>1.7505783276583577</v>
      </c>
      <c r="R29" s="50">
        <v>1.843144786019234</v>
      </c>
      <c r="S29" s="51">
        <v>1.5126625598904859</v>
      </c>
    </row>
    <row r="30" spans="2:19" ht="13.8" x14ac:dyDescent="0.25">
      <c r="B30" s="38" t="s">
        <v>82</v>
      </c>
      <c r="C30" s="50">
        <v>2.1280780352973157</v>
      </c>
      <c r="D30" s="50">
        <v>2.0836581944081023</v>
      </c>
      <c r="E30" s="50">
        <v>2.1583851473991618</v>
      </c>
      <c r="F30" s="50">
        <v>2.0843670595295021</v>
      </c>
      <c r="G30" s="50">
        <v>2.1873577280081098</v>
      </c>
      <c r="H30" s="50">
        <v>2.2313527359283829</v>
      </c>
      <c r="I30" s="50">
        <v>2.3425576448235899</v>
      </c>
      <c r="J30" s="50">
        <v>2.38609644905232</v>
      </c>
      <c r="K30" s="50">
        <v>2.4908654491735716</v>
      </c>
      <c r="L30" s="50">
        <v>2.4549540712451554</v>
      </c>
      <c r="M30" s="50">
        <v>2.3805360311293713</v>
      </c>
      <c r="N30" s="50">
        <v>2.3710322491617197</v>
      </c>
      <c r="O30" s="50">
        <v>2.344788197726964</v>
      </c>
      <c r="P30" s="50">
        <v>2.4364336958450581</v>
      </c>
      <c r="Q30" s="50">
        <v>2.6127089222473012</v>
      </c>
      <c r="R30" s="50">
        <v>2.5649462342574854</v>
      </c>
      <c r="S30" s="51">
        <v>2.4292397813788362</v>
      </c>
    </row>
    <row r="31" spans="2:19" ht="13.8" x14ac:dyDescent="0.25">
      <c r="B31" s="38" t="s">
        <v>83</v>
      </c>
      <c r="C31" s="50">
        <v>2.4764155821133649</v>
      </c>
      <c r="D31" s="50">
        <v>2.6336295404659067</v>
      </c>
      <c r="E31" s="50">
        <v>2.5616440483400287</v>
      </c>
      <c r="F31" s="50">
        <v>2.6041847120511874</v>
      </c>
      <c r="G31" s="50">
        <v>2.7071299679102552</v>
      </c>
      <c r="H31" s="50">
        <v>2.8680023108465358</v>
      </c>
      <c r="I31" s="50">
        <v>2.8901361958669374</v>
      </c>
      <c r="J31" s="50">
        <v>2.9755251364248338</v>
      </c>
      <c r="K31" s="50">
        <v>2.9551437849830795</v>
      </c>
      <c r="L31" s="50">
        <v>2.8201001619669155</v>
      </c>
      <c r="M31" s="50">
        <v>2.8192581875239711</v>
      </c>
      <c r="N31" s="50">
        <v>2.8191894735766749</v>
      </c>
      <c r="O31" s="50">
        <v>2.7851891923467167</v>
      </c>
      <c r="P31" s="50">
        <v>2.998359512840425</v>
      </c>
      <c r="Q31" s="50">
        <v>3.1073339733504</v>
      </c>
      <c r="R31" s="50">
        <v>2.9917889067860175</v>
      </c>
      <c r="S31" s="51">
        <v>2.773149892415244</v>
      </c>
    </row>
    <row r="32" spans="2:19" ht="13.8" x14ac:dyDescent="0.25">
      <c r="B32" s="38" t="s">
        <v>84</v>
      </c>
      <c r="C32" s="50">
        <v>2.6254203493735679</v>
      </c>
      <c r="D32" s="50">
        <v>2.7227134791674086</v>
      </c>
      <c r="E32" s="50">
        <v>2.6062183705476243</v>
      </c>
      <c r="F32" s="50">
        <v>2.5864342120433328</v>
      </c>
      <c r="G32" s="50">
        <v>2.7597943217879748</v>
      </c>
      <c r="H32" s="50">
        <v>3.0298838792274765</v>
      </c>
      <c r="I32" s="50">
        <v>3.0244562672744775</v>
      </c>
      <c r="J32" s="50">
        <v>3.0322884611460763</v>
      </c>
      <c r="K32" s="50">
        <v>3.0258344873692753</v>
      </c>
      <c r="L32" s="50">
        <v>2.9957200950195273</v>
      </c>
      <c r="M32" s="50">
        <v>3.140427521597192</v>
      </c>
      <c r="N32" s="50">
        <v>2.9884750344397371</v>
      </c>
      <c r="O32" s="50">
        <v>2.9393625641114771</v>
      </c>
      <c r="P32" s="50">
        <v>3.3723638533494795</v>
      </c>
      <c r="Q32" s="50">
        <v>3.7751238072230948</v>
      </c>
      <c r="R32" s="50">
        <v>4.0420526002196189</v>
      </c>
      <c r="S32" s="51">
        <v>3.8985937809467224</v>
      </c>
    </row>
    <row r="33" spans="2:19" ht="13.8" x14ac:dyDescent="0.25">
      <c r="B33" s="38" t="s">
        <v>85</v>
      </c>
      <c r="C33" s="50">
        <v>2.7435707579215745</v>
      </c>
      <c r="D33" s="50">
        <v>2.7224780650749034</v>
      </c>
      <c r="E33" s="50">
        <v>2.816468490839342</v>
      </c>
      <c r="F33" s="50">
        <v>2.8272704348139341</v>
      </c>
      <c r="G33" s="50">
        <v>2.8457421820001643</v>
      </c>
      <c r="H33" s="50">
        <v>3.2486114496699572</v>
      </c>
      <c r="I33" s="50">
        <v>3.2239976389176697</v>
      </c>
      <c r="J33" s="50">
        <v>3.2606417790028086</v>
      </c>
      <c r="K33" s="50">
        <v>3.202862203551891</v>
      </c>
      <c r="L33" s="50">
        <v>3.2064432527262214</v>
      </c>
      <c r="M33" s="50">
        <v>3.1657221081451059</v>
      </c>
      <c r="N33" s="50">
        <v>3.2782038208849591</v>
      </c>
      <c r="O33" s="50">
        <v>3.2885654068486927</v>
      </c>
      <c r="P33" s="50">
        <v>3.336315370812291</v>
      </c>
      <c r="Q33" s="50">
        <v>3.4659155388298997</v>
      </c>
      <c r="R33" s="50">
        <v>3.7399892582657794</v>
      </c>
      <c r="S33" s="51">
        <v>3.4875727680223521</v>
      </c>
    </row>
    <row r="34" spans="2:19" ht="13.8" x14ac:dyDescent="0.25">
      <c r="B34" s="38" t="s">
        <v>86</v>
      </c>
      <c r="C34" s="50">
        <v>3.0875867800919132</v>
      </c>
      <c r="D34" s="50">
        <v>2.8239064152821856</v>
      </c>
      <c r="E34" s="50">
        <v>2.9699433595634135</v>
      </c>
      <c r="F34" s="50">
        <v>2.8375723829799742</v>
      </c>
      <c r="G34" s="50">
        <v>2.915754927253901</v>
      </c>
      <c r="H34" s="50">
        <v>3.4920634920634916</v>
      </c>
      <c r="I34" s="50">
        <v>3.3338051757030307</v>
      </c>
      <c r="J34" s="50">
        <v>3.364234542550764</v>
      </c>
      <c r="K34" s="50">
        <v>3.3271843897622331</v>
      </c>
      <c r="L34" s="50">
        <v>3.3703259095456222</v>
      </c>
      <c r="M34" s="50">
        <v>3.2301049904198904</v>
      </c>
      <c r="N34" s="50">
        <v>3.3165459850859182</v>
      </c>
      <c r="O34" s="50">
        <v>3.3398194322218964</v>
      </c>
      <c r="P34" s="50">
        <v>3.6110834466333572</v>
      </c>
      <c r="Q34" s="50">
        <v>3.709772977264338</v>
      </c>
      <c r="R34" s="50">
        <v>3.8080369505358145</v>
      </c>
      <c r="S34" s="51">
        <v>3.5690139064127835</v>
      </c>
    </row>
    <row r="35" spans="2:19" ht="13.8" x14ac:dyDescent="0.25">
      <c r="B35" s="38" t="s">
        <v>87</v>
      </c>
      <c r="C35" s="50">
        <v>2.9056419282291972</v>
      </c>
      <c r="D35" s="50">
        <v>2.8470278523666614</v>
      </c>
      <c r="E35" s="50">
        <v>3.1104266484143279</v>
      </c>
      <c r="F35" s="50">
        <v>2.997168485896466</v>
      </c>
      <c r="G35" s="50">
        <v>3.3266653419001564</v>
      </c>
      <c r="H35" s="50">
        <v>2.8805612594113619</v>
      </c>
      <c r="I35" s="50">
        <v>3.2455013137267894</v>
      </c>
      <c r="J35" s="50">
        <v>3.1883585084338932</v>
      </c>
      <c r="K35" s="50">
        <v>3.3007145441783616</v>
      </c>
      <c r="L35" s="50">
        <v>3.3853178419497656</v>
      </c>
      <c r="M35" s="50">
        <v>3.514715947980835</v>
      </c>
      <c r="N35" s="50">
        <v>3.7119267624914443</v>
      </c>
      <c r="O35" s="50">
        <v>3.5427191401474731</v>
      </c>
      <c r="P35" s="50">
        <v>3.7419007306701064</v>
      </c>
      <c r="Q35" s="50">
        <v>3.6194709505978984</v>
      </c>
      <c r="R35" s="50">
        <v>3.8393053335050809</v>
      </c>
      <c r="S35" s="51">
        <v>3.2636148821055331</v>
      </c>
    </row>
    <row r="36" spans="2:19" ht="13.8" x14ac:dyDescent="0.25">
      <c r="B36" s="38" t="s">
        <v>88</v>
      </c>
      <c r="C36" s="50">
        <v>3.2257357973990417</v>
      </c>
      <c r="D36" s="50">
        <v>3.0548096667193176</v>
      </c>
      <c r="E36" s="50">
        <v>3.0564192822919725</v>
      </c>
      <c r="F36" s="50">
        <v>3.5332838190105877</v>
      </c>
      <c r="G36" s="50">
        <v>3.3749675470273077</v>
      </c>
      <c r="H36" s="50">
        <v>3.569387405886379</v>
      </c>
      <c r="I36" s="50">
        <v>2.8702661352015135</v>
      </c>
      <c r="J36" s="50">
        <v>3.7359298756927424</v>
      </c>
      <c r="K36" s="50">
        <v>3.7546021110270544</v>
      </c>
      <c r="L36" s="50">
        <v>3.3915191812522405</v>
      </c>
      <c r="M36" s="50">
        <v>3.8197166739261199</v>
      </c>
      <c r="N36" s="50">
        <v>3.5442086850711076</v>
      </c>
      <c r="O36" s="50">
        <v>3.3165748045678876</v>
      </c>
      <c r="P36" s="50">
        <v>3.553547798311659</v>
      </c>
      <c r="Q36" s="50">
        <v>2.8290255641385005</v>
      </c>
      <c r="R36" s="50">
        <v>3.5940232200741287</v>
      </c>
      <c r="S36" s="51">
        <v>3.5143473911441054</v>
      </c>
    </row>
    <row r="37" spans="2:19" ht="13.8" x14ac:dyDescent="0.25">
      <c r="B37" s="38" t="s">
        <v>89</v>
      </c>
      <c r="C37" s="50">
        <v>3.1174500989696066</v>
      </c>
      <c r="D37" s="50">
        <v>2.9929272187999088</v>
      </c>
      <c r="E37" s="50">
        <v>3.7611029627456736</v>
      </c>
      <c r="F37" s="50">
        <v>3.3595710700433492</v>
      </c>
      <c r="G37" s="50">
        <v>3.6878333527049194</v>
      </c>
      <c r="H37" s="50">
        <v>3.0088409765001143</v>
      </c>
      <c r="I37" s="50">
        <v>4.5702100773969354</v>
      </c>
      <c r="J37" s="50">
        <v>3.8174766141911931</v>
      </c>
      <c r="K37" s="50">
        <v>4.3276639159014891</v>
      </c>
      <c r="L37" s="50">
        <v>3.9588842057230686</v>
      </c>
      <c r="M37" s="50">
        <v>3.230714629756382</v>
      </c>
      <c r="N37" s="50">
        <v>3.1040811088295688</v>
      </c>
      <c r="O37" s="50">
        <v>4.066730549851699</v>
      </c>
      <c r="P37" s="50">
        <v>3.6822829463486548</v>
      </c>
      <c r="Q37" s="50">
        <v>3.364196378570095</v>
      </c>
      <c r="R37" s="50">
        <v>3.9959628301952459</v>
      </c>
      <c r="S37" s="51">
        <v>4.4692341002109259</v>
      </c>
    </row>
    <row r="38" spans="2:19" ht="14.4" thickBot="1" x14ac:dyDescent="0.3">
      <c r="B38" s="38" t="s">
        <v>90</v>
      </c>
      <c r="C38" s="52">
        <v>2.9419917864476388</v>
      </c>
      <c r="D38" s="52">
        <v>2.9051882272416152</v>
      </c>
      <c r="E38" s="52">
        <v>3.2800632537940473</v>
      </c>
      <c r="F38" s="52">
        <v>3.3570566692775041</v>
      </c>
      <c r="G38" s="52">
        <v>3.903334465122045</v>
      </c>
      <c r="H38" s="52">
        <v>4.3973093535367838</v>
      </c>
      <c r="I38" s="52">
        <v>4.3847220721207538</v>
      </c>
      <c r="J38" s="52">
        <v>4.4496539660810708</v>
      </c>
      <c r="K38" s="52">
        <v>4.602729798284817</v>
      </c>
      <c r="L38" s="52">
        <v>4.7663382010484892</v>
      </c>
      <c r="M38" s="52">
        <v>5.0803641754288211</v>
      </c>
      <c r="N38" s="52">
        <v>4.6883599435667493</v>
      </c>
      <c r="O38" s="52">
        <v>5.7126430038134348</v>
      </c>
      <c r="P38" s="52">
        <v>5.0120636550308006</v>
      </c>
      <c r="Q38" s="52">
        <v>4.9011525331496761</v>
      </c>
      <c r="R38" s="52">
        <v>4.7602931698616588</v>
      </c>
      <c r="S38" s="53">
        <v>3.4134821600940701</v>
      </c>
    </row>
    <row r="39" spans="2:19" ht="14.4" thickBot="1" x14ac:dyDescent="0.3">
      <c r="B39" s="39" t="s">
        <v>217</v>
      </c>
      <c r="C39" s="54">
        <v>2.4050056873950871</v>
      </c>
      <c r="D39" s="54">
        <v>2.4124645632901589</v>
      </c>
      <c r="E39" s="54">
        <v>2.5035799654500539</v>
      </c>
      <c r="F39" s="54">
        <v>2.4272402682959067</v>
      </c>
      <c r="G39" s="54">
        <v>2.5204677988129522</v>
      </c>
      <c r="H39" s="54">
        <v>2.6488781017194616</v>
      </c>
      <c r="I39" s="54">
        <v>2.7285795884805935</v>
      </c>
      <c r="J39" s="54">
        <v>2.8539353782053385</v>
      </c>
      <c r="K39" s="54">
        <v>2.8102416724511992</v>
      </c>
      <c r="L39" s="54">
        <v>2.8515255413492082</v>
      </c>
      <c r="M39" s="54">
        <v>2.7767326841977438</v>
      </c>
      <c r="N39" s="54">
        <v>2.8335968967574066</v>
      </c>
      <c r="O39" s="54">
        <v>2.7593712855830574</v>
      </c>
      <c r="P39" s="54">
        <v>2.8847183447959224</v>
      </c>
      <c r="Q39" s="54">
        <v>3.149974025012682</v>
      </c>
      <c r="R39" s="54">
        <v>3.1082239846924629</v>
      </c>
      <c r="S39" s="55">
        <v>3.0646483988256028</v>
      </c>
    </row>
    <row r="40" spans="2:19" x14ac:dyDescent="0.25">
      <c r="D40" s="56"/>
      <c r="E40" s="56"/>
      <c r="F40" s="56"/>
      <c r="G40" s="56"/>
      <c r="H40" s="56"/>
      <c r="I40" s="56"/>
      <c r="J40" s="56"/>
      <c r="K40" s="56"/>
      <c r="L40" s="56"/>
      <c r="M40" s="56"/>
      <c r="N40" s="56"/>
      <c r="O40" s="56"/>
      <c r="P40" s="56"/>
      <c r="Q40" s="56"/>
      <c r="R40" s="56"/>
      <c r="S40" s="56"/>
    </row>
    <row r="41" spans="2:19" x14ac:dyDescent="0.25">
      <c r="D41" s="56"/>
      <c r="E41" s="56"/>
      <c r="F41" s="56"/>
      <c r="G41" s="56"/>
      <c r="H41" s="56"/>
      <c r="I41" s="56"/>
      <c r="J41" s="56"/>
      <c r="K41" s="56"/>
      <c r="L41" s="56"/>
      <c r="M41" s="56"/>
      <c r="N41" s="56"/>
      <c r="O41" s="56"/>
      <c r="P41" s="56"/>
      <c r="Q41" s="56"/>
      <c r="R41" s="56"/>
      <c r="S41" s="56"/>
    </row>
    <row r="42" spans="2:19" ht="23.4" thickBot="1" x14ac:dyDescent="0.3">
      <c r="B42" s="17" t="s">
        <v>311</v>
      </c>
      <c r="C42" s="17"/>
      <c r="D42" s="57"/>
      <c r="E42" s="57"/>
      <c r="F42" s="57"/>
      <c r="G42" s="57"/>
      <c r="H42" s="57"/>
      <c r="I42" s="57"/>
      <c r="J42" s="57"/>
      <c r="K42" s="57"/>
      <c r="L42" s="57"/>
      <c r="M42" s="57"/>
      <c r="N42" s="58"/>
      <c r="O42" s="56"/>
      <c r="P42" s="56"/>
      <c r="Q42" s="56"/>
      <c r="R42" s="56"/>
      <c r="S42" s="56"/>
    </row>
    <row r="43" spans="2:19" ht="14.4" thickBot="1" x14ac:dyDescent="0.3">
      <c r="B43" s="18"/>
      <c r="C43" s="128" t="s">
        <v>309</v>
      </c>
      <c r="D43" s="129"/>
      <c r="E43" s="129"/>
      <c r="F43" s="129"/>
      <c r="G43" s="129"/>
      <c r="H43" s="129"/>
      <c r="I43" s="129"/>
      <c r="J43" s="129"/>
      <c r="K43" s="129"/>
      <c r="L43" s="129"/>
      <c r="M43" s="129"/>
      <c r="N43" s="129"/>
      <c r="O43" s="129"/>
      <c r="P43" s="129"/>
      <c r="Q43" s="129"/>
      <c r="R43" s="129"/>
      <c r="S43" s="130"/>
    </row>
    <row r="44" spans="2:19" ht="14.4" thickBot="1" x14ac:dyDescent="0.3">
      <c r="B44" s="19" t="s">
        <v>62</v>
      </c>
      <c r="C44" s="20" t="s">
        <v>63</v>
      </c>
      <c r="D44" s="20" t="s">
        <v>64</v>
      </c>
      <c r="E44" s="20" t="s">
        <v>65</v>
      </c>
      <c r="F44" s="20" t="s">
        <v>66</v>
      </c>
      <c r="G44" s="20" t="s">
        <v>67</v>
      </c>
      <c r="H44" s="20" t="s">
        <v>68</v>
      </c>
      <c r="I44" s="20" t="s">
        <v>69</v>
      </c>
      <c r="J44" s="20" t="s">
        <v>70</v>
      </c>
      <c r="K44" s="20" t="s">
        <v>71</v>
      </c>
      <c r="L44" s="20" t="s">
        <v>72</v>
      </c>
      <c r="M44" s="20" t="s">
        <v>73</v>
      </c>
      <c r="N44" s="20" t="s">
        <v>74</v>
      </c>
      <c r="O44" s="20" t="s">
        <v>75</v>
      </c>
      <c r="P44" s="20" t="s">
        <v>76</v>
      </c>
      <c r="Q44" s="20" t="s">
        <v>77</v>
      </c>
      <c r="R44" s="20" t="s">
        <v>78</v>
      </c>
      <c r="S44" s="21" t="s">
        <v>79</v>
      </c>
    </row>
    <row r="45" spans="2:19" ht="13.8" x14ac:dyDescent="0.25">
      <c r="B45" s="38" t="s">
        <v>80</v>
      </c>
      <c r="C45" s="50">
        <v>0</v>
      </c>
      <c r="D45" s="50">
        <v>0</v>
      </c>
      <c r="E45" s="50">
        <v>25.817932922655714</v>
      </c>
      <c r="F45" s="50">
        <v>0</v>
      </c>
      <c r="G45" s="50">
        <v>0</v>
      </c>
      <c r="H45" s="50">
        <v>0</v>
      </c>
      <c r="I45" s="50">
        <v>0</v>
      </c>
      <c r="J45" s="50">
        <v>0</v>
      </c>
      <c r="K45" s="50">
        <v>0</v>
      </c>
      <c r="L45" s="50">
        <v>30.95277207392197</v>
      </c>
      <c r="M45" s="50">
        <v>0</v>
      </c>
      <c r="N45" s="50">
        <v>0</v>
      </c>
      <c r="O45" s="50">
        <v>0</v>
      </c>
      <c r="P45" s="50">
        <v>0</v>
      </c>
      <c r="Q45" s="50">
        <v>0</v>
      </c>
      <c r="R45" s="50">
        <v>0</v>
      </c>
      <c r="S45" s="51">
        <v>0</v>
      </c>
    </row>
    <row r="46" spans="2:19" ht="13.8" x14ac:dyDescent="0.25">
      <c r="B46" s="38" t="s">
        <v>81</v>
      </c>
      <c r="C46" s="50">
        <v>0</v>
      </c>
      <c r="D46" s="50">
        <v>0</v>
      </c>
      <c r="E46" s="50">
        <v>0</v>
      </c>
      <c r="F46" s="50">
        <v>0</v>
      </c>
      <c r="G46" s="50">
        <v>0</v>
      </c>
      <c r="H46" s="50">
        <v>0</v>
      </c>
      <c r="I46" s="50">
        <v>0</v>
      </c>
      <c r="J46" s="50">
        <v>0</v>
      </c>
      <c r="K46" s="50">
        <v>0</v>
      </c>
      <c r="L46" s="50">
        <v>0</v>
      </c>
      <c r="M46" s="50">
        <v>0</v>
      </c>
      <c r="N46" s="50">
        <v>0</v>
      </c>
      <c r="O46" s="50">
        <v>0</v>
      </c>
      <c r="P46" s="50">
        <v>0</v>
      </c>
      <c r="Q46" s="50">
        <v>0</v>
      </c>
      <c r="R46" s="50">
        <v>0</v>
      </c>
      <c r="S46" s="51">
        <v>0</v>
      </c>
    </row>
    <row r="47" spans="2:19" ht="13.8" x14ac:dyDescent="0.25">
      <c r="B47" s="38" t="s">
        <v>82</v>
      </c>
      <c r="C47" s="50">
        <v>0</v>
      </c>
      <c r="D47" s="50">
        <v>0</v>
      </c>
      <c r="E47" s="50">
        <v>0</v>
      </c>
      <c r="F47" s="50">
        <v>0</v>
      </c>
      <c r="G47" s="50">
        <v>0</v>
      </c>
      <c r="H47" s="50">
        <v>0</v>
      </c>
      <c r="I47" s="50">
        <v>26.666666666666668</v>
      </c>
      <c r="J47" s="50">
        <v>0</v>
      </c>
      <c r="K47" s="50">
        <v>0</v>
      </c>
      <c r="L47" s="50">
        <v>0</v>
      </c>
      <c r="M47" s="50">
        <v>0</v>
      </c>
      <c r="N47" s="50">
        <v>0</v>
      </c>
      <c r="O47" s="50">
        <v>0</v>
      </c>
      <c r="P47" s="50">
        <v>0</v>
      </c>
      <c r="Q47" s="50">
        <v>0</v>
      </c>
      <c r="R47" s="50">
        <v>0</v>
      </c>
      <c r="S47" s="51">
        <v>0</v>
      </c>
    </row>
    <row r="48" spans="2:19" ht="13.8" x14ac:dyDescent="0.25">
      <c r="B48" s="38" t="s">
        <v>83</v>
      </c>
      <c r="C48" s="50">
        <v>0</v>
      </c>
      <c r="D48" s="50">
        <v>0</v>
      </c>
      <c r="E48" s="50">
        <v>0</v>
      </c>
      <c r="F48" s="50">
        <v>0</v>
      </c>
      <c r="G48" s="50">
        <v>0</v>
      </c>
      <c r="H48" s="50">
        <v>0</v>
      </c>
      <c r="I48" s="50">
        <v>0</v>
      </c>
      <c r="J48" s="50">
        <v>0</v>
      </c>
      <c r="K48" s="50">
        <v>0</v>
      </c>
      <c r="L48" s="50">
        <v>0</v>
      </c>
      <c r="M48" s="50">
        <v>0</v>
      </c>
      <c r="N48" s="50">
        <v>0</v>
      </c>
      <c r="O48" s="50">
        <v>0</v>
      </c>
      <c r="P48" s="50">
        <v>0</v>
      </c>
      <c r="Q48" s="50">
        <v>0</v>
      </c>
      <c r="R48" s="50">
        <v>0</v>
      </c>
      <c r="S48" s="51">
        <v>0</v>
      </c>
    </row>
    <row r="49" spans="2:19" ht="13.8" x14ac:dyDescent="0.25">
      <c r="B49" s="38" t="s">
        <v>84</v>
      </c>
      <c r="C49" s="50">
        <v>0</v>
      </c>
      <c r="D49" s="50">
        <v>0</v>
      </c>
      <c r="E49" s="50">
        <v>0</v>
      </c>
      <c r="F49" s="50">
        <v>0</v>
      </c>
      <c r="G49" s="50">
        <v>0</v>
      </c>
      <c r="H49" s="50">
        <v>0</v>
      </c>
      <c r="I49" s="50">
        <v>0</v>
      </c>
      <c r="J49" s="50">
        <v>0</v>
      </c>
      <c r="K49" s="50">
        <v>0</v>
      </c>
      <c r="L49" s="50">
        <v>0</v>
      </c>
      <c r="M49" s="50">
        <v>0</v>
      </c>
      <c r="N49" s="50">
        <v>0</v>
      </c>
      <c r="O49" s="50">
        <v>0</v>
      </c>
      <c r="P49" s="50">
        <v>0</v>
      </c>
      <c r="Q49" s="50">
        <v>0</v>
      </c>
      <c r="R49" s="50">
        <v>0</v>
      </c>
      <c r="S49" s="51">
        <v>0</v>
      </c>
    </row>
    <row r="50" spans="2:19" ht="13.8" x14ac:dyDescent="0.25">
      <c r="B50" s="38" t="s">
        <v>85</v>
      </c>
      <c r="C50" s="50">
        <v>0</v>
      </c>
      <c r="D50" s="50">
        <v>0</v>
      </c>
      <c r="E50" s="50">
        <v>0</v>
      </c>
      <c r="F50" s="50">
        <v>0</v>
      </c>
      <c r="G50" s="50">
        <v>0</v>
      </c>
      <c r="H50" s="50">
        <v>0</v>
      </c>
      <c r="I50" s="50">
        <v>0</v>
      </c>
      <c r="J50" s="50">
        <v>0</v>
      </c>
      <c r="K50" s="50">
        <v>0</v>
      </c>
      <c r="L50" s="50">
        <v>0</v>
      </c>
      <c r="M50" s="50">
        <v>0</v>
      </c>
      <c r="N50" s="50">
        <v>0</v>
      </c>
      <c r="O50" s="50">
        <v>0</v>
      </c>
      <c r="P50" s="50">
        <v>0</v>
      </c>
      <c r="Q50" s="50">
        <v>0</v>
      </c>
      <c r="R50" s="50">
        <v>0</v>
      </c>
      <c r="S50" s="51">
        <v>0</v>
      </c>
    </row>
    <row r="51" spans="2:19" ht="13.8" x14ac:dyDescent="0.25">
      <c r="B51" s="38" t="s">
        <v>86</v>
      </c>
      <c r="C51" s="50">
        <v>0</v>
      </c>
      <c r="D51" s="50">
        <v>0</v>
      </c>
      <c r="E51" s="50">
        <v>0</v>
      </c>
      <c r="F51" s="50">
        <v>0</v>
      </c>
      <c r="G51" s="50">
        <v>0</v>
      </c>
      <c r="H51" s="50">
        <v>0</v>
      </c>
      <c r="I51" s="50">
        <v>0</v>
      </c>
      <c r="J51" s="50">
        <v>0</v>
      </c>
      <c r="K51" s="50">
        <v>0</v>
      </c>
      <c r="L51" s="50">
        <v>0</v>
      </c>
      <c r="M51" s="50">
        <v>0</v>
      </c>
      <c r="N51" s="50">
        <v>0</v>
      </c>
      <c r="O51" s="50">
        <v>0</v>
      </c>
      <c r="P51" s="50">
        <v>0</v>
      </c>
      <c r="Q51" s="50">
        <v>0</v>
      </c>
      <c r="R51" s="50">
        <v>0</v>
      </c>
      <c r="S51" s="51">
        <v>0</v>
      </c>
    </row>
    <row r="52" spans="2:19" ht="13.8" x14ac:dyDescent="0.25">
      <c r="B52" s="38" t="s">
        <v>87</v>
      </c>
      <c r="C52" s="50">
        <v>0</v>
      </c>
      <c r="D52" s="50">
        <v>47.605749486652975</v>
      </c>
      <c r="E52" s="50">
        <v>0</v>
      </c>
      <c r="F52" s="50">
        <v>0</v>
      </c>
      <c r="G52" s="50">
        <v>0</v>
      </c>
      <c r="H52" s="50">
        <v>0</v>
      </c>
      <c r="I52" s="50">
        <v>0</v>
      </c>
      <c r="J52" s="50">
        <v>0</v>
      </c>
      <c r="K52" s="50">
        <v>0</v>
      </c>
      <c r="L52" s="50">
        <v>0</v>
      </c>
      <c r="M52" s="50">
        <v>0</v>
      </c>
      <c r="N52" s="50">
        <v>0</v>
      </c>
      <c r="O52" s="50">
        <v>0</v>
      </c>
      <c r="P52" s="50">
        <v>0</v>
      </c>
      <c r="Q52" s="50">
        <v>0</v>
      </c>
      <c r="R52" s="50">
        <v>0</v>
      </c>
      <c r="S52" s="51">
        <v>0</v>
      </c>
    </row>
    <row r="53" spans="2:19" ht="13.8" x14ac:dyDescent="0.25">
      <c r="B53" s="38" t="s">
        <v>88</v>
      </c>
      <c r="C53" s="50">
        <v>0</v>
      </c>
      <c r="D53" s="50">
        <v>0</v>
      </c>
      <c r="E53" s="50">
        <v>0</v>
      </c>
      <c r="F53" s="50">
        <v>0</v>
      </c>
      <c r="G53" s="50">
        <v>0</v>
      </c>
      <c r="H53" s="50">
        <v>0</v>
      </c>
      <c r="I53" s="50">
        <v>0</v>
      </c>
      <c r="J53" s="50">
        <v>0</v>
      </c>
      <c r="K53" s="50">
        <v>0</v>
      </c>
      <c r="L53" s="50">
        <v>0</v>
      </c>
      <c r="M53" s="50">
        <v>0</v>
      </c>
      <c r="N53" s="50">
        <v>0</v>
      </c>
      <c r="O53" s="50">
        <v>0</v>
      </c>
      <c r="P53" s="50">
        <v>0</v>
      </c>
      <c r="Q53" s="50">
        <v>0</v>
      </c>
      <c r="R53" s="50">
        <v>0</v>
      </c>
      <c r="S53" s="51">
        <v>0</v>
      </c>
    </row>
    <row r="54" spans="2:19" ht="13.8" x14ac:dyDescent="0.25">
      <c r="B54" s="38" t="s">
        <v>89</v>
      </c>
      <c r="C54" s="50">
        <v>0</v>
      </c>
      <c r="D54" s="50">
        <v>0</v>
      </c>
      <c r="E54" s="50">
        <v>0</v>
      </c>
      <c r="F54" s="50">
        <v>0</v>
      </c>
      <c r="G54" s="50">
        <v>0</v>
      </c>
      <c r="H54" s="50">
        <v>0</v>
      </c>
      <c r="I54" s="50">
        <v>0</v>
      </c>
      <c r="J54" s="50">
        <v>0</v>
      </c>
      <c r="K54" s="50">
        <v>0</v>
      </c>
      <c r="L54" s="50">
        <v>0</v>
      </c>
      <c r="M54" s="50">
        <v>0</v>
      </c>
      <c r="N54" s="50">
        <v>0</v>
      </c>
      <c r="O54" s="50">
        <v>0</v>
      </c>
      <c r="P54" s="50">
        <v>0</v>
      </c>
      <c r="Q54" s="50">
        <v>0</v>
      </c>
      <c r="R54" s="50">
        <v>0</v>
      </c>
      <c r="S54" s="51">
        <v>0</v>
      </c>
    </row>
    <row r="55" spans="2:19" ht="14.4" thickBot="1" x14ac:dyDescent="0.3">
      <c r="B55" s="38" t="s">
        <v>90</v>
      </c>
      <c r="C55" s="52">
        <v>0</v>
      </c>
      <c r="D55" s="52">
        <v>18.609171800136892</v>
      </c>
      <c r="E55" s="52">
        <v>0</v>
      </c>
      <c r="F55" s="52">
        <v>0</v>
      </c>
      <c r="G55" s="52">
        <v>0</v>
      </c>
      <c r="H55" s="52">
        <v>0</v>
      </c>
      <c r="I55" s="52">
        <v>0</v>
      </c>
      <c r="J55" s="52">
        <v>0</v>
      </c>
      <c r="K55" s="52">
        <v>0</v>
      </c>
      <c r="L55" s="52">
        <v>0</v>
      </c>
      <c r="M55" s="52">
        <v>0</v>
      </c>
      <c r="N55" s="52">
        <v>0</v>
      </c>
      <c r="O55" s="52">
        <v>0</v>
      </c>
      <c r="P55" s="52">
        <v>0</v>
      </c>
      <c r="Q55" s="52">
        <v>0</v>
      </c>
      <c r="R55" s="52">
        <v>0</v>
      </c>
      <c r="S55" s="53">
        <v>0</v>
      </c>
    </row>
    <row r="56" spans="2:19" ht="14.4" thickBot="1" x14ac:dyDescent="0.3">
      <c r="B56" s="39" t="s">
        <v>217</v>
      </c>
      <c r="C56" s="54">
        <v>0</v>
      </c>
      <c r="D56" s="54">
        <v>33.107460643394937</v>
      </c>
      <c r="E56" s="54">
        <v>25.817932922655714</v>
      </c>
      <c r="F56" s="54">
        <v>0</v>
      </c>
      <c r="G56" s="54">
        <v>0</v>
      </c>
      <c r="H56" s="54">
        <v>0</v>
      </c>
      <c r="I56" s="54">
        <v>26.666666666666668</v>
      </c>
      <c r="J56" s="54">
        <v>0</v>
      </c>
      <c r="K56" s="54">
        <v>0</v>
      </c>
      <c r="L56" s="54">
        <v>30.95277207392197</v>
      </c>
      <c r="M56" s="54">
        <v>0</v>
      </c>
      <c r="N56" s="54">
        <v>0</v>
      </c>
      <c r="O56" s="54">
        <v>0</v>
      </c>
      <c r="P56" s="54">
        <v>0</v>
      </c>
      <c r="Q56" s="54">
        <v>0</v>
      </c>
      <c r="R56" s="54">
        <v>0</v>
      </c>
      <c r="S56" s="55">
        <v>0</v>
      </c>
    </row>
    <row r="57" spans="2:19" x14ac:dyDescent="0.25">
      <c r="D57" s="56"/>
      <c r="E57" s="56"/>
      <c r="F57" s="56"/>
      <c r="G57" s="56"/>
      <c r="H57" s="56"/>
      <c r="I57" s="56"/>
      <c r="J57" s="56"/>
      <c r="K57" s="56"/>
      <c r="L57" s="56"/>
      <c r="M57" s="56"/>
      <c r="N57" s="56"/>
      <c r="O57" s="56"/>
      <c r="P57" s="56"/>
      <c r="Q57" s="56"/>
      <c r="R57" s="56"/>
      <c r="S57" s="56"/>
    </row>
    <row r="58" spans="2:19" ht="14.4" x14ac:dyDescent="0.3">
      <c r="D58" s="56"/>
      <c r="E58" s="56"/>
      <c r="F58" s="56"/>
      <c r="G58" s="56"/>
      <c r="H58" s="56"/>
      <c r="I58" s="56"/>
      <c r="J58" s="56"/>
      <c r="K58" s="56"/>
      <c r="L58" s="56"/>
      <c r="M58" s="56"/>
      <c r="N58" s="59"/>
      <c r="O58" s="56"/>
      <c r="P58" s="56"/>
      <c r="Q58" s="56"/>
      <c r="R58" s="56"/>
      <c r="S58" s="56"/>
    </row>
    <row r="59" spans="2:19" ht="23.4" thickBot="1" x14ac:dyDescent="0.3">
      <c r="B59" s="17" t="s">
        <v>312</v>
      </c>
      <c r="C59" s="17"/>
      <c r="D59" s="57"/>
      <c r="E59" s="57"/>
      <c r="F59" s="57"/>
      <c r="G59" s="57"/>
      <c r="H59" s="57"/>
      <c r="I59" s="57"/>
      <c r="J59" s="57"/>
      <c r="K59" s="57"/>
      <c r="L59" s="57"/>
      <c r="M59" s="57"/>
      <c r="N59" s="56"/>
      <c r="O59" s="56"/>
      <c r="P59" s="56"/>
      <c r="Q59" s="56"/>
      <c r="R59" s="56"/>
      <c r="S59" s="56"/>
    </row>
    <row r="60" spans="2:19" ht="14.4" thickBot="1" x14ac:dyDescent="0.3">
      <c r="B60" s="18"/>
      <c r="C60" s="128" t="s">
        <v>309</v>
      </c>
      <c r="D60" s="129"/>
      <c r="E60" s="129"/>
      <c r="F60" s="129"/>
      <c r="G60" s="129"/>
      <c r="H60" s="129"/>
      <c r="I60" s="129"/>
      <c r="J60" s="129"/>
      <c r="K60" s="129"/>
      <c r="L60" s="129"/>
      <c r="M60" s="129"/>
      <c r="N60" s="129"/>
      <c r="O60" s="129"/>
      <c r="P60" s="129"/>
      <c r="Q60" s="129"/>
      <c r="R60" s="129"/>
      <c r="S60" s="130"/>
    </row>
    <row r="61" spans="2:19" ht="14.4" thickBot="1" x14ac:dyDescent="0.3">
      <c r="B61" s="19" t="s">
        <v>62</v>
      </c>
      <c r="C61" s="20" t="s">
        <v>63</v>
      </c>
      <c r="D61" s="20" t="s">
        <v>64</v>
      </c>
      <c r="E61" s="20" t="s">
        <v>65</v>
      </c>
      <c r="F61" s="20" t="s">
        <v>66</v>
      </c>
      <c r="G61" s="20" t="s">
        <v>67</v>
      </c>
      <c r="H61" s="20" t="s">
        <v>68</v>
      </c>
      <c r="I61" s="20" t="s">
        <v>69</v>
      </c>
      <c r="J61" s="20" t="s">
        <v>70</v>
      </c>
      <c r="K61" s="20" t="s">
        <v>71</v>
      </c>
      <c r="L61" s="20" t="s">
        <v>72</v>
      </c>
      <c r="M61" s="20" t="s">
        <v>73</v>
      </c>
      <c r="N61" s="20" t="s">
        <v>74</v>
      </c>
      <c r="O61" s="20" t="s">
        <v>75</v>
      </c>
      <c r="P61" s="20" t="s">
        <v>76</v>
      </c>
      <c r="Q61" s="20" t="s">
        <v>77</v>
      </c>
      <c r="R61" s="20" t="s">
        <v>78</v>
      </c>
      <c r="S61" s="21" t="s">
        <v>79</v>
      </c>
    </row>
    <row r="62" spans="2:19" ht="13.8" x14ac:dyDescent="0.25">
      <c r="B62" s="38" t="s">
        <v>80</v>
      </c>
      <c r="C62" s="50">
        <v>18.722428716242561</v>
      </c>
      <c r="D62" s="50">
        <v>20.348549465592587</v>
      </c>
      <c r="E62" s="50">
        <v>19.699874908541624</v>
      </c>
      <c r="F62" s="50">
        <v>23.716348326940711</v>
      </c>
      <c r="G62" s="50">
        <v>23.13614075246014</v>
      </c>
      <c r="H62" s="50">
        <v>24.016745459465483</v>
      </c>
      <c r="I62" s="50">
        <v>20.993517735636349</v>
      </c>
      <c r="J62" s="50">
        <v>23.874164165745274</v>
      </c>
      <c r="K62" s="50">
        <v>24.629561583630537</v>
      </c>
      <c r="L62" s="50">
        <v>27.355509924709104</v>
      </c>
      <c r="M62" s="50">
        <v>24.059091946155604</v>
      </c>
      <c r="N62" s="50">
        <v>27.714019040507747</v>
      </c>
      <c r="O62" s="50">
        <v>28.871853372880068</v>
      </c>
      <c r="P62" s="50">
        <v>29.781793292265569</v>
      </c>
      <c r="Q62" s="50">
        <v>35.217887291809262</v>
      </c>
      <c r="R62" s="50">
        <v>32.494182067077347</v>
      </c>
      <c r="S62" s="51">
        <v>0</v>
      </c>
    </row>
    <row r="63" spans="2:19" ht="13.8" x14ac:dyDescent="0.25">
      <c r="B63" s="38" t="s">
        <v>81</v>
      </c>
      <c r="C63" s="50">
        <v>0</v>
      </c>
      <c r="D63" s="50">
        <v>0</v>
      </c>
      <c r="E63" s="50">
        <v>16.470910335386723</v>
      </c>
      <c r="F63" s="50">
        <v>0</v>
      </c>
      <c r="G63" s="50">
        <v>0</v>
      </c>
      <c r="H63" s="50">
        <v>18.234086242299796</v>
      </c>
      <c r="I63" s="50">
        <v>0</v>
      </c>
      <c r="J63" s="50">
        <v>19.630390143737166</v>
      </c>
      <c r="K63" s="50">
        <v>20.334017796030118</v>
      </c>
      <c r="L63" s="50">
        <v>0</v>
      </c>
      <c r="M63" s="50">
        <v>21.462012320328544</v>
      </c>
      <c r="N63" s="50">
        <v>0</v>
      </c>
      <c r="O63" s="50">
        <v>0</v>
      </c>
      <c r="P63" s="50">
        <v>0</v>
      </c>
      <c r="Q63" s="50">
        <v>0</v>
      </c>
      <c r="R63" s="50">
        <v>0</v>
      </c>
      <c r="S63" s="51">
        <v>0</v>
      </c>
    </row>
    <row r="64" spans="2:19" ht="13.8" x14ac:dyDescent="0.25">
      <c r="B64" s="38" t="s">
        <v>82</v>
      </c>
      <c r="C64" s="50">
        <v>17.957563312799451</v>
      </c>
      <c r="D64" s="50">
        <v>19.047592972849646</v>
      </c>
      <c r="E64" s="50">
        <v>19.271992438316875</v>
      </c>
      <c r="F64" s="50">
        <v>21.810685670572131</v>
      </c>
      <c r="G64" s="50">
        <v>24.598062444058339</v>
      </c>
      <c r="H64" s="50">
        <v>22.61425638017014</v>
      </c>
      <c r="I64" s="50">
        <v>19.213063459470028</v>
      </c>
      <c r="J64" s="50">
        <v>20.688765033734231</v>
      </c>
      <c r="K64" s="50">
        <v>25.541752224503764</v>
      </c>
      <c r="L64" s="50">
        <v>23.610920982584226</v>
      </c>
      <c r="M64" s="50">
        <v>22.365503080082135</v>
      </c>
      <c r="N64" s="50">
        <v>36.599589322381931</v>
      </c>
      <c r="O64" s="50">
        <v>26.844626967830255</v>
      </c>
      <c r="P64" s="50">
        <v>30.454483230663929</v>
      </c>
      <c r="Q64" s="50">
        <v>0</v>
      </c>
      <c r="R64" s="50">
        <v>0</v>
      </c>
      <c r="S64" s="51">
        <v>0</v>
      </c>
    </row>
    <row r="65" spans="2:19" ht="13.8" x14ac:dyDescent="0.25">
      <c r="B65" s="38" t="s">
        <v>83</v>
      </c>
      <c r="C65" s="50">
        <v>14.750992470910337</v>
      </c>
      <c r="D65" s="50">
        <v>19.340725530458588</v>
      </c>
      <c r="E65" s="50">
        <v>22.032397900981064</v>
      </c>
      <c r="F65" s="50">
        <v>24.648088393468271</v>
      </c>
      <c r="G65" s="50">
        <v>21.33264887063655</v>
      </c>
      <c r="H65" s="50">
        <v>23.006297056810403</v>
      </c>
      <c r="I65" s="50">
        <v>18.17659137577002</v>
      </c>
      <c r="J65" s="50">
        <v>25.759753593429156</v>
      </c>
      <c r="K65" s="50">
        <v>0</v>
      </c>
      <c r="L65" s="50">
        <v>21.236595938854666</v>
      </c>
      <c r="M65" s="50">
        <v>0</v>
      </c>
      <c r="N65" s="50">
        <v>0</v>
      </c>
      <c r="O65" s="50">
        <v>24.813141683778234</v>
      </c>
      <c r="P65" s="50">
        <v>28.498288843258042</v>
      </c>
      <c r="Q65" s="50">
        <v>41.738535249828885</v>
      </c>
      <c r="R65" s="50">
        <v>29.396303901437371</v>
      </c>
      <c r="S65" s="51">
        <v>0</v>
      </c>
    </row>
    <row r="66" spans="2:19" ht="13.8" x14ac:dyDescent="0.25">
      <c r="B66" s="38" t="s">
        <v>84</v>
      </c>
      <c r="C66" s="50">
        <v>18.163586584531142</v>
      </c>
      <c r="D66" s="50">
        <v>20.786310746064338</v>
      </c>
      <c r="E66" s="50">
        <v>18.786447638603697</v>
      </c>
      <c r="F66" s="50">
        <v>21.136208076659823</v>
      </c>
      <c r="G66" s="50">
        <v>22.842967664322902</v>
      </c>
      <c r="H66" s="50">
        <v>25.097072915408461</v>
      </c>
      <c r="I66" s="50">
        <v>18.272416153319643</v>
      </c>
      <c r="J66" s="50">
        <v>18.940451745379878</v>
      </c>
      <c r="K66" s="50">
        <v>25.475701574264203</v>
      </c>
      <c r="L66" s="50">
        <v>22.521560574948666</v>
      </c>
      <c r="M66" s="50">
        <v>24.971937029431896</v>
      </c>
      <c r="N66" s="50">
        <v>25.831622176591377</v>
      </c>
      <c r="O66" s="50">
        <v>0</v>
      </c>
      <c r="P66" s="50">
        <v>26.809034907597535</v>
      </c>
      <c r="Q66" s="50">
        <v>0</v>
      </c>
      <c r="R66" s="50">
        <v>0</v>
      </c>
      <c r="S66" s="51">
        <v>37.081451060917182</v>
      </c>
    </row>
    <row r="67" spans="2:19" ht="13.8" x14ac:dyDescent="0.25">
      <c r="B67" s="38" t="s">
        <v>85</v>
      </c>
      <c r="C67" s="50">
        <v>19.36025553274013</v>
      </c>
      <c r="D67" s="50">
        <v>16.288082743934901</v>
      </c>
      <c r="E67" s="50">
        <v>16.495550992470911</v>
      </c>
      <c r="F67" s="50">
        <v>17.895277207392198</v>
      </c>
      <c r="G67" s="50">
        <v>22.086242299794662</v>
      </c>
      <c r="H67" s="50">
        <v>19.282683093771389</v>
      </c>
      <c r="I67" s="50">
        <v>29.267624914442163</v>
      </c>
      <c r="J67" s="50">
        <v>21.127994524298426</v>
      </c>
      <c r="K67" s="50">
        <v>21.311430527036276</v>
      </c>
      <c r="L67" s="50">
        <v>0</v>
      </c>
      <c r="M67" s="50">
        <v>26.606433949349761</v>
      </c>
      <c r="N67" s="50">
        <v>0</v>
      </c>
      <c r="O67" s="50">
        <v>30.201232032854211</v>
      </c>
      <c r="P67" s="50">
        <v>0</v>
      </c>
      <c r="Q67" s="50">
        <v>0</v>
      </c>
      <c r="R67" s="50">
        <v>30.777093315080997</v>
      </c>
      <c r="S67" s="51">
        <v>37.363449691991789</v>
      </c>
    </row>
    <row r="68" spans="2:19" ht="13.8" x14ac:dyDescent="0.25">
      <c r="B68" s="38" t="s">
        <v>86</v>
      </c>
      <c r="C68" s="50">
        <v>22.067859587366776</v>
      </c>
      <c r="D68" s="50">
        <v>15.663244353182751</v>
      </c>
      <c r="E68" s="50">
        <v>17.597079625827057</v>
      </c>
      <c r="F68" s="50">
        <v>19.919233401779604</v>
      </c>
      <c r="G68" s="50">
        <v>18.897193702943188</v>
      </c>
      <c r="H68" s="50">
        <v>18.603696098562629</v>
      </c>
      <c r="I68" s="50">
        <v>19.304585900068446</v>
      </c>
      <c r="J68" s="50">
        <v>0</v>
      </c>
      <c r="K68" s="50">
        <v>21.218343600273784</v>
      </c>
      <c r="L68" s="50">
        <v>22.396988364134156</v>
      </c>
      <c r="M68" s="50">
        <v>0</v>
      </c>
      <c r="N68" s="50">
        <v>32.224503764544835</v>
      </c>
      <c r="O68" s="50">
        <v>0</v>
      </c>
      <c r="P68" s="50">
        <v>27.6249144421629</v>
      </c>
      <c r="Q68" s="50">
        <v>32.73100616016427</v>
      </c>
      <c r="R68" s="50">
        <v>26.861054072553046</v>
      </c>
      <c r="S68" s="51">
        <v>0</v>
      </c>
    </row>
    <row r="69" spans="2:19" ht="13.8" x14ac:dyDescent="0.25">
      <c r="B69" s="38" t="s">
        <v>87</v>
      </c>
      <c r="C69" s="50">
        <v>14.18754277891855</v>
      </c>
      <c r="D69" s="50">
        <v>15.404517453798768</v>
      </c>
      <c r="E69" s="50">
        <v>18.698151950718685</v>
      </c>
      <c r="F69" s="50">
        <v>15.775496235455167</v>
      </c>
      <c r="G69" s="50">
        <v>0</v>
      </c>
      <c r="H69" s="50">
        <v>20.590006844626966</v>
      </c>
      <c r="I69" s="50">
        <v>22.004106776180699</v>
      </c>
      <c r="J69" s="50">
        <v>18.688569472963724</v>
      </c>
      <c r="K69" s="50">
        <v>21.812457221081452</v>
      </c>
      <c r="L69" s="50">
        <v>22.702258726899384</v>
      </c>
      <c r="M69" s="50">
        <v>0</v>
      </c>
      <c r="N69" s="50">
        <v>0</v>
      </c>
      <c r="O69" s="50">
        <v>0</v>
      </c>
      <c r="P69" s="50">
        <v>0</v>
      </c>
      <c r="Q69" s="50">
        <v>0</v>
      </c>
      <c r="R69" s="50">
        <v>52.284736481861735</v>
      </c>
      <c r="S69" s="51">
        <v>48.670773442847363</v>
      </c>
    </row>
    <row r="70" spans="2:19" ht="13.8" x14ac:dyDescent="0.25">
      <c r="B70" s="38" t="s">
        <v>88</v>
      </c>
      <c r="C70" s="50">
        <v>20.695414099931554</v>
      </c>
      <c r="D70" s="50">
        <v>20.310746064339494</v>
      </c>
      <c r="E70" s="50">
        <v>33.648186173853524</v>
      </c>
      <c r="F70" s="50">
        <v>18.361396303901437</v>
      </c>
      <c r="G70" s="50">
        <v>20.276522929500342</v>
      </c>
      <c r="H70" s="50">
        <v>0</v>
      </c>
      <c r="I70" s="50">
        <v>0</v>
      </c>
      <c r="J70" s="50">
        <v>21.534565366187543</v>
      </c>
      <c r="K70" s="50">
        <v>0</v>
      </c>
      <c r="L70" s="50">
        <v>20.925393566050651</v>
      </c>
      <c r="M70" s="50">
        <v>0</v>
      </c>
      <c r="N70" s="50">
        <v>0</v>
      </c>
      <c r="O70" s="50">
        <v>0</v>
      </c>
      <c r="P70" s="50">
        <v>0</v>
      </c>
      <c r="Q70" s="50">
        <v>0</v>
      </c>
      <c r="R70" s="50">
        <v>0</v>
      </c>
      <c r="S70" s="51">
        <v>0</v>
      </c>
    </row>
    <row r="71" spans="2:19" ht="13.8" x14ac:dyDescent="0.25">
      <c r="B71" s="38" t="s">
        <v>89</v>
      </c>
      <c r="C71" s="50">
        <v>15.540041067761807</v>
      </c>
      <c r="D71" s="50">
        <v>21.352498288843258</v>
      </c>
      <c r="E71" s="50">
        <v>17.538672142368242</v>
      </c>
      <c r="F71" s="50">
        <v>26.409308692676248</v>
      </c>
      <c r="G71" s="50">
        <v>0</v>
      </c>
      <c r="H71" s="50">
        <v>17.208761122518823</v>
      </c>
      <c r="I71" s="50">
        <v>19.017111567419576</v>
      </c>
      <c r="J71" s="50">
        <v>20.895277207392198</v>
      </c>
      <c r="K71" s="50">
        <v>19.619438740588638</v>
      </c>
      <c r="L71" s="50">
        <v>21.383983572895279</v>
      </c>
      <c r="M71" s="50">
        <v>0</v>
      </c>
      <c r="N71" s="50">
        <v>0</v>
      </c>
      <c r="O71" s="50">
        <v>0</v>
      </c>
      <c r="P71" s="50">
        <v>0</v>
      </c>
      <c r="Q71" s="50">
        <v>0</v>
      </c>
      <c r="R71" s="50">
        <v>0</v>
      </c>
      <c r="S71" s="51">
        <v>28.666666666666668</v>
      </c>
    </row>
    <row r="72" spans="2:19" ht="14.4" thickBot="1" x14ac:dyDescent="0.3">
      <c r="B72" s="38" t="s">
        <v>90</v>
      </c>
      <c r="C72" s="52">
        <v>0</v>
      </c>
      <c r="D72" s="52">
        <v>13.347022587268993</v>
      </c>
      <c r="E72" s="52">
        <v>15.949806068902578</v>
      </c>
      <c r="F72" s="52">
        <v>17.891307323750855</v>
      </c>
      <c r="G72" s="52">
        <v>18.154688569472963</v>
      </c>
      <c r="H72" s="52">
        <v>17.642710472279262</v>
      </c>
      <c r="I72" s="52">
        <v>21.128907141227469</v>
      </c>
      <c r="J72" s="52">
        <v>20.067533652749258</v>
      </c>
      <c r="K72" s="52">
        <v>21.368925393566052</v>
      </c>
      <c r="L72" s="52">
        <v>21.413278576317591</v>
      </c>
      <c r="M72" s="52">
        <v>33.262149212867897</v>
      </c>
      <c r="N72" s="52">
        <v>23.596167008898014</v>
      </c>
      <c r="O72" s="52">
        <v>26.455852156057496</v>
      </c>
      <c r="P72" s="52">
        <v>0</v>
      </c>
      <c r="Q72" s="52">
        <v>0</v>
      </c>
      <c r="R72" s="52">
        <v>37.752224503764545</v>
      </c>
      <c r="S72" s="53">
        <v>29.193702943189596</v>
      </c>
    </row>
    <row r="73" spans="2:19" ht="14.4" thickBot="1" x14ac:dyDescent="0.3">
      <c r="B73" s="39" t="s">
        <v>217</v>
      </c>
      <c r="C73" s="54">
        <v>18.38709941054481</v>
      </c>
      <c r="D73" s="54">
        <v>19.408567191421401</v>
      </c>
      <c r="E73" s="54">
        <v>19.460520068322943</v>
      </c>
      <c r="F73" s="54">
        <v>22.425085218994177</v>
      </c>
      <c r="G73" s="54">
        <v>23.026897927679961</v>
      </c>
      <c r="H73" s="54">
        <v>23.181673359863833</v>
      </c>
      <c r="I73" s="54">
        <v>20.45744923568332</v>
      </c>
      <c r="J73" s="54">
        <v>22.633141963150759</v>
      </c>
      <c r="K73" s="54">
        <v>24.135640950425344</v>
      </c>
      <c r="L73" s="54">
        <v>24.203936495217107</v>
      </c>
      <c r="M73" s="54">
        <v>24.551596408583965</v>
      </c>
      <c r="N73" s="54">
        <v>27.918891170431213</v>
      </c>
      <c r="O73" s="54">
        <v>28.463039014373717</v>
      </c>
      <c r="P73" s="54">
        <v>29.204405450812018</v>
      </c>
      <c r="Q73" s="54">
        <v>35.389763480112556</v>
      </c>
      <c r="R73" s="54">
        <v>33.734884782112708</v>
      </c>
      <c r="S73" s="55">
        <v>35.286594309181574</v>
      </c>
    </row>
    <row r="74" spans="2:19" x14ac:dyDescent="0.25">
      <c r="D74" s="56"/>
      <c r="E74" s="56"/>
      <c r="F74" s="56"/>
      <c r="G74" s="56"/>
      <c r="H74" s="56"/>
      <c r="I74" s="56"/>
      <c r="J74" s="56"/>
      <c r="K74" s="56"/>
      <c r="L74" s="56"/>
      <c r="M74" s="56"/>
      <c r="N74" s="56"/>
      <c r="O74" s="56"/>
      <c r="P74" s="56"/>
      <c r="Q74" s="56"/>
      <c r="R74" s="56"/>
      <c r="S74" s="56"/>
    </row>
    <row r="75" spans="2:19" ht="14.4" x14ac:dyDescent="0.3">
      <c r="D75" s="56"/>
      <c r="E75" s="56"/>
      <c r="F75" s="56"/>
      <c r="G75" s="56"/>
      <c r="H75" s="56"/>
      <c r="I75" s="56"/>
      <c r="J75" s="56"/>
      <c r="K75" s="56"/>
      <c r="L75" s="56"/>
      <c r="M75" s="56"/>
      <c r="N75" s="59"/>
      <c r="O75" s="56"/>
      <c r="P75" s="56"/>
      <c r="Q75" s="56"/>
      <c r="R75" s="56"/>
      <c r="S75" s="56"/>
    </row>
    <row r="76" spans="2:19" ht="23.4" thickBot="1" x14ac:dyDescent="0.3">
      <c r="B76" s="17" t="s">
        <v>313</v>
      </c>
      <c r="C76" s="17"/>
      <c r="D76" s="57"/>
      <c r="E76" s="57"/>
      <c r="F76" s="57"/>
      <c r="G76" s="57"/>
      <c r="H76" s="57"/>
      <c r="I76" s="57"/>
      <c r="J76" s="57"/>
      <c r="K76" s="57"/>
      <c r="L76" s="57"/>
      <c r="M76" s="57"/>
      <c r="N76" s="58"/>
      <c r="O76" s="56"/>
      <c r="P76" s="56"/>
      <c r="Q76" s="56"/>
      <c r="R76" s="56"/>
      <c r="S76" s="56"/>
    </row>
    <row r="77" spans="2:19" ht="14.4" thickBot="1" x14ac:dyDescent="0.3">
      <c r="B77" s="18"/>
      <c r="C77" s="128" t="s">
        <v>309</v>
      </c>
      <c r="D77" s="129"/>
      <c r="E77" s="129"/>
      <c r="F77" s="129"/>
      <c r="G77" s="129"/>
      <c r="H77" s="129"/>
      <c r="I77" s="129"/>
      <c r="J77" s="129"/>
      <c r="K77" s="129"/>
      <c r="L77" s="129"/>
      <c r="M77" s="129"/>
      <c r="N77" s="129"/>
      <c r="O77" s="129"/>
      <c r="P77" s="129"/>
      <c r="Q77" s="129"/>
      <c r="R77" s="129"/>
      <c r="S77" s="130"/>
    </row>
    <row r="78" spans="2:19" ht="14.4" thickBot="1" x14ac:dyDescent="0.3">
      <c r="B78" s="19" t="s">
        <v>62</v>
      </c>
      <c r="C78" s="20" t="s">
        <v>63</v>
      </c>
      <c r="D78" s="20" t="s">
        <v>64</v>
      </c>
      <c r="E78" s="20" t="s">
        <v>65</v>
      </c>
      <c r="F78" s="20" t="s">
        <v>66</v>
      </c>
      <c r="G78" s="20" t="s">
        <v>67</v>
      </c>
      <c r="H78" s="20" t="s">
        <v>68</v>
      </c>
      <c r="I78" s="20" t="s">
        <v>69</v>
      </c>
      <c r="J78" s="20" t="s">
        <v>70</v>
      </c>
      <c r="K78" s="20" t="s">
        <v>71</v>
      </c>
      <c r="L78" s="20" t="s">
        <v>72</v>
      </c>
      <c r="M78" s="20" t="s">
        <v>73</v>
      </c>
      <c r="N78" s="20" t="s">
        <v>74</v>
      </c>
      <c r="O78" s="20" t="s">
        <v>75</v>
      </c>
      <c r="P78" s="20" t="s">
        <v>76</v>
      </c>
      <c r="Q78" s="20" t="s">
        <v>77</v>
      </c>
      <c r="R78" s="20" t="s">
        <v>78</v>
      </c>
      <c r="S78" s="21" t="s">
        <v>79</v>
      </c>
    </row>
    <row r="79" spans="2:19" ht="13.8" x14ac:dyDescent="0.25">
      <c r="B79" s="38" t="s">
        <v>80</v>
      </c>
      <c r="C79" s="50">
        <v>15.742642026009582</v>
      </c>
      <c r="D79" s="50">
        <v>4.4873374401095143</v>
      </c>
      <c r="E79" s="50">
        <v>19.630390143737166</v>
      </c>
      <c r="F79" s="50">
        <v>9.9978097193702933</v>
      </c>
      <c r="G79" s="50">
        <v>6.416001216822572</v>
      </c>
      <c r="H79" s="50">
        <v>9.5287737587532249</v>
      </c>
      <c r="I79" s="50">
        <v>8.4356916184431583</v>
      </c>
      <c r="J79" s="50">
        <v>9.0256923924475387</v>
      </c>
      <c r="K79" s="50">
        <v>9.2694186787509736</v>
      </c>
      <c r="L79" s="50">
        <v>14.296699699431597</v>
      </c>
      <c r="M79" s="50">
        <v>17.860009366331642</v>
      </c>
      <c r="N79" s="50">
        <v>17.033360116656251</v>
      </c>
      <c r="O79" s="50">
        <v>31.128907141227472</v>
      </c>
      <c r="P79" s="50">
        <v>19.409868707609981</v>
      </c>
      <c r="Q79" s="50">
        <v>27.990569625066541</v>
      </c>
      <c r="R79" s="50">
        <v>25.307128190085066</v>
      </c>
      <c r="S79" s="51">
        <v>20.136892539356605</v>
      </c>
    </row>
    <row r="80" spans="2:19" ht="13.8" x14ac:dyDescent="0.25">
      <c r="B80" s="38" t="s">
        <v>81</v>
      </c>
      <c r="C80" s="50">
        <v>0</v>
      </c>
      <c r="D80" s="50">
        <v>0</v>
      </c>
      <c r="E80" s="50">
        <v>0</v>
      </c>
      <c r="F80" s="50">
        <v>0</v>
      </c>
      <c r="G80" s="50">
        <v>0</v>
      </c>
      <c r="H80" s="50">
        <v>5.02715035363906</v>
      </c>
      <c r="I80" s="50">
        <v>7.6917180013689253</v>
      </c>
      <c r="J80" s="50">
        <v>0</v>
      </c>
      <c r="K80" s="50">
        <v>0</v>
      </c>
      <c r="L80" s="50">
        <v>1.4510609171800137</v>
      </c>
      <c r="M80" s="50">
        <v>0</v>
      </c>
      <c r="N80" s="50">
        <v>0</v>
      </c>
      <c r="O80" s="50">
        <v>0</v>
      </c>
      <c r="P80" s="50">
        <v>0</v>
      </c>
      <c r="Q80" s="50">
        <v>0</v>
      </c>
      <c r="R80" s="50">
        <v>0</v>
      </c>
      <c r="S80" s="51">
        <v>0</v>
      </c>
    </row>
    <row r="81" spans="2:19" ht="13.8" x14ac:dyDescent="0.25">
      <c r="B81" s="38" t="s">
        <v>82</v>
      </c>
      <c r="C81" s="50">
        <v>5.5578370978781653</v>
      </c>
      <c r="D81" s="50">
        <v>0</v>
      </c>
      <c r="E81" s="50">
        <v>3.28724617841661</v>
      </c>
      <c r="F81" s="50">
        <v>5.1315146181675955</v>
      </c>
      <c r="G81" s="50">
        <v>2.6865921362841281</v>
      </c>
      <c r="H81" s="50">
        <v>3.3118279569892475</v>
      </c>
      <c r="I81" s="50">
        <v>4.3218968255550454</v>
      </c>
      <c r="J81" s="50">
        <v>6.7639031485284056</v>
      </c>
      <c r="K81" s="50">
        <v>8.6939148006909814</v>
      </c>
      <c r="L81" s="50">
        <v>11.247364818617386</v>
      </c>
      <c r="M81" s="50">
        <v>39.255583011403843</v>
      </c>
      <c r="N81" s="50">
        <v>44.087497148072096</v>
      </c>
      <c r="O81" s="50">
        <v>11.553182751540042</v>
      </c>
      <c r="P81" s="50">
        <v>48.954694394687401</v>
      </c>
      <c r="Q81" s="50">
        <v>50.770522473191882</v>
      </c>
      <c r="R81" s="50">
        <v>46.157973990417524</v>
      </c>
      <c r="S81" s="51">
        <v>44.359831817737359</v>
      </c>
    </row>
    <row r="82" spans="2:19" ht="13.8" x14ac:dyDescent="0.25">
      <c r="B82" s="38" t="s">
        <v>83</v>
      </c>
      <c r="C82" s="50">
        <v>6.7049965776865159</v>
      </c>
      <c r="D82" s="50">
        <v>0</v>
      </c>
      <c r="E82" s="50">
        <v>1.5715263518138261</v>
      </c>
      <c r="F82" s="50">
        <v>7.5817932922655711</v>
      </c>
      <c r="G82" s="50">
        <v>5.284508327629478</v>
      </c>
      <c r="H82" s="50">
        <v>3.6133242071640428</v>
      </c>
      <c r="I82" s="50">
        <v>3.5432352270134615</v>
      </c>
      <c r="J82" s="50">
        <v>7.2143346044783412</v>
      </c>
      <c r="K82" s="50">
        <v>7.1496691763632212</v>
      </c>
      <c r="L82" s="50">
        <v>10.213894592744696</v>
      </c>
      <c r="M82" s="50">
        <v>31.794147843942504</v>
      </c>
      <c r="N82" s="50">
        <v>32.62696783025325</v>
      </c>
      <c r="O82" s="50">
        <v>11.003080082135524</v>
      </c>
      <c r="P82" s="50">
        <v>47.261875427789192</v>
      </c>
      <c r="Q82" s="50">
        <v>52.644763860369608</v>
      </c>
      <c r="R82" s="50">
        <v>55.167693360711844</v>
      </c>
      <c r="S82" s="51">
        <v>24.475017111567421</v>
      </c>
    </row>
    <row r="83" spans="2:19" ht="13.8" x14ac:dyDescent="0.25">
      <c r="B83" s="38" t="s">
        <v>84</v>
      </c>
      <c r="C83" s="50">
        <v>2.8062970568104038</v>
      </c>
      <c r="D83" s="50">
        <v>0</v>
      </c>
      <c r="E83" s="50">
        <v>2.0287474332648872</v>
      </c>
      <c r="F83" s="50">
        <v>1.7582477754962356</v>
      </c>
      <c r="G83" s="50">
        <v>4.3051459150021776</v>
      </c>
      <c r="H83" s="50">
        <v>4.7674314793322026</v>
      </c>
      <c r="I83" s="50">
        <v>3.715701574264203</v>
      </c>
      <c r="J83" s="50">
        <v>8.2447072151809095</v>
      </c>
      <c r="K83" s="50">
        <v>5.3037645448323065</v>
      </c>
      <c r="L83" s="50">
        <v>6.3594798083504456</v>
      </c>
      <c r="M83" s="50">
        <v>15.452429842573579</v>
      </c>
      <c r="N83" s="50">
        <v>11.856947296372347</v>
      </c>
      <c r="O83" s="50">
        <v>15.986310746064339</v>
      </c>
      <c r="P83" s="50">
        <v>0</v>
      </c>
      <c r="Q83" s="50">
        <v>10.894820898927675</v>
      </c>
      <c r="R83" s="50">
        <v>35.580804623925772</v>
      </c>
      <c r="S83" s="51">
        <v>35.793748574036044</v>
      </c>
    </row>
    <row r="84" spans="2:19" ht="13.8" x14ac:dyDescent="0.25">
      <c r="B84" s="38" t="s">
        <v>85</v>
      </c>
      <c r="C84" s="50">
        <v>14.012320328542094</v>
      </c>
      <c r="D84" s="50">
        <v>17.318275154004105</v>
      </c>
      <c r="E84" s="50">
        <v>19.928815879534564</v>
      </c>
      <c r="F84" s="50">
        <v>6.4811772758384665</v>
      </c>
      <c r="G84" s="50">
        <v>3.4016883413187315</v>
      </c>
      <c r="H84" s="50">
        <v>3.9121932140412632</v>
      </c>
      <c r="I84" s="50">
        <v>5.3590495746553239</v>
      </c>
      <c r="J84" s="50">
        <v>4.5258042436687198</v>
      </c>
      <c r="K84" s="50">
        <v>9.22632899840292</v>
      </c>
      <c r="L84" s="50">
        <v>12.007871321013004</v>
      </c>
      <c r="M84" s="50">
        <v>15.320465434633814</v>
      </c>
      <c r="N84" s="50">
        <v>8.4353182751540032</v>
      </c>
      <c r="O84" s="50">
        <v>24.002737850787131</v>
      </c>
      <c r="P84" s="50">
        <v>0</v>
      </c>
      <c r="Q84" s="50">
        <v>10.924937257586128</v>
      </c>
      <c r="R84" s="50">
        <v>33.008898015058179</v>
      </c>
      <c r="S84" s="51">
        <v>18.443727388285911</v>
      </c>
    </row>
    <row r="85" spans="2:19" ht="13.8" x14ac:dyDescent="0.25">
      <c r="B85" s="38" t="s">
        <v>86</v>
      </c>
      <c r="C85" s="50">
        <v>16.231348391512661</v>
      </c>
      <c r="D85" s="50">
        <v>0</v>
      </c>
      <c r="E85" s="50">
        <v>0</v>
      </c>
      <c r="F85" s="50">
        <v>12.511293634496919</v>
      </c>
      <c r="G85" s="50">
        <v>8.695049053159936</v>
      </c>
      <c r="H85" s="50">
        <v>5.0105158359778477</v>
      </c>
      <c r="I85" s="50">
        <v>6.0362142990479741</v>
      </c>
      <c r="J85" s="50">
        <v>17.032560868289821</v>
      </c>
      <c r="K85" s="50">
        <v>13.099247091033538</v>
      </c>
      <c r="L85" s="50">
        <v>8.9954043218930284</v>
      </c>
      <c r="M85" s="50">
        <v>20.806023271731689</v>
      </c>
      <c r="N85" s="50">
        <v>14.209445585215606</v>
      </c>
      <c r="O85" s="50">
        <v>41.155373032169749</v>
      </c>
      <c r="P85" s="50">
        <v>10.031485284052019</v>
      </c>
      <c r="Q85" s="50">
        <v>10.684462696783026</v>
      </c>
      <c r="R85" s="50">
        <v>26.904859685147159</v>
      </c>
      <c r="S85" s="51">
        <v>22.616016427104721</v>
      </c>
    </row>
    <row r="86" spans="2:19" ht="13.8" x14ac:dyDescent="0.25">
      <c r="B86" s="38" t="s">
        <v>87</v>
      </c>
      <c r="C86" s="50">
        <v>0</v>
      </c>
      <c r="D86" s="50">
        <v>0</v>
      </c>
      <c r="E86" s="50">
        <v>18.770704996577688</v>
      </c>
      <c r="F86" s="50">
        <v>10.328542094455852</v>
      </c>
      <c r="G86" s="50">
        <v>5.0403832991101982</v>
      </c>
      <c r="H86" s="50">
        <v>8.5804243668720055</v>
      </c>
      <c r="I86" s="50">
        <v>15.4435318275154</v>
      </c>
      <c r="J86" s="50">
        <v>12.343143965320555</v>
      </c>
      <c r="K86" s="50">
        <v>15.874058863791923</v>
      </c>
      <c r="L86" s="50">
        <v>21.71937029431896</v>
      </c>
      <c r="M86" s="50">
        <v>0</v>
      </c>
      <c r="N86" s="50">
        <v>9.0960529317818857</v>
      </c>
      <c r="O86" s="50">
        <v>8.8158795345653669</v>
      </c>
      <c r="P86" s="50">
        <v>0</v>
      </c>
      <c r="Q86" s="50">
        <v>0</v>
      </c>
      <c r="R86" s="50">
        <v>0</v>
      </c>
      <c r="S86" s="51">
        <v>0</v>
      </c>
    </row>
    <row r="87" spans="2:19" ht="13.8" x14ac:dyDescent="0.25">
      <c r="B87" s="38" t="s">
        <v>88</v>
      </c>
      <c r="C87" s="50">
        <v>18.093086926762492</v>
      </c>
      <c r="D87" s="50">
        <v>17.267624914442163</v>
      </c>
      <c r="E87" s="50">
        <v>16.119096509240247</v>
      </c>
      <c r="F87" s="50">
        <v>20.494638375541868</v>
      </c>
      <c r="G87" s="50">
        <v>20.528405201916495</v>
      </c>
      <c r="H87" s="50">
        <v>13.963039014373717</v>
      </c>
      <c r="I87" s="50">
        <v>10.220396988364135</v>
      </c>
      <c r="J87" s="50">
        <v>3.9288158795345653</v>
      </c>
      <c r="K87" s="50">
        <v>2.751540041067762</v>
      </c>
      <c r="L87" s="50">
        <v>0</v>
      </c>
      <c r="M87" s="50">
        <v>19.696098562628336</v>
      </c>
      <c r="N87" s="50">
        <v>0</v>
      </c>
      <c r="O87" s="50">
        <v>29.911019849418206</v>
      </c>
      <c r="P87" s="50">
        <v>33.270362765229294</v>
      </c>
      <c r="Q87" s="50">
        <v>27.529089664613277</v>
      </c>
      <c r="R87" s="50">
        <v>0</v>
      </c>
      <c r="S87" s="51">
        <v>55.331964407939765</v>
      </c>
    </row>
    <row r="88" spans="2:19" ht="13.8" x14ac:dyDescent="0.25">
      <c r="B88" s="38" t="s">
        <v>89</v>
      </c>
      <c r="C88" s="50">
        <v>38.565366187542779</v>
      </c>
      <c r="D88" s="50">
        <v>20.238649326945016</v>
      </c>
      <c r="E88" s="50">
        <v>17.195658550894688</v>
      </c>
      <c r="F88" s="50">
        <v>27.351813826146476</v>
      </c>
      <c r="G88" s="50">
        <v>14.976043805612594</v>
      </c>
      <c r="H88" s="50">
        <v>13.735112936344969</v>
      </c>
      <c r="I88" s="50">
        <v>5.1074606433949352</v>
      </c>
      <c r="J88" s="50">
        <v>19.04722792607803</v>
      </c>
      <c r="K88" s="50">
        <v>4.1149897330595486</v>
      </c>
      <c r="L88" s="50">
        <v>2.6091718001368926</v>
      </c>
      <c r="M88" s="50">
        <v>0</v>
      </c>
      <c r="N88" s="50">
        <v>47.325119780971939</v>
      </c>
      <c r="O88" s="50">
        <v>34.136892539356602</v>
      </c>
      <c r="P88" s="50">
        <v>35.937029431895965</v>
      </c>
      <c r="Q88" s="50">
        <v>0</v>
      </c>
      <c r="R88" s="50">
        <v>0</v>
      </c>
      <c r="S88" s="51">
        <v>0</v>
      </c>
    </row>
    <row r="89" spans="2:19" ht="14.4" thickBot="1" x14ac:dyDescent="0.3">
      <c r="B89" s="38" t="s">
        <v>90</v>
      </c>
      <c r="C89" s="52">
        <v>12.787718783612007</v>
      </c>
      <c r="D89" s="52">
        <v>22.416495550992472</v>
      </c>
      <c r="E89" s="52">
        <v>14.535249828884325</v>
      </c>
      <c r="F89" s="52">
        <v>18.677313864172181</v>
      </c>
      <c r="G89" s="52">
        <v>16.422997946611911</v>
      </c>
      <c r="H89" s="52">
        <v>14.520387210325609</v>
      </c>
      <c r="I89" s="52">
        <v>16.310898167161</v>
      </c>
      <c r="J89" s="52">
        <v>14.210227828297645</v>
      </c>
      <c r="K89" s="52">
        <v>8.3819301848049275</v>
      </c>
      <c r="L89" s="52">
        <v>18.652064795801962</v>
      </c>
      <c r="M89" s="52">
        <v>15.683778234086242</v>
      </c>
      <c r="N89" s="52">
        <v>20.743782797170887</v>
      </c>
      <c r="O89" s="52">
        <v>28.78986995208761</v>
      </c>
      <c r="P89" s="52">
        <v>20.147843942505133</v>
      </c>
      <c r="Q89" s="52">
        <v>32.922108145106087</v>
      </c>
      <c r="R89" s="52">
        <v>31.630390143737166</v>
      </c>
      <c r="S89" s="53">
        <v>34.02874743326489</v>
      </c>
    </row>
    <row r="90" spans="2:19" ht="14.4" thickBot="1" x14ac:dyDescent="0.3">
      <c r="B90" s="39" t="s">
        <v>217</v>
      </c>
      <c r="C90" s="54">
        <v>14.294166856795194</v>
      </c>
      <c r="D90" s="54">
        <v>19.033826866962066</v>
      </c>
      <c r="E90" s="54">
        <v>13.722903005012032</v>
      </c>
      <c r="F90" s="54">
        <v>11.742905280892963</v>
      </c>
      <c r="G90" s="54">
        <v>6.849190052475473</v>
      </c>
      <c r="H90" s="54">
        <v>6.0519444962976792</v>
      </c>
      <c r="I90" s="54">
        <v>6.1726698071425696</v>
      </c>
      <c r="J90" s="54">
        <v>8.2463059967313423</v>
      </c>
      <c r="K90" s="54">
        <v>8.9406678914946518</v>
      </c>
      <c r="L90" s="54">
        <v>11.808902430946544</v>
      </c>
      <c r="M90" s="54">
        <v>28.724577280908559</v>
      </c>
      <c r="N90" s="54">
        <v>27.821735493193398</v>
      </c>
      <c r="O90" s="54">
        <v>23.611283440371647</v>
      </c>
      <c r="P90" s="54">
        <v>44.85579332620587</v>
      </c>
      <c r="Q90" s="54">
        <v>35.786186890909683</v>
      </c>
      <c r="R90" s="54">
        <v>36.038896362906847</v>
      </c>
      <c r="S90" s="55">
        <v>31.610063675772096</v>
      </c>
    </row>
    <row r="91" spans="2:19" x14ac:dyDescent="0.25">
      <c r="D91" s="56"/>
      <c r="E91" s="56"/>
      <c r="F91" s="56"/>
      <c r="G91" s="56"/>
      <c r="H91" s="56"/>
      <c r="I91" s="56"/>
      <c r="J91" s="56"/>
      <c r="K91" s="56"/>
      <c r="L91" s="56"/>
      <c r="M91" s="56"/>
      <c r="N91" s="56"/>
      <c r="O91" s="56"/>
      <c r="P91" s="56"/>
      <c r="Q91" s="56"/>
      <c r="R91" s="56"/>
      <c r="S91" s="56"/>
    </row>
    <row r="92" spans="2:19" ht="14.4" x14ac:dyDescent="0.3">
      <c r="D92" s="56"/>
      <c r="E92" s="56"/>
      <c r="F92" s="56"/>
      <c r="G92" s="56"/>
      <c r="H92" s="56"/>
      <c r="I92" s="56"/>
      <c r="J92" s="56"/>
      <c r="K92" s="56"/>
      <c r="L92" s="56"/>
      <c r="M92" s="56"/>
      <c r="N92" s="59"/>
      <c r="O92" s="56"/>
      <c r="P92" s="56"/>
      <c r="Q92" s="56"/>
      <c r="R92" s="56"/>
      <c r="S92" s="56"/>
    </row>
    <row r="93" spans="2:19" ht="23.4" thickBot="1" x14ac:dyDescent="0.3">
      <c r="B93" s="17" t="s">
        <v>314</v>
      </c>
      <c r="C93" s="17"/>
      <c r="D93" s="57"/>
      <c r="E93" s="57"/>
      <c r="F93" s="57"/>
      <c r="G93" s="57"/>
      <c r="H93" s="57"/>
      <c r="I93" s="57"/>
      <c r="J93" s="57"/>
      <c r="K93" s="57"/>
      <c r="L93" s="57"/>
      <c r="M93" s="57"/>
      <c r="N93" s="56"/>
      <c r="O93" s="56"/>
      <c r="P93" s="56"/>
      <c r="Q93" s="56"/>
      <c r="R93" s="56"/>
      <c r="S93" s="56"/>
    </row>
    <row r="94" spans="2:19" ht="14.4" thickBot="1" x14ac:dyDescent="0.3">
      <c r="B94" s="18"/>
      <c r="C94" s="128" t="s">
        <v>309</v>
      </c>
      <c r="D94" s="129"/>
      <c r="E94" s="129"/>
      <c r="F94" s="129"/>
      <c r="G94" s="129"/>
      <c r="H94" s="129"/>
      <c r="I94" s="129"/>
      <c r="J94" s="129"/>
      <c r="K94" s="129"/>
      <c r="L94" s="129"/>
      <c r="M94" s="129"/>
      <c r="N94" s="129"/>
      <c r="O94" s="129"/>
      <c r="P94" s="129"/>
      <c r="Q94" s="129"/>
      <c r="R94" s="129"/>
      <c r="S94" s="130"/>
    </row>
    <row r="95" spans="2:19" ht="14.4" thickBot="1" x14ac:dyDescent="0.3">
      <c r="B95" s="19" t="s">
        <v>62</v>
      </c>
      <c r="C95" s="20" t="s">
        <v>63</v>
      </c>
      <c r="D95" s="20" t="s">
        <v>64</v>
      </c>
      <c r="E95" s="20" t="s">
        <v>65</v>
      </c>
      <c r="F95" s="20" t="s">
        <v>66</v>
      </c>
      <c r="G95" s="20" t="s">
        <v>67</v>
      </c>
      <c r="H95" s="20" t="s">
        <v>68</v>
      </c>
      <c r="I95" s="20" t="s">
        <v>69</v>
      </c>
      <c r="J95" s="20" t="s">
        <v>70</v>
      </c>
      <c r="K95" s="20" t="s">
        <v>71</v>
      </c>
      <c r="L95" s="20" t="s">
        <v>72</v>
      </c>
      <c r="M95" s="20" t="s">
        <v>73</v>
      </c>
      <c r="N95" s="20" t="s">
        <v>74</v>
      </c>
      <c r="O95" s="20" t="s">
        <v>75</v>
      </c>
      <c r="P95" s="20" t="s">
        <v>76</v>
      </c>
      <c r="Q95" s="20" t="s">
        <v>77</v>
      </c>
      <c r="R95" s="20" t="s">
        <v>78</v>
      </c>
      <c r="S95" s="21" t="s">
        <v>79</v>
      </c>
    </row>
    <row r="96" spans="2:19" ht="13.8" x14ac:dyDescent="0.25">
      <c r="B96" s="38" t="s">
        <v>80</v>
      </c>
      <c r="C96" s="50">
        <v>0</v>
      </c>
      <c r="D96" s="50">
        <v>0</v>
      </c>
      <c r="E96" s="50">
        <v>0</v>
      </c>
      <c r="F96" s="50">
        <v>0</v>
      </c>
      <c r="G96" s="50">
        <v>0</v>
      </c>
      <c r="H96" s="50">
        <v>0</v>
      </c>
      <c r="I96" s="50">
        <v>0</v>
      </c>
      <c r="J96" s="50">
        <v>0</v>
      </c>
      <c r="K96" s="50">
        <v>0</v>
      </c>
      <c r="L96" s="50">
        <v>0</v>
      </c>
      <c r="M96" s="50">
        <v>0</v>
      </c>
      <c r="N96" s="50">
        <v>0</v>
      </c>
      <c r="O96" s="50">
        <v>0</v>
      </c>
      <c r="P96" s="50">
        <v>0.35773768781982335</v>
      </c>
      <c r="Q96" s="50">
        <v>0.83613889834447863</v>
      </c>
      <c r="R96" s="50">
        <v>1.2183632364986927</v>
      </c>
      <c r="S96" s="51">
        <v>1.7849023402654685</v>
      </c>
    </row>
    <row r="97" spans="2:19" ht="13.8" x14ac:dyDescent="0.25">
      <c r="B97" s="38" t="s">
        <v>81</v>
      </c>
      <c r="C97" s="50">
        <v>0</v>
      </c>
      <c r="D97" s="50">
        <v>0</v>
      </c>
      <c r="E97" s="50">
        <v>0</v>
      </c>
      <c r="F97" s="50">
        <v>0</v>
      </c>
      <c r="G97" s="50">
        <v>0</v>
      </c>
      <c r="H97" s="50">
        <v>0</v>
      </c>
      <c r="I97" s="50">
        <v>0</v>
      </c>
      <c r="J97" s="50">
        <v>0</v>
      </c>
      <c r="K97" s="50">
        <v>0</v>
      </c>
      <c r="L97" s="50">
        <v>0</v>
      </c>
      <c r="M97" s="50">
        <v>0</v>
      </c>
      <c r="N97" s="50">
        <v>0</v>
      </c>
      <c r="O97" s="50">
        <v>0</v>
      </c>
      <c r="P97" s="50">
        <v>0.30321697467488024</v>
      </c>
      <c r="Q97" s="50">
        <v>0.8402712961234523</v>
      </c>
      <c r="R97" s="50">
        <v>1.1237736710015971</v>
      </c>
      <c r="S97" s="51">
        <v>1.6034679443303672</v>
      </c>
    </row>
    <row r="98" spans="2:19" ht="13.8" x14ac:dyDescent="0.25">
      <c r="B98" s="38" t="s">
        <v>82</v>
      </c>
      <c r="C98" s="50">
        <v>0</v>
      </c>
      <c r="D98" s="50">
        <v>0</v>
      </c>
      <c r="E98" s="50">
        <v>0</v>
      </c>
      <c r="F98" s="50">
        <v>0</v>
      </c>
      <c r="G98" s="50">
        <v>0</v>
      </c>
      <c r="H98" s="50">
        <v>0</v>
      </c>
      <c r="I98" s="50">
        <v>0</v>
      </c>
      <c r="J98" s="50">
        <v>0</v>
      </c>
      <c r="K98" s="50">
        <v>0</v>
      </c>
      <c r="L98" s="50">
        <v>0</v>
      </c>
      <c r="M98" s="50">
        <v>0</v>
      </c>
      <c r="N98" s="50">
        <v>0</v>
      </c>
      <c r="O98" s="50">
        <v>0</v>
      </c>
      <c r="P98" s="50">
        <v>0.44941015420541935</v>
      </c>
      <c r="Q98" s="50">
        <v>0.97053300338721282</v>
      </c>
      <c r="R98" s="50">
        <v>1.6437508555783709</v>
      </c>
      <c r="S98" s="51">
        <v>2.2014555308776487</v>
      </c>
    </row>
    <row r="99" spans="2:19" ht="13.8" x14ac:dyDescent="0.25">
      <c r="B99" s="38" t="s">
        <v>83</v>
      </c>
      <c r="C99" s="50">
        <v>0</v>
      </c>
      <c r="D99" s="50">
        <v>0</v>
      </c>
      <c r="E99" s="50">
        <v>0</v>
      </c>
      <c r="F99" s="50">
        <v>0</v>
      </c>
      <c r="G99" s="50">
        <v>0</v>
      </c>
      <c r="H99" s="50">
        <v>0</v>
      </c>
      <c r="I99" s="50">
        <v>0</v>
      </c>
      <c r="J99" s="50">
        <v>0</v>
      </c>
      <c r="K99" s="50">
        <v>0</v>
      </c>
      <c r="L99" s="50">
        <v>0</v>
      </c>
      <c r="M99" s="50">
        <v>0</v>
      </c>
      <c r="N99" s="50">
        <v>0</v>
      </c>
      <c r="O99" s="50">
        <v>0</v>
      </c>
      <c r="P99" s="50">
        <v>0.42668351497920287</v>
      </c>
      <c r="Q99" s="50">
        <v>0.92225309014776347</v>
      </c>
      <c r="R99" s="50">
        <v>1.570112297011681</v>
      </c>
      <c r="S99" s="51">
        <v>2.1507377468181148</v>
      </c>
    </row>
    <row r="100" spans="2:19" ht="13.8" x14ac:dyDescent="0.25">
      <c r="B100" s="38" t="s">
        <v>84</v>
      </c>
      <c r="C100" s="50">
        <v>0</v>
      </c>
      <c r="D100" s="50">
        <v>0</v>
      </c>
      <c r="E100" s="50">
        <v>0</v>
      </c>
      <c r="F100" s="50">
        <v>0</v>
      </c>
      <c r="G100" s="50">
        <v>0</v>
      </c>
      <c r="H100" s="50">
        <v>0</v>
      </c>
      <c r="I100" s="50">
        <v>0</v>
      </c>
      <c r="J100" s="50">
        <v>0</v>
      </c>
      <c r="K100" s="50">
        <v>0</v>
      </c>
      <c r="L100" s="50">
        <v>0</v>
      </c>
      <c r="M100" s="50">
        <v>0</v>
      </c>
      <c r="N100" s="50">
        <v>0</v>
      </c>
      <c r="O100" s="50">
        <v>0</v>
      </c>
      <c r="P100" s="50">
        <v>0.41067761806981518</v>
      </c>
      <c r="Q100" s="50">
        <v>1.0352987190769531</v>
      </c>
      <c r="R100" s="50">
        <v>1.8206707734428473</v>
      </c>
      <c r="S100" s="51">
        <v>2.2726170964966812</v>
      </c>
    </row>
    <row r="101" spans="2:19" ht="13.8" x14ac:dyDescent="0.25">
      <c r="B101" s="38" t="s">
        <v>85</v>
      </c>
      <c r="C101" s="50">
        <v>0</v>
      </c>
      <c r="D101" s="50">
        <v>0</v>
      </c>
      <c r="E101" s="50">
        <v>0</v>
      </c>
      <c r="F101" s="50">
        <v>0</v>
      </c>
      <c r="G101" s="50">
        <v>0</v>
      </c>
      <c r="H101" s="50">
        <v>0</v>
      </c>
      <c r="I101" s="50">
        <v>0</v>
      </c>
      <c r="J101" s="50">
        <v>0</v>
      </c>
      <c r="K101" s="50">
        <v>0</v>
      </c>
      <c r="L101" s="50">
        <v>0</v>
      </c>
      <c r="M101" s="50">
        <v>0</v>
      </c>
      <c r="N101" s="50">
        <v>0</v>
      </c>
      <c r="O101" s="50">
        <v>0</v>
      </c>
      <c r="P101" s="50">
        <v>0.35728952772073924</v>
      </c>
      <c r="Q101" s="50">
        <v>0.90396690771657284</v>
      </c>
      <c r="R101" s="50">
        <v>1.9162927472304612</v>
      </c>
      <c r="S101" s="51">
        <v>2.3931907001391006</v>
      </c>
    </row>
    <row r="102" spans="2:19" ht="13.8" x14ac:dyDescent="0.25">
      <c r="B102" s="38" t="s">
        <v>86</v>
      </c>
      <c r="C102" s="50">
        <v>0</v>
      </c>
      <c r="D102" s="50">
        <v>0</v>
      </c>
      <c r="E102" s="50">
        <v>0</v>
      </c>
      <c r="F102" s="50">
        <v>0</v>
      </c>
      <c r="G102" s="50">
        <v>0</v>
      </c>
      <c r="H102" s="50">
        <v>0</v>
      </c>
      <c r="I102" s="50">
        <v>0</v>
      </c>
      <c r="J102" s="50">
        <v>0</v>
      </c>
      <c r="K102" s="50">
        <v>0</v>
      </c>
      <c r="L102" s="50">
        <v>0</v>
      </c>
      <c r="M102" s="50">
        <v>0</v>
      </c>
      <c r="N102" s="50">
        <v>0</v>
      </c>
      <c r="O102" s="50">
        <v>0</v>
      </c>
      <c r="P102" s="50">
        <v>0</v>
      </c>
      <c r="Q102" s="50">
        <v>0.75044490075290904</v>
      </c>
      <c r="R102" s="50">
        <v>1.6045464916101464</v>
      </c>
      <c r="S102" s="51">
        <v>2.4950946840063883</v>
      </c>
    </row>
    <row r="103" spans="2:19" ht="13.8" x14ac:dyDescent="0.25">
      <c r="B103" s="38" t="s">
        <v>87</v>
      </c>
      <c r="C103" s="50">
        <v>0</v>
      </c>
      <c r="D103" s="50">
        <v>0</v>
      </c>
      <c r="E103" s="50">
        <v>0</v>
      </c>
      <c r="F103" s="50">
        <v>0</v>
      </c>
      <c r="G103" s="50">
        <v>0</v>
      </c>
      <c r="H103" s="50">
        <v>0</v>
      </c>
      <c r="I103" s="50">
        <v>0</v>
      </c>
      <c r="J103" s="50">
        <v>0</v>
      </c>
      <c r="K103" s="50">
        <v>0</v>
      </c>
      <c r="L103" s="50">
        <v>0</v>
      </c>
      <c r="M103" s="50">
        <v>0</v>
      </c>
      <c r="N103" s="50">
        <v>0</v>
      </c>
      <c r="O103" s="50">
        <v>0</v>
      </c>
      <c r="P103" s="50">
        <v>0.76933607118412051</v>
      </c>
      <c r="Q103" s="50">
        <v>0.76933607118412051</v>
      </c>
      <c r="R103" s="50">
        <v>1.7774127310061603</v>
      </c>
      <c r="S103" s="51">
        <v>2.0896646132785763</v>
      </c>
    </row>
    <row r="104" spans="2:19" ht="13.8" x14ac:dyDescent="0.25">
      <c r="B104" s="38" t="s">
        <v>88</v>
      </c>
      <c r="C104" s="50">
        <v>0</v>
      </c>
      <c r="D104" s="50">
        <v>0</v>
      </c>
      <c r="E104" s="50">
        <v>0</v>
      </c>
      <c r="F104" s="50">
        <v>0</v>
      </c>
      <c r="G104" s="50">
        <v>0</v>
      </c>
      <c r="H104" s="50">
        <v>0</v>
      </c>
      <c r="I104" s="50">
        <v>0</v>
      </c>
      <c r="J104" s="50">
        <v>0</v>
      </c>
      <c r="K104" s="50">
        <v>0</v>
      </c>
      <c r="L104" s="50">
        <v>0</v>
      </c>
      <c r="M104" s="50">
        <v>0</v>
      </c>
      <c r="N104" s="50">
        <v>0</v>
      </c>
      <c r="O104" s="50">
        <v>0</v>
      </c>
      <c r="P104" s="50">
        <v>0</v>
      </c>
      <c r="Q104" s="50">
        <v>1.0266940451745379</v>
      </c>
      <c r="R104" s="50">
        <v>1.5038623252175616</v>
      </c>
      <c r="S104" s="51">
        <v>2.2196147452820965</v>
      </c>
    </row>
    <row r="105" spans="2:19" ht="13.8" x14ac:dyDescent="0.25">
      <c r="B105" s="38" t="s">
        <v>89</v>
      </c>
      <c r="C105" s="50">
        <v>0</v>
      </c>
      <c r="D105" s="50">
        <v>0</v>
      </c>
      <c r="E105" s="50">
        <v>0</v>
      </c>
      <c r="F105" s="50">
        <v>0</v>
      </c>
      <c r="G105" s="50">
        <v>0</v>
      </c>
      <c r="H105" s="50">
        <v>0</v>
      </c>
      <c r="I105" s="50">
        <v>0</v>
      </c>
      <c r="J105" s="50">
        <v>0</v>
      </c>
      <c r="K105" s="50">
        <v>0</v>
      </c>
      <c r="L105" s="50">
        <v>0</v>
      </c>
      <c r="M105" s="50">
        <v>0</v>
      </c>
      <c r="N105" s="50">
        <v>0</v>
      </c>
      <c r="O105" s="50">
        <v>0</v>
      </c>
      <c r="P105" s="50">
        <v>0.96098562628336759</v>
      </c>
      <c r="Q105" s="50">
        <v>0.6652977412731006</v>
      </c>
      <c r="R105" s="50">
        <v>1.3593429158110883</v>
      </c>
      <c r="S105" s="51">
        <v>2.7066392881587955</v>
      </c>
    </row>
    <row r="106" spans="2:19" ht="14.4" thickBot="1" x14ac:dyDescent="0.3">
      <c r="B106" s="38" t="s">
        <v>90</v>
      </c>
      <c r="C106" s="52">
        <v>0</v>
      </c>
      <c r="D106" s="52">
        <v>0</v>
      </c>
      <c r="E106" s="52">
        <v>0</v>
      </c>
      <c r="F106" s="52">
        <v>0</v>
      </c>
      <c r="G106" s="52">
        <v>0</v>
      </c>
      <c r="H106" s="52">
        <v>0</v>
      </c>
      <c r="I106" s="52">
        <v>0</v>
      </c>
      <c r="J106" s="52">
        <v>0</v>
      </c>
      <c r="K106" s="52">
        <v>0</v>
      </c>
      <c r="L106" s="52">
        <v>0</v>
      </c>
      <c r="M106" s="52">
        <v>0</v>
      </c>
      <c r="N106" s="52">
        <v>0</v>
      </c>
      <c r="O106" s="52">
        <v>0</v>
      </c>
      <c r="P106" s="52">
        <v>0.26283367556468173</v>
      </c>
      <c r="Q106" s="52">
        <v>1.1197809719370295</v>
      </c>
      <c r="R106" s="52">
        <v>2.431211498973306</v>
      </c>
      <c r="S106" s="53">
        <v>2.6520647958019619</v>
      </c>
    </row>
    <row r="107" spans="2:19" ht="14.4" thickBot="1" x14ac:dyDescent="0.3">
      <c r="B107" s="39" t="s">
        <v>217</v>
      </c>
      <c r="C107" s="54">
        <v>0</v>
      </c>
      <c r="D107" s="54">
        <v>0</v>
      </c>
      <c r="E107" s="54">
        <v>0</v>
      </c>
      <c r="F107" s="54">
        <v>0</v>
      </c>
      <c r="G107" s="54">
        <v>0</v>
      </c>
      <c r="H107" s="54">
        <v>0</v>
      </c>
      <c r="I107" s="54">
        <v>0</v>
      </c>
      <c r="J107" s="54">
        <v>0</v>
      </c>
      <c r="K107" s="54">
        <v>0</v>
      </c>
      <c r="L107" s="54">
        <v>0</v>
      </c>
      <c r="M107" s="54">
        <v>0</v>
      </c>
      <c r="N107" s="54">
        <v>0</v>
      </c>
      <c r="O107" s="54">
        <v>0</v>
      </c>
      <c r="P107" s="54">
        <v>0.3694040028201922</v>
      </c>
      <c r="Q107" s="54">
        <v>0.85898032608504882</v>
      </c>
      <c r="R107" s="54">
        <v>1.3702451032663727</v>
      </c>
      <c r="S107" s="55">
        <v>2.0156384027529213</v>
      </c>
    </row>
    <row r="108" spans="2:19" x14ac:dyDescent="0.25">
      <c r="D108" s="56"/>
      <c r="E108" s="56"/>
      <c r="F108" s="56"/>
      <c r="G108" s="56"/>
      <c r="H108" s="56"/>
      <c r="I108" s="56"/>
      <c r="J108" s="56"/>
      <c r="K108" s="56"/>
      <c r="L108" s="56"/>
      <c r="M108" s="56"/>
      <c r="N108" s="56"/>
      <c r="O108" s="56"/>
      <c r="P108" s="56"/>
      <c r="Q108" s="56"/>
      <c r="R108" s="56"/>
      <c r="S108" s="56"/>
    </row>
    <row r="109" spans="2:19" ht="14.4" x14ac:dyDescent="0.3">
      <c r="D109" s="56"/>
      <c r="E109" s="56"/>
      <c r="F109" s="56"/>
      <c r="G109" s="56"/>
      <c r="H109" s="56"/>
      <c r="I109" s="56"/>
      <c r="J109" s="56"/>
      <c r="K109" s="56"/>
      <c r="L109" s="56"/>
      <c r="M109" s="56"/>
      <c r="N109" s="59"/>
      <c r="O109" s="56"/>
      <c r="P109" s="56"/>
      <c r="Q109" s="56"/>
      <c r="R109" s="56"/>
      <c r="S109" s="56"/>
    </row>
    <row r="110" spans="2:19" ht="23.4" thickBot="1" x14ac:dyDescent="0.3">
      <c r="B110" s="17" t="s">
        <v>315</v>
      </c>
      <c r="C110" s="17"/>
      <c r="D110" s="57"/>
      <c r="E110" s="57"/>
      <c r="F110" s="57"/>
      <c r="G110" s="57"/>
      <c r="H110" s="57"/>
      <c r="I110" s="57"/>
      <c r="J110" s="57"/>
      <c r="K110" s="57"/>
      <c r="L110" s="57"/>
      <c r="M110" s="57"/>
      <c r="N110" s="56"/>
      <c r="O110" s="56"/>
      <c r="P110" s="56"/>
      <c r="Q110" s="56"/>
      <c r="R110" s="56"/>
      <c r="S110" s="56"/>
    </row>
    <row r="111" spans="2:19" ht="14.4" thickBot="1" x14ac:dyDescent="0.3">
      <c r="B111" s="18"/>
      <c r="C111" s="128" t="s">
        <v>309</v>
      </c>
      <c r="D111" s="129"/>
      <c r="E111" s="129"/>
      <c r="F111" s="129"/>
      <c r="G111" s="129"/>
      <c r="H111" s="129"/>
      <c r="I111" s="129"/>
      <c r="J111" s="129"/>
      <c r="K111" s="129"/>
      <c r="L111" s="129"/>
      <c r="M111" s="129"/>
      <c r="N111" s="129"/>
      <c r="O111" s="129"/>
      <c r="P111" s="129"/>
      <c r="Q111" s="129"/>
      <c r="R111" s="129"/>
      <c r="S111" s="130"/>
    </row>
    <row r="112" spans="2:19" ht="14.4" thickBot="1" x14ac:dyDescent="0.3">
      <c r="B112" s="19" t="s">
        <v>62</v>
      </c>
      <c r="C112" s="20" t="s">
        <v>63</v>
      </c>
      <c r="D112" s="20" t="s">
        <v>64</v>
      </c>
      <c r="E112" s="20" t="s">
        <v>65</v>
      </c>
      <c r="F112" s="20" t="s">
        <v>66</v>
      </c>
      <c r="G112" s="20" t="s">
        <v>67</v>
      </c>
      <c r="H112" s="20" t="s">
        <v>68</v>
      </c>
      <c r="I112" s="20" t="s">
        <v>69</v>
      </c>
      <c r="J112" s="20" t="s">
        <v>70</v>
      </c>
      <c r="K112" s="20" t="s">
        <v>71</v>
      </c>
      <c r="L112" s="20" t="s">
        <v>72</v>
      </c>
      <c r="M112" s="20" t="s">
        <v>73</v>
      </c>
      <c r="N112" s="20" t="s">
        <v>74</v>
      </c>
      <c r="O112" s="20" t="s">
        <v>75</v>
      </c>
      <c r="P112" s="20" t="s">
        <v>76</v>
      </c>
      <c r="Q112" s="20" t="s">
        <v>77</v>
      </c>
      <c r="R112" s="20" t="s">
        <v>78</v>
      </c>
      <c r="S112" s="21" t="s">
        <v>79</v>
      </c>
    </row>
    <row r="113" spans="2:19" ht="13.8" x14ac:dyDescent="0.25">
      <c r="B113" s="38" t="s">
        <v>80</v>
      </c>
      <c r="C113" s="50">
        <v>0</v>
      </c>
      <c r="D113" s="50">
        <v>0</v>
      </c>
      <c r="E113" s="50">
        <v>0</v>
      </c>
      <c r="F113" s="50">
        <v>0</v>
      </c>
      <c r="G113" s="50">
        <v>0</v>
      </c>
      <c r="H113" s="50">
        <v>0</v>
      </c>
      <c r="I113" s="50">
        <v>0</v>
      </c>
      <c r="J113" s="50">
        <v>0</v>
      </c>
      <c r="K113" s="50">
        <v>0</v>
      </c>
      <c r="L113" s="50">
        <v>0</v>
      </c>
      <c r="M113" s="50">
        <v>0</v>
      </c>
      <c r="N113" s="50">
        <v>0</v>
      </c>
      <c r="O113" s="50">
        <v>0</v>
      </c>
      <c r="P113" s="50">
        <v>0</v>
      </c>
      <c r="Q113" s="50">
        <v>1.4905641928229199</v>
      </c>
      <c r="R113" s="50">
        <v>0.55831095666824626</v>
      </c>
      <c r="S113" s="51">
        <v>2.3189596167008899</v>
      </c>
    </row>
    <row r="114" spans="2:19" ht="13.8" x14ac:dyDescent="0.25">
      <c r="B114" s="38" t="s">
        <v>81</v>
      </c>
      <c r="C114" s="50">
        <v>0</v>
      </c>
      <c r="D114" s="50">
        <v>0</v>
      </c>
      <c r="E114" s="50">
        <v>0</v>
      </c>
      <c r="F114" s="50">
        <v>0</v>
      </c>
      <c r="G114" s="50">
        <v>0</v>
      </c>
      <c r="H114" s="50">
        <v>0</v>
      </c>
      <c r="I114" s="50">
        <v>0</v>
      </c>
      <c r="J114" s="50">
        <v>0</v>
      </c>
      <c r="K114" s="50">
        <v>0</v>
      </c>
      <c r="L114" s="50">
        <v>0</v>
      </c>
      <c r="M114" s="50">
        <v>0</v>
      </c>
      <c r="N114" s="50">
        <v>0</v>
      </c>
      <c r="O114" s="50">
        <v>0</v>
      </c>
      <c r="P114" s="50">
        <v>0</v>
      </c>
      <c r="Q114" s="50">
        <v>0</v>
      </c>
      <c r="R114" s="50">
        <v>0</v>
      </c>
      <c r="S114" s="51">
        <v>0</v>
      </c>
    </row>
    <row r="115" spans="2:19" ht="13.8" x14ac:dyDescent="0.25">
      <c r="B115" s="38" t="s">
        <v>82</v>
      </c>
      <c r="C115" s="50">
        <v>0</v>
      </c>
      <c r="D115" s="50">
        <v>0</v>
      </c>
      <c r="E115" s="50">
        <v>0</v>
      </c>
      <c r="F115" s="50">
        <v>0</v>
      </c>
      <c r="G115" s="50">
        <v>0</v>
      </c>
      <c r="H115" s="50">
        <v>0</v>
      </c>
      <c r="I115" s="50">
        <v>0</v>
      </c>
      <c r="J115" s="50">
        <v>0</v>
      </c>
      <c r="K115" s="50">
        <v>0</v>
      </c>
      <c r="L115" s="50">
        <v>0</v>
      </c>
      <c r="M115" s="50">
        <v>0</v>
      </c>
      <c r="N115" s="50">
        <v>0</v>
      </c>
      <c r="O115" s="50">
        <v>0</v>
      </c>
      <c r="P115" s="50">
        <v>0</v>
      </c>
      <c r="Q115" s="50">
        <v>0</v>
      </c>
      <c r="R115" s="50">
        <v>0.93052703627652289</v>
      </c>
      <c r="S115" s="51">
        <v>1.5156741957563313</v>
      </c>
    </row>
    <row r="116" spans="2:19" ht="13.8" x14ac:dyDescent="0.25">
      <c r="B116" s="38" t="s">
        <v>83</v>
      </c>
      <c r="C116" s="50">
        <v>0</v>
      </c>
      <c r="D116" s="50">
        <v>0</v>
      </c>
      <c r="E116" s="50">
        <v>0</v>
      </c>
      <c r="F116" s="50">
        <v>0</v>
      </c>
      <c r="G116" s="50">
        <v>0</v>
      </c>
      <c r="H116" s="50">
        <v>0</v>
      </c>
      <c r="I116" s="50">
        <v>0</v>
      </c>
      <c r="J116" s="50">
        <v>0</v>
      </c>
      <c r="K116" s="50">
        <v>0</v>
      </c>
      <c r="L116" s="50">
        <v>0</v>
      </c>
      <c r="M116" s="50">
        <v>0</v>
      </c>
      <c r="N116" s="50">
        <v>0</v>
      </c>
      <c r="O116" s="50">
        <v>0</v>
      </c>
      <c r="P116" s="50">
        <v>0</v>
      </c>
      <c r="Q116" s="50">
        <v>0</v>
      </c>
      <c r="R116" s="50">
        <v>0.72826830937713893</v>
      </c>
      <c r="S116" s="51">
        <v>1.8138261464750172</v>
      </c>
    </row>
    <row r="117" spans="2:19" ht="13.8" x14ac:dyDescent="0.25">
      <c r="B117" s="38" t="s">
        <v>84</v>
      </c>
      <c r="C117" s="50">
        <v>0</v>
      </c>
      <c r="D117" s="50">
        <v>0</v>
      </c>
      <c r="E117" s="50">
        <v>0</v>
      </c>
      <c r="F117" s="50">
        <v>0</v>
      </c>
      <c r="G117" s="50">
        <v>0</v>
      </c>
      <c r="H117" s="50">
        <v>0</v>
      </c>
      <c r="I117" s="50">
        <v>0</v>
      </c>
      <c r="J117" s="50">
        <v>0</v>
      </c>
      <c r="K117" s="50">
        <v>0</v>
      </c>
      <c r="L117" s="50">
        <v>0</v>
      </c>
      <c r="M117" s="50">
        <v>0</v>
      </c>
      <c r="N117" s="50">
        <v>0</v>
      </c>
      <c r="O117" s="50">
        <v>0</v>
      </c>
      <c r="P117" s="50">
        <v>0</v>
      </c>
      <c r="Q117" s="50">
        <v>0.1834360027378508</v>
      </c>
      <c r="R117" s="50">
        <v>0</v>
      </c>
      <c r="S117" s="51">
        <v>1.2539356605065024</v>
      </c>
    </row>
    <row r="118" spans="2:19" ht="13.8" x14ac:dyDescent="0.25">
      <c r="B118" s="38" t="s">
        <v>85</v>
      </c>
      <c r="C118" s="50">
        <v>0</v>
      </c>
      <c r="D118" s="50">
        <v>0</v>
      </c>
      <c r="E118" s="50">
        <v>0</v>
      </c>
      <c r="F118" s="50">
        <v>0</v>
      </c>
      <c r="G118" s="50">
        <v>0</v>
      </c>
      <c r="H118" s="50">
        <v>0</v>
      </c>
      <c r="I118" s="50">
        <v>0</v>
      </c>
      <c r="J118" s="50">
        <v>0</v>
      </c>
      <c r="K118" s="50">
        <v>0</v>
      </c>
      <c r="L118" s="50">
        <v>0</v>
      </c>
      <c r="M118" s="50">
        <v>0</v>
      </c>
      <c r="N118" s="50">
        <v>0</v>
      </c>
      <c r="O118" s="50">
        <v>0</v>
      </c>
      <c r="P118" s="50">
        <v>0</v>
      </c>
      <c r="Q118" s="50">
        <v>0</v>
      </c>
      <c r="R118" s="50">
        <v>1.0787132101300478</v>
      </c>
      <c r="S118" s="51">
        <v>2.2012320328542097</v>
      </c>
    </row>
    <row r="119" spans="2:19" ht="13.8" x14ac:dyDescent="0.25">
      <c r="B119" s="38" t="s">
        <v>86</v>
      </c>
      <c r="C119" s="50">
        <v>0</v>
      </c>
      <c r="D119" s="50">
        <v>0</v>
      </c>
      <c r="E119" s="50">
        <v>0</v>
      </c>
      <c r="F119" s="50">
        <v>0</v>
      </c>
      <c r="G119" s="50">
        <v>0</v>
      </c>
      <c r="H119" s="50">
        <v>0</v>
      </c>
      <c r="I119" s="50">
        <v>0</v>
      </c>
      <c r="J119" s="50">
        <v>0</v>
      </c>
      <c r="K119" s="50">
        <v>0</v>
      </c>
      <c r="L119" s="50">
        <v>0</v>
      </c>
      <c r="M119" s="50">
        <v>0</v>
      </c>
      <c r="N119" s="50">
        <v>0</v>
      </c>
      <c r="O119" s="50">
        <v>0</v>
      </c>
      <c r="P119" s="50">
        <v>0</v>
      </c>
      <c r="Q119" s="50">
        <v>0</v>
      </c>
      <c r="R119" s="50">
        <v>0</v>
      </c>
      <c r="S119" s="51">
        <v>2.0342231348391513</v>
      </c>
    </row>
    <row r="120" spans="2:19" ht="13.8" x14ac:dyDescent="0.25">
      <c r="B120" s="38" t="s">
        <v>87</v>
      </c>
      <c r="C120" s="50">
        <v>0</v>
      </c>
      <c r="D120" s="50">
        <v>0</v>
      </c>
      <c r="E120" s="50">
        <v>0</v>
      </c>
      <c r="F120" s="50">
        <v>0</v>
      </c>
      <c r="G120" s="50">
        <v>0</v>
      </c>
      <c r="H120" s="50">
        <v>0</v>
      </c>
      <c r="I120" s="50">
        <v>0</v>
      </c>
      <c r="J120" s="50">
        <v>0</v>
      </c>
      <c r="K120" s="50">
        <v>0</v>
      </c>
      <c r="L120" s="50">
        <v>0</v>
      </c>
      <c r="M120" s="50">
        <v>0</v>
      </c>
      <c r="N120" s="50">
        <v>0</v>
      </c>
      <c r="O120" s="50">
        <v>0</v>
      </c>
      <c r="P120" s="50">
        <v>0</v>
      </c>
      <c r="Q120" s="50">
        <v>0</v>
      </c>
      <c r="R120" s="50">
        <v>0</v>
      </c>
      <c r="S120" s="51">
        <v>0</v>
      </c>
    </row>
    <row r="121" spans="2:19" ht="13.8" x14ac:dyDescent="0.25">
      <c r="B121" s="38" t="s">
        <v>88</v>
      </c>
      <c r="C121" s="50">
        <v>0</v>
      </c>
      <c r="D121" s="50">
        <v>0</v>
      </c>
      <c r="E121" s="50">
        <v>0</v>
      </c>
      <c r="F121" s="50">
        <v>0</v>
      </c>
      <c r="G121" s="50">
        <v>0</v>
      </c>
      <c r="H121" s="50">
        <v>0</v>
      </c>
      <c r="I121" s="50">
        <v>0</v>
      </c>
      <c r="J121" s="50">
        <v>0</v>
      </c>
      <c r="K121" s="50">
        <v>0</v>
      </c>
      <c r="L121" s="50">
        <v>0</v>
      </c>
      <c r="M121" s="50">
        <v>0</v>
      </c>
      <c r="N121" s="50">
        <v>0</v>
      </c>
      <c r="O121" s="50">
        <v>0</v>
      </c>
      <c r="P121" s="50">
        <v>0</v>
      </c>
      <c r="Q121" s="50">
        <v>0</v>
      </c>
      <c r="R121" s="50">
        <v>0</v>
      </c>
      <c r="S121" s="51">
        <v>0</v>
      </c>
    </row>
    <row r="122" spans="2:19" ht="13.8" x14ac:dyDescent="0.25">
      <c r="B122" s="38" t="s">
        <v>89</v>
      </c>
      <c r="C122" s="50">
        <v>0</v>
      </c>
      <c r="D122" s="50">
        <v>0</v>
      </c>
      <c r="E122" s="50">
        <v>0</v>
      </c>
      <c r="F122" s="50">
        <v>0</v>
      </c>
      <c r="G122" s="50">
        <v>0</v>
      </c>
      <c r="H122" s="50">
        <v>0</v>
      </c>
      <c r="I122" s="50">
        <v>0</v>
      </c>
      <c r="J122" s="50">
        <v>0</v>
      </c>
      <c r="K122" s="50">
        <v>0</v>
      </c>
      <c r="L122" s="50">
        <v>0</v>
      </c>
      <c r="M122" s="50">
        <v>0</v>
      </c>
      <c r="N122" s="50">
        <v>0</v>
      </c>
      <c r="O122" s="50">
        <v>0</v>
      </c>
      <c r="P122" s="50">
        <v>0</v>
      </c>
      <c r="Q122" s="50">
        <v>0</v>
      </c>
      <c r="R122" s="50">
        <v>0</v>
      </c>
      <c r="S122" s="51">
        <v>0</v>
      </c>
    </row>
    <row r="123" spans="2:19" ht="14.4" thickBot="1" x14ac:dyDescent="0.3">
      <c r="B123" s="38" t="s">
        <v>90</v>
      </c>
      <c r="C123" s="52">
        <v>0</v>
      </c>
      <c r="D123" s="52">
        <v>0</v>
      </c>
      <c r="E123" s="52">
        <v>0</v>
      </c>
      <c r="F123" s="52">
        <v>0</v>
      </c>
      <c r="G123" s="52">
        <v>0</v>
      </c>
      <c r="H123" s="52">
        <v>0</v>
      </c>
      <c r="I123" s="52">
        <v>0</v>
      </c>
      <c r="J123" s="52">
        <v>0</v>
      </c>
      <c r="K123" s="52">
        <v>0</v>
      </c>
      <c r="L123" s="52">
        <v>0</v>
      </c>
      <c r="M123" s="52">
        <v>0</v>
      </c>
      <c r="N123" s="52">
        <v>0</v>
      </c>
      <c r="O123" s="52">
        <v>0</v>
      </c>
      <c r="P123" s="52">
        <v>0</v>
      </c>
      <c r="Q123" s="52">
        <v>0</v>
      </c>
      <c r="R123" s="52">
        <v>0</v>
      </c>
      <c r="S123" s="53">
        <v>0</v>
      </c>
    </row>
    <row r="124" spans="2:19" ht="14.4" thickBot="1" x14ac:dyDescent="0.3">
      <c r="B124" s="39" t="s">
        <v>217</v>
      </c>
      <c r="C124" s="54">
        <v>0</v>
      </c>
      <c r="D124" s="54">
        <v>0</v>
      </c>
      <c r="E124" s="54">
        <v>0</v>
      </c>
      <c r="F124" s="54">
        <v>0</v>
      </c>
      <c r="G124" s="54">
        <v>0</v>
      </c>
      <c r="H124" s="54">
        <v>0</v>
      </c>
      <c r="I124" s="54">
        <v>0</v>
      </c>
      <c r="J124" s="54">
        <v>0</v>
      </c>
      <c r="K124" s="54">
        <v>0</v>
      </c>
      <c r="L124" s="54">
        <v>0</v>
      </c>
      <c r="M124" s="54">
        <v>0</v>
      </c>
      <c r="N124" s="54">
        <v>0</v>
      </c>
      <c r="O124" s="54">
        <v>0</v>
      </c>
      <c r="P124" s="54">
        <v>0</v>
      </c>
      <c r="Q124" s="54">
        <v>1.3271731690622861</v>
      </c>
      <c r="R124" s="54">
        <v>0.71779305419159001</v>
      </c>
      <c r="S124" s="55">
        <v>1.802966005019393</v>
      </c>
    </row>
    <row r="126" spans="2:19" ht="14.4" x14ac:dyDescent="0.3">
      <c r="N126" s="41"/>
    </row>
  </sheetData>
  <mergeCells count="8">
    <mergeCell ref="C94:S94"/>
    <mergeCell ref="C111:S111"/>
    <mergeCell ref="B2:M2"/>
    <mergeCell ref="C9:S9"/>
    <mergeCell ref="C26:S26"/>
    <mergeCell ref="C43:S43"/>
    <mergeCell ref="C60:S60"/>
    <mergeCell ref="C77:S77"/>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510F-B04E-42DB-A5B0-B5ADC1C8E745}">
  <sheetPr codeName="Sheet19">
    <tabColor theme="5" tint="0.59999389629810485"/>
    <pageSetUpPr autoPageBreaks="0"/>
  </sheetPr>
  <dimension ref="B1:AC175"/>
  <sheetViews>
    <sheetView zoomScale="75" zoomScaleNormal="75" workbookViewId="0"/>
  </sheetViews>
  <sheetFormatPr defaultColWidth="9.21875" defaultRowHeight="13.2" x14ac:dyDescent="0.25"/>
  <cols>
    <col min="1" max="1" width="9.21875" style="14"/>
    <col min="2" max="2" width="34" style="14" customWidth="1"/>
    <col min="3" max="3" width="8.77734375" style="14" bestFit="1" customWidth="1"/>
    <col min="4" max="19" width="14.44140625" style="14" customWidth="1"/>
    <col min="20" max="16384" width="9.21875" style="14"/>
  </cols>
  <sheetData>
    <row r="1" spans="2:29" ht="24.6" x14ac:dyDescent="0.4">
      <c r="B1" s="15" t="s">
        <v>387</v>
      </c>
      <c r="C1" s="15"/>
    </row>
    <row r="2" spans="2:29" ht="18.75" customHeight="1" thickBot="1" x14ac:dyDescent="0.3">
      <c r="B2" s="131" t="s">
        <v>316</v>
      </c>
      <c r="C2" s="131"/>
      <c r="D2" s="131"/>
      <c r="E2" s="131"/>
      <c r="F2" s="131"/>
      <c r="G2" s="131"/>
      <c r="H2" s="131"/>
      <c r="I2" s="131"/>
      <c r="J2" s="131"/>
      <c r="K2" s="131"/>
      <c r="L2" s="131"/>
      <c r="M2" s="131"/>
    </row>
    <row r="3" spans="2:29" ht="13.8" thickTop="1" x14ac:dyDescent="0.25"/>
    <row r="4" spans="2:29" ht="15.6" x14ac:dyDescent="0.3">
      <c r="B4" s="16" t="s">
        <v>307</v>
      </c>
      <c r="C4" s="16"/>
    </row>
    <row r="5" spans="2:29" ht="15.6" x14ac:dyDescent="0.3">
      <c r="B5" s="16"/>
      <c r="C5" s="16"/>
    </row>
    <row r="6" spans="2:29" ht="15.6" x14ac:dyDescent="0.3">
      <c r="B6" s="16"/>
      <c r="C6" s="16"/>
    </row>
    <row r="8" spans="2:29" ht="24.75" customHeight="1" thickBot="1" x14ac:dyDescent="0.3">
      <c r="B8" s="17" t="s">
        <v>317</v>
      </c>
      <c r="C8" s="17"/>
      <c r="D8" s="17"/>
      <c r="E8" s="17"/>
      <c r="F8" s="17"/>
      <c r="G8" s="17"/>
      <c r="H8" s="17"/>
      <c r="I8" s="17"/>
      <c r="J8" s="17"/>
      <c r="K8" s="17"/>
      <c r="L8" s="17"/>
      <c r="M8" s="17"/>
    </row>
    <row r="9" spans="2:29" ht="14.4" thickBot="1" x14ac:dyDescent="0.3">
      <c r="B9" s="18"/>
      <c r="C9" s="128" t="s">
        <v>309</v>
      </c>
      <c r="D9" s="129"/>
      <c r="E9" s="129"/>
      <c r="F9" s="129"/>
      <c r="G9" s="129"/>
      <c r="H9" s="129"/>
      <c r="I9" s="129"/>
      <c r="J9" s="129"/>
      <c r="K9" s="129"/>
      <c r="L9" s="129"/>
      <c r="M9" s="129"/>
      <c r="N9" s="129"/>
      <c r="O9" s="129"/>
      <c r="P9" s="129"/>
      <c r="Q9" s="129"/>
      <c r="R9" s="129"/>
      <c r="S9" s="130"/>
    </row>
    <row r="10" spans="2:29" ht="14.4" thickBot="1" x14ac:dyDescent="0.3">
      <c r="B10" s="19" t="s">
        <v>101</v>
      </c>
      <c r="C10" s="20" t="s">
        <v>63</v>
      </c>
      <c r="D10" s="20" t="s">
        <v>64</v>
      </c>
      <c r="E10" s="20" t="s">
        <v>65</v>
      </c>
      <c r="F10" s="20" t="s">
        <v>66</v>
      </c>
      <c r="G10" s="20" t="s">
        <v>67</v>
      </c>
      <c r="H10" s="20" t="s">
        <v>68</v>
      </c>
      <c r="I10" s="20" t="s">
        <v>69</v>
      </c>
      <c r="J10" s="20" t="s">
        <v>70</v>
      </c>
      <c r="K10" s="20" t="s">
        <v>71</v>
      </c>
      <c r="L10" s="20" t="s">
        <v>72</v>
      </c>
      <c r="M10" s="20" t="s">
        <v>73</v>
      </c>
      <c r="N10" s="20" t="s">
        <v>74</v>
      </c>
      <c r="O10" s="20" t="s">
        <v>75</v>
      </c>
      <c r="P10" s="20" t="s">
        <v>76</v>
      </c>
      <c r="Q10" s="20" t="s">
        <v>77</v>
      </c>
      <c r="R10" s="20" t="s">
        <v>78</v>
      </c>
      <c r="S10" s="21" t="s">
        <v>79</v>
      </c>
    </row>
    <row r="11" spans="2:29" ht="14.4" x14ac:dyDescent="0.3">
      <c r="B11" s="38" t="s">
        <v>102</v>
      </c>
      <c r="C11" s="50">
        <v>5.0047761126300383</v>
      </c>
      <c r="D11" s="50">
        <v>5.9288847081856391</v>
      </c>
      <c r="E11" s="50">
        <v>6.481854859513172</v>
      </c>
      <c r="F11" s="50">
        <v>7.0286505458511872</v>
      </c>
      <c r="G11" s="50">
        <v>6.6774612765983106</v>
      </c>
      <c r="H11" s="50">
        <v>6.0236349159787119</v>
      </c>
      <c r="I11" s="50">
        <v>6.0592461044206418</v>
      </c>
      <c r="J11" s="50">
        <v>5.8173462403441869</v>
      </c>
      <c r="K11" s="50">
        <v>5.6763259377973663</v>
      </c>
      <c r="L11" s="50">
        <v>6.9034127380990373</v>
      </c>
      <c r="M11" s="50">
        <v>6.2391211034930807</v>
      </c>
      <c r="N11" s="50">
        <v>5.8201684155002544</v>
      </c>
      <c r="O11" s="50">
        <v>6.7533746833477988</v>
      </c>
      <c r="P11" s="50">
        <v>6.224047456080311</v>
      </c>
      <c r="Q11" s="50">
        <v>5.8028065593030549</v>
      </c>
      <c r="R11" s="50">
        <v>4.9095140314852843</v>
      </c>
      <c r="S11" s="51">
        <v>4.3744467259867674</v>
      </c>
      <c r="U11" s="6"/>
      <c r="V11" s="6"/>
      <c r="X11" s="6"/>
      <c r="Y11" s="6"/>
      <c r="Z11" s="6"/>
      <c r="AA11" s="6"/>
      <c r="AB11" s="6"/>
      <c r="AC11" s="6"/>
    </row>
    <row r="12" spans="2:29" ht="14.4" x14ac:dyDescent="0.3">
      <c r="B12" s="38" t="s">
        <v>103</v>
      </c>
      <c r="C12" s="50">
        <v>2.7776436718549982</v>
      </c>
      <c r="D12" s="50">
        <v>2.6718070090079689</v>
      </c>
      <c r="E12" s="50">
        <v>2.8867523109882209</v>
      </c>
      <c r="F12" s="50">
        <v>2.6632432545267375</v>
      </c>
      <c r="G12" s="50">
        <v>2.6325812156532264</v>
      </c>
      <c r="H12" s="50">
        <v>2.5254049474165088</v>
      </c>
      <c r="I12" s="50">
        <v>2.9474213424518414</v>
      </c>
      <c r="J12" s="50">
        <v>2.9796544099498994</v>
      </c>
      <c r="K12" s="50">
        <v>2.604232378613716</v>
      </c>
      <c r="L12" s="50">
        <v>2.8415130386382952</v>
      </c>
      <c r="M12" s="50">
        <v>2.6425896847445345</v>
      </c>
      <c r="N12" s="50">
        <v>2.428188390799519</v>
      </c>
      <c r="O12" s="50">
        <v>2.5624537757994204</v>
      </c>
      <c r="P12" s="50">
        <v>2.5750271183319926</v>
      </c>
      <c r="Q12" s="50">
        <v>2.3083911508320591</v>
      </c>
      <c r="R12" s="50">
        <v>2.6628833106609191</v>
      </c>
      <c r="S12" s="51">
        <v>2.5388503878621949</v>
      </c>
      <c r="U12" s="6"/>
      <c r="V12" s="6"/>
      <c r="X12" s="6"/>
      <c r="Y12" s="6"/>
      <c r="Z12" s="6"/>
      <c r="AA12" s="6"/>
      <c r="AB12" s="6"/>
      <c r="AC12" s="6"/>
    </row>
    <row r="13" spans="2:29" ht="14.4" x14ac:dyDescent="0.3">
      <c r="B13" s="38" t="s">
        <v>104</v>
      </c>
      <c r="C13" s="50">
        <v>6.1849539268137095</v>
      </c>
      <c r="D13" s="50">
        <v>4.9816672329487535</v>
      </c>
      <c r="E13" s="50">
        <v>6.0491330865779913</v>
      </c>
      <c r="F13" s="50">
        <v>5.1544978175738603</v>
      </c>
      <c r="G13" s="50">
        <v>5.4542950034223141</v>
      </c>
      <c r="H13" s="50">
        <v>5.8000973282216242</v>
      </c>
      <c r="I13" s="50">
        <v>4.7863234802540475</v>
      </c>
      <c r="J13" s="50">
        <v>4.9806767168200006</v>
      </c>
      <c r="K13" s="50">
        <v>4.7200206758856122</v>
      </c>
      <c r="L13" s="50">
        <v>4.9773278364081097</v>
      </c>
      <c r="M13" s="50">
        <v>4.8249253935660512</v>
      </c>
      <c r="N13" s="50">
        <v>5.6830111638226066</v>
      </c>
      <c r="O13" s="50">
        <v>5.3088517215230855</v>
      </c>
      <c r="P13" s="50">
        <v>4.6249032214629553</v>
      </c>
      <c r="Q13" s="50">
        <v>6.1587247824890445</v>
      </c>
      <c r="R13" s="50">
        <v>5.1492922806977743</v>
      </c>
      <c r="S13" s="51">
        <v>5.0218581674255276</v>
      </c>
      <c r="U13" s="6"/>
      <c r="V13" s="6"/>
      <c r="W13" s="6"/>
      <c r="X13" s="6"/>
      <c r="Y13" s="6"/>
      <c r="Z13" s="6"/>
      <c r="AA13" s="6"/>
      <c r="AB13" s="6"/>
      <c r="AC13" s="6"/>
    </row>
    <row r="14" spans="2:29" ht="14.4" x14ac:dyDescent="0.3">
      <c r="B14" s="38" t="s">
        <v>105</v>
      </c>
      <c r="C14" s="50">
        <v>2.1410421614025164</v>
      </c>
      <c r="D14" s="50">
        <v>2.127004927086436</v>
      </c>
      <c r="E14" s="50">
        <v>2.1437060543836726</v>
      </c>
      <c r="F14" s="50">
        <v>2.217702060209723</v>
      </c>
      <c r="G14" s="50">
        <v>2.1163199950704188</v>
      </c>
      <c r="H14" s="50">
        <v>2.1448071582698396</v>
      </c>
      <c r="I14" s="50">
        <v>2.054303443760666</v>
      </c>
      <c r="J14" s="50">
        <v>2.2180109898869946</v>
      </c>
      <c r="K14" s="50">
        <v>2.111353614666156</v>
      </c>
      <c r="L14" s="50">
        <v>2.1691891894646771</v>
      </c>
      <c r="M14" s="50">
        <v>2.2384559523213303</v>
      </c>
      <c r="N14" s="50">
        <v>2.1395483534595017</v>
      </c>
      <c r="O14" s="50">
        <v>2.1088068980719763</v>
      </c>
      <c r="P14" s="50">
        <v>2.1640339489594753</v>
      </c>
      <c r="Q14" s="50">
        <v>2.2433202877932366</v>
      </c>
      <c r="R14" s="50">
        <v>2.2457847350963096</v>
      </c>
      <c r="S14" s="51">
        <v>2.2246836924789597</v>
      </c>
      <c r="U14" s="6"/>
      <c r="V14" s="6"/>
      <c r="W14" s="6"/>
      <c r="X14" s="6"/>
      <c r="Y14" s="6"/>
      <c r="Z14" s="6"/>
      <c r="AA14" s="6"/>
      <c r="AB14" s="6"/>
      <c r="AC14" s="6"/>
    </row>
    <row r="15" spans="2:29" ht="14.4" x14ac:dyDescent="0.3">
      <c r="B15" s="38" t="s">
        <v>106</v>
      </c>
      <c r="C15" s="50">
        <v>2.6689833096403937</v>
      </c>
      <c r="D15" s="50">
        <v>2.7113349316875639</v>
      </c>
      <c r="E15" s="50">
        <v>2.9225968213063975</v>
      </c>
      <c r="F15" s="50">
        <v>2.7488888145145465</v>
      </c>
      <c r="G15" s="50">
        <v>2.7747003614249839</v>
      </c>
      <c r="H15" s="50">
        <v>2.8091310055948822</v>
      </c>
      <c r="I15" s="50">
        <v>3.1473240974189687</v>
      </c>
      <c r="J15" s="50">
        <v>2.8955233499615454</v>
      </c>
      <c r="K15" s="50">
        <v>2.9911944686415688</v>
      </c>
      <c r="L15" s="50">
        <v>3.1729218194527391</v>
      </c>
      <c r="M15" s="50">
        <v>3.0155949447894841</v>
      </c>
      <c r="N15" s="50">
        <v>2.9039399550697986</v>
      </c>
      <c r="O15" s="50">
        <v>2.8676561051473324</v>
      </c>
      <c r="P15" s="50">
        <v>2.7573221736372209</v>
      </c>
      <c r="Q15" s="50">
        <v>3.0457176144748792</v>
      </c>
      <c r="R15" s="50">
        <v>3.2953200290184848</v>
      </c>
      <c r="S15" s="51">
        <v>3.4750930280155989</v>
      </c>
      <c r="U15" s="6"/>
      <c r="V15" s="6"/>
      <c r="W15" s="6"/>
      <c r="X15" s="6"/>
      <c r="Y15" s="6"/>
      <c r="Z15" s="6"/>
      <c r="AA15" s="6"/>
      <c r="AB15" s="6"/>
      <c r="AC15" s="6"/>
    </row>
    <row r="16" spans="2:29" ht="14.4" x14ac:dyDescent="0.3">
      <c r="B16" s="38" t="s">
        <v>107</v>
      </c>
      <c r="C16" s="50">
        <v>2.6449954890318037</v>
      </c>
      <c r="D16" s="50">
        <v>2.4648815963646724</v>
      </c>
      <c r="E16" s="50">
        <v>2.516022913526319</v>
      </c>
      <c r="F16" s="50">
        <v>2.4956844975675172</v>
      </c>
      <c r="G16" s="50">
        <v>2.4936420322890567</v>
      </c>
      <c r="H16" s="50">
        <v>2.9324398063635311</v>
      </c>
      <c r="I16" s="50">
        <v>3.3660195158353039</v>
      </c>
      <c r="J16" s="50">
        <v>4.0535873897813746</v>
      </c>
      <c r="K16" s="50">
        <v>3.1867131271648725</v>
      </c>
      <c r="L16" s="50">
        <v>3.2595745744531466</v>
      </c>
      <c r="M16" s="50">
        <v>2.6846411112300541</v>
      </c>
      <c r="N16" s="50">
        <v>3.9003216238693486</v>
      </c>
      <c r="O16" s="50">
        <v>2.9532651253966939</v>
      </c>
      <c r="P16" s="50">
        <v>3.174506842031497</v>
      </c>
      <c r="Q16" s="50">
        <v>3.0557086662873258</v>
      </c>
      <c r="R16" s="50">
        <v>3.2934565729297729</v>
      </c>
      <c r="S16" s="51">
        <v>2.9491508647294413</v>
      </c>
      <c r="U16" s="6"/>
      <c r="V16" s="6"/>
      <c r="W16" s="6"/>
      <c r="X16" s="6"/>
      <c r="Y16" s="6"/>
      <c r="Z16" s="6"/>
      <c r="AA16" s="6"/>
      <c r="AB16" s="6"/>
      <c r="AC16" s="6"/>
    </row>
    <row r="17" spans="2:29" ht="14.4" x14ac:dyDescent="0.3">
      <c r="B17" s="38" t="s">
        <v>108</v>
      </c>
      <c r="C17" s="50">
        <v>3.0531051791010726</v>
      </c>
      <c r="D17" s="50">
        <v>2.8114642681551323</v>
      </c>
      <c r="E17" s="50">
        <v>3.4186041376873995</v>
      </c>
      <c r="F17" s="50">
        <v>2.7650382821578083</v>
      </c>
      <c r="G17" s="50">
        <v>3.1552796963474581</v>
      </c>
      <c r="H17" s="50">
        <v>3.0609639808818452</v>
      </c>
      <c r="I17" s="50">
        <v>3.0253628832401049</v>
      </c>
      <c r="J17" s="50">
        <v>3.0041971769142353</v>
      </c>
      <c r="K17" s="50">
        <v>3.0774883821463308</v>
      </c>
      <c r="L17" s="50">
        <v>3.286954800722397</v>
      </c>
      <c r="M17" s="50">
        <v>3.3295052605261759</v>
      </c>
      <c r="N17" s="50">
        <v>2.9275058813930404</v>
      </c>
      <c r="O17" s="50">
        <v>3.3843382167796205</v>
      </c>
      <c r="P17" s="50">
        <v>3.0754741680786046</v>
      </c>
      <c r="Q17" s="50">
        <v>3.2137178002471853</v>
      </c>
      <c r="R17" s="50">
        <v>3.1727303041471422</v>
      </c>
      <c r="S17" s="51">
        <v>3.4037330134047017</v>
      </c>
      <c r="U17" s="6"/>
      <c r="V17" s="6"/>
      <c r="W17" s="6"/>
      <c r="X17" s="6"/>
      <c r="Y17" s="6"/>
      <c r="Z17" s="6"/>
      <c r="AA17" s="6"/>
      <c r="AB17" s="6"/>
      <c r="AC17" s="6"/>
    </row>
    <row r="18" spans="2:29" ht="14.4" x14ac:dyDescent="0.3">
      <c r="B18" s="38" t="s">
        <v>109</v>
      </c>
      <c r="C18" s="50">
        <v>2.5081482712371366</v>
      </c>
      <c r="D18" s="50">
        <v>2.7974189775589267</v>
      </c>
      <c r="E18" s="50">
        <v>2.3789534611303282</v>
      </c>
      <c r="F18" s="50">
        <v>2.3335155697326866</v>
      </c>
      <c r="G18" s="50">
        <v>4.1228591632916221</v>
      </c>
      <c r="H18" s="50">
        <v>4.0071567664390901</v>
      </c>
      <c r="I18" s="50">
        <v>2.2515696831530558</v>
      </c>
      <c r="J18" s="50">
        <v>2.2675241977090024</v>
      </c>
      <c r="K18" s="50">
        <v>2.3912121667417905</v>
      </c>
      <c r="L18" s="50">
        <v>2.4126664342076376</v>
      </c>
      <c r="M18" s="50">
        <v>2.6478059167997565</v>
      </c>
      <c r="N18" s="50">
        <v>2.1172641316097196</v>
      </c>
      <c r="O18" s="50">
        <v>2.2161089898808255</v>
      </c>
      <c r="P18" s="50">
        <v>2.1127161265363212</v>
      </c>
      <c r="Q18" s="50">
        <v>2.2829463486547676</v>
      </c>
      <c r="R18" s="50">
        <v>2.0365461597494452</v>
      </c>
      <c r="S18" s="51">
        <v>2.1813208684925138</v>
      </c>
      <c r="U18" s="6"/>
      <c r="V18" s="6"/>
      <c r="W18" s="6"/>
      <c r="X18" s="6"/>
      <c r="Y18" s="6"/>
      <c r="Z18" s="6"/>
      <c r="AA18" s="6"/>
      <c r="AB18" s="6"/>
      <c r="AC18" s="6"/>
    </row>
    <row r="19" spans="2:29" ht="14.4" x14ac:dyDescent="0.3">
      <c r="B19" s="38" t="s">
        <v>110</v>
      </c>
      <c r="C19" s="50">
        <v>2.7165431657887691</v>
      </c>
      <c r="D19" s="50">
        <v>2.477105781240077</v>
      </c>
      <c r="E19" s="50">
        <v>2.6150374123495719</v>
      </c>
      <c r="F19" s="50">
        <v>2.8444890141084209</v>
      </c>
      <c r="G19" s="50">
        <v>3.7025169166255125</v>
      </c>
      <c r="H19" s="50">
        <v>3.6381930184804925</v>
      </c>
      <c r="I19" s="50">
        <v>3.3542752076874556</v>
      </c>
      <c r="J19" s="50">
        <v>4.2429502769404035</v>
      </c>
      <c r="K19" s="50">
        <v>3.9815984452205022</v>
      </c>
      <c r="L19" s="50">
        <v>3.916166482388248</v>
      </c>
      <c r="M19" s="50">
        <v>3.1797729472019634</v>
      </c>
      <c r="N19" s="50">
        <v>3.1879958045883621</v>
      </c>
      <c r="O19" s="50">
        <v>3.566408078361861</v>
      </c>
      <c r="P19" s="50">
        <v>4.4858612881838154</v>
      </c>
      <c r="Q19" s="50">
        <v>5.5715653049754312</v>
      </c>
      <c r="R19" s="50">
        <v>5.4085458494309666</v>
      </c>
      <c r="S19" s="51">
        <v>5.6755119462361696</v>
      </c>
      <c r="U19" s="6"/>
      <c r="V19" s="6"/>
      <c r="W19" s="6"/>
      <c r="X19" s="6"/>
      <c r="Y19" s="6"/>
      <c r="Z19" s="6"/>
      <c r="AA19" s="6"/>
      <c r="AB19" s="6"/>
      <c r="AC19" s="6"/>
    </row>
    <row r="20" spans="2:29" ht="14.4" x14ac:dyDescent="0.3">
      <c r="B20" s="38" t="s">
        <v>111</v>
      </c>
      <c r="C20" s="50">
        <v>2.7182191525107338</v>
      </c>
      <c r="D20" s="50">
        <v>2.6871160460026533</v>
      </c>
      <c r="E20" s="50">
        <v>2.5696919917864478</v>
      </c>
      <c r="F20" s="50">
        <v>2.2252747685021284</v>
      </c>
      <c r="G20" s="50">
        <v>2.4248519243102824</v>
      </c>
      <c r="H20" s="50">
        <v>2.7003208974461543</v>
      </c>
      <c r="I20" s="50">
        <v>2.5045509487818021</v>
      </c>
      <c r="J20" s="50">
        <v>2.5236900144497683</v>
      </c>
      <c r="K20" s="50">
        <v>2.7659724259313583</v>
      </c>
      <c r="L20" s="50">
        <v>2.9770857698229198</v>
      </c>
      <c r="M20" s="50">
        <v>3.1213113997646675</v>
      </c>
      <c r="N20" s="50">
        <v>3.2572611990589957</v>
      </c>
      <c r="O20" s="50">
        <v>3.2042562404838733</v>
      </c>
      <c r="P20" s="50">
        <v>3.2073921971252566</v>
      </c>
      <c r="Q20" s="50">
        <v>3.3235487761155111</v>
      </c>
      <c r="R20" s="50">
        <v>3.4267783897220143</v>
      </c>
      <c r="S20" s="51">
        <v>3.4442706845986826</v>
      </c>
      <c r="U20" s="6"/>
      <c r="V20" s="6"/>
      <c r="W20" s="6"/>
      <c r="X20" s="6"/>
      <c r="Y20" s="6"/>
      <c r="Z20" s="6"/>
      <c r="AA20" s="6"/>
      <c r="AB20" s="6"/>
      <c r="AC20" s="6"/>
    </row>
    <row r="21" spans="2:29" ht="14.4" x14ac:dyDescent="0.3">
      <c r="B21" s="38" t="s">
        <v>112</v>
      </c>
      <c r="C21" s="50">
        <v>4.1261946409105885</v>
      </c>
      <c r="D21" s="50">
        <v>3.5036027627403401</v>
      </c>
      <c r="E21" s="50">
        <v>4.6400074246801006</v>
      </c>
      <c r="F21" s="50">
        <v>4.4931400492404512</v>
      </c>
      <c r="G21" s="50">
        <v>3.8311558393693916</v>
      </c>
      <c r="H21" s="50">
        <v>5.2834202074448475</v>
      </c>
      <c r="I21" s="50">
        <v>3.1791810439114574</v>
      </c>
      <c r="J21" s="50">
        <v>3.4350134304235045</v>
      </c>
      <c r="K21" s="50">
        <v>3.8444426894118888</v>
      </c>
      <c r="L21" s="50">
        <v>3.7608943645904636</v>
      </c>
      <c r="M21" s="50">
        <v>3.6629178205200659</v>
      </c>
      <c r="N21" s="50">
        <v>3.4315499695376492</v>
      </c>
      <c r="O21" s="50">
        <v>4.2980161360733398</v>
      </c>
      <c r="P21" s="50">
        <v>4.6275578843022025</v>
      </c>
      <c r="Q21" s="50">
        <v>3.628781895722347</v>
      </c>
      <c r="R21" s="50">
        <v>4.3246064339493495</v>
      </c>
      <c r="S21" s="51">
        <v>4.7218411561108926</v>
      </c>
      <c r="U21" s="6"/>
      <c r="V21" s="6"/>
      <c r="W21" s="6"/>
      <c r="X21" s="6"/>
      <c r="Y21" s="6"/>
      <c r="Z21" s="6"/>
      <c r="AA21" s="6"/>
      <c r="AB21" s="6"/>
      <c r="AC21" s="6"/>
    </row>
    <row r="22" spans="2:29" ht="14.4" x14ac:dyDescent="0.3">
      <c r="B22" s="38" t="s">
        <v>113</v>
      </c>
      <c r="C22" s="50">
        <v>4.3646319457407756</v>
      </c>
      <c r="D22" s="50">
        <v>4.0337211955281767</v>
      </c>
      <c r="E22" s="50">
        <v>3.2869216923973941</v>
      </c>
      <c r="F22" s="50">
        <v>3.1805817467301774</v>
      </c>
      <c r="G22" s="50">
        <v>3.6624725122693578</v>
      </c>
      <c r="H22" s="50">
        <v>2.9755696526829789</v>
      </c>
      <c r="I22" s="50">
        <v>3.1833747473214071</v>
      </c>
      <c r="J22" s="50">
        <v>2.6146879127928857</v>
      </c>
      <c r="K22" s="50">
        <v>3.0449167533356443</v>
      </c>
      <c r="L22" s="50">
        <v>2.9096676182367571</v>
      </c>
      <c r="M22" s="50">
        <v>11.024985315605264</v>
      </c>
      <c r="N22" s="50">
        <v>6.2728277256601936</v>
      </c>
      <c r="O22" s="50">
        <v>2.3845085491384408</v>
      </c>
      <c r="P22" s="50">
        <v>14.466902602903751</v>
      </c>
      <c r="Q22" s="50">
        <v>5.3744863569295331</v>
      </c>
      <c r="R22" s="50">
        <v>3.3053454867197547</v>
      </c>
      <c r="S22" s="51">
        <v>3.1738342689990917</v>
      </c>
      <c r="U22" s="6"/>
      <c r="V22" s="6"/>
      <c r="W22" s="6"/>
      <c r="X22" s="6"/>
      <c r="Y22" s="6"/>
      <c r="Z22" s="6"/>
      <c r="AA22" s="6"/>
      <c r="AB22" s="6"/>
      <c r="AC22" s="6"/>
    </row>
    <row r="23" spans="2:29" ht="14.4" x14ac:dyDescent="0.3">
      <c r="B23" s="38" t="s">
        <v>114</v>
      </c>
      <c r="C23" s="50">
        <v>2.5918320784850559</v>
      </c>
      <c r="D23" s="50">
        <v>2.9396184864446626</v>
      </c>
      <c r="E23" s="50">
        <v>2.8190490284946135</v>
      </c>
      <c r="F23" s="50">
        <v>2.6893787747687248</v>
      </c>
      <c r="G23" s="50">
        <v>2.7657676364503301</v>
      </c>
      <c r="H23" s="50">
        <v>2.3555159514246728</v>
      </c>
      <c r="I23" s="50">
        <v>2.6825382654326497</v>
      </c>
      <c r="J23" s="50">
        <v>2.6659736836873509</v>
      </c>
      <c r="K23" s="50">
        <v>2.597287853925498</v>
      </c>
      <c r="L23" s="50">
        <v>2.9855514202600957</v>
      </c>
      <c r="M23" s="50">
        <v>2.9309955522553173</v>
      </c>
      <c r="N23" s="50">
        <v>2.7096961955730894</v>
      </c>
      <c r="O23" s="50">
        <v>2.9074720511065482</v>
      </c>
      <c r="P23" s="50">
        <v>2.8500133916614585</v>
      </c>
      <c r="Q23" s="50">
        <v>3.0734554191286367</v>
      </c>
      <c r="R23" s="50">
        <v>3.1320891860951106</v>
      </c>
      <c r="S23" s="51">
        <v>2.8942606786345988</v>
      </c>
      <c r="U23" s="6"/>
      <c r="V23" s="6"/>
      <c r="W23" s="6"/>
      <c r="X23" s="6"/>
      <c r="Y23" s="6"/>
      <c r="Z23" s="6"/>
      <c r="AA23" s="6"/>
      <c r="AB23" s="6"/>
      <c r="AC23" s="6"/>
    </row>
    <row r="24" spans="2:29" ht="14.4" x14ac:dyDescent="0.3">
      <c r="B24" s="38" t="s">
        <v>115</v>
      </c>
      <c r="C24" s="50">
        <v>3.4270398789581753</v>
      </c>
      <c r="D24" s="50">
        <v>2.5843108562077619</v>
      </c>
      <c r="E24" s="50">
        <v>2.3929966237008151</v>
      </c>
      <c r="F24" s="50">
        <v>2.2609432547830908</v>
      </c>
      <c r="G24" s="50">
        <v>3.0152921096180005</v>
      </c>
      <c r="H24" s="50">
        <v>3.0498686899578158</v>
      </c>
      <c r="I24" s="50">
        <v>2.9844113620807668</v>
      </c>
      <c r="J24" s="50">
        <v>2.8795086667776602</v>
      </c>
      <c r="K24" s="50">
        <v>3.1996136304029372</v>
      </c>
      <c r="L24" s="50">
        <v>2.9138784877400652</v>
      </c>
      <c r="M24" s="50">
        <v>2.8046865563473853</v>
      </c>
      <c r="N24" s="50">
        <v>3.1598762392336499</v>
      </c>
      <c r="O24" s="50">
        <v>2.7643849111158021</v>
      </c>
      <c r="P24" s="50">
        <v>2.8826674144497009</v>
      </c>
      <c r="Q24" s="50">
        <v>2.6751869491992357</v>
      </c>
      <c r="R24" s="50">
        <v>2.9924577475912182</v>
      </c>
      <c r="S24" s="51">
        <v>2.7371529035981266</v>
      </c>
      <c r="U24" s="6"/>
      <c r="V24" s="6"/>
      <c r="W24" s="6"/>
      <c r="X24" s="6"/>
      <c r="Y24" s="6"/>
      <c r="Z24" s="6"/>
      <c r="AA24" s="6"/>
      <c r="AB24" s="6"/>
      <c r="AC24" s="6"/>
    </row>
    <row r="25" spans="2:29" ht="14.4" x14ac:dyDescent="0.3">
      <c r="B25" s="38" t="s">
        <v>116</v>
      </c>
      <c r="C25" s="50">
        <v>1.6948906872810725</v>
      </c>
      <c r="D25" s="50">
        <v>1.6579642123789968</v>
      </c>
      <c r="E25" s="50">
        <v>1.5711883455438098</v>
      </c>
      <c r="F25" s="50">
        <v>1.4834588181610771</v>
      </c>
      <c r="G25" s="50">
        <v>1.6755166492548963</v>
      </c>
      <c r="H25" s="50">
        <v>1.6436151534089218</v>
      </c>
      <c r="I25" s="50">
        <v>1.4679109419430949</v>
      </c>
      <c r="J25" s="50">
        <v>1.5909285877253023</v>
      </c>
      <c r="K25" s="50">
        <v>1.7433546173103427</v>
      </c>
      <c r="L25" s="50">
        <v>1.7276955956920756</v>
      </c>
      <c r="M25" s="50">
        <v>1.7901147599134679</v>
      </c>
      <c r="N25" s="50">
        <v>1.8004224956790214</v>
      </c>
      <c r="O25" s="50">
        <v>2.0422644953271432</v>
      </c>
      <c r="P25" s="50">
        <v>1.987155402158242</v>
      </c>
      <c r="Q25" s="50">
        <v>2.239561943874059</v>
      </c>
      <c r="R25" s="50">
        <v>2.2263965996569235</v>
      </c>
      <c r="S25" s="51">
        <v>2.1480947927081431</v>
      </c>
      <c r="U25" s="6"/>
      <c r="V25" s="6"/>
      <c r="W25" s="6"/>
      <c r="X25" s="6"/>
      <c r="Y25" s="6"/>
      <c r="Z25" s="6"/>
      <c r="AA25" s="6"/>
      <c r="AB25" s="6"/>
      <c r="AC25" s="6"/>
    </row>
    <row r="26" spans="2:29" ht="14.4" x14ac:dyDescent="0.3">
      <c r="B26" s="38" t="s">
        <v>117</v>
      </c>
      <c r="C26" s="50">
        <v>2.6211498973305956</v>
      </c>
      <c r="D26" s="50">
        <v>3.4464065708418889</v>
      </c>
      <c r="E26" s="50">
        <v>3.1838533580407673</v>
      </c>
      <c r="F26" s="50">
        <v>2.449131976852716</v>
      </c>
      <c r="G26" s="50">
        <v>2.8579782154958973</v>
      </c>
      <c r="H26" s="50">
        <v>2.9779190458777531</v>
      </c>
      <c r="I26" s="50">
        <v>3.0375894104414587</v>
      </c>
      <c r="J26" s="50">
        <v>2.7679330646604243</v>
      </c>
      <c r="K26" s="50">
        <v>2.8818660164271046</v>
      </c>
      <c r="L26" s="50">
        <v>3.4743226201131745</v>
      </c>
      <c r="M26" s="50">
        <v>3.1698168119128844</v>
      </c>
      <c r="N26" s="50">
        <v>2.9947017517174941</v>
      </c>
      <c r="O26" s="50">
        <v>3.2402839849149792</v>
      </c>
      <c r="P26" s="50">
        <v>3.2257631759069132</v>
      </c>
      <c r="Q26" s="50">
        <v>3.0013146849534436</v>
      </c>
      <c r="R26" s="50">
        <v>2.9968871011598361</v>
      </c>
      <c r="S26" s="51">
        <v>3.4945983897485835</v>
      </c>
      <c r="U26" s="6"/>
      <c r="V26" s="6"/>
      <c r="W26" s="6"/>
      <c r="X26" s="6"/>
      <c r="Y26" s="6"/>
      <c r="Z26" s="6"/>
      <c r="AA26" s="6"/>
      <c r="AB26" s="6"/>
      <c r="AC26" s="6"/>
    </row>
    <row r="27" spans="2:29" ht="14.4" x14ac:dyDescent="0.3">
      <c r="B27" s="38" t="s">
        <v>118</v>
      </c>
      <c r="C27" s="50">
        <v>2.961279691738282</v>
      </c>
      <c r="D27" s="50">
        <v>3.2668671164564387</v>
      </c>
      <c r="E27" s="50">
        <v>2.8645329957336871</v>
      </c>
      <c r="F27" s="50">
        <v>3.0243668720054759</v>
      </c>
      <c r="G27" s="50">
        <v>2.7666064175550336</v>
      </c>
      <c r="H27" s="50">
        <v>2.7899481763958152</v>
      </c>
      <c r="I27" s="50">
        <v>2.8193805915453711</v>
      </c>
      <c r="J27" s="50">
        <v>2.8850973803745878</v>
      </c>
      <c r="K27" s="50">
        <v>3.4542166504557081</v>
      </c>
      <c r="L27" s="50">
        <v>3.3292438853221737</v>
      </c>
      <c r="M27" s="50">
        <v>3.4776196615889083</v>
      </c>
      <c r="N27" s="50">
        <v>3.5342170597264579</v>
      </c>
      <c r="O27" s="50">
        <v>3.2213003074718007</v>
      </c>
      <c r="P27" s="50">
        <v>3.4968313403390106</v>
      </c>
      <c r="Q27" s="50">
        <v>3.4356460460228857</v>
      </c>
      <c r="R27" s="50">
        <v>3.2703143466462428</v>
      </c>
      <c r="S27" s="51">
        <v>3.2721323517136613</v>
      </c>
      <c r="U27" s="6"/>
      <c r="V27" s="6"/>
      <c r="W27" s="6"/>
      <c r="X27" s="6"/>
      <c r="Y27" s="6"/>
      <c r="Z27" s="6"/>
      <c r="AA27" s="6"/>
      <c r="AB27" s="6"/>
      <c r="AC27" s="6"/>
    </row>
    <row r="28" spans="2:29" ht="15" thickBot="1" x14ac:dyDescent="0.35">
      <c r="B28" s="38" t="s">
        <v>119</v>
      </c>
      <c r="C28" s="52">
        <v>2.6427392522464013</v>
      </c>
      <c r="D28" s="52">
        <v>2.5197008499502558</v>
      </c>
      <c r="E28" s="52">
        <v>2.6862658187771942</v>
      </c>
      <c r="F28" s="52">
        <v>2.7811269583023677</v>
      </c>
      <c r="G28" s="52">
        <v>3.0289656960415567</v>
      </c>
      <c r="H28" s="52">
        <v>2.810992149230739</v>
      </c>
      <c r="I28" s="52">
        <v>2.6303262340610756</v>
      </c>
      <c r="J28" s="52">
        <v>2.8001865574723177</v>
      </c>
      <c r="K28" s="52">
        <v>2.8997041143871338</v>
      </c>
      <c r="L28" s="52">
        <v>2.819235574677053</v>
      </c>
      <c r="M28" s="52">
        <v>2.8004629922192033</v>
      </c>
      <c r="N28" s="52">
        <v>2.7663588901509604</v>
      </c>
      <c r="O28" s="52">
        <v>2.7720440665709081</v>
      </c>
      <c r="P28" s="52">
        <v>2.4347884996717695</v>
      </c>
      <c r="Q28" s="52">
        <v>2.4690334365253039</v>
      </c>
      <c r="R28" s="52">
        <v>2.4503194775884714</v>
      </c>
      <c r="S28" s="53">
        <v>2.6114568734779104</v>
      </c>
      <c r="U28" s="6"/>
      <c r="V28" s="6"/>
      <c r="W28" s="6"/>
      <c r="X28" s="6"/>
      <c r="Y28" s="6"/>
      <c r="Z28" s="6"/>
      <c r="AA28" s="6"/>
      <c r="AB28" s="6"/>
      <c r="AC28" s="6"/>
    </row>
    <row r="29" spans="2:29" ht="15" thickBot="1" x14ac:dyDescent="0.35">
      <c r="B29" s="39" t="s">
        <v>318</v>
      </c>
      <c r="C29" s="54">
        <v>2.8396994426915008</v>
      </c>
      <c r="D29" s="54">
        <v>2.7798423482628314</v>
      </c>
      <c r="E29" s="54">
        <v>2.8772910737165875</v>
      </c>
      <c r="F29" s="54">
        <v>2.8034152601354099</v>
      </c>
      <c r="G29" s="54">
        <v>3.0251154174529518</v>
      </c>
      <c r="H29" s="54">
        <v>2.9848256081209423</v>
      </c>
      <c r="I29" s="54">
        <v>2.9097584843812214</v>
      </c>
      <c r="J29" s="54">
        <v>3.0458824050408393</v>
      </c>
      <c r="K29" s="54">
        <v>2.9561859945682265</v>
      </c>
      <c r="L29" s="54">
        <v>3.0375842164411098</v>
      </c>
      <c r="M29" s="54">
        <v>3.1389784477471756</v>
      </c>
      <c r="N29" s="54">
        <v>3.0398689896822448</v>
      </c>
      <c r="O29" s="54">
        <v>2.8897769988585016</v>
      </c>
      <c r="P29" s="54">
        <v>3.2579359100831176</v>
      </c>
      <c r="Q29" s="54">
        <v>3.1001798215848213</v>
      </c>
      <c r="R29" s="54">
        <v>2.9864764458584778</v>
      </c>
      <c r="S29" s="55">
        <v>2.9757392672966376</v>
      </c>
      <c r="U29" s="6"/>
      <c r="V29" s="6"/>
      <c r="W29" s="6"/>
      <c r="X29" s="6"/>
      <c r="Y29" s="6"/>
      <c r="Z29" s="6"/>
      <c r="AA29" s="6"/>
      <c r="AB29" s="6"/>
      <c r="AC29" s="6"/>
    </row>
    <row r="30" spans="2:29" x14ac:dyDescent="0.25">
      <c r="D30" s="56"/>
      <c r="E30" s="56"/>
      <c r="F30" s="56"/>
      <c r="G30" s="56"/>
      <c r="H30" s="56"/>
      <c r="I30" s="56"/>
      <c r="J30" s="56"/>
      <c r="K30" s="56"/>
      <c r="L30" s="56"/>
      <c r="M30" s="56"/>
      <c r="N30" s="56"/>
      <c r="O30" s="56"/>
      <c r="P30" s="56"/>
      <c r="Q30" s="56"/>
      <c r="R30" s="56"/>
      <c r="S30" s="56"/>
    </row>
    <row r="31" spans="2:29" x14ac:dyDescent="0.25">
      <c r="D31" s="56"/>
      <c r="E31" s="56"/>
      <c r="F31" s="56"/>
      <c r="G31" s="56"/>
      <c r="H31" s="56"/>
      <c r="I31" s="56"/>
      <c r="J31" s="56"/>
      <c r="K31" s="56"/>
      <c r="L31" s="56"/>
      <c r="M31" s="56"/>
      <c r="N31" s="56"/>
      <c r="O31" s="56"/>
      <c r="P31" s="56"/>
      <c r="Q31" s="56"/>
      <c r="R31" s="56"/>
      <c r="S31" s="56"/>
    </row>
    <row r="32" spans="2:29" ht="23.4" thickBot="1" x14ac:dyDescent="0.3">
      <c r="B32" s="17" t="s">
        <v>319</v>
      </c>
      <c r="C32" s="17"/>
      <c r="D32" s="57"/>
      <c r="E32" s="57"/>
      <c r="F32" s="57"/>
      <c r="G32" s="57"/>
      <c r="H32" s="57"/>
      <c r="I32" s="57"/>
      <c r="J32" s="57"/>
      <c r="K32" s="57"/>
      <c r="L32" s="57"/>
      <c r="M32" s="57"/>
      <c r="N32" s="56"/>
      <c r="O32" s="56"/>
      <c r="P32" s="56"/>
      <c r="Q32" s="56"/>
      <c r="R32" s="56"/>
      <c r="S32" s="56"/>
    </row>
    <row r="33" spans="2:29" ht="14.4" thickBot="1" x14ac:dyDescent="0.3">
      <c r="B33" s="18"/>
      <c r="C33" s="128" t="s">
        <v>309</v>
      </c>
      <c r="D33" s="129"/>
      <c r="E33" s="129"/>
      <c r="F33" s="129"/>
      <c r="G33" s="129"/>
      <c r="H33" s="129"/>
      <c r="I33" s="129"/>
      <c r="J33" s="129"/>
      <c r="K33" s="129"/>
      <c r="L33" s="129"/>
      <c r="M33" s="129"/>
      <c r="N33" s="129"/>
      <c r="O33" s="129"/>
      <c r="P33" s="129"/>
      <c r="Q33" s="129"/>
      <c r="R33" s="129"/>
      <c r="S33" s="130"/>
    </row>
    <row r="34" spans="2:29" ht="14.4" thickBot="1" x14ac:dyDescent="0.3">
      <c r="B34" s="19" t="s">
        <v>101</v>
      </c>
      <c r="C34" s="20" t="s">
        <v>63</v>
      </c>
      <c r="D34" s="20" t="s">
        <v>64</v>
      </c>
      <c r="E34" s="20" t="s">
        <v>65</v>
      </c>
      <c r="F34" s="20" t="s">
        <v>66</v>
      </c>
      <c r="G34" s="20" t="s">
        <v>67</v>
      </c>
      <c r="H34" s="20" t="s">
        <v>68</v>
      </c>
      <c r="I34" s="20" t="s">
        <v>69</v>
      </c>
      <c r="J34" s="20" t="s">
        <v>70</v>
      </c>
      <c r="K34" s="20" t="s">
        <v>71</v>
      </c>
      <c r="L34" s="20" t="s">
        <v>72</v>
      </c>
      <c r="M34" s="20" t="s">
        <v>73</v>
      </c>
      <c r="N34" s="20" t="s">
        <v>74</v>
      </c>
      <c r="O34" s="20" t="s">
        <v>75</v>
      </c>
      <c r="P34" s="20" t="s">
        <v>76</v>
      </c>
      <c r="Q34" s="20" t="s">
        <v>77</v>
      </c>
      <c r="R34" s="20" t="s">
        <v>78</v>
      </c>
      <c r="S34" s="21" t="s">
        <v>79</v>
      </c>
    </row>
    <row r="35" spans="2:29" ht="14.4" x14ac:dyDescent="0.3">
      <c r="B35" s="38" t="s">
        <v>102</v>
      </c>
      <c r="C35" s="50">
        <v>3.2639117043121151</v>
      </c>
      <c r="D35" s="50">
        <v>3.4607874923448247</v>
      </c>
      <c r="E35" s="50">
        <v>3.7403000090711926</v>
      </c>
      <c r="F35" s="50">
        <v>3.43559828262087</v>
      </c>
      <c r="G35" s="50">
        <v>4.160649098790782</v>
      </c>
      <c r="H35" s="50">
        <v>4.3477993370709607</v>
      </c>
      <c r="I35" s="50">
        <v>4.4386339637957075</v>
      </c>
      <c r="J35" s="50">
        <v>4.6827515400410675</v>
      </c>
      <c r="K35" s="50">
        <v>4.9020512711954103</v>
      </c>
      <c r="L35" s="50">
        <v>5.9378084336392618</v>
      </c>
      <c r="M35" s="50">
        <v>5.4101127121759633</v>
      </c>
      <c r="N35" s="50">
        <v>5.0655976011212145</v>
      </c>
      <c r="O35" s="50">
        <v>5.8720457382131501</v>
      </c>
      <c r="P35" s="50">
        <v>5.6996788290422788</v>
      </c>
      <c r="Q35" s="50">
        <v>5.1565981404986188</v>
      </c>
      <c r="R35" s="50">
        <v>4.7816629496084806</v>
      </c>
      <c r="S35" s="51">
        <v>3.9394656550540033</v>
      </c>
      <c r="U35" s="6"/>
      <c r="V35" s="6"/>
      <c r="X35" s="6"/>
      <c r="Y35" s="6"/>
      <c r="Z35" s="6"/>
      <c r="AA35" s="6"/>
      <c r="AB35" s="6"/>
      <c r="AC35" s="6"/>
    </row>
    <row r="36" spans="2:29" ht="14.4" x14ac:dyDescent="0.3">
      <c r="B36" s="38" t="s">
        <v>103</v>
      </c>
      <c r="C36" s="50">
        <v>2.2012970906946956</v>
      </c>
      <c r="D36" s="50">
        <v>2.2603956307521735</v>
      </c>
      <c r="E36" s="50">
        <v>2.3529303798194392</v>
      </c>
      <c r="F36" s="50">
        <v>2.2614692532151732</v>
      </c>
      <c r="G36" s="50">
        <v>2.2532899409812353</v>
      </c>
      <c r="H36" s="50">
        <v>2.298098419124968</v>
      </c>
      <c r="I36" s="50">
        <v>2.460718130861868</v>
      </c>
      <c r="J36" s="50">
        <v>2.5484953891747884</v>
      </c>
      <c r="K36" s="50">
        <v>2.540923925443165</v>
      </c>
      <c r="L36" s="50">
        <v>2.5867086328333482</v>
      </c>
      <c r="M36" s="50">
        <v>2.5164278842930625</v>
      </c>
      <c r="N36" s="50">
        <v>2.384978801856207</v>
      </c>
      <c r="O36" s="50">
        <v>2.4669694895567584</v>
      </c>
      <c r="P36" s="50">
        <v>2.4647027171801748</v>
      </c>
      <c r="Q36" s="50">
        <v>2.238329004446741</v>
      </c>
      <c r="R36" s="50">
        <v>2.4855736069063812</v>
      </c>
      <c r="S36" s="51">
        <v>2.4415219257408607</v>
      </c>
      <c r="U36" s="6"/>
      <c r="V36" s="6"/>
      <c r="X36" s="6"/>
      <c r="Y36" s="6"/>
      <c r="Z36" s="6"/>
      <c r="AA36" s="6"/>
      <c r="AB36" s="6"/>
      <c r="AC36" s="6"/>
    </row>
    <row r="37" spans="2:29" ht="14.4" x14ac:dyDescent="0.3">
      <c r="B37" s="38" t="s">
        <v>104</v>
      </c>
      <c r="C37" s="50">
        <v>3.8418718616810175</v>
      </c>
      <c r="D37" s="50">
        <v>3.2741104790116808</v>
      </c>
      <c r="E37" s="50">
        <v>4.3432555803406556</v>
      </c>
      <c r="F37" s="50">
        <v>3.676933607118412</v>
      </c>
      <c r="G37" s="50">
        <v>3.7002723491429856</v>
      </c>
      <c r="H37" s="50">
        <v>4.3615367065059054</v>
      </c>
      <c r="I37" s="50">
        <v>4.0896914549529599</v>
      </c>
      <c r="J37" s="50">
        <v>4.0265786862930577</v>
      </c>
      <c r="K37" s="50">
        <v>4.0945087291025901</v>
      </c>
      <c r="L37" s="50">
        <v>4.2258616502174826</v>
      </c>
      <c r="M37" s="50">
        <v>4.5741584725908861</v>
      </c>
      <c r="N37" s="50">
        <v>5.120750122658138</v>
      </c>
      <c r="O37" s="50">
        <v>4.96765769963016</v>
      </c>
      <c r="P37" s="50">
        <v>4.4028034686985595</v>
      </c>
      <c r="Q37" s="50">
        <v>5.2778550558241886</v>
      </c>
      <c r="R37" s="50">
        <v>4.8497489021679776</v>
      </c>
      <c r="S37" s="51">
        <v>4.5710007147151916</v>
      </c>
      <c r="U37" s="6"/>
      <c r="V37" s="6"/>
      <c r="W37" s="6"/>
      <c r="X37" s="6"/>
      <c r="Y37" s="6"/>
      <c r="Z37" s="6"/>
      <c r="AA37" s="6"/>
      <c r="AB37" s="6"/>
      <c r="AC37" s="6"/>
    </row>
    <row r="38" spans="2:29" ht="14.4" x14ac:dyDescent="0.3">
      <c r="B38" s="38" t="s">
        <v>105</v>
      </c>
      <c r="C38" s="50">
        <v>2.1142902508051558</v>
      </c>
      <c r="D38" s="50">
        <v>2.0589645717069156</v>
      </c>
      <c r="E38" s="50">
        <v>2.0960610685234058</v>
      </c>
      <c r="F38" s="50">
        <v>2.1360132858136058</v>
      </c>
      <c r="G38" s="50">
        <v>2.0673501550393261</v>
      </c>
      <c r="H38" s="50">
        <v>2.1073955712371424</v>
      </c>
      <c r="I38" s="50">
        <v>2.0245443718118583</v>
      </c>
      <c r="J38" s="50">
        <v>2.1653976358288474</v>
      </c>
      <c r="K38" s="50">
        <v>2.1021349083665952</v>
      </c>
      <c r="L38" s="50">
        <v>2.1691891894646771</v>
      </c>
      <c r="M38" s="50">
        <v>2.233637243124178</v>
      </c>
      <c r="N38" s="50">
        <v>2.1395483534595017</v>
      </c>
      <c r="O38" s="50">
        <v>2.1040769455779751</v>
      </c>
      <c r="P38" s="50">
        <v>2.1457949513914234</v>
      </c>
      <c r="Q38" s="50">
        <v>2.2450163668152623</v>
      </c>
      <c r="R38" s="50">
        <v>2.2308275320946227</v>
      </c>
      <c r="S38" s="51">
        <v>2.2052762477659531</v>
      </c>
      <c r="U38" s="6"/>
      <c r="V38" s="6"/>
      <c r="W38" s="6"/>
      <c r="X38" s="6"/>
      <c r="Y38" s="6"/>
      <c r="Z38" s="6"/>
      <c r="AA38" s="6"/>
      <c r="AB38" s="6"/>
      <c r="AC38" s="6"/>
    </row>
    <row r="39" spans="2:29" ht="14.4" x14ac:dyDescent="0.3">
      <c r="B39" s="38" t="s">
        <v>106</v>
      </c>
      <c r="C39" s="50">
        <v>2.4916199795506206</v>
      </c>
      <c r="D39" s="50">
        <v>2.5901485106969431</v>
      </c>
      <c r="E39" s="50">
        <v>2.6992640201748666</v>
      </c>
      <c r="F39" s="50">
        <v>2.5977485376024609</v>
      </c>
      <c r="G39" s="50">
        <v>2.6043092866314819</v>
      </c>
      <c r="H39" s="50">
        <v>2.7040103201983561</v>
      </c>
      <c r="I39" s="50">
        <v>3.0611348797393507</v>
      </c>
      <c r="J39" s="50">
        <v>2.8592406490316864</v>
      </c>
      <c r="K39" s="50">
        <v>2.8967955637885741</v>
      </c>
      <c r="L39" s="50">
        <v>3.0734123850140276</v>
      </c>
      <c r="M39" s="50">
        <v>2.8938577681464697</v>
      </c>
      <c r="N39" s="50">
        <v>2.8553402037081144</v>
      </c>
      <c r="O39" s="50">
        <v>2.7787898372287714</v>
      </c>
      <c r="P39" s="50">
        <v>2.7457133329823269</v>
      </c>
      <c r="Q39" s="50">
        <v>3.010297752277324</v>
      </c>
      <c r="R39" s="50">
        <v>3.2680477044218117</v>
      </c>
      <c r="S39" s="51">
        <v>3.4721189636393666</v>
      </c>
      <c r="U39" s="6"/>
      <c r="V39" s="6"/>
      <c r="W39" s="6"/>
      <c r="X39" s="6"/>
      <c r="Y39" s="6"/>
      <c r="Z39" s="6"/>
      <c r="AA39" s="6"/>
      <c r="AB39" s="6"/>
      <c r="AC39" s="6"/>
    </row>
    <row r="40" spans="2:29" ht="14.4" x14ac:dyDescent="0.3">
      <c r="B40" s="38" t="s">
        <v>107</v>
      </c>
      <c r="C40" s="50">
        <v>2.3915901489029223</v>
      </c>
      <c r="D40" s="50">
        <v>2.3033220317399676</v>
      </c>
      <c r="E40" s="50">
        <v>2.2785448480414137</v>
      </c>
      <c r="F40" s="50">
        <v>2.3651366912267986</v>
      </c>
      <c r="G40" s="50">
        <v>2.3282492080925778</v>
      </c>
      <c r="H40" s="50">
        <v>2.8059760059037693</v>
      </c>
      <c r="I40" s="50">
        <v>3.3579155761613961</v>
      </c>
      <c r="J40" s="50">
        <v>4.0023571979267647</v>
      </c>
      <c r="K40" s="50">
        <v>3.0851764100224059</v>
      </c>
      <c r="L40" s="50">
        <v>3.0039877391899537</v>
      </c>
      <c r="M40" s="50">
        <v>2.5994767409133295</v>
      </c>
      <c r="N40" s="50">
        <v>3.8158248366824696</v>
      </c>
      <c r="O40" s="50">
        <v>2.8674573519896174</v>
      </c>
      <c r="P40" s="50">
        <v>3.1778637934080747</v>
      </c>
      <c r="Q40" s="50">
        <v>3.023212103652007</v>
      </c>
      <c r="R40" s="50">
        <v>3.2895258633099207</v>
      </c>
      <c r="S40" s="51">
        <v>2.9040817578890223</v>
      </c>
      <c r="U40" s="6"/>
      <c r="V40" s="6"/>
      <c r="W40" s="6"/>
      <c r="X40" s="6"/>
      <c r="Y40" s="6"/>
      <c r="Z40" s="6"/>
      <c r="AA40" s="6"/>
      <c r="AB40" s="6"/>
      <c r="AC40" s="6"/>
    </row>
    <row r="41" spans="2:29" ht="14.4" x14ac:dyDescent="0.3">
      <c r="B41" s="38" t="s">
        <v>108</v>
      </c>
      <c r="C41" s="50">
        <v>3.0531051791010726</v>
      </c>
      <c r="D41" s="50">
        <v>2.8114642681551323</v>
      </c>
      <c r="E41" s="50">
        <v>2.8162025394335108</v>
      </c>
      <c r="F41" s="50">
        <v>2.5288078270322503</v>
      </c>
      <c r="G41" s="50">
        <v>3.1779443834264525</v>
      </c>
      <c r="H41" s="50">
        <v>2.8457697229414038</v>
      </c>
      <c r="I41" s="50">
        <v>2.8476500114077119</v>
      </c>
      <c r="J41" s="50">
        <v>2.8440127064357048</v>
      </c>
      <c r="K41" s="50">
        <v>3.0782461649957722</v>
      </c>
      <c r="L41" s="50">
        <v>3.1335780806006679</v>
      </c>
      <c r="M41" s="50">
        <v>3.1988157970691802</v>
      </c>
      <c r="N41" s="50">
        <v>2.9141866301619896</v>
      </c>
      <c r="O41" s="50">
        <v>3.136243912403109</v>
      </c>
      <c r="P41" s="50">
        <v>3.0754741680786046</v>
      </c>
      <c r="Q41" s="50">
        <v>3.100976259951727</v>
      </c>
      <c r="R41" s="50">
        <v>3.1727303041471422</v>
      </c>
      <c r="S41" s="51">
        <v>3.4037330134047017</v>
      </c>
      <c r="U41" s="6"/>
      <c r="V41" s="6"/>
      <c r="W41" s="6"/>
      <c r="X41" s="6"/>
      <c r="Y41" s="6"/>
      <c r="Z41" s="6"/>
      <c r="AA41" s="6"/>
      <c r="AB41" s="6"/>
      <c r="AC41" s="6"/>
    </row>
    <row r="42" spans="2:29" ht="14.4" x14ac:dyDescent="0.3">
      <c r="B42" s="38" t="s">
        <v>109</v>
      </c>
      <c r="C42" s="50">
        <v>2.2158473245561061</v>
      </c>
      <c r="D42" s="50">
        <v>2.2670292100003242</v>
      </c>
      <c r="E42" s="50">
        <v>2.3233747094116701</v>
      </c>
      <c r="F42" s="50">
        <v>2.2468318114960608</v>
      </c>
      <c r="G42" s="50">
        <v>2.4020884459357941</v>
      </c>
      <c r="H42" s="50">
        <v>2.6035272051699159</v>
      </c>
      <c r="I42" s="50">
        <v>2.2244187210835085</v>
      </c>
      <c r="J42" s="50">
        <v>2.19398700044967</v>
      </c>
      <c r="K42" s="50">
        <v>2.2525007472158931</v>
      </c>
      <c r="L42" s="50">
        <v>2.3385949933082602</v>
      </c>
      <c r="M42" s="50">
        <v>2.17408342085051</v>
      </c>
      <c r="N42" s="50">
        <v>1.9564670924645651</v>
      </c>
      <c r="O42" s="50">
        <v>2.1385526063471665</v>
      </c>
      <c r="P42" s="50">
        <v>2.0646383855049333</v>
      </c>
      <c r="Q42" s="50">
        <v>2.2240921722772793</v>
      </c>
      <c r="R42" s="50">
        <v>1.9489259790534896</v>
      </c>
      <c r="S42" s="51">
        <v>2.1893290271990855</v>
      </c>
      <c r="U42" s="6"/>
      <c r="V42" s="6"/>
      <c r="W42" s="6"/>
      <c r="X42" s="6"/>
      <c r="Y42" s="6"/>
      <c r="Z42" s="6"/>
      <c r="AA42" s="6"/>
      <c r="AB42" s="6"/>
      <c r="AC42" s="6"/>
    </row>
    <row r="43" spans="2:29" ht="14.4" x14ac:dyDescent="0.3">
      <c r="B43" s="38" t="s">
        <v>110</v>
      </c>
      <c r="C43" s="50">
        <v>2.2188162669662805</v>
      </c>
      <c r="D43" s="50">
        <v>2.2752688789649778</v>
      </c>
      <c r="E43" s="50">
        <v>2.493883547521115</v>
      </c>
      <c r="F43" s="50">
        <v>2.5040771340954042</v>
      </c>
      <c r="G43" s="50">
        <v>3.562908104284666</v>
      </c>
      <c r="H43" s="50">
        <v>3.4831228974616626</v>
      </c>
      <c r="I43" s="50">
        <v>3.0468843091776194</v>
      </c>
      <c r="J43" s="50">
        <v>3.900740900848974</v>
      </c>
      <c r="K43" s="50">
        <v>3.7476061710092705</v>
      </c>
      <c r="L43" s="50">
        <v>3.5851798168503084</v>
      </c>
      <c r="M43" s="50">
        <v>3.0572365562598578</v>
      </c>
      <c r="N43" s="50">
        <v>3.1850084170412716</v>
      </c>
      <c r="O43" s="50">
        <v>3.2882080372662856</v>
      </c>
      <c r="P43" s="50">
        <v>4.3302784682445337</v>
      </c>
      <c r="Q43" s="50">
        <v>5.5882576621796334</v>
      </c>
      <c r="R43" s="50">
        <v>5.3685532227322685</v>
      </c>
      <c r="S43" s="51">
        <v>5.5497341210736</v>
      </c>
      <c r="U43" s="6"/>
      <c r="V43" s="6"/>
      <c r="W43" s="6"/>
      <c r="X43" s="6"/>
      <c r="Y43" s="6"/>
      <c r="Z43" s="6"/>
      <c r="AA43" s="6"/>
      <c r="AB43" s="6"/>
      <c r="AC43" s="6"/>
    </row>
    <row r="44" spans="2:29" ht="14.4" x14ac:dyDescent="0.3">
      <c r="B44" s="38" t="s">
        <v>111</v>
      </c>
      <c r="C44" s="50">
        <v>2.4834509507737579</v>
      </c>
      <c r="D44" s="50">
        <v>2.6871160460026533</v>
      </c>
      <c r="E44" s="50">
        <v>2.4527271344519805</v>
      </c>
      <c r="F44" s="50">
        <v>2.2252747685021284</v>
      </c>
      <c r="G44" s="50">
        <v>2.4248519243102824</v>
      </c>
      <c r="H44" s="50">
        <v>2.5527538215833903</v>
      </c>
      <c r="I44" s="50">
        <v>2.4976161816422384</v>
      </c>
      <c r="J44" s="50">
        <v>2.5057049219477974</v>
      </c>
      <c r="K44" s="50">
        <v>2.6289048399599975</v>
      </c>
      <c r="L44" s="50">
        <v>2.9159194465062601</v>
      </c>
      <c r="M44" s="50">
        <v>3.1042896862685958</v>
      </c>
      <c r="N44" s="50">
        <v>3.1581889046114346</v>
      </c>
      <c r="O44" s="50">
        <v>3.1939346074869688</v>
      </c>
      <c r="P44" s="50">
        <v>3.2073921971252566</v>
      </c>
      <c r="Q44" s="50">
        <v>3.3094016423837598</v>
      </c>
      <c r="R44" s="50">
        <v>3.3743506433444836</v>
      </c>
      <c r="S44" s="51">
        <v>3.4427989072825618</v>
      </c>
      <c r="U44" s="6"/>
      <c r="V44" s="6"/>
      <c r="W44" s="6"/>
      <c r="X44" s="6"/>
      <c r="Y44" s="6"/>
      <c r="Z44" s="6"/>
      <c r="AA44" s="6"/>
      <c r="AB44" s="6"/>
      <c r="AC44" s="6"/>
    </row>
    <row r="45" spans="2:29" ht="14.4" x14ac:dyDescent="0.3">
      <c r="B45" s="38" t="s">
        <v>112</v>
      </c>
      <c r="C45" s="50">
        <v>2.9431337216611491</v>
      </c>
      <c r="D45" s="50">
        <v>2.9081141115545055</v>
      </c>
      <c r="E45" s="50">
        <v>4.0894690525080666</v>
      </c>
      <c r="F45" s="50">
        <v>3.307714872396597</v>
      </c>
      <c r="G45" s="50">
        <v>3.2946300790243295</v>
      </c>
      <c r="H45" s="50">
        <v>3.8792831300898181</v>
      </c>
      <c r="I45" s="50">
        <v>3.1791810439114574</v>
      </c>
      <c r="J45" s="50">
        <v>3.2012729836138463</v>
      </c>
      <c r="K45" s="50">
        <v>3.455736949464967</v>
      </c>
      <c r="L45" s="50">
        <v>3.6175981686309022</v>
      </c>
      <c r="M45" s="50">
        <v>3.6629178205200659</v>
      </c>
      <c r="N45" s="50">
        <v>3.4315499695376492</v>
      </c>
      <c r="O45" s="50">
        <v>3.9075920602327177</v>
      </c>
      <c r="P45" s="50">
        <v>4.6275578843022025</v>
      </c>
      <c r="Q45" s="50">
        <v>3.6091669457915252</v>
      </c>
      <c r="R45" s="50">
        <v>4.0613968428484428</v>
      </c>
      <c r="S45" s="51">
        <v>4.1964705532244144</v>
      </c>
      <c r="U45" s="6"/>
      <c r="V45" s="6"/>
      <c r="W45" s="6"/>
      <c r="X45" s="6"/>
      <c r="Y45" s="6"/>
      <c r="Z45" s="6"/>
      <c r="AA45" s="6"/>
      <c r="AB45" s="6"/>
      <c r="AC45" s="6"/>
    </row>
    <row r="46" spans="2:29" ht="14.4" x14ac:dyDescent="0.3">
      <c r="B46" s="38" t="s">
        <v>113</v>
      </c>
      <c r="C46" s="50">
        <v>2.7061065171948129</v>
      </c>
      <c r="D46" s="50">
        <v>2.9706165615743854</v>
      </c>
      <c r="E46" s="50">
        <v>2.9138821479683901</v>
      </c>
      <c r="F46" s="50">
        <v>2.7437230050272605</v>
      </c>
      <c r="G46" s="50">
        <v>2.9228316107051495</v>
      </c>
      <c r="H46" s="50">
        <v>2.700612851281686</v>
      </c>
      <c r="I46" s="50">
        <v>2.7886630627610387</v>
      </c>
      <c r="J46" s="50">
        <v>2.3289949720296632</v>
      </c>
      <c r="K46" s="50">
        <v>2.471378812076964</v>
      </c>
      <c r="L46" s="50">
        <v>2.2454271304975384</v>
      </c>
      <c r="M46" s="50">
        <v>2.32197487087174</v>
      </c>
      <c r="N46" s="50">
        <v>2.2936247188813925</v>
      </c>
      <c r="O46" s="50">
        <v>2.1433804430948418</v>
      </c>
      <c r="P46" s="50">
        <v>2.3934385989756661</v>
      </c>
      <c r="Q46" s="50">
        <v>2.4065809820772173</v>
      </c>
      <c r="R46" s="50">
        <v>2.3837554186630161</v>
      </c>
      <c r="S46" s="51">
        <v>2.2588917438031038</v>
      </c>
      <c r="U46" s="6"/>
      <c r="V46" s="6"/>
      <c r="W46" s="6"/>
      <c r="X46" s="6"/>
      <c r="Y46" s="6"/>
      <c r="Z46" s="6"/>
      <c r="AA46" s="6"/>
      <c r="AB46" s="6"/>
      <c r="AC46" s="6"/>
    </row>
    <row r="47" spans="2:29" ht="14.4" x14ac:dyDescent="0.3">
      <c r="B47" s="38" t="s">
        <v>114</v>
      </c>
      <c r="C47" s="50">
        <v>2.4670475261078471</v>
      </c>
      <c r="D47" s="50">
        <v>2.5932824875330009</v>
      </c>
      <c r="E47" s="50">
        <v>2.6684338249019972</v>
      </c>
      <c r="F47" s="50">
        <v>2.5789688006307454</v>
      </c>
      <c r="G47" s="50">
        <v>2.6039163854075702</v>
      </c>
      <c r="H47" s="50">
        <v>2.3254403521084051</v>
      </c>
      <c r="I47" s="50">
        <v>2.7050235515858967</v>
      </c>
      <c r="J47" s="50">
        <v>2.5121289110082481</v>
      </c>
      <c r="K47" s="50">
        <v>2.598760762275298</v>
      </c>
      <c r="L47" s="50">
        <v>2.9680040850472063</v>
      </c>
      <c r="M47" s="50">
        <v>2.7982768842443813</v>
      </c>
      <c r="N47" s="50">
        <v>2.6901927046556993</v>
      </c>
      <c r="O47" s="50">
        <v>2.8825215720303916</v>
      </c>
      <c r="P47" s="50">
        <v>2.8500133916614585</v>
      </c>
      <c r="Q47" s="50">
        <v>3.0734554191286367</v>
      </c>
      <c r="R47" s="50">
        <v>3.1320891860951106</v>
      </c>
      <c r="S47" s="51">
        <v>2.8972737464213516</v>
      </c>
      <c r="U47" s="6"/>
      <c r="V47" s="6"/>
      <c r="W47" s="6"/>
      <c r="X47" s="6"/>
      <c r="Y47" s="6"/>
      <c r="Z47" s="6"/>
      <c r="AA47" s="6"/>
      <c r="AB47" s="6"/>
      <c r="AC47" s="6"/>
    </row>
    <row r="48" spans="2:29" ht="14.4" x14ac:dyDescent="0.3">
      <c r="B48" s="38" t="s">
        <v>115</v>
      </c>
      <c r="C48" s="50">
        <v>2.4293664256167604</v>
      </c>
      <c r="D48" s="50">
        <v>2.4603409579294206</v>
      </c>
      <c r="E48" s="50">
        <v>2.3929966237008151</v>
      </c>
      <c r="F48" s="50">
        <v>2.2609432547830908</v>
      </c>
      <c r="G48" s="50">
        <v>2.8480317309886103</v>
      </c>
      <c r="H48" s="50">
        <v>2.6089535656538603</v>
      </c>
      <c r="I48" s="50">
        <v>2.8916382917890466</v>
      </c>
      <c r="J48" s="50">
        <v>2.6143128755038405</v>
      </c>
      <c r="K48" s="50">
        <v>2.7152536933148625</v>
      </c>
      <c r="L48" s="50">
        <v>2.7173575673789143</v>
      </c>
      <c r="M48" s="50">
        <v>2.6643409654603931</v>
      </c>
      <c r="N48" s="50">
        <v>2.797053670666692</v>
      </c>
      <c r="O48" s="50">
        <v>2.7643849111158021</v>
      </c>
      <c r="P48" s="50">
        <v>2.6433280097345806</v>
      </c>
      <c r="Q48" s="50">
        <v>2.5956781069717416</v>
      </c>
      <c r="R48" s="50">
        <v>2.8255942756433785</v>
      </c>
      <c r="S48" s="51">
        <v>2.7372169004966569</v>
      </c>
      <c r="U48" s="6"/>
      <c r="V48" s="6"/>
      <c r="W48" s="6"/>
      <c r="X48" s="6"/>
      <c r="Y48" s="6"/>
      <c r="Z48" s="6"/>
      <c r="AA48" s="6"/>
      <c r="AB48" s="6"/>
      <c r="AC48" s="6"/>
    </row>
    <row r="49" spans="2:29" ht="14.4" x14ac:dyDescent="0.3">
      <c r="B49" s="38" t="s">
        <v>116</v>
      </c>
      <c r="C49" s="50">
        <v>1.6948906872810725</v>
      </c>
      <c r="D49" s="50">
        <v>1.6579642123789968</v>
      </c>
      <c r="E49" s="50">
        <v>1.5711883455438098</v>
      </c>
      <c r="F49" s="50">
        <v>1.4834588181610771</v>
      </c>
      <c r="G49" s="50">
        <v>1.687654836970677</v>
      </c>
      <c r="H49" s="50">
        <v>1.6325516048849023</v>
      </c>
      <c r="I49" s="50">
        <v>1.4609575745334995</v>
      </c>
      <c r="J49" s="50">
        <v>1.5909285877253023</v>
      </c>
      <c r="K49" s="50">
        <v>1.7433546173103427</v>
      </c>
      <c r="L49" s="50">
        <v>1.7276955956920756</v>
      </c>
      <c r="M49" s="50">
        <v>1.7901147599134679</v>
      </c>
      <c r="N49" s="50">
        <v>1.8004224956790214</v>
      </c>
      <c r="O49" s="50">
        <v>2.0422644953271432</v>
      </c>
      <c r="P49" s="50">
        <v>1.987155402158242</v>
      </c>
      <c r="Q49" s="50">
        <v>2.239561943874059</v>
      </c>
      <c r="R49" s="50">
        <v>2.2263965996569235</v>
      </c>
      <c r="S49" s="51">
        <v>2.1480947927081431</v>
      </c>
      <c r="U49" s="6"/>
      <c r="V49" s="6"/>
      <c r="W49" s="6"/>
      <c r="X49" s="6"/>
      <c r="Y49" s="6"/>
      <c r="Z49" s="6"/>
      <c r="AA49" s="6"/>
      <c r="AB49" s="6"/>
      <c r="AC49" s="6"/>
    </row>
    <row r="50" spans="2:29" ht="14.4" x14ac:dyDescent="0.3">
      <c r="B50" s="38" t="s">
        <v>117</v>
      </c>
      <c r="C50" s="50">
        <v>2.6211498973305956</v>
      </c>
      <c r="D50" s="50">
        <v>2.808165748617494</v>
      </c>
      <c r="E50" s="50">
        <v>2.9948369542255011</v>
      </c>
      <c r="F50" s="50">
        <v>2.3245860256579318</v>
      </c>
      <c r="G50" s="50">
        <v>2.6178847089311619</v>
      </c>
      <c r="H50" s="50">
        <v>2.7319730235541324</v>
      </c>
      <c r="I50" s="50">
        <v>2.9581903953899182</v>
      </c>
      <c r="J50" s="50">
        <v>2.7668282918917053</v>
      </c>
      <c r="K50" s="50">
        <v>2.8747862731677203</v>
      </c>
      <c r="L50" s="50">
        <v>3.3951276396177152</v>
      </c>
      <c r="M50" s="50">
        <v>3.0942691805114806</v>
      </c>
      <c r="N50" s="50">
        <v>2.9723830837736194</v>
      </c>
      <c r="O50" s="50">
        <v>3.1174634998140633</v>
      </c>
      <c r="P50" s="50">
        <v>3.0887934789372165</v>
      </c>
      <c r="Q50" s="50">
        <v>2.9220883659559185</v>
      </c>
      <c r="R50" s="50">
        <v>2.9781585593240338</v>
      </c>
      <c r="S50" s="51">
        <v>3.5075385960909573</v>
      </c>
      <c r="U50" s="6"/>
      <c r="V50" s="6"/>
      <c r="W50" s="6"/>
      <c r="X50" s="6"/>
      <c r="Y50" s="6"/>
      <c r="Z50" s="6"/>
      <c r="AA50" s="6"/>
      <c r="AB50" s="6"/>
      <c r="AC50" s="6"/>
    </row>
    <row r="51" spans="2:29" ht="14.4" x14ac:dyDescent="0.3">
      <c r="B51" s="38" t="s">
        <v>118</v>
      </c>
      <c r="C51" s="50">
        <v>2.4715000263254883</v>
      </c>
      <c r="D51" s="50">
        <v>2.720117551758567</v>
      </c>
      <c r="E51" s="50">
        <v>2.3271099878902755</v>
      </c>
      <c r="F51" s="50">
        <v>2.5877354424924581</v>
      </c>
      <c r="G51" s="50">
        <v>2.5828718395453509</v>
      </c>
      <c r="H51" s="50">
        <v>2.6175286121324994</v>
      </c>
      <c r="I51" s="50">
        <v>2.7998426664932281</v>
      </c>
      <c r="J51" s="50">
        <v>2.584177546087576</v>
      </c>
      <c r="K51" s="50">
        <v>3.1703045493629141</v>
      </c>
      <c r="L51" s="50">
        <v>3.337071552677302</v>
      </c>
      <c r="M51" s="50">
        <v>3.2721054031932115</v>
      </c>
      <c r="N51" s="50">
        <v>3.5342170597264579</v>
      </c>
      <c r="O51" s="50">
        <v>3.2213003074718007</v>
      </c>
      <c r="P51" s="50">
        <v>3.2564825929153032</v>
      </c>
      <c r="Q51" s="50">
        <v>3.397489013527208</v>
      </c>
      <c r="R51" s="50">
        <v>3.2923455736597425</v>
      </c>
      <c r="S51" s="51">
        <v>3.2813029476778763</v>
      </c>
      <c r="U51" s="6"/>
      <c r="V51" s="6"/>
      <c r="W51" s="6"/>
      <c r="X51" s="6"/>
      <c r="Y51" s="6"/>
      <c r="Z51" s="6"/>
      <c r="AA51" s="6"/>
      <c r="AB51" s="6"/>
      <c r="AC51" s="6"/>
    </row>
    <row r="52" spans="2:29" ht="15" thickBot="1" x14ac:dyDescent="0.35">
      <c r="B52" s="38" t="s">
        <v>119</v>
      </c>
      <c r="C52" s="52">
        <v>2.3427021563773369</v>
      </c>
      <c r="D52" s="52">
        <v>2.2828420247381347</v>
      </c>
      <c r="E52" s="52">
        <v>2.3680483678743207</v>
      </c>
      <c r="F52" s="52">
        <v>2.3881151522731603</v>
      </c>
      <c r="G52" s="52">
        <v>2.4044727525201885</v>
      </c>
      <c r="H52" s="52">
        <v>2.5318631059620933</v>
      </c>
      <c r="I52" s="52">
        <v>2.4892438833781672</v>
      </c>
      <c r="J52" s="52">
        <v>2.6064812147927836</v>
      </c>
      <c r="K52" s="52">
        <v>2.7738272752660849</v>
      </c>
      <c r="L52" s="52">
        <v>2.6456610465776316</v>
      </c>
      <c r="M52" s="52">
        <v>2.683789798681905</v>
      </c>
      <c r="N52" s="52">
        <v>2.6556866984617717</v>
      </c>
      <c r="O52" s="52">
        <v>2.6038998507765547</v>
      </c>
      <c r="P52" s="52">
        <v>2.7016544828139439</v>
      </c>
      <c r="Q52" s="52">
        <v>3.012323872156216</v>
      </c>
      <c r="R52" s="52">
        <v>3.0161180226591702</v>
      </c>
      <c r="S52" s="53">
        <v>3.0431589976857536</v>
      </c>
      <c r="U52" s="6"/>
      <c r="V52" s="6"/>
      <c r="W52" s="6"/>
      <c r="X52" s="6"/>
      <c r="Y52" s="6"/>
      <c r="Z52" s="6"/>
      <c r="AA52" s="6"/>
      <c r="AB52" s="6"/>
      <c r="AC52" s="6"/>
    </row>
    <row r="53" spans="2:29" ht="15" thickBot="1" x14ac:dyDescent="0.35">
      <c r="B53" s="39" t="s">
        <v>318</v>
      </c>
      <c r="C53" s="54">
        <v>2.4050056873950871</v>
      </c>
      <c r="D53" s="54">
        <v>2.4124645632901589</v>
      </c>
      <c r="E53" s="54">
        <v>2.5035799654500539</v>
      </c>
      <c r="F53" s="54">
        <v>2.4272402682959067</v>
      </c>
      <c r="G53" s="54">
        <v>2.5204677988129522</v>
      </c>
      <c r="H53" s="54">
        <v>2.6488781017194616</v>
      </c>
      <c r="I53" s="54">
        <v>2.7285795884805935</v>
      </c>
      <c r="J53" s="54">
        <v>2.8539353782053385</v>
      </c>
      <c r="K53" s="54">
        <v>2.8102416724511992</v>
      </c>
      <c r="L53" s="54">
        <v>2.8515255413492082</v>
      </c>
      <c r="M53" s="54">
        <v>2.7767326841977438</v>
      </c>
      <c r="N53" s="54">
        <v>2.8335968967574066</v>
      </c>
      <c r="O53" s="54">
        <v>2.7593712855830574</v>
      </c>
      <c r="P53" s="54">
        <v>2.8847183447959224</v>
      </c>
      <c r="Q53" s="54">
        <v>3.149974025012682</v>
      </c>
      <c r="R53" s="54">
        <v>3.1082239846924629</v>
      </c>
      <c r="S53" s="55">
        <v>3.0646483988256028</v>
      </c>
      <c r="U53" s="6"/>
      <c r="V53" s="6"/>
      <c r="W53" s="6"/>
      <c r="X53" s="6"/>
      <c r="Y53" s="6"/>
      <c r="Z53" s="6"/>
      <c r="AA53" s="6"/>
      <c r="AB53" s="6"/>
      <c r="AC53" s="6"/>
    </row>
    <row r="54" spans="2:29" x14ac:dyDescent="0.25">
      <c r="D54" s="56"/>
      <c r="E54" s="56"/>
      <c r="F54" s="56"/>
      <c r="G54" s="56"/>
      <c r="H54" s="56"/>
      <c r="I54" s="56"/>
      <c r="J54" s="56"/>
      <c r="K54" s="56"/>
      <c r="L54" s="56"/>
      <c r="M54" s="56"/>
      <c r="N54" s="56"/>
      <c r="O54" s="56"/>
      <c r="P54" s="56"/>
      <c r="Q54" s="56"/>
      <c r="R54" s="56"/>
      <c r="S54" s="56"/>
    </row>
    <row r="55" spans="2:29" x14ac:dyDescent="0.25">
      <c r="D55" s="56"/>
      <c r="E55" s="56"/>
      <c r="F55" s="56"/>
      <c r="G55" s="56"/>
      <c r="H55" s="56"/>
      <c r="I55" s="56"/>
      <c r="J55" s="56"/>
      <c r="K55" s="56"/>
      <c r="L55" s="56"/>
      <c r="M55" s="56"/>
      <c r="N55" s="56"/>
      <c r="O55" s="56"/>
      <c r="P55" s="56"/>
      <c r="Q55" s="56"/>
      <c r="R55" s="56"/>
      <c r="S55" s="56"/>
    </row>
    <row r="56" spans="2:29" ht="23.4" thickBot="1" x14ac:dyDescent="0.3">
      <c r="B56" s="17" t="s">
        <v>320</v>
      </c>
      <c r="C56" s="17"/>
      <c r="D56" s="57"/>
      <c r="E56" s="57"/>
      <c r="F56" s="57"/>
      <c r="G56" s="57"/>
      <c r="H56" s="57"/>
      <c r="I56" s="57"/>
      <c r="J56" s="57"/>
      <c r="K56" s="57"/>
      <c r="L56" s="57"/>
      <c r="M56" s="57"/>
      <c r="N56" s="58"/>
      <c r="O56" s="56"/>
      <c r="P56" s="56"/>
      <c r="Q56" s="56"/>
      <c r="R56" s="56"/>
      <c r="S56" s="56"/>
    </row>
    <row r="57" spans="2:29" ht="14.4" thickBot="1" x14ac:dyDescent="0.3">
      <c r="B57" s="18"/>
      <c r="C57" s="128" t="s">
        <v>309</v>
      </c>
      <c r="D57" s="129"/>
      <c r="E57" s="129"/>
      <c r="F57" s="129"/>
      <c r="G57" s="129"/>
      <c r="H57" s="129"/>
      <c r="I57" s="129"/>
      <c r="J57" s="129"/>
      <c r="K57" s="129"/>
      <c r="L57" s="129"/>
      <c r="M57" s="129"/>
      <c r="N57" s="129"/>
      <c r="O57" s="129"/>
      <c r="P57" s="129"/>
      <c r="Q57" s="129"/>
      <c r="R57" s="129"/>
      <c r="S57" s="130"/>
    </row>
    <row r="58" spans="2:29" ht="14.4" thickBot="1" x14ac:dyDescent="0.3">
      <c r="B58" s="19" t="s">
        <v>101</v>
      </c>
      <c r="C58" s="20" t="s">
        <v>63</v>
      </c>
      <c r="D58" s="20" t="s">
        <v>64</v>
      </c>
      <c r="E58" s="20" t="s">
        <v>65</v>
      </c>
      <c r="F58" s="20" t="s">
        <v>66</v>
      </c>
      <c r="G58" s="20" t="s">
        <v>67</v>
      </c>
      <c r="H58" s="20" t="s">
        <v>68</v>
      </c>
      <c r="I58" s="20" t="s">
        <v>69</v>
      </c>
      <c r="J58" s="20" t="s">
        <v>70</v>
      </c>
      <c r="K58" s="20" t="s">
        <v>71</v>
      </c>
      <c r="L58" s="20" t="s">
        <v>72</v>
      </c>
      <c r="M58" s="20" t="s">
        <v>73</v>
      </c>
      <c r="N58" s="20" t="s">
        <v>74</v>
      </c>
      <c r="O58" s="20" t="s">
        <v>75</v>
      </c>
      <c r="P58" s="20" t="s">
        <v>76</v>
      </c>
      <c r="Q58" s="20" t="s">
        <v>77</v>
      </c>
      <c r="R58" s="20" t="s">
        <v>78</v>
      </c>
      <c r="S58" s="21" t="s">
        <v>79</v>
      </c>
    </row>
    <row r="59" spans="2:29" ht="14.4" x14ac:dyDescent="0.3">
      <c r="B59" s="38" t="s">
        <v>102</v>
      </c>
      <c r="C59" s="50">
        <v>0</v>
      </c>
      <c r="D59" s="50">
        <v>18.609171800136892</v>
      </c>
      <c r="E59" s="50">
        <v>0</v>
      </c>
      <c r="F59" s="50">
        <v>0</v>
      </c>
      <c r="G59" s="50">
        <v>0</v>
      </c>
      <c r="H59" s="50">
        <v>0</v>
      </c>
      <c r="I59" s="50">
        <v>0</v>
      </c>
      <c r="J59" s="50">
        <v>0</v>
      </c>
      <c r="K59" s="50">
        <v>0</v>
      </c>
      <c r="L59" s="50">
        <v>0</v>
      </c>
      <c r="M59" s="50">
        <v>0</v>
      </c>
      <c r="N59" s="50">
        <v>0</v>
      </c>
      <c r="O59" s="50">
        <v>0</v>
      </c>
      <c r="P59" s="50">
        <v>0</v>
      </c>
      <c r="Q59" s="50">
        <v>0</v>
      </c>
      <c r="R59" s="50">
        <v>0</v>
      </c>
      <c r="S59" s="51">
        <v>0</v>
      </c>
      <c r="U59" s="6"/>
      <c r="V59" s="6"/>
      <c r="X59" s="6"/>
      <c r="Y59" s="6"/>
      <c r="Z59" s="6"/>
      <c r="AA59" s="6"/>
      <c r="AB59" s="6"/>
      <c r="AC59" s="6"/>
    </row>
    <row r="60" spans="2:29" ht="14.4" x14ac:dyDescent="0.3">
      <c r="B60" s="38" t="s">
        <v>103</v>
      </c>
      <c r="C60" s="50">
        <v>0</v>
      </c>
      <c r="D60" s="50">
        <v>0</v>
      </c>
      <c r="E60" s="50">
        <v>0</v>
      </c>
      <c r="F60" s="50">
        <v>0</v>
      </c>
      <c r="G60" s="50">
        <v>0</v>
      </c>
      <c r="H60" s="50">
        <v>0</v>
      </c>
      <c r="I60" s="50">
        <v>0</v>
      </c>
      <c r="J60" s="50">
        <v>0</v>
      </c>
      <c r="K60" s="50">
        <v>0</v>
      </c>
      <c r="L60" s="50">
        <v>0</v>
      </c>
      <c r="M60" s="50">
        <v>0</v>
      </c>
      <c r="N60" s="50">
        <v>0</v>
      </c>
      <c r="O60" s="50">
        <v>0</v>
      </c>
      <c r="P60" s="50">
        <v>0</v>
      </c>
      <c r="Q60" s="50">
        <v>0</v>
      </c>
      <c r="R60" s="50">
        <v>0</v>
      </c>
      <c r="S60" s="51">
        <v>0</v>
      </c>
      <c r="U60" s="6"/>
      <c r="V60" s="6"/>
      <c r="X60" s="6"/>
      <c r="Y60" s="6"/>
      <c r="Z60" s="6"/>
      <c r="AA60" s="6"/>
      <c r="AB60" s="6"/>
      <c r="AC60" s="6"/>
    </row>
    <row r="61" spans="2:29" ht="14.4" x14ac:dyDescent="0.3">
      <c r="B61" s="38" t="s">
        <v>104</v>
      </c>
      <c r="C61" s="50">
        <v>0</v>
      </c>
      <c r="D61" s="50">
        <v>0</v>
      </c>
      <c r="E61" s="50">
        <v>37.634496919917865</v>
      </c>
      <c r="F61" s="50">
        <v>0</v>
      </c>
      <c r="G61" s="50">
        <v>0</v>
      </c>
      <c r="H61" s="50">
        <v>0</v>
      </c>
      <c r="I61" s="50">
        <v>0</v>
      </c>
      <c r="J61" s="50">
        <v>0</v>
      </c>
      <c r="K61" s="50">
        <v>0</v>
      </c>
      <c r="L61" s="50">
        <v>0</v>
      </c>
      <c r="M61" s="50">
        <v>0</v>
      </c>
      <c r="N61" s="50">
        <v>0</v>
      </c>
      <c r="O61" s="50">
        <v>0</v>
      </c>
      <c r="P61" s="50">
        <v>0</v>
      </c>
      <c r="Q61" s="50">
        <v>0</v>
      </c>
      <c r="R61" s="50">
        <v>0</v>
      </c>
      <c r="S61" s="51">
        <v>0</v>
      </c>
      <c r="U61" s="6"/>
      <c r="V61" s="6"/>
      <c r="W61" s="6"/>
      <c r="X61" s="6"/>
      <c r="Y61" s="6"/>
      <c r="Z61" s="6"/>
      <c r="AA61" s="6"/>
      <c r="AB61" s="6"/>
      <c r="AC61" s="6"/>
    </row>
    <row r="62" spans="2:29" ht="14.4" x14ac:dyDescent="0.3">
      <c r="B62" s="38" t="s">
        <v>105</v>
      </c>
      <c r="C62" s="50">
        <v>0</v>
      </c>
      <c r="D62" s="50">
        <v>0</v>
      </c>
      <c r="E62" s="50">
        <v>0</v>
      </c>
      <c r="F62" s="50">
        <v>0</v>
      </c>
      <c r="G62" s="50">
        <v>0</v>
      </c>
      <c r="H62" s="50">
        <v>0</v>
      </c>
      <c r="I62" s="50">
        <v>0</v>
      </c>
      <c r="J62" s="50">
        <v>0</v>
      </c>
      <c r="K62" s="50">
        <v>0</v>
      </c>
      <c r="L62" s="50">
        <v>0</v>
      </c>
      <c r="M62" s="50">
        <v>0</v>
      </c>
      <c r="N62" s="50">
        <v>0</v>
      </c>
      <c r="O62" s="50">
        <v>0</v>
      </c>
      <c r="P62" s="50">
        <v>0</v>
      </c>
      <c r="Q62" s="50">
        <v>0</v>
      </c>
      <c r="R62" s="50">
        <v>0</v>
      </c>
      <c r="S62" s="51">
        <v>0</v>
      </c>
      <c r="U62" s="6"/>
      <c r="V62" s="6"/>
      <c r="W62" s="6"/>
      <c r="X62" s="6"/>
      <c r="Y62" s="6"/>
      <c r="Z62" s="6"/>
      <c r="AA62" s="6"/>
      <c r="AB62" s="6"/>
      <c r="AC62" s="6"/>
    </row>
    <row r="63" spans="2:29" ht="14.4" x14ac:dyDescent="0.3">
      <c r="B63" s="38" t="s">
        <v>106</v>
      </c>
      <c r="C63" s="50">
        <v>0</v>
      </c>
      <c r="D63" s="50">
        <v>0</v>
      </c>
      <c r="E63" s="50">
        <v>0</v>
      </c>
      <c r="F63" s="50">
        <v>0</v>
      </c>
      <c r="G63" s="50">
        <v>0</v>
      </c>
      <c r="H63" s="50">
        <v>0</v>
      </c>
      <c r="I63" s="50">
        <v>0</v>
      </c>
      <c r="J63" s="50">
        <v>0</v>
      </c>
      <c r="K63" s="50">
        <v>0</v>
      </c>
      <c r="L63" s="50">
        <v>0</v>
      </c>
      <c r="M63" s="50">
        <v>0</v>
      </c>
      <c r="N63" s="50">
        <v>0</v>
      </c>
      <c r="O63" s="50">
        <v>0</v>
      </c>
      <c r="P63" s="50">
        <v>0</v>
      </c>
      <c r="Q63" s="50">
        <v>0</v>
      </c>
      <c r="R63" s="50">
        <v>0</v>
      </c>
      <c r="S63" s="51">
        <v>0</v>
      </c>
      <c r="U63" s="6"/>
      <c r="V63" s="6"/>
      <c r="W63" s="6"/>
      <c r="X63" s="6"/>
      <c r="Y63" s="6"/>
      <c r="Z63" s="6"/>
      <c r="AA63" s="6"/>
      <c r="AB63" s="6"/>
      <c r="AC63" s="6"/>
    </row>
    <row r="64" spans="2:29" ht="14.4" x14ac:dyDescent="0.3">
      <c r="B64" s="38" t="s">
        <v>107</v>
      </c>
      <c r="C64" s="50">
        <v>0</v>
      </c>
      <c r="D64" s="50">
        <v>0</v>
      </c>
      <c r="E64" s="50">
        <v>0</v>
      </c>
      <c r="F64" s="50">
        <v>0</v>
      </c>
      <c r="G64" s="50">
        <v>0</v>
      </c>
      <c r="H64" s="50">
        <v>0</v>
      </c>
      <c r="I64" s="50">
        <v>0</v>
      </c>
      <c r="J64" s="50">
        <v>0</v>
      </c>
      <c r="K64" s="50">
        <v>0</v>
      </c>
      <c r="L64" s="50">
        <v>0</v>
      </c>
      <c r="M64" s="50">
        <v>0</v>
      </c>
      <c r="N64" s="50">
        <v>0</v>
      </c>
      <c r="O64" s="50">
        <v>0</v>
      </c>
      <c r="P64" s="50">
        <v>0</v>
      </c>
      <c r="Q64" s="50">
        <v>0</v>
      </c>
      <c r="R64" s="50">
        <v>0</v>
      </c>
      <c r="S64" s="51">
        <v>0</v>
      </c>
      <c r="U64" s="6"/>
      <c r="V64" s="6"/>
      <c r="W64" s="6"/>
      <c r="X64" s="6"/>
      <c r="Y64" s="6"/>
      <c r="Z64" s="6"/>
      <c r="AA64" s="6"/>
      <c r="AB64" s="6"/>
      <c r="AC64" s="6"/>
    </row>
    <row r="65" spans="2:29" ht="14.4" x14ac:dyDescent="0.3">
      <c r="B65" s="38" t="s">
        <v>108</v>
      </c>
      <c r="C65" s="50">
        <v>0</v>
      </c>
      <c r="D65" s="50">
        <v>0</v>
      </c>
      <c r="E65" s="50">
        <v>0</v>
      </c>
      <c r="F65" s="50">
        <v>0</v>
      </c>
      <c r="G65" s="50">
        <v>0</v>
      </c>
      <c r="H65" s="50">
        <v>0</v>
      </c>
      <c r="I65" s="50">
        <v>0</v>
      </c>
      <c r="J65" s="50">
        <v>0</v>
      </c>
      <c r="K65" s="50">
        <v>0</v>
      </c>
      <c r="L65" s="50">
        <v>0</v>
      </c>
      <c r="M65" s="50">
        <v>0</v>
      </c>
      <c r="N65" s="50">
        <v>0</v>
      </c>
      <c r="O65" s="50">
        <v>0</v>
      </c>
      <c r="P65" s="50">
        <v>0</v>
      </c>
      <c r="Q65" s="50">
        <v>0</v>
      </c>
      <c r="R65" s="50">
        <v>0</v>
      </c>
      <c r="S65" s="51">
        <v>0</v>
      </c>
      <c r="U65" s="6"/>
      <c r="V65" s="6"/>
      <c r="W65" s="6"/>
      <c r="X65" s="6"/>
      <c r="Y65" s="6"/>
      <c r="Z65" s="6"/>
      <c r="AA65" s="6"/>
      <c r="AB65" s="6"/>
      <c r="AC65" s="6"/>
    </row>
    <row r="66" spans="2:29" ht="14.4" x14ac:dyDescent="0.3">
      <c r="B66" s="38" t="s">
        <v>109</v>
      </c>
      <c r="C66" s="50">
        <v>0</v>
      </c>
      <c r="D66" s="50">
        <v>0</v>
      </c>
      <c r="E66" s="50">
        <v>0</v>
      </c>
      <c r="F66" s="50">
        <v>0</v>
      </c>
      <c r="G66" s="50">
        <v>0</v>
      </c>
      <c r="H66" s="50">
        <v>0</v>
      </c>
      <c r="I66" s="50">
        <v>0</v>
      </c>
      <c r="J66" s="50">
        <v>0</v>
      </c>
      <c r="K66" s="50">
        <v>0</v>
      </c>
      <c r="L66" s="50">
        <v>0</v>
      </c>
      <c r="M66" s="50">
        <v>0</v>
      </c>
      <c r="N66" s="50">
        <v>0</v>
      </c>
      <c r="O66" s="50">
        <v>0</v>
      </c>
      <c r="P66" s="50">
        <v>0</v>
      </c>
      <c r="Q66" s="50">
        <v>0</v>
      </c>
      <c r="R66" s="50">
        <v>0</v>
      </c>
      <c r="S66" s="51">
        <v>0</v>
      </c>
      <c r="U66" s="6"/>
      <c r="V66" s="6"/>
      <c r="W66" s="6"/>
      <c r="X66" s="6"/>
      <c r="Y66" s="6"/>
      <c r="Z66" s="6"/>
      <c r="AA66" s="6"/>
      <c r="AB66" s="6"/>
      <c r="AC66" s="6"/>
    </row>
    <row r="67" spans="2:29" ht="14.4" x14ac:dyDescent="0.3">
      <c r="B67" s="38" t="s">
        <v>110</v>
      </c>
      <c r="C67" s="50">
        <v>0</v>
      </c>
      <c r="D67" s="50">
        <v>0</v>
      </c>
      <c r="E67" s="50">
        <v>0</v>
      </c>
      <c r="F67" s="50">
        <v>0</v>
      </c>
      <c r="G67" s="50">
        <v>0</v>
      </c>
      <c r="H67" s="50">
        <v>0</v>
      </c>
      <c r="I67" s="50">
        <v>0</v>
      </c>
      <c r="J67" s="50">
        <v>0</v>
      </c>
      <c r="K67" s="50">
        <v>0</v>
      </c>
      <c r="L67" s="50">
        <v>0</v>
      </c>
      <c r="M67" s="50">
        <v>0</v>
      </c>
      <c r="N67" s="50">
        <v>0</v>
      </c>
      <c r="O67" s="50">
        <v>0</v>
      </c>
      <c r="P67" s="50">
        <v>0</v>
      </c>
      <c r="Q67" s="50">
        <v>0</v>
      </c>
      <c r="R67" s="50">
        <v>0</v>
      </c>
      <c r="S67" s="51">
        <v>0</v>
      </c>
      <c r="U67" s="6"/>
      <c r="V67" s="6"/>
      <c r="W67" s="6"/>
      <c r="X67" s="6"/>
      <c r="Y67" s="6"/>
      <c r="Z67" s="6"/>
      <c r="AA67" s="6"/>
      <c r="AB67" s="6"/>
      <c r="AC67" s="6"/>
    </row>
    <row r="68" spans="2:29" ht="14.4" x14ac:dyDescent="0.3">
      <c r="B68" s="38" t="s">
        <v>111</v>
      </c>
      <c r="C68" s="50">
        <v>0</v>
      </c>
      <c r="D68" s="50">
        <v>0</v>
      </c>
      <c r="E68" s="50">
        <v>0</v>
      </c>
      <c r="F68" s="50">
        <v>0</v>
      </c>
      <c r="G68" s="50">
        <v>0</v>
      </c>
      <c r="H68" s="50">
        <v>0</v>
      </c>
      <c r="I68" s="50">
        <v>0</v>
      </c>
      <c r="J68" s="50">
        <v>0</v>
      </c>
      <c r="K68" s="50">
        <v>0</v>
      </c>
      <c r="L68" s="50">
        <v>0</v>
      </c>
      <c r="M68" s="50">
        <v>0</v>
      </c>
      <c r="N68" s="50">
        <v>0</v>
      </c>
      <c r="O68" s="50">
        <v>0</v>
      </c>
      <c r="P68" s="50">
        <v>0</v>
      </c>
      <c r="Q68" s="50">
        <v>0</v>
      </c>
      <c r="R68" s="50">
        <v>0</v>
      </c>
      <c r="S68" s="51">
        <v>0</v>
      </c>
      <c r="U68" s="6"/>
      <c r="V68" s="6"/>
      <c r="W68" s="6"/>
      <c r="X68" s="6"/>
      <c r="Y68" s="6"/>
      <c r="Z68" s="6"/>
      <c r="AA68" s="6"/>
      <c r="AB68" s="6"/>
      <c r="AC68" s="6"/>
    </row>
    <row r="69" spans="2:29" ht="14.4" x14ac:dyDescent="0.3">
      <c r="B69" s="38" t="s">
        <v>112</v>
      </c>
      <c r="C69" s="50">
        <v>0</v>
      </c>
      <c r="D69" s="50">
        <v>0</v>
      </c>
      <c r="E69" s="50">
        <v>0</v>
      </c>
      <c r="F69" s="50">
        <v>0</v>
      </c>
      <c r="G69" s="50">
        <v>0</v>
      </c>
      <c r="H69" s="50">
        <v>0</v>
      </c>
      <c r="I69" s="50">
        <v>0</v>
      </c>
      <c r="J69" s="50">
        <v>0</v>
      </c>
      <c r="K69" s="50">
        <v>0</v>
      </c>
      <c r="L69" s="50">
        <v>0</v>
      </c>
      <c r="M69" s="50">
        <v>0</v>
      </c>
      <c r="N69" s="50">
        <v>0</v>
      </c>
      <c r="O69" s="50">
        <v>0</v>
      </c>
      <c r="P69" s="50">
        <v>0</v>
      </c>
      <c r="Q69" s="50">
        <v>0</v>
      </c>
      <c r="R69" s="50">
        <v>0</v>
      </c>
      <c r="S69" s="51">
        <v>0</v>
      </c>
      <c r="U69" s="6"/>
      <c r="V69" s="6"/>
      <c r="W69" s="6"/>
      <c r="X69" s="6"/>
      <c r="Y69" s="6"/>
      <c r="Z69" s="6"/>
      <c r="AA69" s="6"/>
      <c r="AB69" s="6"/>
      <c r="AC69" s="6"/>
    </row>
    <row r="70" spans="2:29" ht="14.4" x14ac:dyDescent="0.3">
      <c r="B70" s="38" t="s">
        <v>113</v>
      </c>
      <c r="C70" s="50">
        <v>0</v>
      </c>
      <c r="D70" s="50">
        <v>0</v>
      </c>
      <c r="E70" s="50">
        <v>0</v>
      </c>
      <c r="F70" s="50">
        <v>0</v>
      </c>
      <c r="G70" s="50">
        <v>0</v>
      </c>
      <c r="H70" s="50">
        <v>0</v>
      </c>
      <c r="I70" s="50">
        <v>26.666666666666668</v>
      </c>
      <c r="J70" s="50">
        <v>0</v>
      </c>
      <c r="K70" s="50">
        <v>0</v>
      </c>
      <c r="L70" s="50">
        <v>0</v>
      </c>
      <c r="M70" s="50">
        <v>0</v>
      </c>
      <c r="N70" s="50">
        <v>0</v>
      </c>
      <c r="O70" s="50">
        <v>0</v>
      </c>
      <c r="P70" s="50">
        <v>0</v>
      </c>
      <c r="Q70" s="50">
        <v>0</v>
      </c>
      <c r="R70" s="50">
        <v>0</v>
      </c>
      <c r="S70" s="51">
        <v>0</v>
      </c>
      <c r="U70" s="6"/>
      <c r="V70" s="6"/>
      <c r="W70" s="6"/>
      <c r="X70" s="6"/>
      <c r="Y70" s="6"/>
      <c r="Z70" s="6"/>
      <c r="AA70" s="6"/>
      <c r="AB70" s="6"/>
      <c r="AC70" s="6"/>
    </row>
    <row r="71" spans="2:29" ht="14.4" x14ac:dyDescent="0.3">
      <c r="B71" s="38" t="s">
        <v>114</v>
      </c>
      <c r="C71" s="50">
        <v>0</v>
      </c>
      <c r="D71" s="50">
        <v>0</v>
      </c>
      <c r="E71" s="50">
        <v>0</v>
      </c>
      <c r="F71" s="50">
        <v>0</v>
      </c>
      <c r="G71" s="50">
        <v>0</v>
      </c>
      <c r="H71" s="50">
        <v>0</v>
      </c>
      <c r="I71" s="50">
        <v>0</v>
      </c>
      <c r="J71" s="50">
        <v>0</v>
      </c>
      <c r="K71" s="50">
        <v>0</v>
      </c>
      <c r="L71" s="50">
        <v>0</v>
      </c>
      <c r="M71" s="50">
        <v>0</v>
      </c>
      <c r="N71" s="50">
        <v>0</v>
      </c>
      <c r="O71" s="50">
        <v>0</v>
      </c>
      <c r="P71" s="50">
        <v>0</v>
      </c>
      <c r="Q71" s="50">
        <v>0</v>
      </c>
      <c r="R71" s="50">
        <v>0</v>
      </c>
      <c r="S71" s="51">
        <v>0</v>
      </c>
      <c r="U71" s="6"/>
      <c r="V71" s="6"/>
      <c r="W71" s="6"/>
      <c r="X71" s="6"/>
      <c r="Y71" s="6"/>
      <c r="Z71" s="6"/>
      <c r="AA71" s="6"/>
      <c r="AB71" s="6"/>
      <c r="AC71" s="6"/>
    </row>
    <row r="72" spans="2:29" ht="14.4" x14ac:dyDescent="0.3">
      <c r="B72" s="38" t="s">
        <v>115</v>
      </c>
      <c r="C72" s="50">
        <v>0</v>
      </c>
      <c r="D72" s="50">
        <v>0</v>
      </c>
      <c r="E72" s="50">
        <v>0</v>
      </c>
      <c r="F72" s="50">
        <v>0</v>
      </c>
      <c r="G72" s="50">
        <v>0</v>
      </c>
      <c r="H72" s="50">
        <v>0</v>
      </c>
      <c r="I72" s="50">
        <v>0</v>
      </c>
      <c r="J72" s="50">
        <v>0</v>
      </c>
      <c r="K72" s="50">
        <v>0</v>
      </c>
      <c r="L72" s="50">
        <v>0</v>
      </c>
      <c r="M72" s="50">
        <v>0</v>
      </c>
      <c r="N72" s="50">
        <v>0</v>
      </c>
      <c r="O72" s="50">
        <v>0</v>
      </c>
      <c r="P72" s="50">
        <v>0</v>
      </c>
      <c r="Q72" s="50">
        <v>0</v>
      </c>
      <c r="R72" s="50">
        <v>0</v>
      </c>
      <c r="S72" s="51">
        <v>0</v>
      </c>
      <c r="U72" s="6"/>
      <c r="V72" s="6"/>
      <c r="W72" s="6"/>
      <c r="X72" s="6"/>
      <c r="Y72" s="6"/>
      <c r="Z72" s="6"/>
      <c r="AA72" s="6"/>
      <c r="AB72" s="6"/>
      <c r="AC72" s="6"/>
    </row>
    <row r="73" spans="2:29" ht="14.4" x14ac:dyDescent="0.3">
      <c r="B73" s="38" t="s">
        <v>116</v>
      </c>
      <c r="C73" s="50">
        <v>0</v>
      </c>
      <c r="D73" s="50">
        <v>0</v>
      </c>
      <c r="E73" s="50">
        <v>0</v>
      </c>
      <c r="F73" s="50">
        <v>0</v>
      </c>
      <c r="G73" s="50">
        <v>0</v>
      </c>
      <c r="H73" s="50">
        <v>0</v>
      </c>
      <c r="I73" s="50">
        <v>0</v>
      </c>
      <c r="J73" s="50">
        <v>0</v>
      </c>
      <c r="K73" s="50">
        <v>0</v>
      </c>
      <c r="L73" s="50">
        <v>0</v>
      </c>
      <c r="M73" s="50">
        <v>0</v>
      </c>
      <c r="N73" s="50">
        <v>0</v>
      </c>
      <c r="O73" s="50">
        <v>0</v>
      </c>
      <c r="P73" s="50">
        <v>0</v>
      </c>
      <c r="Q73" s="50">
        <v>0</v>
      </c>
      <c r="R73" s="50">
        <v>0</v>
      </c>
      <c r="S73" s="51">
        <v>0</v>
      </c>
      <c r="U73" s="6"/>
      <c r="V73" s="6"/>
      <c r="W73" s="6"/>
      <c r="X73" s="6"/>
      <c r="Y73" s="6"/>
      <c r="Z73" s="6"/>
      <c r="AA73" s="6"/>
      <c r="AB73" s="6"/>
      <c r="AC73" s="6"/>
    </row>
    <row r="74" spans="2:29" ht="14.4" x14ac:dyDescent="0.3">
      <c r="B74" s="38" t="s">
        <v>117</v>
      </c>
      <c r="C74" s="50">
        <v>0</v>
      </c>
      <c r="D74" s="50">
        <v>0</v>
      </c>
      <c r="E74" s="50">
        <v>0</v>
      </c>
      <c r="F74" s="50">
        <v>0</v>
      </c>
      <c r="G74" s="50">
        <v>0</v>
      </c>
      <c r="H74" s="50">
        <v>0</v>
      </c>
      <c r="I74" s="50">
        <v>0</v>
      </c>
      <c r="J74" s="50">
        <v>0</v>
      </c>
      <c r="K74" s="50">
        <v>0</v>
      </c>
      <c r="L74" s="50">
        <v>0</v>
      </c>
      <c r="M74" s="50">
        <v>0</v>
      </c>
      <c r="N74" s="50">
        <v>0</v>
      </c>
      <c r="O74" s="50">
        <v>0</v>
      </c>
      <c r="P74" s="50">
        <v>0</v>
      </c>
      <c r="Q74" s="50">
        <v>0</v>
      </c>
      <c r="R74" s="50">
        <v>0</v>
      </c>
      <c r="S74" s="51">
        <v>0</v>
      </c>
      <c r="U74" s="6"/>
      <c r="V74" s="6"/>
      <c r="W74" s="6"/>
      <c r="X74" s="6"/>
      <c r="Y74" s="6"/>
      <c r="Z74" s="6"/>
      <c r="AA74" s="6"/>
      <c r="AB74" s="6"/>
      <c r="AC74" s="6"/>
    </row>
    <row r="75" spans="2:29" ht="14.4" x14ac:dyDescent="0.3">
      <c r="B75" s="38" t="s">
        <v>118</v>
      </c>
      <c r="C75" s="50">
        <v>0</v>
      </c>
      <c r="D75" s="50">
        <v>0</v>
      </c>
      <c r="E75" s="50">
        <v>0</v>
      </c>
      <c r="F75" s="50">
        <v>0</v>
      </c>
      <c r="G75" s="50">
        <v>0</v>
      </c>
      <c r="H75" s="50">
        <v>0</v>
      </c>
      <c r="I75" s="50">
        <v>0</v>
      </c>
      <c r="J75" s="50">
        <v>0</v>
      </c>
      <c r="K75" s="50">
        <v>0</v>
      </c>
      <c r="L75" s="50">
        <v>0</v>
      </c>
      <c r="M75" s="50">
        <v>0</v>
      </c>
      <c r="N75" s="50">
        <v>0</v>
      </c>
      <c r="O75" s="50">
        <v>0</v>
      </c>
      <c r="P75" s="50">
        <v>0</v>
      </c>
      <c r="Q75" s="50">
        <v>0</v>
      </c>
      <c r="R75" s="50">
        <v>0</v>
      </c>
      <c r="S75" s="51">
        <v>0</v>
      </c>
      <c r="U75" s="6"/>
      <c r="V75" s="6"/>
      <c r="W75" s="6"/>
      <c r="X75" s="6"/>
      <c r="Y75" s="6"/>
      <c r="Z75" s="6"/>
      <c r="AA75" s="6"/>
      <c r="AB75" s="6"/>
      <c r="AC75" s="6"/>
    </row>
    <row r="76" spans="2:29" ht="15" thickBot="1" x14ac:dyDescent="0.35">
      <c r="B76" s="38" t="s">
        <v>119</v>
      </c>
      <c r="C76" s="52">
        <v>0</v>
      </c>
      <c r="D76" s="52">
        <v>47.605749486652975</v>
      </c>
      <c r="E76" s="52">
        <v>14.001368925393566</v>
      </c>
      <c r="F76" s="52">
        <v>0</v>
      </c>
      <c r="G76" s="52">
        <v>0</v>
      </c>
      <c r="H76" s="52">
        <v>0</v>
      </c>
      <c r="I76" s="52">
        <v>0</v>
      </c>
      <c r="J76" s="52">
        <v>0</v>
      </c>
      <c r="K76" s="52">
        <v>0</v>
      </c>
      <c r="L76" s="52">
        <v>30.95277207392197</v>
      </c>
      <c r="M76" s="52">
        <v>0</v>
      </c>
      <c r="N76" s="52">
        <v>0</v>
      </c>
      <c r="O76" s="52">
        <v>0</v>
      </c>
      <c r="P76" s="52">
        <v>0</v>
      </c>
      <c r="Q76" s="52">
        <v>0</v>
      </c>
      <c r="R76" s="52">
        <v>0</v>
      </c>
      <c r="S76" s="53">
        <v>0</v>
      </c>
      <c r="U76" s="6"/>
      <c r="V76" s="6"/>
      <c r="W76" s="6"/>
      <c r="X76" s="6"/>
      <c r="Y76" s="6"/>
      <c r="Z76" s="6"/>
      <c r="AA76" s="6"/>
      <c r="AB76" s="6"/>
      <c r="AC76" s="6"/>
    </row>
    <row r="77" spans="2:29" ht="15" thickBot="1" x14ac:dyDescent="0.35">
      <c r="B77" s="39" t="s">
        <v>318</v>
      </c>
      <c r="C77" s="54">
        <v>0</v>
      </c>
      <c r="D77" s="54">
        <v>33.107460643394937</v>
      </c>
      <c r="E77" s="54">
        <v>25.817932922655714</v>
      </c>
      <c r="F77" s="54">
        <v>0</v>
      </c>
      <c r="G77" s="54">
        <v>0</v>
      </c>
      <c r="H77" s="54">
        <v>0</v>
      </c>
      <c r="I77" s="54">
        <v>26.666666666666668</v>
      </c>
      <c r="J77" s="54">
        <v>0</v>
      </c>
      <c r="K77" s="54">
        <v>0</v>
      </c>
      <c r="L77" s="54">
        <v>30.95277207392197</v>
      </c>
      <c r="M77" s="54">
        <v>0</v>
      </c>
      <c r="N77" s="54">
        <v>0</v>
      </c>
      <c r="O77" s="54">
        <v>0</v>
      </c>
      <c r="P77" s="54">
        <v>0</v>
      </c>
      <c r="Q77" s="54">
        <v>0</v>
      </c>
      <c r="R77" s="54">
        <v>0</v>
      </c>
      <c r="S77" s="55">
        <v>0</v>
      </c>
      <c r="U77" s="6"/>
      <c r="V77" s="6"/>
      <c r="W77" s="6"/>
      <c r="X77" s="6"/>
      <c r="Y77" s="6"/>
      <c r="Z77" s="6"/>
      <c r="AA77" s="6"/>
      <c r="AB77" s="6"/>
      <c r="AC77" s="6"/>
    </row>
    <row r="78" spans="2:29" x14ac:dyDescent="0.25">
      <c r="D78" s="56"/>
      <c r="E78" s="56"/>
      <c r="F78" s="56"/>
      <c r="G78" s="56"/>
      <c r="H78" s="56"/>
      <c r="I78" s="56"/>
      <c r="J78" s="56"/>
      <c r="K78" s="56"/>
      <c r="L78" s="56"/>
      <c r="M78" s="56"/>
      <c r="N78" s="56"/>
      <c r="O78" s="56"/>
      <c r="P78" s="56"/>
      <c r="Q78" s="56"/>
      <c r="R78" s="56"/>
      <c r="S78" s="56"/>
    </row>
    <row r="79" spans="2:29" ht="14.4" x14ac:dyDescent="0.3">
      <c r="D79" s="56"/>
      <c r="E79" s="56"/>
      <c r="F79" s="56"/>
      <c r="G79" s="56"/>
      <c r="H79" s="56"/>
      <c r="I79" s="56"/>
      <c r="J79" s="56"/>
      <c r="K79" s="56"/>
      <c r="L79" s="56"/>
      <c r="M79" s="56"/>
      <c r="N79" s="59"/>
      <c r="O79" s="56"/>
      <c r="P79" s="56"/>
      <c r="Q79" s="56"/>
      <c r="R79" s="56"/>
      <c r="S79" s="56"/>
    </row>
    <row r="80" spans="2:29" ht="23.4" thickBot="1" x14ac:dyDescent="0.3">
      <c r="B80" s="17" t="s">
        <v>321</v>
      </c>
      <c r="C80" s="17"/>
      <c r="D80" s="57"/>
      <c r="E80" s="57"/>
      <c r="F80" s="57"/>
      <c r="G80" s="57"/>
      <c r="H80" s="57"/>
      <c r="I80" s="57"/>
      <c r="J80" s="57"/>
      <c r="K80" s="57"/>
      <c r="L80" s="57"/>
      <c r="M80" s="57"/>
      <c r="N80" s="56"/>
      <c r="O80" s="56"/>
      <c r="P80" s="56"/>
      <c r="Q80" s="56"/>
      <c r="R80" s="56"/>
      <c r="S80" s="56"/>
    </row>
    <row r="81" spans="2:29" ht="14.4" thickBot="1" x14ac:dyDescent="0.3">
      <c r="B81" s="18"/>
      <c r="C81" s="128" t="s">
        <v>309</v>
      </c>
      <c r="D81" s="129"/>
      <c r="E81" s="129"/>
      <c r="F81" s="129"/>
      <c r="G81" s="129"/>
      <c r="H81" s="129"/>
      <c r="I81" s="129"/>
      <c r="J81" s="129"/>
      <c r="K81" s="129"/>
      <c r="L81" s="129"/>
      <c r="M81" s="129"/>
      <c r="N81" s="129"/>
      <c r="O81" s="129"/>
      <c r="P81" s="129"/>
      <c r="Q81" s="129"/>
      <c r="R81" s="129"/>
      <c r="S81" s="130"/>
    </row>
    <row r="82" spans="2:29" ht="14.4" thickBot="1" x14ac:dyDescent="0.3">
      <c r="B82" s="19" t="s">
        <v>101</v>
      </c>
      <c r="C82" s="20" t="s">
        <v>63</v>
      </c>
      <c r="D82" s="20" t="s">
        <v>64</v>
      </c>
      <c r="E82" s="20" t="s">
        <v>65</v>
      </c>
      <c r="F82" s="20" t="s">
        <v>66</v>
      </c>
      <c r="G82" s="20" t="s">
        <v>67</v>
      </c>
      <c r="H82" s="20" t="s">
        <v>68</v>
      </c>
      <c r="I82" s="20" t="s">
        <v>69</v>
      </c>
      <c r="J82" s="20" t="s">
        <v>70</v>
      </c>
      <c r="K82" s="20" t="s">
        <v>71</v>
      </c>
      <c r="L82" s="20" t="s">
        <v>72</v>
      </c>
      <c r="M82" s="20" t="s">
        <v>73</v>
      </c>
      <c r="N82" s="20" t="s">
        <v>74</v>
      </c>
      <c r="O82" s="20" t="s">
        <v>75</v>
      </c>
      <c r="P82" s="20" t="s">
        <v>76</v>
      </c>
      <c r="Q82" s="20" t="s">
        <v>77</v>
      </c>
      <c r="R82" s="20" t="s">
        <v>78</v>
      </c>
      <c r="S82" s="21" t="s">
        <v>79</v>
      </c>
    </row>
    <row r="83" spans="2:29" ht="14.4" x14ac:dyDescent="0.3">
      <c r="B83" s="38" t="s">
        <v>102</v>
      </c>
      <c r="C83" s="50">
        <v>20.121709912264325</v>
      </c>
      <c r="D83" s="50">
        <v>18.014202600958249</v>
      </c>
      <c r="E83" s="50">
        <v>20.844969199178646</v>
      </c>
      <c r="F83" s="50">
        <v>22.17801505817933</v>
      </c>
      <c r="G83" s="50">
        <v>21.435728952772074</v>
      </c>
      <c r="H83" s="50">
        <v>22.682272416153321</v>
      </c>
      <c r="I83" s="50">
        <v>19.917473354845018</v>
      </c>
      <c r="J83" s="50">
        <v>20.274469541409992</v>
      </c>
      <c r="K83" s="50">
        <v>21.060095824777548</v>
      </c>
      <c r="L83" s="50">
        <v>21.364544832306638</v>
      </c>
      <c r="M83" s="50">
        <v>27.603011635865844</v>
      </c>
      <c r="N83" s="50">
        <v>24.503764544832308</v>
      </c>
      <c r="O83" s="50">
        <v>32.695414099931554</v>
      </c>
      <c r="P83" s="50">
        <v>0</v>
      </c>
      <c r="Q83" s="50">
        <v>0</v>
      </c>
      <c r="R83" s="50">
        <v>0</v>
      </c>
      <c r="S83" s="51">
        <v>29.193702943189596</v>
      </c>
      <c r="U83" s="6"/>
      <c r="V83" s="6"/>
      <c r="X83" s="6"/>
      <c r="Y83" s="6"/>
      <c r="Z83" s="6"/>
      <c r="AA83" s="6"/>
      <c r="AB83" s="6"/>
      <c r="AC83" s="6"/>
    </row>
    <row r="84" spans="2:29" ht="14.4" x14ac:dyDescent="0.3">
      <c r="B84" s="38" t="s">
        <v>103</v>
      </c>
      <c r="C84" s="50">
        <v>18.096329118484096</v>
      </c>
      <c r="D84" s="50">
        <v>16.733972165183662</v>
      </c>
      <c r="E84" s="50">
        <v>19.837203180118991</v>
      </c>
      <c r="F84" s="50">
        <v>20.015584689095981</v>
      </c>
      <c r="G84" s="50">
        <v>22.161006686674039</v>
      </c>
      <c r="H84" s="50">
        <v>20.303901437371664</v>
      </c>
      <c r="I84" s="50">
        <v>20.853036080962159</v>
      </c>
      <c r="J84" s="50">
        <v>22.501574264202603</v>
      </c>
      <c r="K84" s="50">
        <v>21.675564681724847</v>
      </c>
      <c r="L84" s="50">
        <v>22.177686516084872</v>
      </c>
      <c r="M84" s="50">
        <v>22.244490075290898</v>
      </c>
      <c r="N84" s="50">
        <v>24.528405201916495</v>
      </c>
      <c r="O84" s="50">
        <v>32.145106091717999</v>
      </c>
      <c r="P84" s="50">
        <v>29.017111567419576</v>
      </c>
      <c r="Q84" s="50">
        <v>34.046543463381248</v>
      </c>
      <c r="R84" s="50">
        <v>39.869952087611225</v>
      </c>
      <c r="S84" s="51">
        <v>0</v>
      </c>
      <c r="U84" s="6"/>
      <c r="V84" s="6"/>
      <c r="X84" s="6"/>
      <c r="Y84" s="6"/>
      <c r="Z84" s="6"/>
      <c r="AA84" s="6"/>
      <c r="AB84" s="6"/>
      <c r="AC84" s="6"/>
    </row>
    <row r="85" spans="2:29" ht="14.4" x14ac:dyDescent="0.3">
      <c r="B85" s="38" t="s">
        <v>104</v>
      </c>
      <c r="C85" s="50">
        <v>17.088593280361874</v>
      </c>
      <c r="D85" s="50">
        <v>16.96682637462925</v>
      </c>
      <c r="E85" s="50">
        <v>18.712662559890486</v>
      </c>
      <c r="F85" s="50">
        <v>22.604912921134691</v>
      </c>
      <c r="G85" s="50">
        <v>22.123203285420946</v>
      </c>
      <c r="H85" s="50">
        <v>22.746976956422543</v>
      </c>
      <c r="I85" s="50">
        <v>20.343143965320557</v>
      </c>
      <c r="J85" s="50">
        <v>21.242436687200549</v>
      </c>
      <c r="K85" s="50">
        <v>21.318275154004105</v>
      </c>
      <c r="L85" s="50">
        <v>21.331143052703627</v>
      </c>
      <c r="M85" s="50">
        <v>0</v>
      </c>
      <c r="N85" s="50">
        <v>31.215605749486652</v>
      </c>
      <c r="O85" s="50">
        <v>27.364818617385353</v>
      </c>
      <c r="P85" s="50">
        <v>0</v>
      </c>
      <c r="Q85" s="50">
        <v>45.938398357289529</v>
      </c>
      <c r="R85" s="50">
        <v>0</v>
      </c>
      <c r="S85" s="51">
        <v>30.034223134839152</v>
      </c>
      <c r="U85" s="6"/>
      <c r="V85" s="6"/>
      <c r="W85" s="6"/>
      <c r="X85" s="6"/>
      <c r="Y85" s="6"/>
      <c r="Z85" s="6"/>
      <c r="AA85" s="6"/>
      <c r="AB85" s="6"/>
      <c r="AC85" s="6"/>
    </row>
    <row r="86" spans="2:29" ht="14.4" x14ac:dyDescent="0.3">
      <c r="B86" s="38" t="s">
        <v>105</v>
      </c>
      <c r="C86" s="50">
        <v>0</v>
      </c>
      <c r="D86" s="50">
        <v>16.914442162902123</v>
      </c>
      <c r="E86" s="50">
        <v>19.044490075290895</v>
      </c>
      <c r="F86" s="50">
        <v>26.459502623773673</v>
      </c>
      <c r="G86" s="50">
        <v>20.94820898927675</v>
      </c>
      <c r="H86" s="50">
        <v>23.277207392197127</v>
      </c>
      <c r="I86" s="50">
        <v>0</v>
      </c>
      <c r="J86" s="50">
        <v>0</v>
      </c>
      <c r="K86" s="50">
        <v>0</v>
      </c>
      <c r="L86" s="50">
        <v>0</v>
      </c>
      <c r="M86" s="50">
        <v>0</v>
      </c>
      <c r="N86" s="50">
        <v>0</v>
      </c>
      <c r="O86" s="50">
        <v>0</v>
      </c>
      <c r="P86" s="50">
        <v>0</v>
      </c>
      <c r="Q86" s="50">
        <v>0</v>
      </c>
      <c r="R86" s="50">
        <v>0</v>
      </c>
      <c r="S86" s="51">
        <v>0</v>
      </c>
      <c r="U86" s="6"/>
      <c r="V86" s="6"/>
      <c r="W86" s="6"/>
      <c r="X86" s="6"/>
      <c r="Y86" s="6"/>
      <c r="Z86" s="6"/>
      <c r="AA86" s="6"/>
      <c r="AB86" s="6"/>
      <c r="AC86" s="6"/>
    </row>
    <row r="87" spans="2:29" ht="14.4" x14ac:dyDescent="0.3">
      <c r="B87" s="38" t="s">
        <v>106</v>
      </c>
      <c r="C87" s="50">
        <v>18.631683017719979</v>
      </c>
      <c r="D87" s="50">
        <v>21.00971937029432</v>
      </c>
      <c r="E87" s="50">
        <v>19.147387634040612</v>
      </c>
      <c r="F87" s="50">
        <v>26.657540497376225</v>
      </c>
      <c r="G87" s="50">
        <v>28.583162217659137</v>
      </c>
      <c r="H87" s="50">
        <v>19.270088980150582</v>
      </c>
      <c r="I87" s="50">
        <v>18.597535934291582</v>
      </c>
      <c r="J87" s="50">
        <v>24.614647501711158</v>
      </c>
      <c r="K87" s="50">
        <v>42.851471594798085</v>
      </c>
      <c r="L87" s="50">
        <v>23.404517453798768</v>
      </c>
      <c r="M87" s="50">
        <v>23.340177960301162</v>
      </c>
      <c r="N87" s="50">
        <v>45.377138945927449</v>
      </c>
      <c r="O87" s="50">
        <v>23.698836413415467</v>
      </c>
      <c r="P87" s="50">
        <v>0</v>
      </c>
      <c r="Q87" s="50">
        <v>0</v>
      </c>
      <c r="R87" s="50">
        <v>31.474332648870636</v>
      </c>
      <c r="S87" s="51">
        <v>0</v>
      </c>
      <c r="U87" s="6"/>
      <c r="V87" s="6"/>
      <c r="W87" s="6"/>
      <c r="X87" s="6"/>
      <c r="Y87" s="6"/>
      <c r="Z87" s="6"/>
      <c r="AA87" s="6"/>
      <c r="AB87" s="6"/>
      <c r="AC87" s="6"/>
    </row>
    <row r="88" spans="2:29" ht="14.4" x14ac:dyDescent="0.3">
      <c r="B88" s="38" t="s">
        <v>107</v>
      </c>
      <c r="C88" s="50">
        <v>21.111909650924023</v>
      </c>
      <c r="D88" s="50">
        <v>23.600821355236143</v>
      </c>
      <c r="E88" s="50">
        <v>19.181656399726215</v>
      </c>
      <c r="F88" s="50">
        <v>20.786858316221764</v>
      </c>
      <c r="G88" s="50">
        <v>24.563997262149211</v>
      </c>
      <c r="H88" s="50">
        <v>26.963039014373717</v>
      </c>
      <c r="I88" s="50">
        <v>25.06365503080082</v>
      </c>
      <c r="J88" s="50">
        <v>22.17659137577002</v>
      </c>
      <c r="K88" s="50">
        <v>24.948665297741272</v>
      </c>
      <c r="L88" s="50">
        <v>33.050422085329679</v>
      </c>
      <c r="M88" s="50">
        <v>26.606433949349761</v>
      </c>
      <c r="N88" s="50">
        <v>23.94798083504449</v>
      </c>
      <c r="O88" s="50">
        <v>26.529774127310063</v>
      </c>
      <c r="P88" s="50">
        <v>0</v>
      </c>
      <c r="Q88" s="50">
        <v>28.607802874743328</v>
      </c>
      <c r="R88" s="50">
        <v>0</v>
      </c>
      <c r="S88" s="51">
        <v>37.081451060917182</v>
      </c>
      <c r="U88" s="6"/>
      <c r="V88" s="6"/>
      <c r="W88" s="6"/>
      <c r="X88" s="6"/>
      <c r="Y88" s="6"/>
      <c r="Z88" s="6"/>
      <c r="AA88" s="6"/>
      <c r="AB88" s="6"/>
      <c r="AC88" s="6"/>
    </row>
    <row r="89" spans="2:29" ht="14.4" x14ac:dyDescent="0.3">
      <c r="B89" s="38" t="s">
        <v>108</v>
      </c>
      <c r="C89" s="50">
        <v>0</v>
      </c>
      <c r="D89" s="50">
        <v>0</v>
      </c>
      <c r="E89" s="50">
        <v>16.822039698836413</v>
      </c>
      <c r="F89" s="50">
        <v>22.844626967830255</v>
      </c>
      <c r="G89" s="50">
        <v>0</v>
      </c>
      <c r="H89" s="50">
        <v>27.901437371663246</v>
      </c>
      <c r="I89" s="50">
        <v>28.616016427104721</v>
      </c>
      <c r="J89" s="50">
        <v>0</v>
      </c>
      <c r="K89" s="50">
        <v>0</v>
      </c>
      <c r="L89" s="50">
        <v>0</v>
      </c>
      <c r="M89" s="50">
        <v>0</v>
      </c>
      <c r="N89" s="50">
        <v>0</v>
      </c>
      <c r="O89" s="50">
        <v>25.10609171800137</v>
      </c>
      <c r="P89" s="50">
        <v>0</v>
      </c>
      <c r="Q89" s="50">
        <v>0</v>
      </c>
      <c r="R89" s="50">
        <v>0</v>
      </c>
      <c r="S89" s="51">
        <v>0</v>
      </c>
      <c r="U89" s="6"/>
      <c r="V89" s="6"/>
      <c r="W89" s="6"/>
      <c r="X89" s="6"/>
      <c r="Y89" s="6"/>
      <c r="Z89" s="6"/>
      <c r="AA89" s="6"/>
      <c r="AB89" s="6"/>
      <c r="AC89" s="6"/>
    </row>
    <row r="90" spans="2:29" ht="14.4" x14ac:dyDescent="0.3">
      <c r="B90" s="38" t="s">
        <v>109</v>
      </c>
      <c r="C90" s="50">
        <v>19.071868583162217</v>
      </c>
      <c r="D90" s="50">
        <v>22.581793292265573</v>
      </c>
      <c r="E90" s="50">
        <v>14.618754277891854</v>
      </c>
      <c r="F90" s="50">
        <v>16.892539356605067</v>
      </c>
      <c r="G90" s="50">
        <v>21.574938135102407</v>
      </c>
      <c r="H90" s="50">
        <v>23.225748242175349</v>
      </c>
      <c r="I90" s="50">
        <v>0</v>
      </c>
      <c r="J90" s="50">
        <v>20.364134154688571</v>
      </c>
      <c r="K90" s="50">
        <v>25.582477754962355</v>
      </c>
      <c r="L90" s="50">
        <v>0</v>
      </c>
      <c r="M90" s="50">
        <v>0</v>
      </c>
      <c r="N90" s="50">
        <v>0</v>
      </c>
      <c r="O90" s="50">
        <v>30.140999315537304</v>
      </c>
      <c r="P90" s="50">
        <v>26.036960985626283</v>
      </c>
      <c r="Q90" s="50">
        <v>38.264202600958249</v>
      </c>
      <c r="R90" s="50">
        <v>0</v>
      </c>
      <c r="S90" s="51">
        <v>0</v>
      </c>
      <c r="U90" s="6"/>
      <c r="V90" s="6"/>
      <c r="W90" s="6"/>
      <c r="X90" s="6"/>
      <c r="Y90" s="6"/>
      <c r="Z90" s="6"/>
      <c r="AA90" s="6"/>
      <c r="AB90" s="6"/>
      <c r="AC90" s="6"/>
    </row>
    <row r="91" spans="2:29" ht="14.4" x14ac:dyDescent="0.3">
      <c r="B91" s="38" t="s">
        <v>110</v>
      </c>
      <c r="C91" s="50">
        <v>14.707236637421444</v>
      </c>
      <c r="D91" s="50">
        <v>14.022176591375771</v>
      </c>
      <c r="E91" s="50">
        <v>22.060232717316907</v>
      </c>
      <c r="F91" s="50">
        <v>23.504449007529089</v>
      </c>
      <c r="G91" s="50">
        <v>24.970111795573811</v>
      </c>
      <c r="H91" s="50">
        <v>18.731279945242985</v>
      </c>
      <c r="I91" s="50">
        <v>18.852058277109609</v>
      </c>
      <c r="J91" s="50">
        <v>19.323004169000065</v>
      </c>
      <c r="K91" s="50">
        <v>20.024032245798157</v>
      </c>
      <c r="L91" s="50">
        <v>21.191747335484504</v>
      </c>
      <c r="M91" s="50">
        <v>27.420944558521562</v>
      </c>
      <c r="N91" s="50">
        <v>0</v>
      </c>
      <c r="O91" s="50">
        <v>23.531827515400412</v>
      </c>
      <c r="P91" s="50">
        <v>33.609856262833674</v>
      </c>
      <c r="Q91" s="50">
        <v>0</v>
      </c>
      <c r="R91" s="50">
        <v>29.396303901437371</v>
      </c>
      <c r="S91" s="51">
        <v>32.92950034223135</v>
      </c>
      <c r="U91" s="6"/>
      <c r="V91" s="6"/>
      <c r="W91" s="6"/>
      <c r="X91" s="6"/>
      <c r="Y91" s="6"/>
      <c r="Z91" s="6"/>
      <c r="AA91" s="6"/>
      <c r="AB91" s="6"/>
      <c r="AC91" s="6"/>
    </row>
    <row r="92" spans="2:29" ht="14.4" x14ac:dyDescent="0.3">
      <c r="B92" s="38" t="s">
        <v>111</v>
      </c>
      <c r="C92" s="50">
        <v>23.143052703627653</v>
      </c>
      <c r="D92" s="50">
        <v>0</v>
      </c>
      <c r="E92" s="50">
        <v>14.149212867898699</v>
      </c>
      <c r="F92" s="50">
        <v>0</v>
      </c>
      <c r="G92" s="50">
        <v>0</v>
      </c>
      <c r="H92" s="50">
        <v>24.668035592060232</v>
      </c>
      <c r="I92" s="50">
        <v>0</v>
      </c>
      <c r="J92" s="50">
        <v>0</v>
      </c>
      <c r="K92" s="50">
        <v>45.6974674880219</v>
      </c>
      <c r="L92" s="50">
        <v>0</v>
      </c>
      <c r="M92" s="50">
        <v>0</v>
      </c>
      <c r="N92" s="50">
        <v>30.39835728952772</v>
      </c>
      <c r="O92" s="50">
        <v>0</v>
      </c>
      <c r="P92" s="50">
        <v>0</v>
      </c>
      <c r="Q92" s="50">
        <v>0</v>
      </c>
      <c r="R92" s="50">
        <v>26.861054072553046</v>
      </c>
      <c r="S92" s="51">
        <v>0</v>
      </c>
      <c r="U92" s="6"/>
      <c r="V92" s="6"/>
      <c r="W92" s="6"/>
      <c r="X92" s="6"/>
      <c r="Y92" s="6"/>
      <c r="Z92" s="6"/>
      <c r="AA92" s="6"/>
      <c r="AB92" s="6"/>
      <c r="AC92" s="6"/>
    </row>
    <row r="93" spans="2:29" ht="14.4" x14ac:dyDescent="0.3">
      <c r="B93" s="38" t="s">
        <v>112</v>
      </c>
      <c r="C93" s="50">
        <v>15.720191649555099</v>
      </c>
      <c r="D93" s="50">
        <v>19.284052019164957</v>
      </c>
      <c r="E93" s="50">
        <v>14.916723705224731</v>
      </c>
      <c r="F93" s="50">
        <v>21.151722564453571</v>
      </c>
      <c r="G93" s="50">
        <v>19.569244809491217</v>
      </c>
      <c r="H93" s="50">
        <v>22.527720739219713</v>
      </c>
      <c r="I93" s="50">
        <v>0</v>
      </c>
      <c r="J93" s="50">
        <v>23.422313483915126</v>
      </c>
      <c r="K93" s="50">
        <v>0</v>
      </c>
      <c r="L93" s="50">
        <v>20.813141683778234</v>
      </c>
      <c r="M93" s="50">
        <v>0</v>
      </c>
      <c r="N93" s="50">
        <v>0</v>
      </c>
      <c r="O93" s="50">
        <v>0</v>
      </c>
      <c r="P93" s="50">
        <v>0</v>
      </c>
      <c r="Q93" s="50">
        <v>0</v>
      </c>
      <c r="R93" s="50">
        <v>37.752224503764545</v>
      </c>
      <c r="S93" s="51">
        <v>42.418891170431209</v>
      </c>
      <c r="U93" s="6"/>
      <c r="V93" s="6"/>
      <c r="W93" s="6"/>
      <c r="X93" s="6"/>
      <c r="Y93" s="6"/>
      <c r="Z93" s="6"/>
      <c r="AA93" s="6"/>
      <c r="AB93" s="6"/>
      <c r="AC93" s="6"/>
    </row>
    <row r="94" spans="2:29" ht="14.4" x14ac:dyDescent="0.3">
      <c r="B94" s="38" t="s">
        <v>113</v>
      </c>
      <c r="C94" s="50">
        <v>22.774264202600957</v>
      </c>
      <c r="D94" s="50">
        <v>21.19526742935367</v>
      </c>
      <c r="E94" s="50">
        <v>19.700661647273559</v>
      </c>
      <c r="F94" s="50">
        <v>34.852840520191648</v>
      </c>
      <c r="G94" s="50">
        <v>23.092206903295196</v>
      </c>
      <c r="H94" s="50">
        <v>27.813826146475016</v>
      </c>
      <c r="I94" s="50">
        <v>0</v>
      </c>
      <c r="J94" s="50">
        <v>36.818617385352496</v>
      </c>
      <c r="K94" s="50">
        <v>23.09924709103354</v>
      </c>
      <c r="L94" s="50">
        <v>36.61327857631759</v>
      </c>
      <c r="M94" s="50">
        <v>23.720739219712527</v>
      </c>
      <c r="N94" s="50">
        <v>0</v>
      </c>
      <c r="O94" s="50">
        <v>0</v>
      </c>
      <c r="P94" s="50">
        <v>26.809034907597535</v>
      </c>
      <c r="Q94" s="50">
        <v>0</v>
      </c>
      <c r="R94" s="50">
        <v>0</v>
      </c>
      <c r="S94" s="51">
        <v>0</v>
      </c>
      <c r="U94" s="6"/>
      <c r="V94" s="6"/>
      <c r="W94" s="6"/>
      <c r="X94" s="6"/>
      <c r="Y94" s="6"/>
      <c r="Z94" s="6"/>
      <c r="AA94" s="6"/>
      <c r="AB94" s="6"/>
      <c r="AC94" s="6"/>
    </row>
    <row r="95" spans="2:29" ht="14.4" x14ac:dyDescent="0.3">
      <c r="B95" s="38" t="s">
        <v>114</v>
      </c>
      <c r="C95" s="50">
        <v>15.195071868583161</v>
      </c>
      <c r="D95" s="50">
        <v>17.078713210130047</v>
      </c>
      <c r="E95" s="50">
        <v>19.38672142368241</v>
      </c>
      <c r="F95" s="50">
        <v>20.134154688569474</v>
      </c>
      <c r="G95" s="50">
        <v>20.867898699520875</v>
      </c>
      <c r="H95" s="50">
        <v>0</v>
      </c>
      <c r="I95" s="50">
        <v>0</v>
      </c>
      <c r="J95" s="50">
        <v>0</v>
      </c>
      <c r="K95" s="50">
        <v>0</v>
      </c>
      <c r="L95" s="50">
        <v>0</v>
      </c>
      <c r="M95" s="50">
        <v>0</v>
      </c>
      <c r="N95" s="50">
        <v>0</v>
      </c>
      <c r="O95" s="50">
        <v>0</v>
      </c>
      <c r="P95" s="50">
        <v>0</v>
      </c>
      <c r="Q95" s="50">
        <v>0</v>
      </c>
      <c r="R95" s="50">
        <v>0</v>
      </c>
      <c r="S95" s="51">
        <v>0</v>
      </c>
      <c r="U95" s="6"/>
      <c r="V95" s="6"/>
      <c r="W95" s="6"/>
      <c r="X95" s="6"/>
      <c r="Y95" s="6"/>
      <c r="Z95" s="6"/>
      <c r="AA95" s="6"/>
      <c r="AB95" s="6"/>
      <c r="AC95" s="6"/>
    </row>
    <row r="96" spans="2:29" ht="14.4" x14ac:dyDescent="0.3">
      <c r="B96" s="38" t="s">
        <v>115</v>
      </c>
      <c r="C96" s="50">
        <v>34.022359114761578</v>
      </c>
      <c r="D96" s="50">
        <v>13.245722108145106</v>
      </c>
      <c r="E96" s="50">
        <v>0</v>
      </c>
      <c r="F96" s="50">
        <v>0</v>
      </c>
      <c r="G96" s="50">
        <v>26.537987679671456</v>
      </c>
      <c r="H96" s="50">
        <v>25.867214236824093</v>
      </c>
      <c r="I96" s="50">
        <v>0</v>
      </c>
      <c r="J96" s="50">
        <v>21.336071184120467</v>
      </c>
      <c r="K96" s="50">
        <v>21.794204882500569</v>
      </c>
      <c r="L96" s="50">
        <v>22.026009582477755</v>
      </c>
      <c r="M96" s="50">
        <v>0</v>
      </c>
      <c r="N96" s="50">
        <v>32.224503764544835</v>
      </c>
      <c r="O96" s="50">
        <v>0</v>
      </c>
      <c r="P96" s="50">
        <v>30.518822724161534</v>
      </c>
      <c r="Q96" s="50">
        <v>0</v>
      </c>
      <c r="R96" s="50">
        <v>37.533196440793979</v>
      </c>
      <c r="S96" s="51">
        <v>0</v>
      </c>
      <c r="U96" s="6"/>
      <c r="V96" s="6"/>
      <c r="W96" s="6"/>
      <c r="X96" s="6"/>
      <c r="Y96" s="6"/>
      <c r="Z96" s="6"/>
      <c r="AA96" s="6"/>
      <c r="AB96" s="6"/>
      <c r="AC96" s="6"/>
    </row>
    <row r="97" spans="2:29" ht="14.4" x14ac:dyDescent="0.3">
      <c r="B97" s="38" t="s">
        <v>116</v>
      </c>
      <c r="C97" s="50">
        <v>0</v>
      </c>
      <c r="D97" s="50">
        <v>0</v>
      </c>
      <c r="E97" s="50">
        <v>0</v>
      </c>
      <c r="F97" s="50">
        <v>0</v>
      </c>
      <c r="G97" s="50">
        <v>0</v>
      </c>
      <c r="H97" s="50">
        <v>0</v>
      </c>
      <c r="I97" s="50">
        <v>0</v>
      </c>
      <c r="J97" s="50">
        <v>0</v>
      </c>
      <c r="K97" s="50">
        <v>0</v>
      </c>
      <c r="L97" s="50">
        <v>0</v>
      </c>
      <c r="M97" s="50">
        <v>0</v>
      </c>
      <c r="N97" s="50">
        <v>0</v>
      </c>
      <c r="O97" s="50">
        <v>0</v>
      </c>
      <c r="P97" s="50">
        <v>0</v>
      </c>
      <c r="Q97" s="50">
        <v>0</v>
      </c>
      <c r="R97" s="50">
        <v>0</v>
      </c>
      <c r="S97" s="51">
        <v>0</v>
      </c>
      <c r="U97" s="6"/>
      <c r="V97" s="6"/>
      <c r="W97" s="6"/>
      <c r="X97" s="6"/>
      <c r="Y97" s="6"/>
      <c r="Z97" s="6"/>
      <c r="AA97" s="6"/>
      <c r="AB97" s="6"/>
      <c r="AC97" s="6"/>
    </row>
    <row r="98" spans="2:29" ht="14.4" x14ac:dyDescent="0.3">
      <c r="B98" s="38" t="s">
        <v>117</v>
      </c>
      <c r="C98" s="50">
        <v>0</v>
      </c>
      <c r="D98" s="50">
        <v>23.550992470910334</v>
      </c>
      <c r="E98" s="50">
        <v>18.494182067077343</v>
      </c>
      <c r="F98" s="50">
        <v>16.024640657084188</v>
      </c>
      <c r="G98" s="50">
        <v>21.935660506502394</v>
      </c>
      <c r="H98" s="50">
        <v>21.411362080766597</v>
      </c>
      <c r="I98" s="50">
        <v>19.731690622861056</v>
      </c>
      <c r="J98" s="50">
        <v>0</v>
      </c>
      <c r="K98" s="50">
        <v>0</v>
      </c>
      <c r="L98" s="50">
        <v>0</v>
      </c>
      <c r="M98" s="50">
        <v>22.283367556468171</v>
      </c>
      <c r="N98" s="50">
        <v>0</v>
      </c>
      <c r="O98" s="50">
        <v>0</v>
      </c>
      <c r="P98" s="50">
        <v>32.651608487337441</v>
      </c>
      <c r="Q98" s="50">
        <v>25.911019849418206</v>
      </c>
      <c r="R98" s="50">
        <v>0</v>
      </c>
      <c r="S98" s="51">
        <v>0</v>
      </c>
      <c r="U98" s="6"/>
      <c r="V98" s="6"/>
      <c r="W98" s="6"/>
      <c r="X98" s="6"/>
      <c r="Y98" s="6"/>
      <c r="Z98" s="6"/>
      <c r="AA98" s="6"/>
      <c r="AB98" s="6"/>
      <c r="AC98" s="6"/>
    </row>
    <row r="99" spans="2:29" ht="14.4" x14ac:dyDescent="0.3">
      <c r="B99" s="38" t="s">
        <v>118</v>
      </c>
      <c r="C99" s="50">
        <v>15.695550992470912</v>
      </c>
      <c r="D99" s="50">
        <v>23.132101300479125</v>
      </c>
      <c r="E99" s="50">
        <v>26.152863335614878</v>
      </c>
      <c r="F99" s="50">
        <v>15.278120009126168</v>
      </c>
      <c r="G99" s="50">
        <v>17.804243668720055</v>
      </c>
      <c r="H99" s="50">
        <v>28.342231348391511</v>
      </c>
      <c r="I99" s="50">
        <v>0</v>
      </c>
      <c r="J99" s="50">
        <v>36.068446269678304</v>
      </c>
      <c r="K99" s="50">
        <v>20.597764088523842</v>
      </c>
      <c r="L99" s="50">
        <v>0</v>
      </c>
      <c r="M99" s="50">
        <v>0</v>
      </c>
      <c r="N99" s="50">
        <v>0</v>
      </c>
      <c r="O99" s="50">
        <v>0</v>
      </c>
      <c r="P99" s="50">
        <v>29.065023956194388</v>
      </c>
      <c r="Q99" s="50">
        <v>0</v>
      </c>
      <c r="R99" s="50">
        <v>0</v>
      </c>
      <c r="S99" s="51">
        <v>0</v>
      </c>
      <c r="U99" s="6"/>
      <c r="V99" s="6"/>
      <c r="W99" s="6"/>
      <c r="X99" s="6"/>
      <c r="Y99" s="6"/>
      <c r="Z99" s="6"/>
      <c r="AA99" s="6"/>
      <c r="AB99" s="6"/>
      <c r="AC99" s="6"/>
    </row>
    <row r="100" spans="2:29" ht="15" thickBot="1" x14ac:dyDescent="0.35">
      <c r="B100" s="38" t="s">
        <v>119</v>
      </c>
      <c r="C100" s="52">
        <v>16.711218965839088</v>
      </c>
      <c r="D100" s="52">
        <v>24.890485968514717</v>
      </c>
      <c r="E100" s="52">
        <v>19.008350444900753</v>
      </c>
      <c r="F100" s="52">
        <v>23.669077165729249</v>
      </c>
      <c r="G100" s="52">
        <v>26.045556563678907</v>
      </c>
      <c r="H100" s="52">
        <v>25.707452590892622</v>
      </c>
      <c r="I100" s="52">
        <v>21.303901437371664</v>
      </c>
      <c r="J100" s="52">
        <v>25.436550308008215</v>
      </c>
      <c r="K100" s="52">
        <v>31.749486652977414</v>
      </c>
      <c r="L100" s="52">
        <v>24.557000532359879</v>
      </c>
      <c r="M100" s="52">
        <v>25.039014373716633</v>
      </c>
      <c r="N100" s="52">
        <v>26.067077344284737</v>
      </c>
      <c r="O100" s="52">
        <v>28.785763175906911</v>
      </c>
      <c r="P100" s="52">
        <v>27.728952772073921</v>
      </c>
      <c r="Q100" s="52">
        <v>37.2311202372804</v>
      </c>
      <c r="R100" s="52">
        <v>30.428473648186174</v>
      </c>
      <c r="S100" s="53">
        <v>0</v>
      </c>
      <c r="U100" s="6"/>
      <c r="V100" s="6"/>
      <c r="W100" s="6"/>
      <c r="X100" s="6"/>
      <c r="Y100" s="6"/>
      <c r="Z100" s="6"/>
      <c r="AA100" s="6"/>
      <c r="AB100" s="6"/>
      <c r="AC100" s="6"/>
    </row>
    <row r="101" spans="2:29" ht="15" thickBot="1" x14ac:dyDescent="0.35">
      <c r="B101" s="39" t="s">
        <v>318</v>
      </c>
      <c r="C101" s="54">
        <v>18.38709941054481</v>
      </c>
      <c r="D101" s="54">
        <v>19.408567191421401</v>
      </c>
      <c r="E101" s="54">
        <v>19.460520068322943</v>
      </c>
      <c r="F101" s="54">
        <v>22.425085218994177</v>
      </c>
      <c r="G101" s="54">
        <v>23.026897927679961</v>
      </c>
      <c r="H101" s="54">
        <v>23.181673359863833</v>
      </c>
      <c r="I101" s="54">
        <v>20.45744923568332</v>
      </c>
      <c r="J101" s="54">
        <v>22.633141963150759</v>
      </c>
      <c r="K101" s="54">
        <v>24.135640950425344</v>
      </c>
      <c r="L101" s="54">
        <v>24.203936495217107</v>
      </c>
      <c r="M101" s="54">
        <v>24.551596408583965</v>
      </c>
      <c r="N101" s="54">
        <v>27.918891170431213</v>
      </c>
      <c r="O101" s="54">
        <v>28.463039014373717</v>
      </c>
      <c r="P101" s="54">
        <v>29.204405450812018</v>
      </c>
      <c r="Q101" s="54">
        <v>35.389763480112556</v>
      </c>
      <c r="R101" s="54">
        <v>33.734884782112708</v>
      </c>
      <c r="S101" s="55">
        <v>35.286594309181574</v>
      </c>
      <c r="U101" s="6"/>
      <c r="V101" s="6"/>
      <c r="W101" s="6"/>
      <c r="X101" s="6"/>
      <c r="Y101" s="6"/>
      <c r="Z101" s="6"/>
      <c r="AA101" s="6"/>
      <c r="AB101" s="6"/>
      <c r="AC101" s="6"/>
    </row>
    <row r="102" spans="2:29" x14ac:dyDescent="0.25">
      <c r="D102" s="56"/>
      <c r="E102" s="56"/>
      <c r="F102" s="56"/>
      <c r="G102" s="56"/>
      <c r="H102" s="56"/>
      <c r="I102" s="56"/>
      <c r="J102" s="56"/>
      <c r="K102" s="56"/>
      <c r="L102" s="56"/>
      <c r="M102" s="56"/>
      <c r="N102" s="56"/>
      <c r="O102" s="56"/>
      <c r="P102" s="56"/>
      <c r="Q102" s="56"/>
      <c r="R102" s="56"/>
      <c r="S102" s="56"/>
    </row>
    <row r="103" spans="2:29" ht="14.4" x14ac:dyDescent="0.3">
      <c r="D103" s="56"/>
      <c r="E103" s="56"/>
      <c r="F103" s="56"/>
      <c r="G103" s="56"/>
      <c r="H103" s="56"/>
      <c r="I103" s="56"/>
      <c r="J103" s="56"/>
      <c r="K103" s="56"/>
      <c r="L103" s="56"/>
      <c r="M103" s="56"/>
      <c r="N103" s="59"/>
      <c r="O103" s="56"/>
      <c r="P103" s="56"/>
      <c r="Q103" s="56"/>
      <c r="R103" s="56"/>
      <c r="S103" s="56"/>
    </row>
    <row r="104" spans="2:29" ht="23.4" thickBot="1" x14ac:dyDescent="0.3">
      <c r="B104" s="17" t="s">
        <v>322</v>
      </c>
      <c r="C104" s="17"/>
      <c r="D104" s="57"/>
      <c r="E104" s="57"/>
      <c r="F104" s="57"/>
      <c r="G104" s="57"/>
      <c r="H104" s="57"/>
      <c r="I104" s="57"/>
      <c r="J104" s="57"/>
      <c r="K104" s="57"/>
      <c r="L104" s="57"/>
      <c r="M104" s="57"/>
      <c r="N104" s="58"/>
      <c r="O104" s="56"/>
      <c r="P104" s="56"/>
      <c r="Q104" s="56"/>
      <c r="R104" s="56"/>
      <c r="S104" s="56"/>
    </row>
    <row r="105" spans="2:29" ht="14.4" thickBot="1" x14ac:dyDescent="0.3">
      <c r="B105" s="18"/>
      <c r="C105" s="128" t="s">
        <v>309</v>
      </c>
      <c r="D105" s="129"/>
      <c r="E105" s="129"/>
      <c r="F105" s="129"/>
      <c r="G105" s="129"/>
      <c r="H105" s="129"/>
      <c r="I105" s="129"/>
      <c r="J105" s="129"/>
      <c r="K105" s="129"/>
      <c r="L105" s="129"/>
      <c r="M105" s="129"/>
      <c r="N105" s="129"/>
      <c r="O105" s="129"/>
      <c r="P105" s="129"/>
      <c r="Q105" s="129"/>
      <c r="R105" s="129"/>
      <c r="S105" s="130"/>
    </row>
    <row r="106" spans="2:29" ht="14.4" thickBot="1" x14ac:dyDescent="0.3">
      <c r="B106" s="19" t="s">
        <v>101</v>
      </c>
      <c r="C106" s="20" t="s">
        <v>63</v>
      </c>
      <c r="D106" s="20" t="s">
        <v>64</v>
      </c>
      <c r="E106" s="20" t="s">
        <v>65</v>
      </c>
      <c r="F106" s="20" t="s">
        <v>66</v>
      </c>
      <c r="G106" s="20" t="s">
        <v>67</v>
      </c>
      <c r="H106" s="20" t="s">
        <v>68</v>
      </c>
      <c r="I106" s="20" t="s">
        <v>69</v>
      </c>
      <c r="J106" s="20" t="s">
        <v>70</v>
      </c>
      <c r="K106" s="20" t="s">
        <v>71</v>
      </c>
      <c r="L106" s="20" t="s">
        <v>72</v>
      </c>
      <c r="M106" s="20" t="s">
        <v>73</v>
      </c>
      <c r="N106" s="20" t="s">
        <v>74</v>
      </c>
      <c r="O106" s="20" t="s">
        <v>75</v>
      </c>
      <c r="P106" s="20" t="s">
        <v>76</v>
      </c>
      <c r="Q106" s="20" t="s">
        <v>77</v>
      </c>
      <c r="R106" s="20" t="s">
        <v>78</v>
      </c>
      <c r="S106" s="21" t="s">
        <v>79</v>
      </c>
    </row>
    <row r="107" spans="2:29" ht="14.4" x14ac:dyDescent="0.3">
      <c r="B107" s="38" t="s">
        <v>102</v>
      </c>
      <c r="C107" s="50">
        <v>16.229979466119097</v>
      </c>
      <c r="D107" s="50">
        <v>22.839425051334704</v>
      </c>
      <c r="E107" s="50">
        <v>18.746672750779528</v>
      </c>
      <c r="F107" s="50">
        <v>21.119933074758539</v>
      </c>
      <c r="G107" s="50">
        <v>18.104585900068447</v>
      </c>
      <c r="H107" s="50">
        <v>22.487679671457904</v>
      </c>
      <c r="I107" s="50">
        <v>20.152635181382614</v>
      </c>
      <c r="J107" s="50">
        <v>20.664613278576319</v>
      </c>
      <c r="K107" s="50">
        <v>17.89139858544376</v>
      </c>
      <c r="L107" s="50">
        <v>21.541801114696391</v>
      </c>
      <c r="M107" s="50">
        <v>35.662149212867902</v>
      </c>
      <c r="N107" s="50">
        <v>26.30198494182067</v>
      </c>
      <c r="O107" s="50">
        <v>29.338261464750168</v>
      </c>
      <c r="P107" s="50">
        <v>30.082819986310746</v>
      </c>
      <c r="Q107" s="50">
        <v>47.321697467488022</v>
      </c>
      <c r="R107" s="50">
        <v>31.630390143737166</v>
      </c>
      <c r="S107" s="51">
        <v>30.319872233629937</v>
      </c>
      <c r="U107" s="6"/>
      <c r="V107" s="6"/>
      <c r="X107" s="6"/>
      <c r="Y107" s="6"/>
      <c r="Z107" s="6"/>
      <c r="AA107" s="6"/>
      <c r="AB107" s="6"/>
      <c r="AC107" s="6"/>
    </row>
    <row r="108" spans="2:29" ht="14.4" x14ac:dyDescent="0.3">
      <c r="B108" s="38" t="s">
        <v>103</v>
      </c>
      <c r="C108" s="50">
        <v>0</v>
      </c>
      <c r="D108" s="50">
        <v>17.860369609856264</v>
      </c>
      <c r="E108" s="50">
        <v>19.463381245722108</v>
      </c>
      <c r="F108" s="50">
        <v>12.012320328542094</v>
      </c>
      <c r="G108" s="50">
        <v>19.57494866529774</v>
      </c>
      <c r="H108" s="50">
        <v>6.6475017111567416</v>
      </c>
      <c r="I108" s="50">
        <v>18.41700074964962</v>
      </c>
      <c r="J108" s="50">
        <v>18.101219954100735</v>
      </c>
      <c r="K108" s="50">
        <v>16.632443531827516</v>
      </c>
      <c r="L108" s="50">
        <v>24.906228610540726</v>
      </c>
      <c r="M108" s="50">
        <v>15.403148528405202</v>
      </c>
      <c r="N108" s="50">
        <v>18.395619438740589</v>
      </c>
      <c r="O108" s="50">
        <v>30.309377138945926</v>
      </c>
      <c r="P108" s="50">
        <v>23.075975359342916</v>
      </c>
      <c r="Q108" s="50">
        <v>0</v>
      </c>
      <c r="R108" s="50">
        <v>57.036276522929498</v>
      </c>
      <c r="S108" s="51">
        <v>39.815651380333101</v>
      </c>
      <c r="U108" s="6"/>
      <c r="V108" s="6"/>
      <c r="X108" s="6"/>
      <c r="Y108" s="6"/>
      <c r="Z108" s="6"/>
      <c r="AA108" s="6"/>
      <c r="AB108" s="6"/>
      <c r="AC108" s="6"/>
    </row>
    <row r="109" spans="2:29" ht="14.4" x14ac:dyDescent="0.3">
      <c r="B109" s="38" t="s">
        <v>104</v>
      </c>
      <c r="C109" s="50">
        <v>11.79356605065024</v>
      </c>
      <c r="D109" s="50">
        <v>19.253935660506503</v>
      </c>
      <c r="E109" s="50">
        <v>17.32003520093869</v>
      </c>
      <c r="F109" s="50">
        <v>8.6324435318275157</v>
      </c>
      <c r="G109" s="50">
        <v>17.473745966559111</v>
      </c>
      <c r="H109" s="50">
        <v>16.957749984444032</v>
      </c>
      <c r="I109" s="50">
        <v>16.716632443531829</v>
      </c>
      <c r="J109" s="50">
        <v>24.251273861130123</v>
      </c>
      <c r="K109" s="50">
        <v>23.477983116586813</v>
      </c>
      <c r="L109" s="50">
        <v>25.896235455167695</v>
      </c>
      <c r="M109" s="50">
        <v>20.247091033538673</v>
      </c>
      <c r="N109" s="50">
        <v>24.684462696783026</v>
      </c>
      <c r="O109" s="50">
        <v>34.882956878850102</v>
      </c>
      <c r="P109" s="50">
        <v>31.498973305954827</v>
      </c>
      <c r="Q109" s="50">
        <v>27.679671457905545</v>
      </c>
      <c r="R109" s="50">
        <v>22.922199406798999</v>
      </c>
      <c r="S109" s="51">
        <v>33.318275154004105</v>
      </c>
      <c r="U109" s="6"/>
      <c r="V109" s="6"/>
      <c r="W109" s="6"/>
      <c r="X109" s="6"/>
      <c r="Y109" s="6"/>
      <c r="Z109" s="6"/>
      <c r="AA109" s="6"/>
      <c r="AB109" s="6"/>
      <c r="AC109" s="6"/>
    </row>
    <row r="110" spans="2:29" ht="14.4" x14ac:dyDescent="0.3">
      <c r="B110" s="38" t="s">
        <v>105</v>
      </c>
      <c r="C110" s="50">
        <v>19.208761122518823</v>
      </c>
      <c r="D110" s="50">
        <v>0</v>
      </c>
      <c r="E110" s="50">
        <v>1.7412731006160165</v>
      </c>
      <c r="F110" s="50">
        <v>2.1136208076659821</v>
      </c>
      <c r="G110" s="50">
        <v>1.8740588637919233</v>
      </c>
      <c r="H110" s="50">
        <v>3.4016990779884848</v>
      </c>
      <c r="I110" s="50">
        <v>3.5514136787237405</v>
      </c>
      <c r="J110" s="50">
        <v>7.7799941331768849</v>
      </c>
      <c r="K110" s="50">
        <v>3.9867018676053583</v>
      </c>
      <c r="L110" s="50">
        <v>0</v>
      </c>
      <c r="M110" s="50">
        <v>8.555783709787816</v>
      </c>
      <c r="N110" s="50">
        <v>0</v>
      </c>
      <c r="O110" s="50">
        <v>8.8158795345653669</v>
      </c>
      <c r="P110" s="50">
        <v>29.872689938398356</v>
      </c>
      <c r="Q110" s="50">
        <v>0</v>
      </c>
      <c r="R110" s="50">
        <v>26.817248459958932</v>
      </c>
      <c r="S110" s="51">
        <v>33.166324435318273</v>
      </c>
      <c r="U110" s="6"/>
      <c r="V110" s="6"/>
      <c r="W110" s="6"/>
      <c r="X110" s="6"/>
      <c r="Y110" s="6"/>
      <c r="Z110" s="6"/>
      <c r="AA110" s="6"/>
      <c r="AB110" s="6"/>
      <c r="AC110" s="6"/>
    </row>
    <row r="111" spans="2:29" ht="14.4" x14ac:dyDescent="0.3">
      <c r="B111" s="38" t="s">
        <v>106</v>
      </c>
      <c r="C111" s="50">
        <v>0</v>
      </c>
      <c r="D111" s="50">
        <v>18.954140999315538</v>
      </c>
      <c r="E111" s="50">
        <v>7.8521560574948666</v>
      </c>
      <c r="F111" s="50">
        <v>3.9258042436687202</v>
      </c>
      <c r="G111" s="50">
        <v>4.8275975359342915</v>
      </c>
      <c r="H111" s="50">
        <v>3.8691763632215377</v>
      </c>
      <c r="I111" s="50">
        <v>3.8658453114305269</v>
      </c>
      <c r="J111" s="50">
        <v>3.1945781577854828</v>
      </c>
      <c r="K111" s="50">
        <v>4.4965412789258306</v>
      </c>
      <c r="L111" s="50">
        <v>5.3483915126625599</v>
      </c>
      <c r="M111" s="50">
        <v>8.8007665982203971</v>
      </c>
      <c r="N111" s="50">
        <v>6.1606205795117495</v>
      </c>
      <c r="O111" s="50">
        <v>14.204654346338124</v>
      </c>
      <c r="P111" s="50">
        <v>10.680355920602327</v>
      </c>
      <c r="Q111" s="50">
        <v>16.261008441706593</v>
      </c>
      <c r="R111" s="50">
        <v>13.201916495550993</v>
      </c>
      <c r="S111" s="51">
        <v>12.16974674880219</v>
      </c>
      <c r="U111" s="6"/>
      <c r="V111" s="6"/>
      <c r="W111" s="6"/>
      <c r="X111" s="6"/>
      <c r="Y111" s="6"/>
      <c r="Z111" s="6"/>
      <c r="AA111" s="6"/>
      <c r="AB111" s="6"/>
      <c r="AC111" s="6"/>
    </row>
    <row r="112" spans="2:29" ht="14.4" x14ac:dyDescent="0.3">
      <c r="B112" s="38" t="s">
        <v>107</v>
      </c>
      <c r="C112" s="50">
        <v>0</v>
      </c>
      <c r="D112" s="50">
        <v>0.99110198494182067</v>
      </c>
      <c r="E112" s="50">
        <v>1.1444216290212184</v>
      </c>
      <c r="F112" s="50">
        <v>1.1540041067761806</v>
      </c>
      <c r="G112" s="50">
        <v>7.0487924122421042</v>
      </c>
      <c r="H112" s="50">
        <v>4.6283367556468171</v>
      </c>
      <c r="I112" s="50">
        <v>2.128190085068935</v>
      </c>
      <c r="J112" s="50">
        <v>7.6808448225286012</v>
      </c>
      <c r="K112" s="50">
        <v>7.8913415468856947</v>
      </c>
      <c r="L112" s="50">
        <v>21.480492813141684</v>
      </c>
      <c r="M112" s="50">
        <v>14.567419575633128</v>
      </c>
      <c r="N112" s="50">
        <v>22.974674880219027</v>
      </c>
      <c r="O112" s="50">
        <v>21.265799680584074</v>
      </c>
      <c r="P112" s="50">
        <v>0</v>
      </c>
      <c r="Q112" s="50">
        <v>35.950718685831625</v>
      </c>
      <c r="R112" s="50">
        <v>44.161533196440793</v>
      </c>
      <c r="S112" s="51">
        <v>10.880219028062971</v>
      </c>
      <c r="U112" s="6"/>
      <c r="V112" s="6"/>
      <c r="W112" s="6"/>
      <c r="X112" s="6"/>
      <c r="Y112" s="6"/>
      <c r="Z112" s="6"/>
      <c r="AA112" s="6"/>
      <c r="AB112" s="6"/>
      <c r="AC112" s="6"/>
    </row>
    <row r="113" spans="2:29" ht="14.4" x14ac:dyDescent="0.3">
      <c r="B113" s="38" t="s">
        <v>108</v>
      </c>
      <c r="C113" s="50">
        <v>0</v>
      </c>
      <c r="D113" s="50">
        <v>0</v>
      </c>
      <c r="E113" s="50">
        <v>0</v>
      </c>
      <c r="F113" s="50">
        <v>0</v>
      </c>
      <c r="G113" s="50">
        <v>2.1806981519507187</v>
      </c>
      <c r="H113" s="50">
        <v>2.967830253251198</v>
      </c>
      <c r="I113" s="50">
        <v>0</v>
      </c>
      <c r="J113" s="50">
        <v>11.333789641797857</v>
      </c>
      <c r="K113" s="50">
        <v>2.9486652977412731</v>
      </c>
      <c r="L113" s="50">
        <v>28.594113620807665</v>
      </c>
      <c r="M113" s="50">
        <v>25.023956194387406</v>
      </c>
      <c r="N113" s="50">
        <v>4.9253935660506505</v>
      </c>
      <c r="O113" s="50">
        <v>29.048596851471594</v>
      </c>
      <c r="P113" s="50">
        <v>0</v>
      </c>
      <c r="Q113" s="50">
        <v>14.99520876112252</v>
      </c>
      <c r="R113" s="50">
        <v>0</v>
      </c>
      <c r="S113" s="51">
        <v>0</v>
      </c>
      <c r="U113" s="6"/>
      <c r="V113" s="6"/>
      <c r="W113" s="6"/>
      <c r="X113" s="6"/>
      <c r="Y113" s="6"/>
      <c r="Z113" s="6"/>
      <c r="AA113" s="6"/>
      <c r="AB113" s="6"/>
      <c r="AC113" s="6"/>
    </row>
    <row r="114" spans="2:29" ht="14.4" x14ac:dyDescent="0.3">
      <c r="B114" s="38" t="s">
        <v>109</v>
      </c>
      <c r="C114" s="50">
        <v>0</v>
      </c>
      <c r="D114" s="50">
        <v>17.639972621492127</v>
      </c>
      <c r="E114" s="50">
        <v>2.5763175906913074</v>
      </c>
      <c r="F114" s="50">
        <v>1.5995893223819302</v>
      </c>
      <c r="G114" s="50">
        <v>2.2696783025325118</v>
      </c>
      <c r="H114" s="50">
        <v>5.7360462945678545</v>
      </c>
      <c r="I114" s="50">
        <v>3.7569396912312722</v>
      </c>
      <c r="J114" s="50">
        <v>3.3426669155621931</v>
      </c>
      <c r="K114" s="50">
        <v>6.1957563312799451</v>
      </c>
      <c r="L114" s="50">
        <v>45.522245037645447</v>
      </c>
      <c r="M114" s="50">
        <v>38.109318470714776</v>
      </c>
      <c r="N114" s="50">
        <v>22.498288843258042</v>
      </c>
      <c r="O114" s="50">
        <v>12.216290212183436</v>
      </c>
      <c r="P114" s="50">
        <v>0</v>
      </c>
      <c r="Q114" s="50">
        <v>0</v>
      </c>
      <c r="R114" s="50">
        <v>48.687200547570157</v>
      </c>
      <c r="S114" s="51">
        <v>0</v>
      </c>
      <c r="U114" s="6"/>
      <c r="V114" s="6"/>
      <c r="W114" s="6"/>
      <c r="X114" s="6"/>
      <c r="Y114" s="6"/>
      <c r="Z114" s="6"/>
      <c r="AA114" s="6"/>
      <c r="AB114" s="6"/>
      <c r="AC114" s="6"/>
    </row>
    <row r="115" spans="2:29" ht="14.4" x14ac:dyDescent="0.3">
      <c r="B115" s="38" t="s">
        <v>110</v>
      </c>
      <c r="C115" s="50">
        <v>0</v>
      </c>
      <c r="D115" s="50">
        <v>0</v>
      </c>
      <c r="E115" s="50">
        <v>0</v>
      </c>
      <c r="F115" s="50">
        <v>27.329226557152634</v>
      </c>
      <c r="G115" s="50">
        <v>0.53753137120693595</v>
      </c>
      <c r="H115" s="50">
        <v>3.1216974674880222</v>
      </c>
      <c r="I115" s="50">
        <v>8.1727888052323383</v>
      </c>
      <c r="J115" s="50">
        <v>11.062012320328542</v>
      </c>
      <c r="K115" s="50">
        <v>5.7185880512369218</v>
      </c>
      <c r="L115" s="50">
        <v>20.24312114989733</v>
      </c>
      <c r="M115" s="50">
        <v>10.505133470225873</v>
      </c>
      <c r="N115" s="50">
        <v>4.8459958932238196</v>
      </c>
      <c r="O115" s="50">
        <v>26.018708647045404</v>
      </c>
      <c r="P115" s="50">
        <v>22.309650924024641</v>
      </c>
      <c r="Q115" s="50">
        <v>0</v>
      </c>
      <c r="R115" s="50">
        <v>19.557837097878167</v>
      </c>
      <c r="S115" s="51">
        <v>17.349760438056126</v>
      </c>
      <c r="U115" s="6"/>
      <c r="V115" s="6"/>
      <c r="W115" s="6"/>
      <c r="X115" s="6"/>
      <c r="Y115" s="6"/>
      <c r="Z115" s="6"/>
      <c r="AA115" s="6"/>
      <c r="AB115" s="6"/>
      <c r="AC115" s="6"/>
    </row>
    <row r="116" spans="2:29" ht="14.4" x14ac:dyDescent="0.3">
      <c r="B116" s="38" t="s">
        <v>111</v>
      </c>
      <c r="C116" s="50">
        <v>0</v>
      </c>
      <c r="D116" s="50">
        <v>0</v>
      </c>
      <c r="E116" s="50">
        <v>0</v>
      </c>
      <c r="F116" s="50">
        <v>0</v>
      </c>
      <c r="G116" s="50">
        <v>0</v>
      </c>
      <c r="H116" s="50">
        <v>2.7561031257129818</v>
      </c>
      <c r="I116" s="50">
        <v>3.0408396075747208</v>
      </c>
      <c r="J116" s="50">
        <v>4.448094912160621</v>
      </c>
      <c r="K116" s="50">
        <v>5.0814510609171801</v>
      </c>
      <c r="L116" s="50">
        <v>14.568104038329912</v>
      </c>
      <c r="M116" s="50">
        <v>6.1341546885694731</v>
      </c>
      <c r="N116" s="50">
        <v>8.8076659822039698</v>
      </c>
      <c r="O116" s="50">
        <v>5.2169746748802188</v>
      </c>
      <c r="P116" s="50">
        <v>0</v>
      </c>
      <c r="Q116" s="50">
        <v>9.2511978097193701</v>
      </c>
      <c r="R116" s="50">
        <v>0</v>
      </c>
      <c r="S116" s="51">
        <v>4.1095140314852845</v>
      </c>
      <c r="U116" s="6"/>
      <c r="V116" s="6"/>
      <c r="W116" s="6"/>
      <c r="X116" s="6"/>
      <c r="Y116" s="6"/>
      <c r="Z116" s="6"/>
      <c r="AA116" s="6"/>
      <c r="AB116" s="6"/>
      <c r="AC116" s="6"/>
    </row>
    <row r="117" spans="2:29" ht="14.4" x14ac:dyDescent="0.3">
      <c r="B117" s="38" t="s">
        <v>112</v>
      </c>
      <c r="C117" s="50">
        <v>0</v>
      </c>
      <c r="D117" s="50">
        <v>0</v>
      </c>
      <c r="E117" s="50">
        <v>0</v>
      </c>
      <c r="F117" s="50">
        <v>29.199178644763862</v>
      </c>
      <c r="G117" s="50">
        <v>0</v>
      </c>
      <c r="H117" s="50">
        <v>39.597535934291578</v>
      </c>
      <c r="I117" s="50">
        <v>0</v>
      </c>
      <c r="J117" s="50">
        <v>10.795345653661876</v>
      </c>
      <c r="K117" s="50">
        <v>16.930869267624914</v>
      </c>
      <c r="L117" s="50">
        <v>0</v>
      </c>
      <c r="M117" s="50">
        <v>0</v>
      </c>
      <c r="N117" s="50">
        <v>0</v>
      </c>
      <c r="O117" s="50">
        <v>28.699520876112253</v>
      </c>
      <c r="P117" s="50">
        <v>0</v>
      </c>
      <c r="Q117" s="50">
        <v>8.9281314168377826</v>
      </c>
      <c r="R117" s="50">
        <v>0</v>
      </c>
      <c r="S117" s="51">
        <v>0</v>
      </c>
      <c r="U117" s="6"/>
      <c r="V117" s="6"/>
      <c r="W117" s="6"/>
      <c r="X117" s="6"/>
      <c r="Y117" s="6"/>
      <c r="Z117" s="6"/>
      <c r="AA117" s="6"/>
      <c r="AB117" s="6"/>
      <c r="AC117" s="6"/>
    </row>
    <row r="118" spans="2:29" ht="14.4" x14ac:dyDescent="0.3">
      <c r="B118" s="38" t="s">
        <v>113</v>
      </c>
      <c r="C118" s="50">
        <v>0</v>
      </c>
      <c r="D118" s="50">
        <v>0</v>
      </c>
      <c r="E118" s="50">
        <v>0</v>
      </c>
      <c r="F118" s="50">
        <v>0</v>
      </c>
      <c r="G118" s="50">
        <v>1.8562628336755647</v>
      </c>
      <c r="H118" s="50">
        <v>7.5214236824093081</v>
      </c>
      <c r="I118" s="50">
        <v>9.8398357289527727</v>
      </c>
      <c r="J118" s="50">
        <v>13.062286105407255</v>
      </c>
      <c r="K118" s="50">
        <v>25.279260780287473</v>
      </c>
      <c r="L118" s="50">
        <v>17.320328542094455</v>
      </c>
      <c r="M118" s="50">
        <v>47.374756001723838</v>
      </c>
      <c r="N118" s="50">
        <v>49.125783183278052</v>
      </c>
      <c r="O118" s="50">
        <v>39.397672826830934</v>
      </c>
      <c r="P118" s="50">
        <v>51.342742894196476</v>
      </c>
      <c r="Q118" s="50">
        <v>50.178112403985089</v>
      </c>
      <c r="R118" s="50">
        <v>45.566832893321596</v>
      </c>
      <c r="S118" s="51">
        <v>47.190280629705683</v>
      </c>
      <c r="U118" s="6"/>
      <c r="V118" s="6"/>
      <c r="W118" s="6"/>
      <c r="X118" s="6"/>
      <c r="Y118" s="6"/>
      <c r="Z118" s="6"/>
      <c r="AA118" s="6"/>
      <c r="AB118" s="6"/>
      <c r="AC118" s="6"/>
    </row>
    <row r="119" spans="2:29" ht="14.4" x14ac:dyDescent="0.3">
      <c r="B119" s="38" t="s">
        <v>114</v>
      </c>
      <c r="C119" s="50">
        <v>0</v>
      </c>
      <c r="D119" s="50">
        <v>13.451060917180014</v>
      </c>
      <c r="E119" s="50">
        <v>0</v>
      </c>
      <c r="F119" s="50">
        <v>0</v>
      </c>
      <c r="G119" s="50">
        <v>6.1190965092402463</v>
      </c>
      <c r="H119" s="50">
        <v>7.1074606433949352</v>
      </c>
      <c r="I119" s="50">
        <v>1.5414099931553731</v>
      </c>
      <c r="J119" s="50">
        <v>9.9274469541409989</v>
      </c>
      <c r="K119" s="50">
        <v>2.2614647501711156</v>
      </c>
      <c r="L119" s="50">
        <v>4.0910335386721428</v>
      </c>
      <c r="M119" s="50">
        <v>20.781656399726216</v>
      </c>
      <c r="N119" s="50">
        <v>7.6440793976728267</v>
      </c>
      <c r="O119" s="50">
        <v>8.8706365503080082</v>
      </c>
      <c r="P119" s="50">
        <v>0</v>
      </c>
      <c r="Q119" s="50">
        <v>0</v>
      </c>
      <c r="R119" s="50">
        <v>0</v>
      </c>
      <c r="S119" s="51">
        <v>0</v>
      </c>
      <c r="U119" s="6"/>
      <c r="V119" s="6"/>
      <c r="W119" s="6"/>
      <c r="X119" s="6"/>
      <c r="Y119" s="6"/>
      <c r="Z119" s="6"/>
      <c r="AA119" s="6"/>
      <c r="AB119" s="6"/>
      <c r="AC119" s="6"/>
    </row>
    <row r="120" spans="2:29" ht="14.4" x14ac:dyDescent="0.3">
      <c r="B120" s="38" t="s">
        <v>115</v>
      </c>
      <c r="C120" s="50">
        <v>0</v>
      </c>
      <c r="D120" s="50">
        <v>0</v>
      </c>
      <c r="E120" s="50">
        <v>0</v>
      </c>
      <c r="F120" s="50">
        <v>0</v>
      </c>
      <c r="G120" s="50">
        <v>5.5852156057494868</v>
      </c>
      <c r="H120" s="50">
        <v>18.261464750171115</v>
      </c>
      <c r="I120" s="50">
        <v>10.313483915126625</v>
      </c>
      <c r="J120" s="50">
        <v>10.19917864476386</v>
      </c>
      <c r="K120" s="50">
        <v>25.923340177960302</v>
      </c>
      <c r="L120" s="50">
        <v>23.498973305954827</v>
      </c>
      <c r="M120" s="50">
        <v>28.908966461327857</v>
      </c>
      <c r="N120" s="50">
        <v>28.175222450376456</v>
      </c>
      <c r="O120" s="50">
        <v>0</v>
      </c>
      <c r="P120" s="50">
        <v>29.097878165639973</v>
      </c>
      <c r="Q120" s="50">
        <v>25.856262833675565</v>
      </c>
      <c r="R120" s="50">
        <v>0</v>
      </c>
      <c r="S120" s="51">
        <v>0</v>
      </c>
      <c r="U120" s="6"/>
      <c r="V120" s="6"/>
      <c r="W120" s="6"/>
      <c r="X120" s="6"/>
      <c r="Y120" s="6"/>
      <c r="Z120" s="6"/>
      <c r="AA120" s="6"/>
      <c r="AB120" s="6"/>
      <c r="AC120" s="6"/>
    </row>
    <row r="121" spans="2:29" ht="14.4" x14ac:dyDescent="0.3">
      <c r="B121" s="38" t="s">
        <v>116</v>
      </c>
      <c r="C121" s="50">
        <v>0</v>
      </c>
      <c r="D121" s="50">
        <v>0</v>
      </c>
      <c r="E121" s="50">
        <v>0</v>
      </c>
      <c r="F121" s="50">
        <v>0</v>
      </c>
      <c r="G121" s="50">
        <v>0.30390143737166325</v>
      </c>
      <c r="H121" s="50">
        <v>2.9048596851471595</v>
      </c>
      <c r="I121" s="50">
        <v>2.3162217659137578</v>
      </c>
      <c r="J121" s="50">
        <v>0</v>
      </c>
      <c r="K121" s="50">
        <v>0</v>
      </c>
      <c r="L121" s="50">
        <v>0</v>
      </c>
      <c r="M121" s="50">
        <v>0</v>
      </c>
      <c r="N121" s="50">
        <v>0</v>
      </c>
      <c r="O121" s="50">
        <v>0</v>
      </c>
      <c r="P121" s="50">
        <v>0</v>
      </c>
      <c r="Q121" s="50">
        <v>0</v>
      </c>
      <c r="R121" s="50">
        <v>0</v>
      </c>
      <c r="S121" s="51">
        <v>0</v>
      </c>
      <c r="U121" s="6"/>
      <c r="V121" s="6"/>
      <c r="W121" s="6"/>
      <c r="X121" s="6"/>
      <c r="Y121" s="6"/>
      <c r="Z121" s="6"/>
      <c r="AA121" s="6"/>
      <c r="AB121" s="6"/>
      <c r="AC121" s="6"/>
    </row>
    <row r="122" spans="2:29" ht="14.4" x14ac:dyDescent="0.3">
      <c r="B122" s="38" t="s">
        <v>117</v>
      </c>
      <c r="C122" s="50">
        <v>0</v>
      </c>
      <c r="D122" s="50">
        <v>0</v>
      </c>
      <c r="E122" s="50">
        <v>0</v>
      </c>
      <c r="F122" s="50">
        <v>0</v>
      </c>
      <c r="G122" s="50">
        <v>2.8774811772758384</v>
      </c>
      <c r="H122" s="50">
        <v>1.2813141683778233</v>
      </c>
      <c r="I122" s="50">
        <v>1.8927675108373261</v>
      </c>
      <c r="J122" s="50">
        <v>2.8555783709787819</v>
      </c>
      <c r="K122" s="50">
        <v>4.687200547570157</v>
      </c>
      <c r="L122" s="50">
        <v>10.601870864704541</v>
      </c>
      <c r="M122" s="50">
        <v>0</v>
      </c>
      <c r="N122" s="50">
        <v>4.9810631987223362</v>
      </c>
      <c r="O122" s="50">
        <v>34.436687200547567</v>
      </c>
      <c r="P122" s="50">
        <v>8.8528405201916502</v>
      </c>
      <c r="Q122" s="50">
        <v>0</v>
      </c>
      <c r="R122" s="50">
        <v>10.677618069815194</v>
      </c>
      <c r="S122" s="51">
        <v>0</v>
      </c>
      <c r="U122" s="6"/>
      <c r="V122" s="6"/>
      <c r="W122" s="6"/>
      <c r="X122" s="6"/>
      <c r="Y122" s="6"/>
      <c r="Z122" s="6"/>
      <c r="AA122" s="6"/>
      <c r="AB122" s="6"/>
      <c r="AC122" s="6"/>
    </row>
    <row r="123" spans="2:29" ht="14.4" x14ac:dyDescent="0.3">
      <c r="B123" s="38" t="s">
        <v>118</v>
      </c>
      <c r="C123" s="50">
        <v>0</v>
      </c>
      <c r="D123" s="50">
        <v>0</v>
      </c>
      <c r="E123" s="50">
        <v>0</v>
      </c>
      <c r="F123" s="50">
        <v>14.116358658453114</v>
      </c>
      <c r="G123" s="50">
        <v>18.04517453798768</v>
      </c>
      <c r="H123" s="50">
        <v>4.8418891170431211</v>
      </c>
      <c r="I123" s="50">
        <v>3.6829568788501028</v>
      </c>
      <c r="J123" s="50">
        <v>19.00707278120009</v>
      </c>
      <c r="K123" s="50">
        <v>31.802874743326488</v>
      </c>
      <c r="L123" s="50">
        <v>2.7186858316221767</v>
      </c>
      <c r="M123" s="50">
        <v>13.371663244353183</v>
      </c>
      <c r="N123" s="50">
        <v>0</v>
      </c>
      <c r="O123" s="50">
        <v>0</v>
      </c>
      <c r="P123" s="50">
        <v>33.35797399041752</v>
      </c>
      <c r="Q123" s="50">
        <v>14.234086242299794</v>
      </c>
      <c r="R123" s="50">
        <v>0</v>
      </c>
      <c r="S123" s="51">
        <v>0</v>
      </c>
      <c r="U123" s="6"/>
      <c r="V123" s="6"/>
      <c r="W123" s="6"/>
      <c r="X123" s="6"/>
      <c r="Y123" s="6"/>
      <c r="Z123" s="6"/>
      <c r="AA123" s="6"/>
      <c r="AB123" s="6"/>
      <c r="AC123" s="6"/>
    </row>
    <row r="124" spans="2:29" ht="15" thickBot="1" x14ac:dyDescent="0.35">
      <c r="B124" s="38" t="s">
        <v>119</v>
      </c>
      <c r="C124" s="52">
        <v>8.4093086926762499</v>
      </c>
      <c r="D124" s="52">
        <v>7.9835728952772076</v>
      </c>
      <c r="E124" s="52">
        <v>5.7155373032169745</v>
      </c>
      <c r="F124" s="52">
        <v>6.0381778081983422</v>
      </c>
      <c r="G124" s="52">
        <v>4.3110465601575934</v>
      </c>
      <c r="H124" s="52">
        <v>4.5113996780133228</v>
      </c>
      <c r="I124" s="52">
        <v>4.6104065171585402</v>
      </c>
      <c r="J124" s="52">
        <v>5.9333082685021834</v>
      </c>
      <c r="K124" s="52">
        <v>8.9435629394561627</v>
      </c>
      <c r="L124" s="52">
        <v>9.9893223819301848</v>
      </c>
      <c r="M124" s="52">
        <v>14.354855882576622</v>
      </c>
      <c r="N124" s="52">
        <v>14.144323848635963</v>
      </c>
      <c r="O124" s="52">
        <v>25.909103353867213</v>
      </c>
      <c r="P124" s="52">
        <v>12.92767510837326</v>
      </c>
      <c r="Q124" s="52">
        <v>17.863791923340177</v>
      </c>
      <c r="R124" s="52">
        <v>36.558825766217964</v>
      </c>
      <c r="S124" s="53">
        <v>26.685582726650487</v>
      </c>
      <c r="U124" s="6"/>
      <c r="V124" s="6"/>
      <c r="W124" s="6"/>
      <c r="X124" s="6"/>
      <c r="Y124" s="6"/>
      <c r="Z124" s="6"/>
      <c r="AA124" s="6"/>
      <c r="AB124" s="6"/>
      <c r="AC124" s="6"/>
    </row>
    <row r="125" spans="2:29" ht="15" thickBot="1" x14ac:dyDescent="0.35">
      <c r="B125" s="39" t="s">
        <v>318</v>
      </c>
      <c r="C125" s="54">
        <v>14.294166856795194</v>
      </c>
      <c r="D125" s="54">
        <v>19.033826866962066</v>
      </c>
      <c r="E125" s="54">
        <v>13.722903005012032</v>
      </c>
      <c r="F125" s="54">
        <v>11.742905280892963</v>
      </c>
      <c r="G125" s="54">
        <v>6.849190052475473</v>
      </c>
      <c r="H125" s="54">
        <v>6.0519444962976792</v>
      </c>
      <c r="I125" s="54">
        <v>6.1726698071425696</v>
      </c>
      <c r="J125" s="54">
        <v>8.2463059967313423</v>
      </c>
      <c r="K125" s="54">
        <v>8.9406678914946518</v>
      </c>
      <c r="L125" s="54">
        <v>11.808902430946544</v>
      </c>
      <c r="M125" s="54">
        <v>28.724577280908559</v>
      </c>
      <c r="N125" s="54">
        <v>27.821735493193398</v>
      </c>
      <c r="O125" s="54">
        <v>23.611283440371647</v>
      </c>
      <c r="P125" s="54">
        <v>44.85579332620587</v>
      </c>
      <c r="Q125" s="54">
        <v>35.786186890909683</v>
      </c>
      <c r="R125" s="54">
        <v>36.038896362906847</v>
      </c>
      <c r="S125" s="55">
        <v>31.610063675772096</v>
      </c>
      <c r="U125" s="6"/>
      <c r="V125" s="6"/>
      <c r="W125" s="6"/>
      <c r="X125" s="6"/>
      <c r="Y125" s="6"/>
      <c r="Z125" s="6"/>
      <c r="AA125" s="6"/>
      <c r="AB125" s="6"/>
      <c r="AC125" s="6"/>
    </row>
    <row r="126" spans="2:29" x14ac:dyDescent="0.25">
      <c r="D126" s="56"/>
      <c r="E126" s="56"/>
      <c r="F126" s="56"/>
      <c r="G126" s="56"/>
      <c r="H126" s="56"/>
      <c r="I126" s="56"/>
      <c r="J126" s="56"/>
      <c r="K126" s="56"/>
      <c r="L126" s="56"/>
      <c r="M126" s="56"/>
      <c r="N126" s="56"/>
      <c r="O126" s="56"/>
      <c r="P126" s="56"/>
      <c r="Q126" s="56"/>
      <c r="R126" s="56"/>
      <c r="S126" s="56"/>
    </row>
    <row r="127" spans="2:29" ht="14.4" x14ac:dyDescent="0.3">
      <c r="N127" s="41"/>
    </row>
    <row r="128" spans="2:29" ht="23.4" thickBot="1" x14ac:dyDescent="0.3">
      <c r="B128" s="17" t="s">
        <v>323</v>
      </c>
      <c r="C128" s="17"/>
      <c r="D128" s="17"/>
      <c r="E128" s="17"/>
      <c r="F128" s="17"/>
      <c r="G128" s="17"/>
      <c r="H128" s="17"/>
      <c r="I128" s="17"/>
      <c r="J128" s="17"/>
      <c r="K128" s="17"/>
      <c r="L128" s="17"/>
      <c r="M128" s="17"/>
      <c r="N128" s="60"/>
    </row>
    <row r="129" spans="2:29" ht="14.4" thickBot="1" x14ac:dyDescent="0.3">
      <c r="B129" s="18"/>
      <c r="C129" s="128" t="s">
        <v>309</v>
      </c>
      <c r="D129" s="129"/>
      <c r="E129" s="129"/>
      <c r="F129" s="129"/>
      <c r="G129" s="129"/>
      <c r="H129" s="129"/>
      <c r="I129" s="129"/>
      <c r="J129" s="129"/>
      <c r="K129" s="129"/>
      <c r="L129" s="129"/>
      <c r="M129" s="129"/>
      <c r="N129" s="129"/>
      <c r="O129" s="129"/>
      <c r="P129" s="129"/>
      <c r="Q129" s="129"/>
      <c r="R129" s="129"/>
      <c r="S129" s="130"/>
    </row>
    <row r="130" spans="2:29" ht="14.4" thickBot="1" x14ac:dyDescent="0.3">
      <c r="B130" s="19" t="s">
        <v>101</v>
      </c>
      <c r="C130" s="20" t="s">
        <v>63</v>
      </c>
      <c r="D130" s="20" t="s">
        <v>64</v>
      </c>
      <c r="E130" s="20" t="s">
        <v>65</v>
      </c>
      <c r="F130" s="20" t="s">
        <v>66</v>
      </c>
      <c r="G130" s="20" t="s">
        <v>67</v>
      </c>
      <c r="H130" s="20" t="s">
        <v>68</v>
      </c>
      <c r="I130" s="20" t="s">
        <v>69</v>
      </c>
      <c r="J130" s="20" t="s">
        <v>70</v>
      </c>
      <c r="K130" s="20" t="s">
        <v>71</v>
      </c>
      <c r="L130" s="20" t="s">
        <v>72</v>
      </c>
      <c r="M130" s="20" t="s">
        <v>73</v>
      </c>
      <c r="N130" s="20" t="s">
        <v>74</v>
      </c>
      <c r="O130" s="20" t="s">
        <v>75</v>
      </c>
      <c r="P130" s="20" t="s">
        <v>76</v>
      </c>
      <c r="Q130" s="20" t="s">
        <v>77</v>
      </c>
      <c r="R130" s="20" t="s">
        <v>78</v>
      </c>
      <c r="S130" s="21" t="s">
        <v>79</v>
      </c>
    </row>
    <row r="131" spans="2:29" ht="14.4" x14ac:dyDescent="0.3">
      <c r="B131" s="38" t="s">
        <v>102</v>
      </c>
      <c r="C131" s="50">
        <v>0</v>
      </c>
      <c r="D131" s="50">
        <v>0</v>
      </c>
      <c r="E131" s="50">
        <v>0</v>
      </c>
      <c r="F131" s="50">
        <v>0</v>
      </c>
      <c r="G131" s="50">
        <v>0</v>
      </c>
      <c r="H131" s="50">
        <v>0</v>
      </c>
      <c r="I131" s="50">
        <v>0</v>
      </c>
      <c r="J131" s="50">
        <v>0</v>
      </c>
      <c r="K131" s="50">
        <v>0</v>
      </c>
      <c r="L131" s="50">
        <v>0</v>
      </c>
      <c r="M131" s="50">
        <v>0</v>
      </c>
      <c r="N131" s="50">
        <v>0</v>
      </c>
      <c r="O131" s="50">
        <v>0</v>
      </c>
      <c r="P131" s="50">
        <v>0</v>
      </c>
      <c r="Q131" s="50">
        <v>0</v>
      </c>
      <c r="R131" s="50">
        <v>0</v>
      </c>
      <c r="S131" s="51">
        <v>0</v>
      </c>
      <c r="U131" s="6"/>
      <c r="V131" s="6"/>
      <c r="X131" s="6"/>
      <c r="Y131" s="6"/>
      <c r="Z131" s="6"/>
      <c r="AA131" s="6"/>
      <c r="AB131" s="6"/>
      <c r="AC131" s="6"/>
    </row>
    <row r="132" spans="2:29" ht="14.4" x14ac:dyDescent="0.3">
      <c r="B132" s="38" t="s">
        <v>103</v>
      </c>
      <c r="C132" s="50">
        <v>0</v>
      </c>
      <c r="D132" s="50">
        <v>0</v>
      </c>
      <c r="E132" s="50">
        <v>0</v>
      </c>
      <c r="F132" s="50">
        <v>0</v>
      </c>
      <c r="G132" s="50">
        <v>0</v>
      </c>
      <c r="H132" s="50">
        <v>0</v>
      </c>
      <c r="I132" s="50">
        <v>0</v>
      </c>
      <c r="J132" s="50">
        <v>0</v>
      </c>
      <c r="K132" s="50">
        <v>0</v>
      </c>
      <c r="L132" s="50">
        <v>0</v>
      </c>
      <c r="M132" s="50">
        <v>0</v>
      </c>
      <c r="N132" s="50">
        <v>0</v>
      </c>
      <c r="O132" s="50">
        <v>0</v>
      </c>
      <c r="P132" s="50">
        <v>0</v>
      </c>
      <c r="Q132" s="50">
        <v>0</v>
      </c>
      <c r="R132" s="50">
        <v>0</v>
      </c>
      <c r="S132" s="51">
        <v>0</v>
      </c>
      <c r="U132" s="6"/>
      <c r="V132" s="6"/>
      <c r="X132" s="6"/>
      <c r="Y132" s="6"/>
      <c r="Z132" s="6"/>
      <c r="AA132" s="6"/>
      <c r="AB132" s="6"/>
      <c r="AC132" s="6"/>
    </row>
    <row r="133" spans="2:29" ht="14.4" x14ac:dyDescent="0.3">
      <c r="B133" s="38" t="s">
        <v>104</v>
      </c>
      <c r="C133" s="50">
        <v>0</v>
      </c>
      <c r="D133" s="50">
        <v>0</v>
      </c>
      <c r="E133" s="50">
        <v>0</v>
      </c>
      <c r="F133" s="50">
        <v>0</v>
      </c>
      <c r="G133" s="50">
        <v>0</v>
      </c>
      <c r="H133" s="50">
        <v>0</v>
      </c>
      <c r="I133" s="50">
        <v>0</v>
      </c>
      <c r="J133" s="50">
        <v>0</v>
      </c>
      <c r="K133" s="50">
        <v>0</v>
      </c>
      <c r="L133" s="50">
        <v>0</v>
      </c>
      <c r="M133" s="50">
        <v>0</v>
      </c>
      <c r="N133" s="50">
        <v>0</v>
      </c>
      <c r="O133" s="50">
        <v>0</v>
      </c>
      <c r="P133" s="50">
        <v>0</v>
      </c>
      <c r="Q133" s="50">
        <v>1.0951403148528405</v>
      </c>
      <c r="R133" s="50">
        <v>0</v>
      </c>
      <c r="S133" s="51">
        <v>0</v>
      </c>
      <c r="U133" s="6"/>
      <c r="V133" s="6"/>
      <c r="W133" s="6"/>
      <c r="X133" s="6"/>
      <c r="Y133" s="6"/>
      <c r="Z133" s="6"/>
      <c r="AA133" s="6"/>
      <c r="AB133" s="6"/>
      <c r="AC133" s="6"/>
    </row>
    <row r="134" spans="2:29" ht="14.4" x14ac:dyDescent="0.3">
      <c r="B134" s="38" t="s">
        <v>105</v>
      </c>
      <c r="C134" s="50">
        <v>0</v>
      </c>
      <c r="D134" s="50">
        <v>0</v>
      </c>
      <c r="E134" s="50">
        <v>0</v>
      </c>
      <c r="F134" s="50">
        <v>0</v>
      </c>
      <c r="G134" s="50">
        <v>0</v>
      </c>
      <c r="H134" s="50">
        <v>0</v>
      </c>
      <c r="I134" s="50">
        <v>0</v>
      </c>
      <c r="J134" s="50">
        <v>0</v>
      </c>
      <c r="K134" s="50">
        <v>0</v>
      </c>
      <c r="L134" s="50">
        <v>0</v>
      </c>
      <c r="M134" s="50">
        <v>0</v>
      </c>
      <c r="N134" s="50">
        <v>0</v>
      </c>
      <c r="O134" s="50">
        <v>0</v>
      </c>
      <c r="P134" s="50">
        <v>8.2135523613963042E-3</v>
      </c>
      <c r="Q134" s="50">
        <v>0.27926078028747431</v>
      </c>
      <c r="R134" s="50">
        <v>0.70225872689938396</v>
      </c>
      <c r="S134" s="51">
        <v>1.570613734884782</v>
      </c>
      <c r="U134" s="6"/>
      <c r="V134" s="6"/>
      <c r="W134" s="6"/>
      <c r="X134" s="6"/>
      <c r="Y134" s="6"/>
      <c r="Z134" s="6"/>
      <c r="AA134" s="6"/>
      <c r="AB134" s="6"/>
      <c r="AC134" s="6"/>
    </row>
    <row r="135" spans="2:29" ht="14.4" x14ac:dyDescent="0.3">
      <c r="B135" s="38" t="s">
        <v>106</v>
      </c>
      <c r="C135" s="50">
        <v>0</v>
      </c>
      <c r="D135" s="50">
        <v>0</v>
      </c>
      <c r="E135" s="50">
        <v>0</v>
      </c>
      <c r="F135" s="50">
        <v>0</v>
      </c>
      <c r="G135" s="50">
        <v>0</v>
      </c>
      <c r="H135" s="50">
        <v>0</v>
      </c>
      <c r="I135" s="50">
        <v>0</v>
      </c>
      <c r="J135" s="50">
        <v>0</v>
      </c>
      <c r="K135" s="50">
        <v>0</v>
      </c>
      <c r="L135" s="50">
        <v>0</v>
      </c>
      <c r="M135" s="50">
        <v>0</v>
      </c>
      <c r="N135" s="50">
        <v>0</v>
      </c>
      <c r="O135" s="50">
        <v>0</v>
      </c>
      <c r="P135" s="50">
        <v>0</v>
      </c>
      <c r="Q135" s="50">
        <v>1.0568104038329911</v>
      </c>
      <c r="R135" s="50">
        <v>0</v>
      </c>
      <c r="S135" s="51">
        <v>0</v>
      </c>
      <c r="U135" s="6"/>
      <c r="V135" s="6"/>
      <c r="W135" s="6"/>
      <c r="X135" s="6"/>
      <c r="Y135" s="6"/>
      <c r="Z135" s="6"/>
      <c r="AA135" s="6"/>
      <c r="AB135" s="6"/>
      <c r="AC135" s="6"/>
    </row>
    <row r="136" spans="2:29" ht="14.4" x14ac:dyDescent="0.3">
      <c r="B136" s="38" t="s">
        <v>107</v>
      </c>
      <c r="C136" s="50">
        <v>0</v>
      </c>
      <c r="D136" s="50">
        <v>0</v>
      </c>
      <c r="E136" s="50">
        <v>0</v>
      </c>
      <c r="F136" s="50">
        <v>0</v>
      </c>
      <c r="G136" s="50">
        <v>0</v>
      </c>
      <c r="H136" s="50">
        <v>0</v>
      </c>
      <c r="I136" s="50">
        <v>0</v>
      </c>
      <c r="J136" s="50">
        <v>0</v>
      </c>
      <c r="K136" s="50">
        <v>0</v>
      </c>
      <c r="L136" s="50">
        <v>0</v>
      </c>
      <c r="M136" s="50">
        <v>0</v>
      </c>
      <c r="N136" s="50">
        <v>0</v>
      </c>
      <c r="O136" s="50">
        <v>0</v>
      </c>
      <c r="P136" s="50">
        <v>7.939767282683094E-2</v>
      </c>
      <c r="Q136" s="50">
        <v>0.64687947234148468</v>
      </c>
      <c r="R136" s="50">
        <v>0.95254391968971031</v>
      </c>
      <c r="S136" s="51">
        <v>1.377138945927447</v>
      </c>
      <c r="U136" s="6"/>
      <c r="V136" s="6"/>
      <c r="W136" s="6"/>
      <c r="X136" s="6"/>
      <c r="Y136" s="6"/>
      <c r="Z136" s="6"/>
      <c r="AA136" s="6"/>
      <c r="AB136" s="6"/>
      <c r="AC136" s="6"/>
    </row>
    <row r="137" spans="2:29" ht="14.4" x14ac:dyDescent="0.3">
      <c r="B137" s="38" t="s">
        <v>108</v>
      </c>
      <c r="C137" s="50">
        <v>0</v>
      </c>
      <c r="D137" s="50">
        <v>0</v>
      </c>
      <c r="E137" s="50">
        <v>0</v>
      </c>
      <c r="F137" s="50">
        <v>0</v>
      </c>
      <c r="G137" s="50">
        <v>0</v>
      </c>
      <c r="H137" s="50">
        <v>0</v>
      </c>
      <c r="I137" s="50">
        <v>0</v>
      </c>
      <c r="J137" s="50">
        <v>0</v>
      </c>
      <c r="K137" s="50">
        <v>0</v>
      </c>
      <c r="L137" s="50">
        <v>0</v>
      </c>
      <c r="M137" s="50">
        <v>0</v>
      </c>
      <c r="N137" s="50">
        <v>0</v>
      </c>
      <c r="O137" s="50">
        <v>0</v>
      </c>
      <c r="P137" s="50">
        <v>0</v>
      </c>
      <c r="Q137" s="50">
        <v>0</v>
      </c>
      <c r="R137" s="50">
        <v>0</v>
      </c>
      <c r="S137" s="51">
        <v>0</v>
      </c>
      <c r="U137" s="6"/>
      <c r="V137" s="6"/>
      <c r="W137" s="6"/>
      <c r="X137" s="6"/>
      <c r="Y137" s="6"/>
      <c r="Z137" s="6"/>
      <c r="AA137" s="6"/>
      <c r="AB137" s="6"/>
      <c r="AC137" s="6"/>
    </row>
    <row r="138" spans="2:29" ht="14.4" x14ac:dyDescent="0.3">
      <c r="B138" s="38" t="s">
        <v>109</v>
      </c>
      <c r="C138" s="50">
        <v>0</v>
      </c>
      <c r="D138" s="50">
        <v>0</v>
      </c>
      <c r="E138" s="50">
        <v>0</v>
      </c>
      <c r="F138" s="50">
        <v>0</v>
      </c>
      <c r="G138" s="50">
        <v>0</v>
      </c>
      <c r="H138" s="50">
        <v>0</v>
      </c>
      <c r="I138" s="50">
        <v>0</v>
      </c>
      <c r="J138" s="50">
        <v>0</v>
      </c>
      <c r="K138" s="50">
        <v>0</v>
      </c>
      <c r="L138" s="50">
        <v>0</v>
      </c>
      <c r="M138" s="50">
        <v>0</v>
      </c>
      <c r="N138" s="50">
        <v>0</v>
      </c>
      <c r="O138" s="50">
        <v>0</v>
      </c>
      <c r="P138" s="50">
        <v>0.20807665982203971</v>
      </c>
      <c r="Q138" s="50">
        <v>0.55030800821355241</v>
      </c>
      <c r="R138" s="50">
        <v>0.8268309377138946</v>
      </c>
      <c r="S138" s="51">
        <v>1.4939539128450832</v>
      </c>
      <c r="U138" s="6"/>
      <c r="V138" s="6"/>
      <c r="W138" s="6"/>
      <c r="X138" s="6"/>
      <c r="Y138" s="6"/>
      <c r="Z138" s="6"/>
      <c r="AA138" s="6"/>
      <c r="AB138" s="6"/>
      <c r="AC138" s="6"/>
    </row>
    <row r="139" spans="2:29" ht="14.4" x14ac:dyDescent="0.3">
      <c r="B139" s="38" t="s">
        <v>110</v>
      </c>
      <c r="C139" s="50">
        <v>0</v>
      </c>
      <c r="D139" s="50">
        <v>0</v>
      </c>
      <c r="E139" s="50">
        <v>0</v>
      </c>
      <c r="F139" s="50">
        <v>0</v>
      </c>
      <c r="G139" s="50">
        <v>0</v>
      </c>
      <c r="H139" s="50">
        <v>0</v>
      </c>
      <c r="I139" s="50">
        <v>0</v>
      </c>
      <c r="J139" s="50">
        <v>0</v>
      </c>
      <c r="K139" s="50">
        <v>0</v>
      </c>
      <c r="L139" s="50">
        <v>0</v>
      </c>
      <c r="M139" s="50">
        <v>0</v>
      </c>
      <c r="N139" s="50">
        <v>0</v>
      </c>
      <c r="O139" s="50">
        <v>0</v>
      </c>
      <c r="P139" s="50">
        <v>0</v>
      </c>
      <c r="Q139" s="50">
        <v>7.665982203969883E-2</v>
      </c>
      <c r="R139" s="50">
        <v>0</v>
      </c>
      <c r="S139" s="51">
        <v>0</v>
      </c>
      <c r="U139" s="6"/>
      <c r="V139" s="6"/>
      <c r="W139" s="6"/>
      <c r="X139" s="6"/>
      <c r="Y139" s="6"/>
      <c r="Z139" s="6"/>
      <c r="AA139" s="6"/>
      <c r="AB139" s="6"/>
      <c r="AC139" s="6"/>
    </row>
    <row r="140" spans="2:29" ht="14.4" x14ac:dyDescent="0.3">
      <c r="B140" s="38" t="s">
        <v>111</v>
      </c>
      <c r="C140" s="50">
        <v>0</v>
      </c>
      <c r="D140" s="50">
        <v>0</v>
      </c>
      <c r="E140" s="50">
        <v>0</v>
      </c>
      <c r="F140" s="50">
        <v>0</v>
      </c>
      <c r="G140" s="50">
        <v>0</v>
      </c>
      <c r="H140" s="50">
        <v>0</v>
      </c>
      <c r="I140" s="50">
        <v>0</v>
      </c>
      <c r="J140" s="50">
        <v>0</v>
      </c>
      <c r="K140" s="50">
        <v>0</v>
      </c>
      <c r="L140" s="50">
        <v>0</v>
      </c>
      <c r="M140" s="50">
        <v>0</v>
      </c>
      <c r="N140" s="50">
        <v>0</v>
      </c>
      <c r="O140" s="50">
        <v>0</v>
      </c>
      <c r="P140" s="50">
        <v>0</v>
      </c>
      <c r="Q140" s="50">
        <v>0</v>
      </c>
      <c r="R140" s="50">
        <v>0</v>
      </c>
      <c r="S140" s="51">
        <v>0</v>
      </c>
      <c r="U140" s="6"/>
      <c r="V140" s="6"/>
      <c r="W140" s="6"/>
      <c r="X140" s="6"/>
      <c r="Y140" s="6"/>
      <c r="Z140" s="6"/>
      <c r="AA140" s="6"/>
      <c r="AB140" s="6"/>
      <c r="AC140" s="6"/>
    </row>
    <row r="141" spans="2:29" ht="14.4" x14ac:dyDescent="0.3">
      <c r="B141" s="38" t="s">
        <v>112</v>
      </c>
      <c r="C141" s="50">
        <v>0</v>
      </c>
      <c r="D141" s="50">
        <v>0</v>
      </c>
      <c r="E141" s="50">
        <v>0</v>
      </c>
      <c r="F141" s="50">
        <v>0</v>
      </c>
      <c r="G141" s="50">
        <v>0</v>
      </c>
      <c r="H141" s="50">
        <v>0</v>
      </c>
      <c r="I141" s="50">
        <v>0</v>
      </c>
      <c r="J141" s="50">
        <v>0</v>
      </c>
      <c r="K141" s="50">
        <v>0</v>
      </c>
      <c r="L141" s="50">
        <v>0</v>
      </c>
      <c r="M141" s="50">
        <v>0</v>
      </c>
      <c r="N141" s="50">
        <v>0</v>
      </c>
      <c r="O141" s="50">
        <v>0</v>
      </c>
      <c r="P141" s="50">
        <v>0</v>
      </c>
      <c r="Q141" s="50">
        <v>1.0951403148528405</v>
      </c>
      <c r="R141" s="50">
        <v>0</v>
      </c>
      <c r="S141" s="51">
        <v>0</v>
      </c>
      <c r="U141" s="6"/>
      <c r="V141" s="6"/>
      <c r="W141" s="6"/>
      <c r="X141" s="6"/>
      <c r="Y141" s="6"/>
      <c r="Z141" s="6"/>
      <c r="AA141" s="6"/>
      <c r="AB141" s="6"/>
      <c r="AC141" s="6"/>
    </row>
    <row r="142" spans="2:29" ht="14.4" x14ac:dyDescent="0.3">
      <c r="B142" s="38" t="s">
        <v>113</v>
      </c>
      <c r="C142" s="50">
        <v>0</v>
      </c>
      <c r="D142" s="50">
        <v>0</v>
      </c>
      <c r="E142" s="50">
        <v>0</v>
      </c>
      <c r="F142" s="50">
        <v>0</v>
      </c>
      <c r="G142" s="50">
        <v>0</v>
      </c>
      <c r="H142" s="50">
        <v>0</v>
      </c>
      <c r="I142" s="50">
        <v>0</v>
      </c>
      <c r="J142" s="50">
        <v>0</v>
      </c>
      <c r="K142" s="50">
        <v>0</v>
      </c>
      <c r="L142" s="50">
        <v>0</v>
      </c>
      <c r="M142" s="50">
        <v>0</v>
      </c>
      <c r="N142" s="50">
        <v>0</v>
      </c>
      <c r="O142" s="50">
        <v>0</v>
      </c>
      <c r="P142" s="50">
        <v>0.22450376454483231</v>
      </c>
      <c r="Q142" s="50">
        <v>0.24366872005475701</v>
      </c>
      <c r="R142" s="50">
        <v>0</v>
      </c>
      <c r="S142" s="51">
        <v>0.55030800821355241</v>
      </c>
      <c r="U142" s="6"/>
      <c r="V142" s="6"/>
      <c r="W142" s="6"/>
      <c r="X142" s="6"/>
      <c r="Y142" s="6"/>
      <c r="Z142" s="6"/>
      <c r="AA142" s="6"/>
      <c r="AB142" s="6"/>
      <c r="AC142" s="6"/>
    </row>
    <row r="143" spans="2:29" ht="14.4" x14ac:dyDescent="0.3">
      <c r="B143" s="38" t="s">
        <v>114</v>
      </c>
      <c r="C143" s="50">
        <v>0</v>
      </c>
      <c r="D143" s="50">
        <v>0</v>
      </c>
      <c r="E143" s="50">
        <v>0</v>
      </c>
      <c r="F143" s="50">
        <v>0</v>
      </c>
      <c r="G143" s="50">
        <v>0</v>
      </c>
      <c r="H143" s="50">
        <v>0</v>
      </c>
      <c r="I143" s="50">
        <v>0</v>
      </c>
      <c r="J143" s="50">
        <v>0</v>
      </c>
      <c r="K143" s="50">
        <v>0</v>
      </c>
      <c r="L143" s="50">
        <v>0</v>
      </c>
      <c r="M143" s="50">
        <v>0</v>
      </c>
      <c r="N143" s="50">
        <v>0</v>
      </c>
      <c r="O143" s="50">
        <v>0</v>
      </c>
      <c r="P143" s="50">
        <v>0</v>
      </c>
      <c r="Q143" s="50">
        <v>0</v>
      </c>
      <c r="R143" s="50">
        <v>0</v>
      </c>
      <c r="S143" s="51">
        <v>2.4407939767282683</v>
      </c>
      <c r="U143" s="6"/>
      <c r="V143" s="6"/>
      <c r="W143" s="6"/>
      <c r="X143" s="6"/>
      <c r="Y143" s="6"/>
      <c r="Z143" s="6"/>
      <c r="AA143" s="6"/>
      <c r="AB143" s="6"/>
      <c r="AC143" s="6"/>
    </row>
    <row r="144" spans="2:29" ht="14.4" x14ac:dyDescent="0.3">
      <c r="B144" s="38" t="s">
        <v>115</v>
      </c>
      <c r="C144" s="50">
        <v>0</v>
      </c>
      <c r="D144" s="50">
        <v>0</v>
      </c>
      <c r="E144" s="50">
        <v>0</v>
      </c>
      <c r="F144" s="50">
        <v>0</v>
      </c>
      <c r="G144" s="50">
        <v>0</v>
      </c>
      <c r="H144" s="50">
        <v>0</v>
      </c>
      <c r="I144" s="50">
        <v>0</v>
      </c>
      <c r="J144" s="50">
        <v>0</v>
      </c>
      <c r="K144" s="50">
        <v>0</v>
      </c>
      <c r="L144" s="50">
        <v>0</v>
      </c>
      <c r="M144" s="50">
        <v>0</v>
      </c>
      <c r="N144" s="50">
        <v>0</v>
      </c>
      <c r="O144" s="50">
        <v>0</v>
      </c>
      <c r="P144" s="50">
        <v>0</v>
      </c>
      <c r="Q144" s="50">
        <v>0.5462012320328542</v>
      </c>
      <c r="R144" s="50">
        <v>0</v>
      </c>
      <c r="S144" s="51">
        <v>2.7241615331964408</v>
      </c>
      <c r="U144" s="6"/>
      <c r="V144" s="6"/>
      <c r="W144" s="6"/>
      <c r="X144" s="6"/>
      <c r="Y144" s="6"/>
      <c r="Z144" s="6"/>
      <c r="AA144" s="6"/>
      <c r="AB144" s="6"/>
      <c r="AC144" s="6"/>
    </row>
    <row r="145" spans="2:29" ht="14.4" x14ac:dyDescent="0.3">
      <c r="B145" s="38" t="s">
        <v>116</v>
      </c>
      <c r="C145" s="50">
        <v>0</v>
      </c>
      <c r="D145" s="50">
        <v>0</v>
      </c>
      <c r="E145" s="50">
        <v>0</v>
      </c>
      <c r="F145" s="50">
        <v>0</v>
      </c>
      <c r="G145" s="50">
        <v>0</v>
      </c>
      <c r="H145" s="50">
        <v>0</v>
      </c>
      <c r="I145" s="50">
        <v>0</v>
      </c>
      <c r="J145" s="50">
        <v>0</v>
      </c>
      <c r="K145" s="50">
        <v>0</v>
      </c>
      <c r="L145" s="50">
        <v>0</v>
      </c>
      <c r="M145" s="50">
        <v>0</v>
      </c>
      <c r="N145" s="50">
        <v>0</v>
      </c>
      <c r="O145" s="50">
        <v>0</v>
      </c>
      <c r="P145" s="50">
        <v>0</v>
      </c>
      <c r="Q145" s="50">
        <v>0</v>
      </c>
      <c r="R145" s="50">
        <v>0</v>
      </c>
      <c r="S145" s="51">
        <v>0</v>
      </c>
      <c r="U145" s="6"/>
      <c r="V145" s="6"/>
      <c r="W145" s="6"/>
      <c r="X145" s="6"/>
      <c r="Y145" s="6"/>
      <c r="Z145" s="6"/>
      <c r="AA145" s="6"/>
      <c r="AB145" s="6"/>
      <c r="AC145" s="6"/>
    </row>
    <row r="146" spans="2:29" ht="14.4" x14ac:dyDescent="0.3">
      <c r="B146" s="38" t="s">
        <v>117</v>
      </c>
      <c r="C146" s="50">
        <v>0</v>
      </c>
      <c r="D146" s="50">
        <v>0</v>
      </c>
      <c r="E146" s="50">
        <v>0</v>
      </c>
      <c r="F146" s="50">
        <v>0</v>
      </c>
      <c r="G146" s="50">
        <v>0</v>
      </c>
      <c r="H146" s="50">
        <v>0</v>
      </c>
      <c r="I146" s="50">
        <v>0</v>
      </c>
      <c r="J146" s="50">
        <v>0</v>
      </c>
      <c r="K146" s="50">
        <v>0</v>
      </c>
      <c r="L146" s="50">
        <v>0</v>
      </c>
      <c r="M146" s="50">
        <v>0</v>
      </c>
      <c r="N146" s="50">
        <v>0</v>
      </c>
      <c r="O146" s="50">
        <v>0</v>
      </c>
      <c r="P146" s="50">
        <v>0</v>
      </c>
      <c r="Q146" s="50">
        <v>0.92813141683778233</v>
      </c>
      <c r="R146" s="50">
        <v>0.74743326488706363</v>
      </c>
      <c r="S146" s="51">
        <v>2.2523385808806751</v>
      </c>
      <c r="U146" s="6"/>
      <c r="V146" s="6"/>
      <c r="W146" s="6"/>
      <c r="X146" s="6"/>
      <c r="Y146" s="6"/>
      <c r="Z146" s="6"/>
      <c r="AA146" s="6"/>
      <c r="AB146" s="6"/>
      <c r="AC146" s="6"/>
    </row>
    <row r="147" spans="2:29" ht="14.4" x14ac:dyDescent="0.3">
      <c r="B147" s="38" t="s">
        <v>118</v>
      </c>
      <c r="C147" s="50">
        <v>0</v>
      </c>
      <c r="D147" s="50">
        <v>0</v>
      </c>
      <c r="E147" s="50">
        <v>0</v>
      </c>
      <c r="F147" s="50">
        <v>0</v>
      </c>
      <c r="G147" s="50">
        <v>0</v>
      </c>
      <c r="H147" s="50">
        <v>0</v>
      </c>
      <c r="I147" s="50">
        <v>0</v>
      </c>
      <c r="J147" s="50">
        <v>0</v>
      </c>
      <c r="K147" s="50">
        <v>0</v>
      </c>
      <c r="L147" s="50">
        <v>0</v>
      </c>
      <c r="M147" s="50">
        <v>0</v>
      </c>
      <c r="N147" s="50">
        <v>0</v>
      </c>
      <c r="O147" s="50">
        <v>0</v>
      </c>
      <c r="P147" s="50">
        <v>0</v>
      </c>
      <c r="Q147" s="50">
        <v>0</v>
      </c>
      <c r="R147" s="50">
        <v>0</v>
      </c>
      <c r="S147" s="51">
        <v>2.108145106091718</v>
      </c>
      <c r="U147" s="6"/>
      <c r="V147" s="6"/>
      <c r="W147" s="6"/>
      <c r="X147" s="6"/>
      <c r="Y147" s="6"/>
      <c r="Z147" s="6"/>
      <c r="AA147" s="6"/>
      <c r="AB147" s="6"/>
      <c r="AC147" s="6"/>
    </row>
    <row r="148" spans="2:29" ht="15" thickBot="1" x14ac:dyDescent="0.35">
      <c r="B148" s="38" t="s">
        <v>119</v>
      </c>
      <c r="C148" s="52">
        <v>0</v>
      </c>
      <c r="D148" s="52">
        <v>0</v>
      </c>
      <c r="E148" s="52">
        <v>0</v>
      </c>
      <c r="F148" s="52">
        <v>0</v>
      </c>
      <c r="G148" s="52">
        <v>0</v>
      </c>
      <c r="H148" s="52">
        <v>0</v>
      </c>
      <c r="I148" s="52">
        <v>0</v>
      </c>
      <c r="J148" s="52">
        <v>0</v>
      </c>
      <c r="K148" s="52">
        <v>0</v>
      </c>
      <c r="L148" s="52">
        <v>0</v>
      </c>
      <c r="M148" s="52">
        <v>0</v>
      </c>
      <c r="N148" s="52">
        <v>0</v>
      </c>
      <c r="O148" s="52">
        <v>0</v>
      </c>
      <c r="P148" s="52">
        <v>0.37182786196380146</v>
      </c>
      <c r="Q148" s="52">
        <v>0.86436135028960248</v>
      </c>
      <c r="R148" s="52">
        <v>1.3769505108530289</v>
      </c>
      <c r="S148" s="53">
        <v>2.0200211699986514</v>
      </c>
      <c r="U148" s="6"/>
      <c r="V148" s="6"/>
      <c r="W148" s="6"/>
      <c r="X148" s="6"/>
      <c r="Y148" s="6"/>
      <c r="Z148" s="6"/>
      <c r="AA148" s="6"/>
      <c r="AB148" s="6"/>
      <c r="AC148" s="6"/>
    </row>
    <row r="149" spans="2:29" ht="15" thickBot="1" x14ac:dyDescent="0.35">
      <c r="B149" s="39" t="s">
        <v>318</v>
      </c>
      <c r="C149" s="54">
        <v>0</v>
      </c>
      <c r="D149" s="54">
        <v>0</v>
      </c>
      <c r="E149" s="54">
        <v>0</v>
      </c>
      <c r="F149" s="54">
        <v>0</v>
      </c>
      <c r="G149" s="54">
        <v>0</v>
      </c>
      <c r="H149" s="54">
        <v>0</v>
      </c>
      <c r="I149" s="54">
        <v>0</v>
      </c>
      <c r="J149" s="54">
        <v>0</v>
      </c>
      <c r="K149" s="54">
        <v>0</v>
      </c>
      <c r="L149" s="54">
        <v>0</v>
      </c>
      <c r="M149" s="54">
        <v>0</v>
      </c>
      <c r="N149" s="54">
        <v>0</v>
      </c>
      <c r="O149" s="54">
        <v>0</v>
      </c>
      <c r="P149" s="54">
        <v>0.3694040028201922</v>
      </c>
      <c r="Q149" s="54">
        <v>0.85898032608504882</v>
      </c>
      <c r="R149" s="54">
        <v>1.3702451032663727</v>
      </c>
      <c r="S149" s="55">
        <v>2.0156384027529213</v>
      </c>
      <c r="U149" s="6"/>
      <c r="V149" s="6"/>
      <c r="W149" s="6"/>
      <c r="X149" s="6"/>
      <c r="Y149" s="6"/>
      <c r="Z149" s="6"/>
      <c r="AA149" s="6"/>
      <c r="AB149" s="6"/>
      <c r="AC149" s="6"/>
    </row>
    <row r="151" spans="2:29" ht="14.4" x14ac:dyDescent="0.3">
      <c r="N151" s="41"/>
    </row>
    <row r="152" spans="2:29" ht="23.4" thickBot="1" x14ac:dyDescent="0.3">
      <c r="B152" s="17" t="s">
        <v>324</v>
      </c>
      <c r="C152" s="17"/>
      <c r="D152" s="17"/>
      <c r="E152" s="17"/>
      <c r="F152" s="17"/>
      <c r="G152" s="17"/>
      <c r="H152" s="17"/>
      <c r="I152" s="17"/>
      <c r="J152" s="17"/>
      <c r="K152" s="17"/>
      <c r="L152" s="17"/>
      <c r="M152" s="17"/>
      <c r="N152" s="60"/>
    </row>
    <row r="153" spans="2:29" ht="14.4" thickBot="1" x14ac:dyDescent="0.3">
      <c r="B153" s="18"/>
      <c r="C153" s="128" t="s">
        <v>309</v>
      </c>
      <c r="D153" s="129"/>
      <c r="E153" s="129"/>
      <c r="F153" s="129"/>
      <c r="G153" s="129"/>
      <c r="H153" s="129"/>
      <c r="I153" s="129"/>
      <c r="J153" s="129"/>
      <c r="K153" s="129"/>
      <c r="L153" s="129"/>
      <c r="M153" s="129"/>
      <c r="N153" s="129"/>
      <c r="O153" s="129"/>
      <c r="P153" s="129"/>
      <c r="Q153" s="129"/>
      <c r="R153" s="129"/>
      <c r="S153" s="130"/>
    </row>
    <row r="154" spans="2:29" ht="14.4" thickBot="1" x14ac:dyDescent="0.3">
      <c r="B154" s="19" t="s">
        <v>101</v>
      </c>
      <c r="C154" s="20" t="s">
        <v>63</v>
      </c>
      <c r="D154" s="20" t="s">
        <v>64</v>
      </c>
      <c r="E154" s="20" t="s">
        <v>65</v>
      </c>
      <c r="F154" s="20" t="s">
        <v>66</v>
      </c>
      <c r="G154" s="20" t="s">
        <v>67</v>
      </c>
      <c r="H154" s="20" t="s">
        <v>68</v>
      </c>
      <c r="I154" s="20" t="s">
        <v>69</v>
      </c>
      <c r="J154" s="20" t="s">
        <v>70</v>
      </c>
      <c r="K154" s="20" t="s">
        <v>71</v>
      </c>
      <c r="L154" s="20" t="s">
        <v>72</v>
      </c>
      <c r="M154" s="20" t="s">
        <v>73</v>
      </c>
      <c r="N154" s="20" t="s">
        <v>74</v>
      </c>
      <c r="O154" s="20" t="s">
        <v>75</v>
      </c>
      <c r="P154" s="20" t="s">
        <v>76</v>
      </c>
      <c r="Q154" s="20" t="s">
        <v>77</v>
      </c>
      <c r="R154" s="20" t="s">
        <v>78</v>
      </c>
      <c r="S154" s="21" t="s">
        <v>79</v>
      </c>
    </row>
    <row r="155" spans="2:29" ht="14.4" x14ac:dyDescent="0.3">
      <c r="B155" s="38" t="s">
        <v>102</v>
      </c>
      <c r="C155" s="50">
        <v>0</v>
      </c>
      <c r="D155" s="50">
        <v>0</v>
      </c>
      <c r="E155" s="50">
        <v>0</v>
      </c>
      <c r="F155" s="50">
        <v>0</v>
      </c>
      <c r="G155" s="50">
        <v>0</v>
      </c>
      <c r="H155" s="50">
        <v>0</v>
      </c>
      <c r="I155" s="50">
        <v>0</v>
      </c>
      <c r="J155" s="50">
        <v>0</v>
      </c>
      <c r="K155" s="50">
        <v>0</v>
      </c>
      <c r="L155" s="50">
        <v>0</v>
      </c>
      <c r="M155" s="50">
        <v>0</v>
      </c>
      <c r="N155" s="50">
        <v>0</v>
      </c>
      <c r="O155" s="50">
        <v>0</v>
      </c>
      <c r="P155" s="50">
        <v>0</v>
      </c>
      <c r="Q155" s="50">
        <v>0</v>
      </c>
      <c r="R155" s="50">
        <v>0</v>
      </c>
      <c r="S155" s="51">
        <v>0</v>
      </c>
      <c r="U155" s="6"/>
      <c r="V155" s="6"/>
      <c r="X155" s="6"/>
      <c r="Y155" s="6"/>
      <c r="Z155" s="6"/>
      <c r="AA155" s="6"/>
      <c r="AB155" s="6"/>
      <c r="AC155" s="6"/>
    </row>
    <row r="156" spans="2:29" ht="14.4" x14ac:dyDescent="0.3">
      <c r="B156" s="38" t="s">
        <v>103</v>
      </c>
      <c r="C156" s="50">
        <v>0</v>
      </c>
      <c r="D156" s="50">
        <v>0</v>
      </c>
      <c r="E156" s="50">
        <v>0</v>
      </c>
      <c r="F156" s="50">
        <v>0</v>
      </c>
      <c r="G156" s="50">
        <v>0</v>
      </c>
      <c r="H156" s="50">
        <v>0</v>
      </c>
      <c r="I156" s="50">
        <v>0</v>
      </c>
      <c r="J156" s="50">
        <v>0</v>
      </c>
      <c r="K156" s="50">
        <v>0</v>
      </c>
      <c r="L156" s="50">
        <v>0</v>
      </c>
      <c r="M156" s="50">
        <v>0</v>
      </c>
      <c r="N156" s="50">
        <v>0</v>
      </c>
      <c r="O156" s="50">
        <v>0</v>
      </c>
      <c r="P156" s="50">
        <v>0</v>
      </c>
      <c r="Q156" s="50">
        <v>0</v>
      </c>
      <c r="R156" s="50">
        <v>0</v>
      </c>
      <c r="S156" s="51">
        <v>0</v>
      </c>
      <c r="U156" s="6"/>
      <c r="V156" s="6"/>
      <c r="X156" s="6"/>
      <c r="Y156" s="6"/>
      <c r="Z156" s="6"/>
      <c r="AA156" s="6"/>
      <c r="AB156" s="6"/>
      <c r="AC156" s="6"/>
    </row>
    <row r="157" spans="2:29" ht="14.4" x14ac:dyDescent="0.3">
      <c r="B157" s="38" t="s">
        <v>104</v>
      </c>
      <c r="C157" s="50">
        <v>0</v>
      </c>
      <c r="D157" s="50">
        <v>0</v>
      </c>
      <c r="E157" s="50">
        <v>0</v>
      </c>
      <c r="F157" s="50">
        <v>0</v>
      </c>
      <c r="G157" s="50">
        <v>0</v>
      </c>
      <c r="H157" s="50">
        <v>0</v>
      </c>
      <c r="I157" s="50">
        <v>0</v>
      </c>
      <c r="J157" s="50">
        <v>0</v>
      </c>
      <c r="K157" s="50">
        <v>0</v>
      </c>
      <c r="L157" s="50">
        <v>0</v>
      </c>
      <c r="M157" s="50">
        <v>0</v>
      </c>
      <c r="N157" s="50">
        <v>0</v>
      </c>
      <c r="O157" s="50">
        <v>0</v>
      </c>
      <c r="P157" s="50">
        <v>0</v>
      </c>
      <c r="Q157" s="50">
        <v>0</v>
      </c>
      <c r="R157" s="50">
        <v>0</v>
      </c>
      <c r="S157" s="51">
        <v>0</v>
      </c>
      <c r="U157" s="6"/>
      <c r="V157" s="6"/>
      <c r="W157" s="6"/>
      <c r="X157" s="6"/>
      <c r="Y157" s="6"/>
      <c r="Z157" s="6"/>
      <c r="AA157" s="6"/>
      <c r="AB157" s="6"/>
      <c r="AC157" s="6"/>
    </row>
    <row r="158" spans="2:29" ht="14.4" x14ac:dyDescent="0.3">
      <c r="B158" s="38" t="s">
        <v>105</v>
      </c>
      <c r="C158" s="50">
        <v>0</v>
      </c>
      <c r="D158" s="50">
        <v>0</v>
      </c>
      <c r="E158" s="50">
        <v>0</v>
      </c>
      <c r="F158" s="50">
        <v>0</v>
      </c>
      <c r="G158" s="50">
        <v>0</v>
      </c>
      <c r="H158" s="50">
        <v>0</v>
      </c>
      <c r="I158" s="50">
        <v>0</v>
      </c>
      <c r="J158" s="50">
        <v>0</v>
      </c>
      <c r="K158" s="50">
        <v>0</v>
      </c>
      <c r="L158" s="50">
        <v>0</v>
      </c>
      <c r="M158" s="50">
        <v>0</v>
      </c>
      <c r="N158" s="50">
        <v>0</v>
      </c>
      <c r="O158" s="50">
        <v>0</v>
      </c>
      <c r="P158" s="50">
        <v>0</v>
      </c>
      <c r="Q158" s="50">
        <v>0</v>
      </c>
      <c r="R158" s="50">
        <v>0</v>
      </c>
      <c r="S158" s="51">
        <v>0</v>
      </c>
      <c r="U158" s="6"/>
      <c r="V158" s="6"/>
      <c r="W158" s="6"/>
      <c r="X158" s="6"/>
      <c r="Y158" s="6"/>
      <c r="Z158" s="6"/>
      <c r="AA158" s="6"/>
      <c r="AB158" s="6"/>
      <c r="AC158" s="6"/>
    </row>
    <row r="159" spans="2:29" ht="14.4" x14ac:dyDescent="0.3">
      <c r="B159" s="38" t="s">
        <v>106</v>
      </c>
      <c r="C159" s="50">
        <v>0</v>
      </c>
      <c r="D159" s="50">
        <v>0</v>
      </c>
      <c r="E159" s="50">
        <v>0</v>
      </c>
      <c r="F159" s="50">
        <v>0</v>
      </c>
      <c r="G159" s="50">
        <v>0</v>
      </c>
      <c r="H159" s="50">
        <v>0</v>
      </c>
      <c r="I159" s="50">
        <v>0</v>
      </c>
      <c r="J159" s="50">
        <v>0</v>
      </c>
      <c r="K159" s="50">
        <v>0</v>
      </c>
      <c r="L159" s="50">
        <v>0</v>
      </c>
      <c r="M159" s="50">
        <v>0</v>
      </c>
      <c r="N159" s="50">
        <v>0</v>
      </c>
      <c r="O159" s="50">
        <v>0</v>
      </c>
      <c r="P159" s="50">
        <v>0</v>
      </c>
      <c r="Q159" s="50">
        <v>9.4510609171800137</v>
      </c>
      <c r="R159" s="50">
        <v>0.58863791923340181</v>
      </c>
      <c r="S159" s="51">
        <v>1.6901665525895506</v>
      </c>
      <c r="U159" s="6"/>
      <c r="V159" s="6"/>
      <c r="W159" s="6"/>
      <c r="X159" s="6"/>
      <c r="Y159" s="6"/>
      <c r="Z159" s="6"/>
      <c r="AA159" s="6"/>
      <c r="AB159" s="6"/>
      <c r="AC159" s="6"/>
    </row>
    <row r="160" spans="2:29" ht="14.4" x14ac:dyDescent="0.3">
      <c r="B160" s="38" t="s">
        <v>107</v>
      </c>
      <c r="C160" s="50">
        <v>0</v>
      </c>
      <c r="D160" s="50">
        <v>0</v>
      </c>
      <c r="E160" s="50">
        <v>0</v>
      </c>
      <c r="F160" s="50">
        <v>0</v>
      </c>
      <c r="G160" s="50">
        <v>0</v>
      </c>
      <c r="H160" s="50">
        <v>0</v>
      </c>
      <c r="I160" s="50">
        <v>0</v>
      </c>
      <c r="J160" s="50">
        <v>0</v>
      </c>
      <c r="K160" s="50">
        <v>0</v>
      </c>
      <c r="L160" s="50">
        <v>0</v>
      </c>
      <c r="M160" s="50">
        <v>0</v>
      </c>
      <c r="N160" s="50">
        <v>0</v>
      </c>
      <c r="O160" s="50">
        <v>0</v>
      </c>
      <c r="P160" s="50">
        <v>0</v>
      </c>
      <c r="Q160" s="50">
        <v>0.32306639288158795</v>
      </c>
      <c r="R160" s="50">
        <v>0.82340862422997951</v>
      </c>
      <c r="S160" s="51">
        <v>1.4209445585215605</v>
      </c>
      <c r="U160" s="6"/>
      <c r="V160" s="6"/>
      <c r="W160" s="6"/>
      <c r="X160" s="6"/>
      <c r="Y160" s="6"/>
      <c r="Z160" s="6"/>
      <c r="AA160" s="6"/>
      <c r="AB160" s="6"/>
      <c r="AC160" s="6"/>
    </row>
    <row r="161" spans="2:29" ht="14.4" x14ac:dyDescent="0.3">
      <c r="B161" s="38" t="s">
        <v>108</v>
      </c>
      <c r="C161" s="50">
        <v>0</v>
      </c>
      <c r="D161" s="50">
        <v>0</v>
      </c>
      <c r="E161" s="50">
        <v>0</v>
      </c>
      <c r="F161" s="50">
        <v>0</v>
      </c>
      <c r="G161" s="50">
        <v>0</v>
      </c>
      <c r="H161" s="50">
        <v>0</v>
      </c>
      <c r="I161" s="50">
        <v>0</v>
      </c>
      <c r="J161" s="50">
        <v>0</v>
      </c>
      <c r="K161" s="50">
        <v>0</v>
      </c>
      <c r="L161" s="50">
        <v>0</v>
      </c>
      <c r="M161" s="50">
        <v>0</v>
      </c>
      <c r="N161" s="50">
        <v>0</v>
      </c>
      <c r="O161" s="50">
        <v>0</v>
      </c>
      <c r="P161" s="50">
        <v>0</v>
      </c>
      <c r="Q161" s="50">
        <v>0</v>
      </c>
      <c r="R161" s="50">
        <v>0</v>
      </c>
      <c r="S161" s="51">
        <v>0</v>
      </c>
      <c r="U161" s="6"/>
      <c r="V161" s="6"/>
      <c r="W161" s="6"/>
      <c r="X161" s="6"/>
      <c r="Y161" s="6"/>
      <c r="Z161" s="6"/>
      <c r="AA161" s="6"/>
      <c r="AB161" s="6"/>
      <c r="AC161" s="6"/>
    </row>
    <row r="162" spans="2:29" ht="14.4" x14ac:dyDescent="0.3">
      <c r="B162" s="38" t="s">
        <v>109</v>
      </c>
      <c r="C162" s="50">
        <v>0</v>
      </c>
      <c r="D162" s="50">
        <v>0</v>
      </c>
      <c r="E162" s="50">
        <v>0</v>
      </c>
      <c r="F162" s="50">
        <v>0</v>
      </c>
      <c r="G162" s="50">
        <v>0</v>
      </c>
      <c r="H162" s="50">
        <v>0</v>
      </c>
      <c r="I162" s="50">
        <v>0</v>
      </c>
      <c r="J162" s="50">
        <v>0</v>
      </c>
      <c r="K162" s="50">
        <v>0</v>
      </c>
      <c r="L162" s="50">
        <v>0</v>
      </c>
      <c r="M162" s="50">
        <v>0</v>
      </c>
      <c r="N162" s="50">
        <v>0</v>
      </c>
      <c r="O162" s="50">
        <v>0</v>
      </c>
      <c r="P162" s="50">
        <v>0</v>
      </c>
      <c r="Q162" s="50">
        <v>0.10403832991101986</v>
      </c>
      <c r="R162" s="50">
        <v>0</v>
      </c>
      <c r="S162" s="51">
        <v>0</v>
      </c>
      <c r="U162" s="6"/>
      <c r="V162" s="6"/>
      <c r="W162" s="6"/>
      <c r="X162" s="6"/>
      <c r="Y162" s="6"/>
      <c r="Z162" s="6"/>
      <c r="AA162" s="6"/>
      <c r="AB162" s="6"/>
      <c r="AC162" s="6"/>
    </row>
    <row r="163" spans="2:29" ht="14.4" x14ac:dyDescent="0.3">
      <c r="B163" s="38" t="s">
        <v>110</v>
      </c>
      <c r="C163" s="50">
        <v>0</v>
      </c>
      <c r="D163" s="50">
        <v>0</v>
      </c>
      <c r="E163" s="50">
        <v>0</v>
      </c>
      <c r="F163" s="50">
        <v>0</v>
      </c>
      <c r="G163" s="50">
        <v>0</v>
      </c>
      <c r="H163" s="50">
        <v>0</v>
      </c>
      <c r="I163" s="50">
        <v>0</v>
      </c>
      <c r="J163" s="50">
        <v>0</v>
      </c>
      <c r="K163" s="50">
        <v>0</v>
      </c>
      <c r="L163" s="50">
        <v>0</v>
      </c>
      <c r="M163" s="50">
        <v>0</v>
      </c>
      <c r="N163" s="50">
        <v>0</v>
      </c>
      <c r="O163" s="50">
        <v>0</v>
      </c>
      <c r="P163" s="50">
        <v>0</v>
      </c>
      <c r="Q163" s="50">
        <v>0.13141683778234087</v>
      </c>
      <c r="R163" s="50">
        <v>0.89418206707734438</v>
      </c>
      <c r="S163" s="51">
        <v>0</v>
      </c>
      <c r="U163" s="6"/>
      <c r="V163" s="6"/>
      <c r="W163" s="6"/>
      <c r="X163" s="6"/>
      <c r="Y163" s="6"/>
      <c r="Z163" s="6"/>
      <c r="AA163" s="6"/>
      <c r="AB163" s="6"/>
      <c r="AC163" s="6"/>
    </row>
    <row r="164" spans="2:29" ht="14.4" x14ac:dyDescent="0.3">
      <c r="B164" s="38" t="s">
        <v>111</v>
      </c>
      <c r="C164" s="50">
        <v>0</v>
      </c>
      <c r="D164" s="50">
        <v>0</v>
      </c>
      <c r="E164" s="50">
        <v>0</v>
      </c>
      <c r="F164" s="50">
        <v>0</v>
      </c>
      <c r="G164" s="50">
        <v>0</v>
      </c>
      <c r="H164" s="50">
        <v>0</v>
      </c>
      <c r="I164" s="50">
        <v>0</v>
      </c>
      <c r="J164" s="50">
        <v>0</v>
      </c>
      <c r="K164" s="50">
        <v>0</v>
      </c>
      <c r="L164" s="50">
        <v>0</v>
      </c>
      <c r="M164" s="50">
        <v>0</v>
      </c>
      <c r="N164" s="50">
        <v>0</v>
      </c>
      <c r="O164" s="50">
        <v>0</v>
      </c>
      <c r="P164" s="50">
        <v>0</v>
      </c>
      <c r="Q164" s="50">
        <v>0</v>
      </c>
      <c r="R164" s="50">
        <v>1.3305954825462012</v>
      </c>
      <c r="S164" s="51">
        <v>0</v>
      </c>
      <c r="U164" s="6"/>
      <c r="V164" s="6"/>
      <c r="W164" s="6"/>
      <c r="X164" s="6"/>
      <c r="Y164" s="6"/>
      <c r="Z164" s="6"/>
      <c r="AA164" s="6"/>
      <c r="AB164" s="6"/>
      <c r="AC164" s="6"/>
    </row>
    <row r="165" spans="2:29" ht="14.4" x14ac:dyDescent="0.3">
      <c r="B165" s="38" t="s">
        <v>112</v>
      </c>
      <c r="C165" s="50">
        <v>0</v>
      </c>
      <c r="D165" s="50">
        <v>0</v>
      </c>
      <c r="E165" s="50">
        <v>0</v>
      </c>
      <c r="F165" s="50">
        <v>0</v>
      </c>
      <c r="G165" s="50">
        <v>0</v>
      </c>
      <c r="H165" s="50">
        <v>0</v>
      </c>
      <c r="I165" s="50">
        <v>0</v>
      </c>
      <c r="J165" s="50">
        <v>0</v>
      </c>
      <c r="K165" s="50">
        <v>0</v>
      </c>
      <c r="L165" s="50">
        <v>0</v>
      </c>
      <c r="M165" s="50">
        <v>0</v>
      </c>
      <c r="N165" s="50">
        <v>0</v>
      </c>
      <c r="O165" s="50">
        <v>0</v>
      </c>
      <c r="P165" s="50">
        <v>0</v>
      </c>
      <c r="Q165" s="50">
        <v>0</v>
      </c>
      <c r="R165" s="50">
        <v>0</v>
      </c>
      <c r="S165" s="51">
        <v>1.8288843258042438</v>
      </c>
      <c r="U165" s="6"/>
      <c r="V165" s="6"/>
      <c r="W165" s="6"/>
      <c r="X165" s="6"/>
      <c r="Y165" s="6"/>
      <c r="Z165" s="6"/>
      <c r="AA165" s="6"/>
      <c r="AB165" s="6"/>
      <c r="AC165" s="6"/>
    </row>
    <row r="166" spans="2:29" ht="14.4" x14ac:dyDescent="0.3">
      <c r="B166" s="38" t="s">
        <v>113</v>
      </c>
      <c r="C166" s="50">
        <v>0</v>
      </c>
      <c r="D166" s="50">
        <v>0</v>
      </c>
      <c r="E166" s="50">
        <v>0</v>
      </c>
      <c r="F166" s="50">
        <v>0</v>
      </c>
      <c r="G166" s="50">
        <v>0</v>
      </c>
      <c r="H166" s="50">
        <v>0</v>
      </c>
      <c r="I166" s="50">
        <v>0</v>
      </c>
      <c r="J166" s="50">
        <v>0</v>
      </c>
      <c r="K166" s="50">
        <v>0</v>
      </c>
      <c r="L166" s="50">
        <v>0</v>
      </c>
      <c r="M166" s="50">
        <v>0</v>
      </c>
      <c r="N166" s="50">
        <v>0</v>
      </c>
      <c r="O166" s="50">
        <v>0</v>
      </c>
      <c r="P166" s="50">
        <v>0</v>
      </c>
      <c r="Q166" s="50">
        <v>0</v>
      </c>
      <c r="R166" s="50">
        <v>0</v>
      </c>
      <c r="S166" s="51">
        <v>0</v>
      </c>
      <c r="U166" s="6"/>
      <c r="V166" s="6"/>
      <c r="W166" s="6"/>
      <c r="X166" s="6"/>
      <c r="Y166" s="6"/>
      <c r="Z166" s="6"/>
      <c r="AA166" s="6"/>
      <c r="AB166" s="6"/>
      <c r="AC166" s="6"/>
    </row>
    <row r="167" spans="2:29" ht="14.4" x14ac:dyDescent="0.3">
      <c r="B167" s="38" t="s">
        <v>114</v>
      </c>
      <c r="C167" s="50">
        <v>0</v>
      </c>
      <c r="D167" s="50">
        <v>0</v>
      </c>
      <c r="E167" s="50">
        <v>0</v>
      </c>
      <c r="F167" s="50">
        <v>0</v>
      </c>
      <c r="G167" s="50">
        <v>0</v>
      </c>
      <c r="H167" s="50">
        <v>0</v>
      </c>
      <c r="I167" s="50">
        <v>0</v>
      </c>
      <c r="J167" s="50">
        <v>0</v>
      </c>
      <c r="K167" s="50">
        <v>0</v>
      </c>
      <c r="L167" s="50">
        <v>0</v>
      </c>
      <c r="M167" s="50">
        <v>0</v>
      </c>
      <c r="N167" s="50">
        <v>0</v>
      </c>
      <c r="O167" s="50">
        <v>0</v>
      </c>
      <c r="P167" s="50">
        <v>0</v>
      </c>
      <c r="Q167" s="50">
        <v>0</v>
      </c>
      <c r="R167" s="50">
        <v>0</v>
      </c>
      <c r="S167" s="51">
        <v>0</v>
      </c>
      <c r="U167" s="6"/>
      <c r="V167" s="6"/>
      <c r="W167" s="6"/>
      <c r="X167" s="6"/>
      <c r="Y167" s="6"/>
      <c r="Z167" s="6"/>
      <c r="AA167" s="6"/>
      <c r="AB167" s="6"/>
      <c r="AC167" s="6"/>
    </row>
    <row r="168" spans="2:29" ht="14.4" x14ac:dyDescent="0.3">
      <c r="B168" s="38" t="s">
        <v>115</v>
      </c>
      <c r="C168" s="50">
        <v>0</v>
      </c>
      <c r="D168" s="50">
        <v>0</v>
      </c>
      <c r="E168" s="50">
        <v>0</v>
      </c>
      <c r="F168" s="50">
        <v>0</v>
      </c>
      <c r="G168" s="50">
        <v>0</v>
      </c>
      <c r="H168" s="50">
        <v>0</v>
      </c>
      <c r="I168" s="50">
        <v>0</v>
      </c>
      <c r="J168" s="50">
        <v>0</v>
      </c>
      <c r="K168" s="50">
        <v>0</v>
      </c>
      <c r="L168" s="50">
        <v>0</v>
      </c>
      <c r="M168" s="50">
        <v>0</v>
      </c>
      <c r="N168" s="50">
        <v>0</v>
      </c>
      <c r="O168" s="50">
        <v>0</v>
      </c>
      <c r="P168" s="50">
        <v>0</v>
      </c>
      <c r="Q168" s="50">
        <v>0</v>
      </c>
      <c r="R168" s="50">
        <v>0</v>
      </c>
      <c r="S168" s="51">
        <v>0</v>
      </c>
      <c r="U168" s="6"/>
      <c r="V168" s="6"/>
      <c r="W168" s="6"/>
      <c r="X168" s="6"/>
      <c r="Y168" s="6"/>
      <c r="Z168" s="6"/>
      <c r="AA168" s="6"/>
      <c r="AB168" s="6"/>
      <c r="AC168" s="6"/>
    </row>
    <row r="169" spans="2:29" ht="14.4" x14ac:dyDescent="0.3">
      <c r="B169" s="38" t="s">
        <v>116</v>
      </c>
      <c r="C169" s="50">
        <v>0</v>
      </c>
      <c r="D169" s="50">
        <v>0</v>
      </c>
      <c r="E169" s="50">
        <v>0</v>
      </c>
      <c r="F169" s="50">
        <v>0</v>
      </c>
      <c r="G169" s="50">
        <v>0</v>
      </c>
      <c r="H169" s="50">
        <v>0</v>
      </c>
      <c r="I169" s="50">
        <v>0</v>
      </c>
      <c r="J169" s="50">
        <v>0</v>
      </c>
      <c r="K169" s="50">
        <v>0</v>
      </c>
      <c r="L169" s="50">
        <v>0</v>
      </c>
      <c r="M169" s="50">
        <v>0</v>
      </c>
      <c r="N169" s="50">
        <v>0</v>
      </c>
      <c r="O169" s="50">
        <v>0</v>
      </c>
      <c r="P169" s="50">
        <v>0</v>
      </c>
      <c r="Q169" s="50">
        <v>0</v>
      </c>
      <c r="R169" s="50">
        <v>0</v>
      </c>
      <c r="S169" s="51">
        <v>0</v>
      </c>
      <c r="U169" s="6"/>
      <c r="V169" s="6"/>
      <c r="W169" s="6"/>
      <c r="X169" s="6"/>
      <c r="Y169" s="6"/>
      <c r="Z169" s="6"/>
      <c r="AA169" s="6"/>
      <c r="AB169" s="6"/>
      <c r="AC169" s="6"/>
    </row>
    <row r="170" spans="2:29" ht="14.4" x14ac:dyDescent="0.3">
      <c r="B170" s="38" t="s">
        <v>117</v>
      </c>
      <c r="C170" s="50">
        <v>0</v>
      </c>
      <c r="D170" s="50">
        <v>0</v>
      </c>
      <c r="E170" s="50">
        <v>0</v>
      </c>
      <c r="F170" s="50">
        <v>0</v>
      </c>
      <c r="G170" s="50">
        <v>0</v>
      </c>
      <c r="H170" s="50">
        <v>0</v>
      </c>
      <c r="I170" s="50">
        <v>0</v>
      </c>
      <c r="J170" s="50">
        <v>0</v>
      </c>
      <c r="K170" s="50">
        <v>0</v>
      </c>
      <c r="L170" s="50">
        <v>0</v>
      </c>
      <c r="M170" s="50">
        <v>0</v>
      </c>
      <c r="N170" s="50">
        <v>0</v>
      </c>
      <c r="O170" s="50">
        <v>0</v>
      </c>
      <c r="P170" s="50">
        <v>0</v>
      </c>
      <c r="Q170" s="50">
        <v>0</v>
      </c>
      <c r="R170" s="50">
        <v>0</v>
      </c>
      <c r="S170" s="51">
        <v>0</v>
      </c>
      <c r="U170" s="6"/>
      <c r="V170" s="6"/>
      <c r="W170" s="6"/>
      <c r="X170" s="6"/>
      <c r="Y170" s="6"/>
      <c r="Z170" s="6"/>
      <c r="AA170" s="6"/>
      <c r="AB170" s="6"/>
      <c r="AC170" s="6"/>
    </row>
    <row r="171" spans="2:29" ht="14.4" x14ac:dyDescent="0.3">
      <c r="B171" s="38" t="s">
        <v>118</v>
      </c>
      <c r="C171" s="50">
        <v>0</v>
      </c>
      <c r="D171" s="50">
        <v>0</v>
      </c>
      <c r="E171" s="50">
        <v>0</v>
      </c>
      <c r="F171" s="50">
        <v>0</v>
      </c>
      <c r="G171" s="50">
        <v>0</v>
      </c>
      <c r="H171" s="50">
        <v>0</v>
      </c>
      <c r="I171" s="50">
        <v>0</v>
      </c>
      <c r="J171" s="50">
        <v>0</v>
      </c>
      <c r="K171" s="50">
        <v>0</v>
      </c>
      <c r="L171" s="50">
        <v>0</v>
      </c>
      <c r="M171" s="50">
        <v>0</v>
      </c>
      <c r="N171" s="50">
        <v>0</v>
      </c>
      <c r="O171" s="50">
        <v>0</v>
      </c>
      <c r="P171" s="50">
        <v>0</v>
      </c>
      <c r="Q171" s="50">
        <v>0</v>
      </c>
      <c r="R171" s="50">
        <v>1.0084417065936573</v>
      </c>
      <c r="S171" s="51">
        <v>2.1984941820670771</v>
      </c>
      <c r="U171" s="6"/>
      <c r="V171" s="6"/>
      <c r="W171" s="6"/>
      <c r="X171" s="6"/>
      <c r="Y171" s="6"/>
      <c r="Z171" s="6"/>
      <c r="AA171" s="6"/>
      <c r="AB171" s="6"/>
      <c r="AC171" s="6"/>
    </row>
    <row r="172" spans="2:29" ht="15" thickBot="1" x14ac:dyDescent="0.35">
      <c r="B172" s="38" t="s">
        <v>119</v>
      </c>
      <c r="C172" s="52">
        <v>0</v>
      </c>
      <c r="D172" s="52">
        <v>0</v>
      </c>
      <c r="E172" s="52">
        <v>0</v>
      </c>
      <c r="F172" s="52">
        <v>0</v>
      </c>
      <c r="G172" s="52">
        <v>0</v>
      </c>
      <c r="H172" s="52">
        <v>0</v>
      </c>
      <c r="I172" s="52">
        <v>0</v>
      </c>
      <c r="J172" s="52">
        <v>0</v>
      </c>
      <c r="K172" s="52">
        <v>0</v>
      </c>
      <c r="L172" s="52">
        <v>0</v>
      </c>
      <c r="M172" s="52">
        <v>0</v>
      </c>
      <c r="N172" s="52">
        <v>0</v>
      </c>
      <c r="O172" s="52">
        <v>0</v>
      </c>
      <c r="P172" s="52">
        <v>0</v>
      </c>
      <c r="Q172" s="52">
        <v>4.9281314168377825E-2</v>
      </c>
      <c r="R172" s="52">
        <v>0.40143737166324434</v>
      </c>
      <c r="S172" s="53">
        <v>1.8361852612365959</v>
      </c>
      <c r="U172" s="6"/>
      <c r="V172" s="6"/>
      <c r="W172" s="6"/>
      <c r="X172" s="6"/>
      <c r="Y172" s="6"/>
      <c r="Z172" s="6"/>
      <c r="AA172" s="6"/>
      <c r="AB172" s="6"/>
      <c r="AC172" s="6"/>
    </row>
    <row r="173" spans="2:29" ht="15" thickBot="1" x14ac:dyDescent="0.35">
      <c r="B173" s="39" t="s">
        <v>318</v>
      </c>
      <c r="C173" s="54">
        <v>0</v>
      </c>
      <c r="D173" s="54">
        <v>0</v>
      </c>
      <c r="E173" s="54">
        <v>0</v>
      </c>
      <c r="F173" s="54">
        <v>0</v>
      </c>
      <c r="G173" s="54">
        <v>0</v>
      </c>
      <c r="H173" s="54">
        <v>0</v>
      </c>
      <c r="I173" s="54">
        <v>0</v>
      </c>
      <c r="J173" s="54">
        <v>0</v>
      </c>
      <c r="K173" s="54">
        <v>0</v>
      </c>
      <c r="L173" s="54">
        <v>0</v>
      </c>
      <c r="M173" s="54">
        <v>0</v>
      </c>
      <c r="N173" s="54">
        <v>0</v>
      </c>
      <c r="O173" s="54">
        <v>0</v>
      </c>
      <c r="P173" s="54">
        <v>0</v>
      </c>
      <c r="Q173" s="54">
        <v>1.3271731690622861</v>
      </c>
      <c r="R173" s="54">
        <v>0.71779305419159001</v>
      </c>
      <c r="S173" s="55">
        <v>1.802966005019393</v>
      </c>
      <c r="U173" s="6"/>
      <c r="V173" s="6"/>
      <c r="W173" s="6"/>
      <c r="X173" s="6"/>
      <c r="Y173" s="6"/>
      <c r="Z173" s="6"/>
      <c r="AA173" s="6"/>
      <c r="AB173" s="6"/>
      <c r="AC173" s="6"/>
    </row>
    <row r="175" spans="2:29" ht="14.4" x14ac:dyDescent="0.3">
      <c r="N175" s="41"/>
    </row>
  </sheetData>
  <mergeCells count="8">
    <mergeCell ref="C129:S129"/>
    <mergeCell ref="C153:S153"/>
    <mergeCell ref="B2:M2"/>
    <mergeCell ref="C9:S9"/>
    <mergeCell ref="C33:S33"/>
    <mergeCell ref="C57:S57"/>
    <mergeCell ref="C81:S81"/>
    <mergeCell ref="C105:S10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FC531-9F1A-4CEC-938E-77E22910757D}">
  <sheetPr codeName="Sheet2"/>
  <dimension ref="A1:N94"/>
  <sheetViews>
    <sheetView showGridLines="0" zoomScale="75" zoomScaleNormal="75" workbookViewId="0">
      <selection activeCell="A8" sqref="A8"/>
    </sheetView>
  </sheetViews>
  <sheetFormatPr defaultColWidth="9.21875" defaultRowHeight="15" x14ac:dyDescent="0.25"/>
  <cols>
    <col min="1" max="1" width="51.5546875" style="61" customWidth="1"/>
    <col min="2" max="2" width="145.21875" style="61" customWidth="1"/>
    <col min="3" max="16384" width="9.21875" style="61"/>
  </cols>
  <sheetData>
    <row r="1" spans="1:10" x14ac:dyDescent="0.25">
      <c r="B1" s="104"/>
      <c r="C1" s="97"/>
      <c r="D1" s="97"/>
      <c r="E1" s="97"/>
      <c r="F1" s="97"/>
      <c r="G1" s="97"/>
    </row>
    <row r="2" spans="1:10" ht="18" customHeight="1" x14ac:dyDescent="0.25">
      <c r="A2" s="123" t="s">
        <v>350</v>
      </c>
      <c r="B2" s="123"/>
      <c r="C2" s="123"/>
      <c r="D2" s="123"/>
      <c r="E2" s="123"/>
      <c r="F2" s="123"/>
      <c r="G2" s="123"/>
      <c r="H2" s="11"/>
      <c r="I2" s="11"/>
      <c r="J2" s="11"/>
    </row>
    <row r="3" spans="1:10" ht="15.6" x14ac:dyDescent="0.25">
      <c r="A3" s="96"/>
      <c r="B3" s="103"/>
      <c r="C3" s="97"/>
      <c r="D3" s="97"/>
      <c r="E3" s="97"/>
      <c r="F3" s="97"/>
      <c r="G3" s="97"/>
      <c r="H3" s="11"/>
      <c r="I3" s="11"/>
      <c r="J3" s="11"/>
    </row>
    <row r="4" spans="1:10" ht="15.6" x14ac:dyDescent="0.25">
      <c r="A4" s="96"/>
      <c r="B4" s="103"/>
      <c r="C4" s="97"/>
      <c r="D4" s="97"/>
      <c r="E4" s="97"/>
      <c r="F4" s="97"/>
      <c r="G4" s="97"/>
      <c r="H4" s="11"/>
      <c r="I4" s="11"/>
      <c r="J4" s="11"/>
    </row>
    <row r="5" spans="1:10" ht="15.6" x14ac:dyDescent="0.25">
      <c r="A5" s="96"/>
      <c r="B5" s="103"/>
      <c r="C5" s="97"/>
      <c r="D5" s="97"/>
      <c r="E5" s="97"/>
      <c r="F5" s="97"/>
      <c r="G5" s="97"/>
      <c r="H5" s="11"/>
      <c r="I5" s="11"/>
      <c r="J5" s="11"/>
    </row>
    <row r="6" spans="1:10" ht="30" customHeight="1" x14ac:dyDescent="0.25">
      <c r="A6" s="11"/>
      <c r="H6" s="94"/>
      <c r="I6" s="94"/>
      <c r="J6" s="94"/>
    </row>
    <row r="7" spans="1:10" ht="37.049999999999997" customHeight="1" x14ac:dyDescent="0.25">
      <c r="A7" s="124" t="s">
        <v>392</v>
      </c>
      <c r="B7" s="124"/>
      <c r="C7" s="97"/>
      <c r="D7" s="97"/>
      <c r="E7" s="97"/>
      <c r="F7" s="97"/>
      <c r="G7" s="97"/>
      <c r="H7" s="11"/>
      <c r="I7" s="94"/>
      <c r="J7" s="94"/>
    </row>
    <row r="8" spans="1:10" x14ac:dyDescent="0.25">
      <c r="A8" s="100" t="s">
        <v>371</v>
      </c>
      <c r="B8" s="101"/>
      <c r="C8" s="97"/>
      <c r="D8" s="97"/>
      <c r="E8" s="97"/>
      <c r="F8" s="97"/>
      <c r="G8" s="97"/>
      <c r="H8" s="11"/>
      <c r="I8" s="94"/>
      <c r="J8" s="94"/>
    </row>
    <row r="9" spans="1:10" x14ac:dyDescent="0.25">
      <c r="B9" s="102" t="s">
        <v>349</v>
      </c>
      <c r="C9" s="97"/>
      <c r="D9" s="97"/>
      <c r="E9" s="97"/>
      <c r="F9" s="97"/>
      <c r="G9" s="97"/>
      <c r="H9" s="11"/>
      <c r="I9" s="94"/>
      <c r="J9" s="94"/>
    </row>
    <row r="10" spans="1:10" x14ac:dyDescent="0.25">
      <c r="B10" s="101"/>
      <c r="C10" s="97"/>
      <c r="D10" s="97"/>
      <c r="E10" s="97"/>
      <c r="F10" s="97"/>
      <c r="G10" s="97"/>
      <c r="H10" s="11"/>
      <c r="I10" s="94"/>
      <c r="J10" s="94"/>
    </row>
    <row r="11" spans="1:10" x14ac:dyDescent="0.25">
      <c r="A11" s="100" t="s">
        <v>3</v>
      </c>
      <c r="B11" s="101"/>
      <c r="C11" s="97"/>
      <c r="D11" s="97"/>
      <c r="E11" s="97"/>
      <c r="F11" s="97"/>
      <c r="G11" s="97"/>
      <c r="H11" s="11"/>
      <c r="I11" s="94"/>
      <c r="J11" s="94"/>
    </row>
    <row r="12" spans="1:10" x14ac:dyDescent="0.25">
      <c r="A12" s="100"/>
      <c r="B12" s="12" t="s">
        <v>4</v>
      </c>
      <c r="C12" s="97"/>
      <c r="D12" s="97"/>
      <c r="E12" s="97"/>
      <c r="F12" s="97"/>
      <c r="G12" s="97"/>
      <c r="H12" s="11"/>
      <c r="I12" s="94"/>
      <c r="J12" s="94"/>
    </row>
    <row r="13" spans="1:10" x14ac:dyDescent="0.25">
      <c r="A13" s="100"/>
      <c r="B13" s="12" t="s">
        <v>5</v>
      </c>
      <c r="C13" s="97"/>
      <c r="D13" s="97"/>
      <c r="E13" s="97"/>
      <c r="F13" s="97"/>
      <c r="G13" s="97"/>
      <c r="H13" s="11"/>
      <c r="I13" s="94"/>
      <c r="J13" s="94"/>
    </row>
    <row r="14" spans="1:10" x14ac:dyDescent="0.25">
      <c r="A14" s="100"/>
      <c r="B14" s="98"/>
      <c r="C14" s="97"/>
      <c r="D14" s="97"/>
      <c r="E14" s="97"/>
      <c r="F14" s="97"/>
      <c r="G14" s="97"/>
      <c r="H14" s="11"/>
      <c r="I14" s="94"/>
      <c r="J14" s="94"/>
    </row>
    <row r="15" spans="1:10" x14ac:dyDescent="0.25">
      <c r="A15" s="99" t="s">
        <v>6</v>
      </c>
      <c r="B15" s="98"/>
      <c r="C15" s="97"/>
      <c r="D15" s="97"/>
      <c r="E15" s="97"/>
      <c r="F15" s="97"/>
      <c r="G15" s="97"/>
      <c r="H15" s="11"/>
      <c r="I15" s="94"/>
      <c r="J15" s="94"/>
    </row>
    <row r="16" spans="1:10" x14ac:dyDescent="0.25">
      <c r="A16" s="99" t="s">
        <v>7</v>
      </c>
      <c r="B16" s="98"/>
      <c r="C16" s="97"/>
      <c r="D16" s="97"/>
      <c r="E16" s="97"/>
      <c r="F16" s="97"/>
      <c r="G16" s="97"/>
      <c r="H16" s="11"/>
    </row>
    <row r="17" spans="1:14" ht="15.75" customHeight="1" x14ac:dyDescent="0.25">
      <c r="A17" s="99"/>
      <c r="B17" s="98"/>
      <c r="C17" s="97"/>
      <c r="D17" s="97"/>
      <c r="E17" s="97"/>
      <c r="F17" s="97"/>
      <c r="G17" s="97"/>
      <c r="H17" s="11"/>
    </row>
    <row r="18" spans="1:14" ht="15.6" x14ac:dyDescent="0.25">
      <c r="A18" s="125" t="s">
        <v>8</v>
      </c>
      <c r="B18" s="125"/>
      <c r="C18" s="125"/>
      <c r="D18" s="125"/>
      <c r="E18" s="125"/>
      <c r="F18" s="125"/>
      <c r="G18" s="125"/>
      <c r="H18" s="11"/>
    </row>
    <row r="19" spans="1:14" ht="15.6" thickBot="1" x14ac:dyDescent="0.3">
      <c r="A19" s="11"/>
      <c r="H19" s="94"/>
    </row>
    <row r="20" spans="1:14" ht="16.2" thickBot="1" x14ac:dyDescent="0.3">
      <c r="A20" s="95" t="s">
        <v>9</v>
      </c>
      <c r="B20" s="63" t="s">
        <v>10</v>
      </c>
      <c r="C20" s="62"/>
      <c r="H20" s="94"/>
    </row>
    <row r="21" spans="1:14" ht="16.2" thickBot="1" x14ac:dyDescent="0.3">
      <c r="A21" s="93"/>
      <c r="B21" s="92"/>
      <c r="C21" s="62"/>
      <c r="H21" s="126"/>
      <c r="I21" s="126"/>
      <c r="J21" s="126"/>
      <c r="K21" s="126"/>
      <c r="L21" s="126"/>
      <c r="M21" s="126"/>
      <c r="N21" s="126"/>
    </row>
    <row r="22" spans="1:14" ht="31.8" thickBot="1" x14ac:dyDescent="0.3">
      <c r="A22" s="84" t="s">
        <v>11</v>
      </c>
      <c r="B22" s="92" t="s">
        <v>12</v>
      </c>
      <c r="C22" s="62"/>
    </row>
    <row r="23" spans="1:14" ht="15.6" thickBot="1" x14ac:dyDescent="0.3">
      <c r="A23" s="82"/>
      <c r="B23" s="81"/>
      <c r="C23" s="62"/>
    </row>
    <row r="24" spans="1:14" ht="16.2" thickBot="1" x14ac:dyDescent="0.3">
      <c r="A24" s="84"/>
      <c r="B24" s="81" t="s">
        <v>348</v>
      </c>
      <c r="C24" s="62"/>
    </row>
    <row r="25" spans="1:14" ht="45.6" thickBot="1" x14ac:dyDescent="0.3">
      <c r="A25" s="84"/>
      <c r="B25" s="81" t="s">
        <v>13</v>
      </c>
      <c r="C25" s="62"/>
    </row>
    <row r="26" spans="1:14" ht="30.6" thickBot="1" x14ac:dyDescent="0.3">
      <c r="A26" s="84"/>
      <c r="B26" s="81" t="s">
        <v>14</v>
      </c>
      <c r="C26" s="62"/>
    </row>
    <row r="27" spans="1:14" ht="90.6" thickBot="1" x14ac:dyDescent="0.3">
      <c r="A27" s="105" t="s">
        <v>15</v>
      </c>
      <c r="B27" s="106" t="s">
        <v>351</v>
      </c>
      <c r="C27" s="62"/>
    </row>
    <row r="28" spans="1:14" ht="15.6" thickBot="1" x14ac:dyDescent="0.3">
      <c r="A28" s="82"/>
      <c r="B28" s="81"/>
      <c r="C28" s="62"/>
    </row>
    <row r="29" spans="1:14" ht="16.2" thickBot="1" x14ac:dyDescent="0.3">
      <c r="A29" s="84" t="s">
        <v>16</v>
      </c>
      <c r="B29" s="81" t="s">
        <v>17</v>
      </c>
      <c r="C29" s="62"/>
    </row>
    <row r="30" spans="1:14" ht="15.6" thickBot="1" x14ac:dyDescent="0.3">
      <c r="A30" s="82"/>
      <c r="B30" s="81"/>
      <c r="C30" s="62"/>
    </row>
    <row r="31" spans="1:14" ht="45.6" thickBot="1" x14ac:dyDescent="0.3">
      <c r="A31" s="84" t="s">
        <v>18</v>
      </c>
      <c r="B31" s="81" t="s">
        <v>19</v>
      </c>
      <c r="C31" s="62"/>
      <c r="H31" s="91"/>
    </row>
    <row r="32" spans="1:14" ht="15.6" thickBot="1" x14ac:dyDescent="0.3">
      <c r="A32" s="82"/>
      <c r="B32" s="81"/>
      <c r="C32" s="62"/>
      <c r="H32" s="91"/>
    </row>
    <row r="33" spans="1:8" ht="45.6" thickBot="1" x14ac:dyDescent="0.3">
      <c r="A33" s="84" t="s">
        <v>20</v>
      </c>
      <c r="B33" s="81" t="s">
        <v>21</v>
      </c>
      <c r="C33" s="62"/>
      <c r="H33" s="91"/>
    </row>
    <row r="34" spans="1:8" ht="16.2" thickBot="1" x14ac:dyDescent="0.3">
      <c r="A34" s="84"/>
      <c r="B34" s="81"/>
      <c r="C34" s="62"/>
    </row>
    <row r="35" spans="1:8" ht="45" x14ac:dyDescent="0.25">
      <c r="A35" s="113" t="s">
        <v>22</v>
      </c>
      <c r="B35" s="67" t="s">
        <v>347</v>
      </c>
      <c r="C35" s="119"/>
    </row>
    <row r="36" spans="1:8" ht="75.599999999999994" thickBot="1" x14ac:dyDescent="0.3">
      <c r="A36" s="122"/>
      <c r="B36" s="106" t="s">
        <v>352</v>
      </c>
      <c r="C36" s="119"/>
    </row>
    <row r="37" spans="1:8" ht="15.6" thickBot="1" x14ac:dyDescent="0.3">
      <c r="A37" s="82"/>
      <c r="B37" s="81"/>
      <c r="C37" s="62"/>
    </row>
    <row r="38" spans="1:8" ht="135" customHeight="1" thickBot="1" x14ac:dyDescent="0.3">
      <c r="A38" s="80" t="s">
        <v>23</v>
      </c>
      <c r="B38" s="106" t="s">
        <v>353</v>
      </c>
      <c r="C38" s="62"/>
    </row>
    <row r="39" spans="1:8" ht="54" customHeight="1" thickBot="1" x14ac:dyDescent="0.3">
      <c r="A39" s="90"/>
      <c r="B39" s="88" t="s">
        <v>346</v>
      </c>
      <c r="C39" s="62"/>
    </row>
    <row r="40" spans="1:8" ht="15.6" thickBot="1" x14ac:dyDescent="0.3">
      <c r="A40" s="78"/>
      <c r="B40" s="63"/>
      <c r="C40" s="62"/>
    </row>
    <row r="41" spans="1:8" ht="30.6" thickBot="1" x14ac:dyDescent="0.3">
      <c r="A41" s="80" t="s">
        <v>24</v>
      </c>
      <c r="B41" s="106" t="s">
        <v>354</v>
      </c>
      <c r="C41" s="62"/>
    </row>
    <row r="42" spans="1:8" ht="30.6" x14ac:dyDescent="0.25">
      <c r="A42" s="90"/>
      <c r="B42" s="88" t="s">
        <v>356</v>
      </c>
      <c r="C42" s="62"/>
    </row>
    <row r="43" spans="1:8" ht="30.6" thickBot="1" x14ac:dyDescent="0.3">
      <c r="A43" s="90"/>
      <c r="B43" s="106" t="s">
        <v>355</v>
      </c>
      <c r="C43" s="62"/>
    </row>
    <row r="44" spans="1:8" ht="30.6" thickBot="1" x14ac:dyDescent="0.3">
      <c r="A44" s="79"/>
      <c r="B44" s="106" t="s">
        <v>357</v>
      </c>
      <c r="C44" s="62"/>
    </row>
    <row r="45" spans="1:8" ht="60.6" thickBot="1" x14ac:dyDescent="0.3">
      <c r="A45" s="79"/>
      <c r="B45" s="88" t="s">
        <v>358</v>
      </c>
      <c r="C45" s="62"/>
    </row>
    <row r="46" spans="1:8" ht="15.6" thickBot="1" x14ac:dyDescent="0.3">
      <c r="A46" s="78"/>
      <c r="B46" s="63"/>
      <c r="C46" s="62"/>
    </row>
    <row r="47" spans="1:8" ht="42" customHeight="1" x14ac:dyDescent="0.25">
      <c r="A47" s="113" t="s">
        <v>25</v>
      </c>
      <c r="B47" s="88" t="s">
        <v>359</v>
      </c>
      <c r="C47" s="119"/>
    </row>
    <row r="48" spans="1:8" ht="45" x14ac:dyDescent="0.25">
      <c r="A48" s="120"/>
      <c r="B48" s="67" t="s">
        <v>26</v>
      </c>
      <c r="C48" s="119"/>
    </row>
    <row r="49" spans="1:3" ht="30" x14ac:dyDescent="0.25">
      <c r="A49" s="120"/>
      <c r="B49" s="67" t="s">
        <v>27</v>
      </c>
      <c r="C49" s="119"/>
    </row>
    <row r="50" spans="1:3" x14ac:dyDescent="0.25">
      <c r="A50" s="120"/>
      <c r="B50" s="67" t="s">
        <v>28</v>
      </c>
      <c r="C50" s="62"/>
    </row>
    <row r="51" spans="1:3" x14ac:dyDescent="0.25">
      <c r="A51" s="120"/>
      <c r="B51" s="67"/>
      <c r="C51" s="62"/>
    </row>
    <row r="52" spans="1:3" ht="45" customHeight="1" thickBot="1" x14ac:dyDescent="0.3">
      <c r="A52" s="120"/>
      <c r="B52" s="67" t="s">
        <v>29</v>
      </c>
      <c r="C52" s="62"/>
    </row>
    <row r="53" spans="1:3" x14ac:dyDescent="0.25">
      <c r="A53" s="120"/>
      <c r="B53" s="65" t="s">
        <v>30</v>
      </c>
      <c r="C53" s="62"/>
    </row>
    <row r="54" spans="1:3" ht="54.75" customHeight="1" x14ac:dyDescent="0.25">
      <c r="A54" s="120"/>
      <c r="B54" s="67" t="s">
        <v>31</v>
      </c>
      <c r="C54" s="62"/>
    </row>
    <row r="55" spans="1:3" ht="36" customHeight="1" x14ac:dyDescent="0.25">
      <c r="A55" s="120"/>
      <c r="B55" s="67" t="s">
        <v>32</v>
      </c>
      <c r="C55" s="62"/>
    </row>
    <row r="56" spans="1:3" ht="60" x14ac:dyDescent="0.25">
      <c r="A56" s="120"/>
      <c r="B56" s="89" t="s">
        <v>345</v>
      </c>
      <c r="C56" s="62"/>
    </row>
    <row r="57" spans="1:3" ht="15.6" thickBot="1" x14ac:dyDescent="0.3">
      <c r="A57" s="120"/>
      <c r="B57" s="81"/>
      <c r="C57" s="62"/>
    </row>
    <row r="58" spans="1:3" ht="105.6" thickBot="1" x14ac:dyDescent="0.3">
      <c r="A58" s="79"/>
      <c r="B58" s="106" t="s">
        <v>360</v>
      </c>
      <c r="C58" s="62"/>
    </row>
    <row r="59" spans="1:3" ht="105" x14ac:dyDescent="0.25">
      <c r="A59" s="121"/>
      <c r="B59" s="67" t="s">
        <v>344</v>
      </c>
      <c r="C59" s="62"/>
    </row>
    <row r="60" spans="1:3" x14ac:dyDescent="0.25">
      <c r="A60" s="121"/>
      <c r="B60" s="85"/>
      <c r="C60" s="62"/>
    </row>
    <row r="61" spans="1:3" ht="45" x14ac:dyDescent="0.25">
      <c r="A61" s="121"/>
      <c r="B61" s="88" t="s">
        <v>361</v>
      </c>
      <c r="C61" s="119"/>
    </row>
    <row r="62" spans="1:3" x14ac:dyDescent="0.25">
      <c r="A62" s="121"/>
      <c r="B62" s="87"/>
      <c r="C62" s="119"/>
    </row>
    <row r="63" spans="1:3" ht="70.5" customHeight="1" x14ac:dyDescent="0.25">
      <c r="A63" s="121"/>
      <c r="B63" s="86" t="s">
        <v>362</v>
      </c>
      <c r="C63" s="119"/>
    </row>
    <row r="64" spans="1:3" ht="61.2" thickBot="1" x14ac:dyDescent="0.3">
      <c r="A64" s="121"/>
      <c r="B64" s="86" t="s">
        <v>370</v>
      </c>
      <c r="C64" s="119"/>
    </row>
    <row r="65" spans="1:3" ht="15" customHeight="1" thickBot="1" x14ac:dyDescent="0.3">
      <c r="A65" s="82"/>
      <c r="B65" s="63"/>
      <c r="C65" s="62"/>
    </row>
    <row r="66" spans="1:3" ht="30" x14ac:dyDescent="0.25">
      <c r="A66" s="113" t="s">
        <v>33</v>
      </c>
      <c r="B66" s="67" t="s">
        <v>343</v>
      </c>
      <c r="C66" s="119"/>
    </row>
    <row r="67" spans="1:3" ht="30.6" thickBot="1" x14ac:dyDescent="0.3">
      <c r="A67" s="122"/>
      <c r="B67" s="106" t="s">
        <v>363</v>
      </c>
      <c r="C67" s="119"/>
    </row>
    <row r="68" spans="1:3" ht="15.6" thickBot="1" x14ac:dyDescent="0.3">
      <c r="A68" s="82"/>
      <c r="B68" s="81"/>
      <c r="C68" s="62"/>
    </row>
    <row r="69" spans="1:3" ht="45.6" thickBot="1" x14ac:dyDescent="0.3">
      <c r="A69" s="80" t="s">
        <v>34</v>
      </c>
      <c r="B69" s="83" t="s">
        <v>342</v>
      </c>
      <c r="C69" s="62"/>
    </row>
    <row r="70" spans="1:3" ht="15.6" thickBot="1" x14ac:dyDescent="0.3">
      <c r="A70" s="78"/>
      <c r="B70" s="63"/>
      <c r="C70" s="62"/>
    </row>
    <row r="71" spans="1:3" ht="30.6" thickBot="1" x14ac:dyDescent="0.3">
      <c r="A71" s="80" t="s">
        <v>35</v>
      </c>
      <c r="B71" s="67" t="s">
        <v>36</v>
      </c>
      <c r="C71" s="62"/>
    </row>
    <row r="72" spans="1:3" ht="15.6" thickBot="1" x14ac:dyDescent="0.3">
      <c r="A72" s="78"/>
      <c r="B72" s="63"/>
      <c r="C72" s="62"/>
    </row>
    <row r="73" spans="1:3" x14ac:dyDescent="0.25">
      <c r="A73" s="113" t="s">
        <v>37</v>
      </c>
      <c r="B73" s="115" t="s">
        <v>364</v>
      </c>
      <c r="C73" s="62"/>
    </row>
    <row r="74" spans="1:3" ht="52.5" customHeight="1" thickBot="1" x14ac:dyDescent="0.3">
      <c r="A74" s="114"/>
      <c r="B74" s="116"/>
      <c r="C74" s="62"/>
    </row>
    <row r="75" spans="1:3" ht="15.6" thickBot="1" x14ac:dyDescent="0.3">
      <c r="A75" s="82"/>
      <c r="B75" s="81"/>
      <c r="C75" s="62"/>
    </row>
    <row r="76" spans="1:3" ht="60" x14ac:dyDescent="0.25">
      <c r="A76" s="80" t="s">
        <v>38</v>
      </c>
      <c r="B76" s="88" t="s">
        <v>365</v>
      </c>
      <c r="C76" s="62"/>
    </row>
    <row r="77" spans="1:3" ht="15.6" thickBot="1" x14ac:dyDescent="0.3">
      <c r="A77" s="79"/>
      <c r="B77" s="67"/>
      <c r="C77" s="62"/>
    </row>
    <row r="78" spans="1:3" ht="15.6" thickBot="1" x14ac:dyDescent="0.3">
      <c r="A78" s="78"/>
      <c r="B78" s="63"/>
      <c r="C78" s="62"/>
    </row>
    <row r="79" spans="1:3" ht="15.6" x14ac:dyDescent="0.25">
      <c r="A79" s="74" t="s">
        <v>39</v>
      </c>
      <c r="B79" s="73" t="s">
        <v>40</v>
      </c>
      <c r="C79" s="62"/>
    </row>
    <row r="80" spans="1:3" ht="15.6" x14ac:dyDescent="0.25">
      <c r="A80" s="72"/>
      <c r="B80" s="77" t="s">
        <v>41</v>
      </c>
      <c r="C80" s="62"/>
    </row>
    <row r="81" spans="1:3" ht="15.6" x14ac:dyDescent="0.25">
      <c r="A81" s="74"/>
      <c r="B81" s="73" t="s">
        <v>42</v>
      </c>
      <c r="C81" s="62"/>
    </row>
    <row r="82" spans="1:3" ht="45.6" x14ac:dyDescent="0.25">
      <c r="A82" s="72"/>
      <c r="B82" s="71" t="s">
        <v>43</v>
      </c>
      <c r="C82" s="62"/>
    </row>
    <row r="83" spans="1:3" ht="61.8" thickBot="1" x14ac:dyDescent="0.3">
      <c r="A83" s="74"/>
      <c r="B83" s="107" t="s">
        <v>366</v>
      </c>
      <c r="C83" s="62"/>
    </row>
    <row r="84" spans="1:3" ht="16.2" thickBot="1" x14ac:dyDescent="0.3">
      <c r="A84" s="76"/>
      <c r="B84" s="75"/>
      <c r="C84" s="62"/>
    </row>
    <row r="85" spans="1:3" ht="15.6" x14ac:dyDescent="0.25">
      <c r="A85" s="108" t="s">
        <v>367</v>
      </c>
      <c r="B85" s="73" t="s">
        <v>40</v>
      </c>
      <c r="C85" s="62"/>
    </row>
    <row r="86" spans="1:3" ht="45.6" x14ac:dyDescent="0.25">
      <c r="A86" s="72"/>
      <c r="B86" s="71" t="s">
        <v>44</v>
      </c>
      <c r="C86" s="62"/>
    </row>
    <row r="87" spans="1:3" ht="15.6" x14ac:dyDescent="0.25">
      <c r="A87" s="74"/>
      <c r="B87" s="73" t="s">
        <v>42</v>
      </c>
      <c r="C87" s="62"/>
    </row>
    <row r="88" spans="1:3" ht="30.6" x14ac:dyDescent="0.25">
      <c r="A88" s="72"/>
      <c r="B88" s="71" t="s">
        <v>45</v>
      </c>
      <c r="C88" s="62"/>
    </row>
    <row r="89" spans="1:3" ht="61.8" thickBot="1" x14ac:dyDescent="0.3">
      <c r="A89" s="70"/>
      <c r="B89" s="109" t="s">
        <v>368</v>
      </c>
      <c r="C89" s="62"/>
    </row>
    <row r="90" spans="1:3" ht="16.2" thickBot="1" x14ac:dyDescent="0.3">
      <c r="A90" s="69"/>
      <c r="B90" s="68"/>
      <c r="C90" s="62"/>
    </row>
    <row r="91" spans="1:3" ht="60" x14ac:dyDescent="0.25">
      <c r="A91" s="117" t="s">
        <v>46</v>
      </c>
      <c r="B91" s="88" t="s">
        <v>369</v>
      </c>
      <c r="C91" s="119"/>
    </row>
    <row r="92" spans="1:3" ht="45.6" thickBot="1" x14ac:dyDescent="0.3">
      <c r="A92" s="118"/>
      <c r="B92" s="67" t="s">
        <v>47</v>
      </c>
      <c r="C92" s="119"/>
    </row>
    <row r="93" spans="1:3" ht="60.6" thickBot="1" x14ac:dyDescent="0.3">
      <c r="A93" s="66"/>
      <c r="B93" s="65" t="s">
        <v>48</v>
      </c>
      <c r="C93" s="62"/>
    </row>
    <row r="94" spans="1:3" ht="90.6" thickBot="1" x14ac:dyDescent="0.3">
      <c r="A94" s="64"/>
      <c r="B94" s="63" t="s">
        <v>341</v>
      </c>
      <c r="C94" s="62"/>
    </row>
  </sheetData>
  <mergeCells count="17">
    <mergeCell ref="A2:G2"/>
    <mergeCell ref="A7:B7"/>
    <mergeCell ref="A18:G18"/>
    <mergeCell ref="H21:N21"/>
    <mergeCell ref="A35:A36"/>
    <mergeCell ref="C35:C36"/>
    <mergeCell ref="A73:A74"/>
    <mergeCell ref="B73:B74"/>
    <mergeCell ref="A91:A92"/>
    <mergeCell ref="C91:C92"/>
    <mergeCell ref="A47:A52"/>
    <mergeCell ref="C47:C49"/>
    <mergeCell ref="A53:A57"/>
    <mergeCell ref="A59:A64"/>
    <mergeCell ref="C61:C64"/>
    <mergeCell ref="A66:A67"/>
    <mergeCell ref="C66:C67"/>
  </mergeCells>
  <hyperlinks>
    <hyperlink ref="B13" r:id="rId1" xr:uid="{46F38BFA-7E86-44C9-AF4E-1474F227073C}"/>
    <hyperlink ref="B12" r:id="rId2" xr:uid="{03A5E547-5D9F-47AA-A799-280D9930B825}"/>
    <hyperlink ref="B9" r:id="rId3" xr:uid="{83728EAF-DB09-4AEB-8E76-99B06CBA239A}"/>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87E52-C430-45DD-A08E-E94F8E20E14F}">
  <sheetPr codeName="Sheet20">
    <tabColor theme="5" tint="0.59999389629810485"/>
    <pageSetUpPr autoPageBreaks="0"/>
  </sheetPr>
  <dimension ref="B1:S126"/>
  <sheetViews>
    <sheetView zoomScale="75" zoomScaleNormal="75" workbookViewId="0"/>
  </sheetViews>
  <sheetFormatPr defaultColWidth="9.21875" defaultRowHeight="13.2" x14ac:dyDescent="0.25"/>
  <cols>
    <col min="1" max="1" width="9.21875" style="14"/>
    <col min="2" max="2" width="34" style="14" customWidth="1"/>
    <col min="3" max="3" width="8.77734375" style="14" bestFit="1" customWidth="1"/>
    <col min="4" max="19" width="14.44140625" style="14" customWidth="1"/>
    <col min="20" max="16384" width="9.21875" style="14"/>
  </cols>
  <sheetData>
    <row r="1" spans="2:19" ht="24.6" x14ac:dyDescent="0.4">
      <c r="B1" s="15" t="s">
        <v>388</v>
      </c>
      <c r="C1" s="15"/>
    </row>
    <row r="2" spans="2:19" ht="18.75" customHeight="1" thickBot="1" x14ac:dyDescent="0.3">
      <c r="B2" s="131" t="s">
        <v>325</v>
      </c>
      <c r="C2" s="131"/>
      <c r="D2" s="131"/>
      <c r="E2" s="131"/>
      <c r="F2" s="131"/>
      <c r="G2" s="131"/>
      <c r="H2" s="131"/>
      <c r="I2" s="131"/>
      <c r="J2" s="131"/>
      <c r="K2" s="131"/>
      <c r="L2" s="131"/>
      <c r="M2" s="131"/>
    </row>
    <row r="3" spans="2:19" ht="13.8" thickTop="1" x14ac:dyDescent="0.25"/>
    <row r="4" spans="2:19" ht="15.6" x14ac:dyDescent="0.3">
      <c r="B4" s="16" t="s">
        <v>307</v>
      </c>
      <c r="C4" s="16"/>
    </row>
    <row r="8" spans="2:19" ht="24.75" customHeight="1" thickBot="1" x14ac:dyDescent="0.3">
      <c r="B8" s="17" t="s">
        <v>326</v>
      </c>
      <c r="C8" s="17"/>
      <c r="D8" s="17"/>
      <c r="E8" s="17"/>
      <c r="F8" s="17"/>
      <c r="G8" s="17"/>
      <c r="H8" s="17"/>
      <c r="I8" s="17"/>
      <c r="J8" s="17"/>
      <c r="K8" s="17"/>
      <c r="L8" s="17"/>
      <c r="M8" s="17"/>
    </row>
    <row r="9" spans="2:19" ht="14.4" thickBot="1" x14ac:dyDescent="0.3">
      <c r="B9" s="18"/>
      <c r="C9" s="128" t="s">
        <v>16</v>
      </c>
      <c r="D9" s="129"/>
      <c r="E9" s="129"/>
      <c r="F9" s="129"/>
      <c r="G9" s="129"/>
      <c r="H9" s="129"/>
      <c r="I9" s="129"/>
      <c r="J9" s="129"/>
      <c r="K9" s="129"/>
      <c r="L9" s="129"/>
      <c r="M9" s="129"/>
      <c r="N9" s="129"/>
      <c r="O9" s="129"/>
      <c r="P9" s="129"/>
      <c r="Q9" s="129"/>
      <c r="R9" s="129"/>
      <c r="S9" s="130"/>
    </row>
    <row r="10" spans="2:19" ht="14.4" thickBot="1" x14ac:dyDescent="0.3">
      <c r="B10" s="19" t="s">
        <v>62</v>
      </c>
      <c r="C10" s="20" t="s">
        <v>63</v>
      </c>
      <c r="D10" s="20" t="s">
        <v>64</v>
      </c>
      <c r="E10" s="20" t="s">
        <v>65</v>
      </c>
      <c r="F10" s="20" t="s">
        <v>66</v>
      </c>
      <c r="G10" s="20" t="s">
        <v>67</v>
      </c>
      <c r="H10" s="20" t="s">
        <v>68</v>
      </c>
      <c r="I10" s="20" t="s">
        <v>69</v>
      </c>
      <c r="J10" s="20" t="s">
        <v>70</v>
      </c>
      <c r="K10" s="20" t="s">
        <v>71</v>
      </c>
      <c r="L10" s="20" t="s">
        <v>72</v>
      </c>
      <c r="M10" s="20" t="s">
        <v>73</v>
      </c>
      <c r="N10" s="20" t="s">
        <v>74</v>
      </c>
      <c r="O10" s="20" t="s">
        <v>75</v>
      </c>
      <c r="P10" s="20" t="s">
        <v>76</v>
      </c>
      <c r="Q10" s="20" t="s">
        <v>77</v>
      </c>
      <c r="R10" s="20" t="s">
        <v>78</v>
      </c>
      <c r="S10" s="21" t="s">
        <v>79</v>
      </c>
    </row>
    <row r="11" spans="2:19" ht="13.8" x14ac:dyDescent="0.25">
      <c r="B11" s="38" t="s">
        <v>80</v>
      </c>
      <c r="C11" s="50">
        <v>1.2892112961503317</v>
      </c>
      <c r="D11" s="50">
        <v>1.3985570259730453</v>
      </c>
      <c r="E11" s="50">
        <v>1.3173151801345158</v>
      </c>
      <c r="F11" s="50">
        <v>1.2235386009501115</v>
      </c>
      <c r="G11" s="50">
        <v>1.1410317965108348</v>
      </c>
      <c r="H11" s="50">
        <v>1.0325052623038131</v>
      </c>
      <c r="I11" s="50">
        <v>1.0492078098015953</v>
      </c>
      <c r="J11" s="50">
        <v>1.0291673576624141</v>
      </c>
      <c r="K11" s="50">
        <v>1.0559441197634216</v>
      </c>
      <c r="L11" s="50">
        <v>1.1820634937699561</v>
      </c>
      <c r="M11" s="50">
        <v>1.2229894635160174</v>
      </c>
      <c r="N11" s="50">
        <v>1.5014859774395055</v>
      </c>
      <c r="O11" s="50">
        <v>1.2138982971639536</v>
      </c>
      <c r="P11" s="50">
        <v>1.1730536652694576</v>
      </c>
      <c r="Q11" s="50">
        <v>1.1639828429455665</v>
      </c>
      <c r="R11" s="50">
        <v>1.1965905250254258</v>
      </c>
      <c r="S11" s="51">
        <v>1.2223491082080078</v>
      </c>
    </row>
    <row r="12" spans="2:19" ht="13.8" x14ac:dyDescent="0.25">
      <c r="B12" s="38" t="s">
        <v>81</v>
      </c>
      <c r="C12" s="50">
        <v>0.70374826245978417</v>
      </c>
      <c r="D12" s="50">
        <v>0.74226868272042812</v>
      </c>
      <c r="E12" s="50">
        <v>0.78100245447451144</v>
      </c>
      <c r="F12" s="50">
        <v>0.53690833464960774</v>
      </c>
      <c r="G12" s="50">
        <v>0.65791532218636939</v>
      </c>
      <c r="H12" s="50">
        <v>0.62274802353546965</v>
      </c>
      <c r="I12" s="50">
        <v>0.60760075153085369</v>
      </c>
      <c r="J12" s="50">
        <v>0.70704530956804346</v>
      </c>
      <c r="K12" s="50">
        <v>0.76546145194151249</v>
      </c>
      <c r="L12" s="50">
        <v>0.91267109028611348</v>
      </c>
      <c r="M12" s="50">
        <v>1.0316598918828312</v>
      </c>
      <c r="N12" s="50">
        <v>0.98269678302532515</v>
      </c>
      <c r="O12" s="50">
        <v>1.0705100284155726</v>
      </c>
      <c r="P12" s="50">
        <v>0.98437143509012093</v>
      </c>
      <c r="Q12" s="50">
        <v>0.94639592364438352</v>
      </c>
      <c r="R12" s="50">
        <v>1.0550654000345991</v>
      </c>
      <c r="S12" s="51">
        <v>1.063041953784071</v>
      </c>
    </row>
    <row r="13" spans="2:19" ht="13.8" x14ac:dyDescent="0.25">
      <c r="B13" s="38" t="s">
        <v>82</v>
      </c>
      <c r="C13" s="50">
        <v>1.2523415509357698</v>
      </c>
      <c r="D13" s="50">
        <v>1.2012935032679468</v>
      </c>
      <c r="E13" s="50">
        <v>1.2554218336223761</v>
      </c>
      <c r="F13" s="50">
        <v>1.0857099399193855</v>
      </c>
      <c r="G13" s="50">
        <v>0.90324509210497594</v>
      </c>
      <c r="H13" s="50">
        <v>0.91449499861906647</v>
      </c>
      <c r="I13" s="50">
        <v>0.96245010083192084</v>
      </c>
      <c r="J13" s="50">
        <v>1.0012371605452752</v>
      </c>
      <c r="K13" s="50">
        <v>1.0732943174758016</v>
      </c>
      <c r="L13" s="50">
        <v>1.2250896710496013</v>
      </c>
      <c r="M13" s="50">
        <v>1.353814352022529</v>
      </c>
      <c r="N13" s="50">
        <v>1.3151286797206101</v>
      </c>
      <c r="O13" s="50">
        <v>1.3318241651561351</v>
      </c>
      <c r="P13" s="50">
        <v>1.3159718766187427</v>
      </c>
      <c r="Q13" s="50">
        <v>1.3226597873075585</v>
      </c>
      <c r="R13" s="50">
        <v>1.3339238861867804</v>
      </c>
      <c r="S13" s="51">
        <v>1.3938320913922837</v>
      </c>
    </row>
    <row r="14" spans="2:19" ht="13.8" x14ac:dyDescent="0.25">
      <c r="B14" s="38" t="s">
        <v>83</v>
      </c>
      <c r="C14" s="50">
        <v>1.980852460843683</v>
      </c>
      <c r="D14" s="50">
        <v>1.9425246497181994</v>
      </c>
      <c r="E14" s="50">
        <v>2.065912034796392</v>
      </c>
      <c r="F14" s="50">
        <v>1.6805297368108361</v>
      </c>
      <c r="G14" s="50">
        <v>1.4236285146081586</v>
      </c>
      <c r="H14" s="50">
        <v>1.4018553674359338</v>
      </c>
      <c r="I14" s="50">
        <v>1.4307811901588112</v>
      </c>
      <c r="J14" s="50">
        <v>1.4678233869411457</v>
      </c>
      <c r="K14" s="50">
        <v>1.6056645920549268</v>
      </c>
      <c r="L14" s="50">
        <v>1.7987206608686912</v>
      </c>
      <c r="M14" s="50">
        <v>1.877168148794184</v>
      </c>
      <c r="N14" s="50">
        <v>1.8345530809596517</v>
      </c>
      <c r="O14" s="50">
        <v>1.7986597924204286</v>
      </c>
      <c r="P14" s="50">
        <v>1.7623053346663973</v>
      </c>
      <c r="Q14" s="50">
        <v>1.7022743254111612</v>
      </c>
      <c r="R14" s="50">
        <v>1.8559923942393612</v>
      </c>
      <c r="S14" s="51">
        <v>1.8051822170192184</v>
      </c>
    </row>
    <row r="15" spans="2:19" ht="13.8" x14ac:dyDescent="0.25">
      <c r="B15" s="38" t="s">
        <v>84</v>
      </c>
      <c r="C15" s="50">
        <v>2.2999059559384092</v>
      </c>
      <c r="D15" s="50">
        <v>2.2637217319814709</v>
      </c>
      <c r="E15" s="50">
        <v>2.2168744576006278</v>
      </c>
      <c r="F15" s="50">
        <v>2.2212000069552791</v>
      </c>
      <c r="G15" s="50">
        <v>1.8814282022009308</v>
      </c>
      <c r="H15" s="50">
        <v>1.5837540839399025</v>
      </c>
      <c r="I15" s="50">
        <v>1.7875016844720364</v>
      </c>
      <c r="J15" s="50">
        <v>1.8334037445676914</v>
      </c>
      <c r="K15" s="50">
        <v>1.9868914316231092</v>
      </c>
      <c r="L15" s="50">
        <v>2.2129960401176403</v>
      </c>
      <c r="M15" s="50">
        <v>2.3106776180698154</v>
      </c>
      <c r="N15" s="50">
        <v>2.1436649063329862</v>
      </c>
      <c r="O15" s="50">
        <v>2.1140696356638728</v>
      </c>
      <c r="P15" s="50">
        <v>2.1238073282186276</v>
      </c>
      <c r="Q15" s="50">
        <v>2.2389015410781323</v>
      </c>
      <c r="R15" s="50">
        <v>2.1551195601775186</v>
      </c>
      <c r="S15" s="51">
        <v>2.3302747675222046</v>
      </c>
    </row>
    <row r="16" spans="2:19" ht="13.8" x14ac:dyDescent="0.25">
      <c r="B16" s="38" t="s">
        <v>85</v>
      </c>
      <c r="C16" s="50">
        <v>2.9324619596693515</v>
      </c>
      <c r="D16" s="50">
        <v>2.7164975136095224</v>
      </c>
      <c r="E16" s="50">
        <v>2.7992120092537394</v>
      </c>
      <c r="F16" s="50">
        <v>2.5843558127067299</v>
      </c>
      <c r="G16" s="50">
        <v>2.244847516921439</v>
      </c>
      <c r="H16" s="50">
        <v>2.2232676884510636</v>
      </c>
      <c r="I16" s="50">
        <v>2.2136211202060263</v>
      </c>
      <c r="J16" s="50">
        <v>2.1582217007268341</v>
      </c>
      <c r="K16" s="50">
        <v>2.4501905951608665</v>
      </c>
      <c r="L16" s="50">
        <v>2.7341969642066273</v>
      </c>
      <c r="M16" s="50">
        <v>2.782457390782946</v>
      </c>
      <c r="N16" s="50">
        <v>2.6561832262263514</v>
      </c>
      <c r="O16" s="50">
        <v>2.6040534283528607</v>
      </c>
      <c r="P16" s="50">
        <v>2.6568276652390046</v>
      </c>
      <c r="Q16" s="50">
        <v>2.7259225403312084</v>
      </c>
      <c r="R16" s="50">
        <v>2.6268059143464852</v>
      </c>
      <c r="S16" s="51">
        <v>2.708192310415634</v>
      </c>
    </row>
    <row r="17" spans="2:19" ht="13.8" x14ac:dyDescent="0.25">
      <c r="B17" s="38" t="s">
        <v>86</v>
      </c>
      <c r="C17" s="50">
        <v>3.2935171604576121</v>
      </c>
      <c r="D17" s="50">
        <v>3.1511036113878323</v>
      </c>
      <c r="E17" s="50">
        <v>3.586999357019891</v>
      </c>
      <c r="F17" s="50">
        <v>3.3044227169089484</v>
      </c>
      <c r="G17" s="50">
        <v>3.2956189793696509</v>
      </c>
      <c r="H17" s="50">
        <v>3.4152693653070281</v>
      </c>
      <c r="I17" s="50">
        <v>3.0898182000300496</v>
      </c>
      <c r="J17" s="50">
        <v>3.0073136750087728</v>
      </c>
      <c r="K17" s="50">
        <v>3.0671877414938948</v>
      </c>
      <c r="L17" s="50">
        <v>3.3748149563058116</v>
      </c>
      <c r="M17" s="50">
        <v>3.3624840159389606</v>
      </c>
      <c r="N17" s="50">
        <v>3.0287057703181266</v>
      </c>
      <c r="O17" s="50">
        <v>3.1816759558032661</v>
      </c>
      <c r="P17" s="50">
        <v>3.1927806175698179</v>
      </c>
      <c r="Q17" s="50">
        <v>3.2292903313219945</v>
      </c>
      <c r="R17" s="50">
        <v>3.3971594798083506</v>
      </c>
      <c r="S17" s="51">
        <v>3.6105614668243007</v>
      </c>
    </row>
    <row r="18" spans="2:19" ht="13.8" x14ac:dyDescent="0.25">
      <c r="B18" s="38" t="s">
        <v>87</v>
      </c>
      <c r="C18" s="50">
        <v>4.8659137577002056</v>
      </c>
      <c r="D18" s="50">
        <v>3.8663928815879536</v>
      </c>
      <c r="E18" s="50">
        <v>3.7405015244850977</v>
      </c>
      <c r="F18" s="50">
        <v>3.8095709326010407</v>
      </c>
      <c r="G18" s="50">
        <v>4.1853357359370857</v>
      </c>
      <c r="H18" s="50">
        <v>3.6010521936358391</v>
      </c>
      <c r="I18" s="50">
        <v>3.1633649489912323</v>
      </c>
      <c r="J18" s="50">
        <v>3.2192744695414097</v>
      </c>
      <c r="K18" s="50">
        <v>3.5581108829568784</v>
      </c>
      <c r="L18" s="50">
        <v>3.8690629917370534</v>
      </c>
      <c r="M18" s="50">
        <v>3.7688013347022586</v>
      </c>
      <c r="N18" s="50">
        <v>3.7816961427215121</v>
      </c>
      <c r="O18" s="50">
        <v>3.9341168246756086</v>
      </c>
      <c r="P18" s="50">
        <v>3.6624810735693694</v>
      </c>
      <c r="Q18" s="50">
        <v>3.8735757136530173</v>
      </c>
      <c r="R18" s="50">
        <v>3.6804866606680045</v>
      </c>
      <c r="S18" s="51">
        <v>4.0320364098598187</v>
      </c>
    </row>
    <row r="19" spans="2:19" ht="13.8" x14ac:dyDescent="0.25">
      <c r="B19" s="38" t="s">
        <v>88</v>
      </c>
      <c r="C19" s="50">
        <v>5.1514305270362764</v>
      </c>
      <c r="D19" s="50">
        <v>5.3220396988364138</v>
      </c>
      <c r="E19" s="50">
        <v>6.0778628170825302</v>
      </c>
      <c r="F19" s="50">
        <v>5.0155505121462109</v>
      </c>
      <c r="G19" s="50">
        <v>4.625574015307075</v>
      </c>
      <c r="H19" s="50">
        <v>4.6150261406498023</v>
      </c>
      <c r="I19" s="50">
        <v>4.0267107393866546</v>
      </c>
      <c r="J19" s="50">
        <v>4.101486096126405</v>
      </c>
      <c r="K19" s="50">
        <v>4.6386607346566278</v>
      </c>
      <c r="L19" s="50">
        <v>3.3883093771389459</v>
      </c>
      <c r="M19" s="50">
        <v>4.2118412046543465</v>
      </c>
      <c r="N19" s="50">
        <v>4.342104006494437</v>
      </c>
      <c r="O19" s="50">
        <v>4.0565481330800184</v>
      </c>
      <c r="P19" s="50">
        <v>4.0653513079189354</v>
      </c>
      <c r="Q19" s="50">
        <v>4.3541783336444526</v>
      </c>
      <c r="R19" s="50">
        <v>4.5252940078402091</v>
      </c>
      <c r="S19" s="51">
        <v>5.1012503964875382</v>
      </c>
    </row>
    <row r="20" spans="2:19" ht="13.8" x14ac:dyDescent="0.25">
      <c r="B20" s="38" t="s">
        <v>89</v>
      </c>
      <c r="C20" s="50">
        <v>6.0131315435901334</v>
      </c>
      <c r="D20" s="50">
        <v>6.7862194843714345</v>
      </c>
      <c r="E20" s="50">
        <v>6.4646420980582882</v>
      </c>
      <c r="F20" s="50">
        <v>6.3014016605660208</v>
      </c>
      <c r="G20" s="50">
        <v>5.230207620351357</v>
      </c>
      <c r="H20" s="50">
        <v>6.4845031861256519</v>
      </c>
      <c r="I20" s="50">
        <v>5.7687885010266946</v>
      </c>
      <c r="J20" s="50">
        <v>5.3787613760235251</v>
      </c>
      <c r="K20" s="50">
        <v>6.4487827801444526</v>
      </c>
      <c r="L20" s="50">
        <v>5.9782172748778173</v>
      </c>
      <c r="M20" s="50">
        <v>5.3138697031920854</v>
      </c>
      <c r="N20" s="50">
        <v>4.9258498745151726</v>
      </c>
      <c r="O20" s="50">
        <v>5.4493117347326789</v>
      </c>
      <c r="P20" s="50">
        <v>4.8415697011179564</v>
      </c>
      <c r="Q20" s="50">
        <v>5.0648173259463016</v>
      </c>
      <c r="R20" s="50">
        <v>4.7227926078028748</v>
      </c>
      <c r="S20" s="51">
        <v>6.210871549167237</v>
      </c>
    </row>
    <row r="21" spans="2:19" ht="14.4" thickBot="1" x14ac:dyDescent="0.3">
      <c r="B21" s="38" t="s">
        <v>90</v>
      </c>
      <c r="C21" s="52">
        <v>6.1367680915935541</v>
      </c>
      <c r="D21" s="52">
        <v>6.8404441402388017</v>
      </c>
      <c r="E21" s="52">
        <v>7.3391940451745379</v>
      </c>
      <c r="F21" s="52">
        <v>6.6175992470910332</v>
      </c>
      <c r="G21" s="52">
        <v>7.0149959554477004</v>
      </c>
      <c r="H21" s="52">
        <v>6.7717416585262118</v>
      </c>
      <c r="I21" s="52">
        <v>6.496447874625316</v>
      </c>
      <c r="J21" s="52">
        <v>6.3692288151739032</v>
      </c>
      <c r="K21" s="52">
        <v>6.5301163586584527</v>
      </c>
      <c r="L21" s="52">
        <v>6.6839662732886547</v>
      </c>
      <c r="M21" s="52">
        <v>6.0844952902447771</v>
      </c>
      <c r="N21" s="52">
        <v>6.2128040155144868</v>
      </c>
      <c r="O21" s="52">
        <v>6.8787827784697209</v>
      </c>
      <c r="P21" s="52">
        <v>6.9977806815589156</v>
      </c>
      <c r="Q21" s="52">
        <v>7.2972369321661441</v>
      </c>
      <c r="R21" s="52">
        <v>6.4542944133682649</v>
      </c>
      <c r="S21" s="53">
        <v>6.9169238921640064</v>
      </c>
    </row>
    <row r="22" spans="2:19" ht="14.4" thickBot="1" x14ac:dyDescent="0.3">
      <c r="B22" s="39" t="s">
        <v>217</v>
      </c>
      <c r="C22" s="54">
        <v>1.5491256217202829</v>
      </c>
      <c r="D22" s="54">
        <v>1.6349764677673655</v>
      </c>
      <c r="E22" s="54">
        <v>1.6983730808672053</v>
      </c>
      <c r="F22" s="54">
        <v>1.5494499905229839</v>
      </c>
      <c r="G22" s="54">
        <v>1.3570190456791686</v>
      </c>
      <c r="H22" s="54">
        <v>1.3636080113400997</v>
      </c>
      <c r="I22" s="54">
        <v>1.3297776097368654</v>
      </c>
      <c r="J22" s="54">
        <v>1.3200661779963445</v>
      </c>
      <c r="K22" s="54">
        <v>1.3647741202245263</v>
      </c>
      <c r="L22" s="54">
        <v>1.5512688872470377</v>
      </c>
      <c r="M22" s="54">
        <v>1.6374061263731252</v>
      </c>
      <c r="N22" s="54">
        <v>1.7199346146195849</v>
      </c>
      <c r="O22" s="54">
        <v>1.6954014801099251</v>
      </c>
      <c r="P22" s="54">
        <v>1.6358720220757557</v>
      </c>
      <c r="Q22" s="54">
        <v>1.6532190329209426</v>
      </c>
      <c r="R22" s="54">
        <v>1.6314309827836884</v>
      </c>
      <c r="S22" s="55">
        <v>1.6715324958810944</v>
      </c>
    </row>
    <row r="23" spans="2:19" x14ac:dyDescent="0.25">
      <c r="D23" s="56"/>
      <c r="E23" s="56"/>
      <c r="F23" s="56"/>
      <c r="G23" s="56"/>
      <c r="H23" s="56"/>
      <c r="I23" s="56"/>
      <c r="J23" s="56"/>
      <c r="K23" s="56"/>
      <c r="L23" s="56"/>
      <c r="M23" s="56"/>
      <c r="N23" s="56"/>
      <c r="O23" s="56"/>
      <c r="P23" s="56"/>
      <c r="Q23" s="56"/>
      <c r="R23" s="56"/>
      <c r="S23" s="56"/>
    </row>
    <row r="24" spans="2:19" x14ac:dyDescent="0.25">
      <c r="D24" s="56"/>
      <c r="E24" s="56"/>
      <c r="F24" s="56"/>
      <c r="G24" s="56"/>
      <c r="H24" s="56"/>
      <c r="I24" s="56"/>
      <c r="J24" s="56"/>
      <c r="K24" s="56"/>
      <c r="L24" s="56"/>
      <c r="M24" s="56"/>
      <c r="N24" s="56"/>
      <c r="O24" s="56"/>
      <c r="P24" s="56"/>
      <c r="Q24" s="56"/>
      <c r="R24" s="56"/>
      <c r="S24" s="56"/>
    </row>
    <row r="25" spans="2:19" ht="23.4" thickBot="1" x14ac:dyDescent="0.3">
      <c r="B25" s="17" t="s">
        <v>327</v>
      </c>
      <c r="C25" s="17"/>
      <c r="D25" s="57"/>
      <c r="E25" s="57"/>
      <c r="F25" s="57"/>
      <c r="G25" s="57"/>
      <c r="H25" s="57"/>
      <c r="I25" s="57"/>
      <c r="J25" s="57"/>
      <c r="K25" s="57"/>
      <c r="L25" s="57"/>
      <c r="M25" s="57"/>
      <c r="N25" s="56"/>
      <c r="O25" s="56"/>
      <c r="P25" s="56"/>
      <c r="Q25" s="56"/>
      <c r="R25" s="56"/>
      <c r="S25" s="56"/>
    </row>
    <row r="26" spans="2:19" ht="14.4" thickBot="1" x14ac:dyDescent="0.3">
      <c r="B26" s="18"/>
      <c r="C26" s="128" t="s">
        <v>16</v>
      </c>
      <c r="D26" s="129"/>
      <c r="E26" s="129"/>
      <c r="F26" s="129"/>
      <c r="G26" s="129"/>
      <c r="H26" s="129"/>
      <c r="I26" s="129"/>
      <c r="J26" s="129"/>
      <c r="K26" s="129"/>
      <c r="L26" s="129"/>
      <c r="M26" s="129"/>
      <c r="N26" s="129"/>
      <c r="O26" s="129"/>
      <c r="P26" s="129"/>
      <c r="Q26" s="129"/>
      <c r="R26" s="129"/>
      <c r="S26" s="130"/>
    </row>
    <row r="27" spans="2:19" ht="14.4" thickBot="1" x14ac:dyDescent="0.3">
      <c r="B27" s="19" t="s">
        <v>62</v>
      </c>
      <c r="C27" s="20" t="s">
        <v>63</v>
      </c>
      <c r="D27" s="20" t="s">
        <v>64</v>
      </c>
      <c r="E27" s="20" t="s">
        <v>65</v>
      </c>
      <c r="F27" s="20" t="s">
        <v>66</v>
      </c>
      <c r="G27" s="20" t="s">
        <v>67</v>
      </c>
      <c r="H27" s="20" t="s">
        <v>68</v>
      </c>
      <c r="I27" s="20" t="s">
        <v>69</v>
      </c>
      <c r="J27" s="20" t="s">
        <v>70</v>
      </c>
      <c r="K27" s="20" t="s">
        <v>71</v>
      </c>
      <c r="L27" s="20" t="s">
        <v>72</v>
      </c>
      <c r="M27" s="20" t="s">
        <v>73</v>
      </c>
      <c r="N27" s="20" t="s">
        <v>74</v>
      </c>
      <c r="O27" s="20" t="s">
        <v>75</v>
      </c>
      <c r="P27" s="20" t="s">
        <v>76</v>
      </c>
      <c r="Q27" s="20" t="s">
        <v>77</v>
      </c>
      <c r="R27" s="20" t="s">
        <v>78</v>
      </c>
      <c r="S27" s="21" t="s">
        <v>79</v>
      </c>
    </row>
    <row r="28" spans="2:19" ht="13.8" x14ac:dyDescent="0.25">
      <c r="B28" s="38" t="s">
        <v>80</v>
      </c>
      <c r="C28" s="50">
        <v>1.1821434952678613</v>
      </c>
      <c r="D28" s="50">
        <v>1.2347812250764514</v>
      </c>
      <c r="E28" s="50">
        <v>1.1831687497300254</v>
      </c>
      <c r="F28" s="50">
        <v>1.1654877911532311</v>
      </c>
      <c r="G28" s="50">
        <v>1.0811794877466432</v>
      </c>
      <c r="H28" s="50">
        <v>1.0177411718237681</v>
      </c>
      <c r="I28" s="50">
        <v>1.0171395878500356</v>
      </c>
      <c r="J28" s="50">
        <v>1.0061794685531147</v>
      </c>
      <c r="K28" s="50">
        <v>1.0334564424349484</v>
      </c>
      <c r="L28" s="50">
        <v>1.1633034091817773</v>
      </c>
      <c r="M28" s="50">
        <v>1.2038890306140231</v>
      </c>
      <c r="N28" s="50">
        <v>1.4908049900705933</v>
      </c>
      <c r="O28" s="50">
        <v>1.1964999949064135</v>
      </c>
      <c r="P28" s="50">
        <v>1.1968857647565134</v>
      </c>
      <c r="Q28" s="50">
        <v>1.2986677604482466</v>
      </c>
      <c r="R28" s="50">
        <v>1.3929037046182866</v>
      </c>
      <c r="S28" s="51">
        <v>1.4812856860568198</v>
      </c>
    </row>
    <row r="29" spans="2:19" ht="13.8" x14ac:dyDescent="0.25">
      <c r="B29" s="38" t="s">
        <v>81</v>
      </c>
      <c r="C29" s="50">
        <v>0.69890304252754509</v>
      </c>
      <c r="D29" s="50">
        <v>0.74226868272042812</v>
      </c>
      <c r="E29" s="50">
        <v>0.74365326444547486</v>
      </c>
      <c r="F29" s="50">
        <v>0.53784880318225559</v>
      </c>
      <c r="G29" s="50">
        <v>0.63070014702135957</v>
      </c>
      <c r="H29" s="50">
        <v>0.62468418512665713</v>
      </c>
      <c r="I29" s="50">
        <v>0.61017505367875258</v>
      </c>
      <c r="J29" s="50">
        <v>0.69070988895709995</v>
      </c>
      <c r="K29" s="50">
        <v>0.75972943592221287</v>
      </c>
      <c r="L29" s="50">
        <v>0.91343991395326096</v>
      </c>
      <c r="M29" s="50">
        <v>1.0327664578177926</v>
      </c>
      <c r="N29" s="50">
        <v>0.96710444717004529</v>
      </c>
      <c r="O29" s="50">
        <v>1.0705100284155726</v>
      </c>
      <c r="P29" s="50">
        <v>0.99306358684677731</v>
      </c>
      <c r="Q29" s="50">
        <v>0.96614297311494202</v>
      </c>
      <c r="R29" s="50">
        <v>1.1055998885186504</v>
      </c>
      <c r="S29" s="51">
        <v>1.0857212908762144</v>
      </c>
    </row>
    <row r="30" spans="2:19" ht="13.8" x14ac:dyDescent="0.25">
      <c r="B30" s="38" t="s">
        <v>82</v>
      </c>
      <c r="C30" s="50">
        <v>1.2002431796993187</v>
      </c>
      <c r="D30" s="50">
        <v>1.1902623586275329</v>
      </c>
      <c r="E30" s="50">
        <v>1.2177151893088032</v>
      </c>
      <c r="F30" s="50">
        <v>1.0794429242067844</v>
      </c>
      <c r="G30" s="50">
        <v>0.90639966512399872</v>
      </c>
      <c r="H30" s="50">
        <v>0.91324904044952959</v>
      </c>
      <c r="I30" s="50">
        <v>0.94991153419918695</v>
      </c>
      <c r="J30" s="50">
        <v>0.99181099358742519</v>
      </c>
      <c r="K30" s="50">
        <v>1.065388253027947</v>
      </c>
      <c r="L30" s="50">
        <v>1.2107343593919084</v>
      </c>
      <c r="M30" s="50">
        <v>1.345814467288748</v>
      </c>
      <c r="N30" s="50">
        <v>1.311792422608355</v>
      </c>
      <c r="O30" s="50">
        <v>1.3283248791251379</v>
      </c>
      <c r="P30" s="50">
        <v>1.313878628600164</v>
      </c>
      <c r="Q30" s="50">
        <v>1.331652680481179</v>
      </c>
      <c r="R30" s="50">
        <v>1.3518703501304563</v>
      </c>
      <c r="S30" s="51">
        <v>1.4132872832635568</v>
      </c>
    </row>
    <row r="31" spans="2:19" ht="13.8" x14ac:dyDescent="0.25">
      <c r="B31" s="38" t="s">
        <v>83</v>
      </c>
      <c r="C31" s="50">
        <v>1.9175936194899836</v>
      </c>
      <c r="D31" s="50">
        <v>1.9353008735600181</v>
      </c>
      <c r="E31" s="50">
        <v>1.9968917341063737</v>
      </c>
      <c r="F31" s="50">
        <v>1.6507561564172124</v>
      </c>
      <c r="G31" s="50">
        <v>1.3980961491413979</v>
      </c>
      <c r="H31" s="50">
        <v>1.4450884281645362</v>
      </c>
      <c r="I31" s="50">
        <v>1.3903364143329791</v>
      </c>
      <c r="J31" s="50">
        <v>1.4631276278478538</v>
      </c>
      <c r="K31" s="50">
        <v>1.607212946071066</v>
      </c>
      <c r="L31" s="50">
        <v>1.7733359711297727</v>
      </c>
      <c r="M31" s="50">
        <v>1.8691358173374468</v>
      </c>
      <c r="N31" s="50">
        <v>1.8201073981877669</v>
      </c>
      <c r="O31" s="50">
        <v>1.8002674510518684</v>
      </c>
      <c r="P31" s="50">
        <v>1.7599935342269235</v>
      </c>
      <c r="Q31" s="50">
        <v>1.6979424213217114</v>
      </c>
      <c r="R31" s="50">
        <v>1.8525566840578234</v>
      </c>
      <c r="S31" s="51">
        <v>1.8156513803331051</v>
      </c>
    </row>
    <row r="32" spans="2:19" ht="13.8" x14ac:dyDescent="0.25">
      <c r="B32" s="38" t="s">
        <v>84</v>
      </c>
      <c r="C32" s="50">
        <v>2.2224414096942633</v>
      </c>
      <c r="D32" s="50">
        <v>2.1899504771107621</v>
      </c>
      <c r="E32" s="50">
        <v>2.1124029974132643</v>
      </c>
      <c r="F32" s="50">
        <v>2.0899147054177858</v>
      </c>
      <c r="G32" s="50">
        <v>1.8080929242821613</v>
      </c>
      <c r="H32" s="50">
        <v>1.6769832858625335</v>
      </c>
      <c r="I32" s="50">
        <v>1.7536835641634485</v>
      </c>
      <c r="J32" s="50">
        <v>1.8052593975112337</v>
      </c>
      <c r="K32" s="50">
        <v>1.9614620897154036</v>
      </c>
      <c r="L32" s="50">
        <v>2.2087106205616034</v>
      </c>
      <c r="M32" s="50">
        <v>2.2780993239657343</v>
      </c>
      <c r="N32" s="50">
        <v>2.1388861003371615</v>
      </c>
      <c r="O32" s="50">
        <v>2.111572153065929</v>
      </c>
      <c r="P32" s="50">
        <v>2.1160524514571852</v>
      </c>
      <c r="Q32" s="50">
        <v>2.2401740514619473</v>
      </c>
      <c r="R32" s="50">
        <v>2.1611634088020124</v>
      </c>
      <c r="S32" s="51">
        <v>2.3345590760829533</v>
      </c>
    </row>
    <row r="33" spans="2:19" ht="13.8" x14ac:dyDescent="0.25">
      <c r="B33" s="38" t="s">
        <v>85</v>
      </c>
      <c r="C33" s="50">
        <v>2.7738155390950041</v>
      </c>
      <c r="D33" s="50">
        <v>2.619550648938302</v>
      </c>
      <c r="E33" s="50">
        <v>2.6963800963413531</v>
      </c>
      <c r="F33" s="50">
        <v>2.4266673777967411</v>
      </c>
      <c r="G33" s="50">
        <v>2.1391845115869756</v>
      </c>
      <c r="H33" s="50">
        <v>2.1466244631152316</v>
      </c>
      <c r="I33" s="50">
        <v>2.1372347707049966</v>
      </c>
      <c r="J33" s="50">
        <v>2.0654388351180129</v>
      </c>
      <c r="K33" s="50">
        <v>2.4315433596747766</v>
      </c>
      <c r="L33" s="50">
        <v>2.7023881149328024</v>
      </c>
      <c r="M33" s="50">
        <v>2.7381947615943218</v>
      </c>
      <c r="N33" s="50">
        <v>2.6478660219469652</v>
      </c>
      <c r="O33" s="50">
        <v>2.598168836709887</v>
      </c>
      <c r="P33" s="50">
        <v>2.6529581320916602</v>
      </c>
      <c r="Q33" s="50">
        <v>2.714949096634101</v>
      </c>
      <c r="R33" s="50">
        <v>2.6160435589593698</v>
      </c>
      <c r="S33" s="51">
        <v>2.722210695266237</v>
      </c>
    </row>
    <row r="34" spans="2:19" ht="13.8" x14ac:dyDescent="0.25">
      <c r="B34" s="38" t="s">
        <v>86</v>
      </c>
      <c r="C34" s="50">
        <v>3.0204526734648893</v>
      </c>
      <c r="D34" s="50">
        <v>3.0772847662411094</v>
      </c>
      <c r="E34" s="50">
        <v>3.3390564310630615</v>
      </c>
      <c r="F34" s="50">
        <v>3.1092478515476465</v>
      </c>
      <c r="G34" s="50">
        <v>2.9881309098283775</v>
      </c>
      <c r="H34" s="50">
        <v>3.1459671899494381</v>
      </c>
      <c r="I34" s="50">
        <v>2.9146377236726315</v>
      </c>
      <c r="J34" s="50">
        <v>2.8705121025449567</v>
      </c>
      <c r="K34" s="50">
        <v>2.864524587635326</v>
      </c>
      <c r="L34" s="50">
        <v>3.3158961477376181</v>
      </c>
      <c r="M34" s="50">
        <v>3.3139081688643008</v>
      </c>
      <c r="N34" s="50">
        <v>3.0459271372425136</v>
      </c>
      <c r="O34" s="50">
        <v>3.1657251868528182</v>
      </c>
      <c r="P34" s="50">
        <v>3.1793218667432086</v>
      </c>
      <c r="Q34" s="50">
        <v>3.2191480203504166</v>
      </c>
      <c r="R34" s="50">
        <v>3.4067229447106246</v>
      </c>
      <c r="S34" s="51">
        <v>3.6248298753432224</v>
      </c>
    </row>
    <row r="35" spans="2:19" ht="13.8" x14ac:dyDescent="0.25">
      <c r="B35" s="38" t="s">
        <v>87</v>
      </c>
      <c r="C35" s="50">
        <v>4.5420088980150579</v>
      </c>
      <c r="D35" s="50">
        <v>3.4758801297503195</v>
      </c>
      <c r="E35" s="50">
        <v>3.5940243430646071</v>
      </c>
      <c r="F35" s="50">
        <v>3.3043121149897332</v>
      </c>
      <c r="G35" s="50">
        <v>3.8105218438008919</v>
      </c>
      <c r="H35" s="50">
        <v>3.2961994308152311</v>
      </c>
      <c r="I35" s="50">
        <v>3.0992194359750829</v>
      </c>
      <c r="J35" s="50">
        <v>3.0201732500202394</v>
      </c>
      <c r="K35" s="50">
        <v>3.2445142327978416</v>
      </c>
      <c r="L35" s="50">
        <v>3.8422275876074643</v>
      </c>
      <c r="M35" s="50">
        <v>3.7757451309812704</v>
      </c>
      <c r="N35" s="50">
        <v>3.811143420200378</v>
      </c>
      <c r="O35" s="50">
        <v>3.9165544295040222</v>
      </c>
      <c r="P35" s="50">
        <v>3.6553646850636881</v>
      </c>
      <c r="Q35" s="50">
        <v>3.8675538950044515</v>
      </c>
      <c r="R35" s="50">
        <v>3.6834826706489951</v>
      </c>
      <c r="S35" s="51">
        <v>3.9786375589898775</v>
      </c>
    </row>
    <row r="36" spans="2:19" ht="13.8" x14ac:dyDescent="0.25">
      <c r="B36" s="38" t="s">
        <v>88</v>
      </c>
      <c r="C36" s="50">
        <v>4.6275762415392805</v>
      </c>
      <c r="D36" s="50">
        <v>4.7446954140999313</v>
      </c>
      <c r="E36" s="50">
        <v>5.2404745608031025</v>
      </c>
      <c r="F36" s="50">
        <v>4.3038362504481595</v>
      </c>
      <c r="G36" s="50">
        <v>3.9663444683728151</v>
      </c>
      <c r="H36" s="50">
        <v>4.2641692125340143</v>
      </c>
      <c r="I36" s="50">
        <v>3.7922933200140596</v>
      </c>
      <c r="J36" s="50">
        <v>3.9232885203982799</v>
      </c>
      <c r="K36" s="50">
        <v>4.1866716445771885</v>
      </c>
      <c r="L36" s="50">
        <v>3.4006388318503307</v>
      </c>
      <c r="M36" s="50">
        <v>4.0403430365986228</v>
      </c>
      <c r="N36" s="50">
        <v>4.0981285788217221</v>
      </c>
      <c r="O36" s="50">
        <v>4.0565481330800184</v>
      </c>
      <c r="P36" s="50">
        <v>4.0211422921895199</v>
      </c>
      <c r="Q36" s="50">
        <v>4.3576705688096702</v>
      </c>
      <c r="R36" s="50">
        <v>4.4806823566577156</v>
      </c>
      <c r="S36" s="51">
        <v>5.101403148528405</v>
      </c>
    </row>
    <row r="37" spans="2:19" ht="13.8" x14ac:dyDescent="0.25">
      <c r="B37" s="38" t="s">
        <v>89</v>
      </c>
      <c r="C37" s="50">
        <v>5.4681062462740941</v>
      </c>
      <c r="D37" s="50">
        <v>6.2725074150125488</v>
      </c>
      <c r="E37" s="50">
        <v>5.8895733515856712</v>
      </c>
      <c r="F37" s="50">
        <v>6.2735284052019162</v>
      </c>
      <c r="G37" s="50">
        <v>4.8927555027198384</v>
      </c>
      <c r="H37" s="50">
        <v>5.8665898147147475</v>
      </c>
      <c r="I37" s="50">
        <v>5.1287115804569607</v>
      </c>
      <c r="J37" s="50">
        <v>5.2520133397410689</v>
      </c>
      <c r="K37" s="50">
        <v>6.0040123675328667</v>
      </c>
      <c r="L37" s="50">
        <v>6.0943008794699933</v>
      </c>
      <c r="M37" s="50">
        <v>5.1869980024864155</v>
      </c>
      <c r="N37" s="50">
        <v>4.7031953600634031</v>
      </c>
      <c r="O37" s="50">
        <v>5.3726948982729716</v>
      </c>
      <c r="P37" s="50">
        <v>4.9094467860273543</v>
      </c>
      <c r="Q37" s="50">
        <v>5.0648173259463016</v>
      </c>
      <c r="R37" s="50">
        <v>4.7250565997999265</v>
      </c>
      <c r="S37" s="51">
        <v>5.9068535547421357</v>
      </c>
    </row>
    <row r="38" spans="2:19" ht="14.4" thickBot="1" x14ac:dyDescent="0.3">
      <c r="B38" s="38" t="s">
        <v>90</v>
      </c>
      <c r="C38" s="52">
        <v>5.6294775268081221</v>
      </c>
      <c r="D38" s="52">
        <v>5.8905772302076205</v>
      </c>
      <c r="E38" s="52">
        <v>6.8950718685831625</v>
      </c>
      <c r="F38" s="52">
        <v>5.9182146666029958</v>
      </c>
      <c r="G38" s="52">
        <v>7.1322130494908436</v>
      </c>
      <c r="H38" s="52">
        <v>6.4862142192737675</v>
      </c>
      <c r="I38" s="52">
        <v>6.1944276683979549</v>
      </c>
      <c r="J38" s="52">
        <v>6.2649181755957937</v>
      </c>
      <c r="K38" s="52">
        <v>6.4688467314352263</v>
      </c>
      <c r="L38" s="52">
        <v>6.6386902373590759</v>
      </c>
      <c r="M38" s="52">
        <v>5.7893893718962524</v>
      </c>
      <c r="N38" s="52">
        <v>6.2964265138197444</v>
      </c>
      <c r="O38" s="52">
        <v>6.927293956597012</v>
      </c>
      <c r="P38" s="52">
        <v>7.0489258180390406</v>
      </c>
      <c r="Q38" s="52">
        <v>7.3344305636106188</v>
      </c>
      <c r="R38" s="52">
        <v>6.4589811283856466</v>
      </c>
      <c r="S38" s="53">
        <v>6.8682131823815604</v>
      </c>
    </row>
    <row r="39" spans="2:19" ht="14.4" thickBot="1" x14ac:dyDescent="0.3">
      <c r="B39" s="39" t="s">
        <v>217</v>
      </c>
      <c r="C39" s="54">
        <v>1.4133791462223044</v>
      </c>
      <c r="D39" s="54">
        <v>1.4960322728337367</v>
      </c>
      <c r="E39" s="54">
        <v>1.5405105294416932</v>
      </c>
      <c r="F39" s="54">
        <v>1.4475748151719445</v>
      </c>
      <c r="G39" s="54">
        <v>1.2808793958486064</v>
      </c>
      <c r="H39" s="54">
        <v>1.3107126320754174</v>
      </c>
      <c r="I39" s="54">
        <v>1.2644190549734697</v>
      </c>
      <c r="J39" s="54">
        <v>1.2838236632939564</v>
      </c>
      <c r="K39" s="54">
        <v>1.323160203974417</v>
      </c>
      <c r="L39" s="54">
        <v>1.5284963857332441</v>
      </c>
      <c r="M39" s="54">
        <v>1.6070758509782899</v>
      </c>
      <c r="N39" s="54">
        <v>1.7031079863754517</v>
      </c>
      <c r="O39" s="54">
        <v>1.6799127239467972</v>
      </c>
      <c r="P39" s="54">
        <v>1.6519394590973902</v>
      </c>
      <c r="Q39" s="54">
        <v>1.7262715900187928</v>
      </c>
      <c r="R39" s="54">
        <v>1.7487320752884616</v>
      </c>
      <c r="S39" s="55">
        <v>1.8463645114909542</v>
      </c>
    </row>
    <row r="40" spans="2:19" x14ac:dyDescent="0.25">
      <c r="D40" s="56"/>
      <c r="E40" s="56"/>
      <c r="F40" s="56"/>
      <c r="G40" s="56"/>
      <c r="H40" s="56"/>
      <c r="I40" s="56"/>
      <c r="J40" s="56"/>
      <c r="K40" s="56"/>
      <c r="L40" s="56"/>
      <c r="M40" s="56"/>
      <c r="N40" s="56"/>
      <c r="O40" s="56"/>
      <c r="P40" s="56"/>
      <c r="Q40" s="56"/>
      <c r="R40" s="56"/>
      <c r="S40" s="56"/>
    </row>
    <row r="41" spans="2:19" x14ac:dyDescent="0.25">
      <c r="D41" s="56"/>
      <c r="E41" s="56"/>
      <c r="F41" s="56"/>
      <c r="G41" s="56"/>
      <c r="H41" s="56"/>
      <c r="I41" s="56"/>
      <c r="J41" s="56"/>
      <c r="K41" s="56"/>
      <c r="L41" s="56"/>
      <c r="M41" s="56"/>
      <c r="N41" s="56"/>
      <c r="O41" s="56"/>
      <c r="P41" s="56"/>
      <c r="Q41" s="56"/>
      <c r="R41" s="56"/>
      <c r="S41" s="56"/>
    </row>
    <row r="42" spans="2:19" ht="23.4" thickBot="1" x14ac:dyDescent="0.3">
      <c r="B42" s="17" t="s">
        <v>328</v>
      </c>
      <c r="C42" s="17"/>
      <c r="D42" s="57"/>
      <c r="E42" s="57"/>
      <c r="F42" s="57"/>
      <c r="G42" s="57"/>
      <c r="H42" s="57"/>
      <c r="I42" s="57"/>
      <c r="J42" s="57"/>
      <c r="K42" s="57"/>
      <c r="L42" s="57"/>
      <c r="M42" s="57"/>
      <c r="N42" s="58"/>
      <c r="O42" s="56"/>
      <c r="P42" s="56"/>
      <c r="Q42" s="56"/>
      <c r="R42" s="56"/>
      <c r="S42" s="56"/>
    </row>
    <row r="43" spans="2:19" ht="14.4" thickBot="1" x14ac:dyDescent="0.3">
      <c r="B43" s="18"/>
      <c r="C43" s="128" t="s">
        <v>16</v>
      </c>
      <c r="D43" s="129"/>
      <c r="E43" s="129"/>
      <c r="F43" s="129"/>
      <c r="G43" s="129"/>
      <c r="H43" s="129"/>
      <c r="I43" s="129"/>
      <c r="J43" s="129"/>
      <c r="K43" s="129"/>
      <c r="L43" s="129"/>
      <c r="M43" s="129"/>
      <c r="N43" s="129"/>
      <c r="O43" s="129"/>
      <c r="P43" s="129"/>
      <c r="Q43" s="129"/>
      <c r="R43" s="129"/>
      <c r="S43" s="130"/>
    </row>
    <row r="44" spans="2:19" ht="14.4" thickBot="1" x14ac:dyDescent="0.3">
      <c r="B44" s="19" t="s">
        <v>62</v>
      </c>
      <c r="C44" s="20" t="s">
        <v>63</v>
      </c>
      <c r="D44" s="20" t="s">
        <v>64</v>
      </c>
      <c r="E44" s="20" t="s">
        <v>65</v>
      </c>
      <c r="F44" s="20" t="s">
        <v>66</v>
      </c>
      <c r="G44" s="20" t="s">
        <v>67</v>
      </c>
      <c r="H44" s="20" t="s">
        <v>68</v>
      </c>
      <c r="I44" s="20" t="s">
        <v>69</v>
      </c>
      <c r="J44" s="20" t="s">
        <v>70</v>
      </c>
      <c r="K44" s="20" t="s">
        <v>71</v>
      </c>
      <c r="L44" s="20" t="s">
        <v>72</v>
      </c>
      <c r="M44" s="20" t="s">
        <v>73</v>
      </c>
      <c r="N44" s="20" t="s">
        <v>74</v>
      </c>
      <c r="O44" s="20" t="s">
        <v>75</v>
      </c>
      <c r="P44" s="20" t="s">
        <v>76</v>
      </c>
      <c r="Q44" s="20" t="s">
        <v>77</v>
      </c>
      <c r="R44" s="20" t="s">
        <v>78</v>
      </c>
      <c r="S44" s="21" t="s">
        <v>79</v>
      </c>
    </row>
    <row r="45" spans="2:19" ht="13.8" x14ac:dyDescent="0.25">
      <c r="B45" s="38" t="s">
        <v>80</v>
      </c>
      <c r="C45" s="50">
        <v>2.1578827287246178</v>
      </c>
      <c r="D45" s="50">
        <v>9.4784394250513344</v>
      </c>
      <c r="E45" s="50">
        <v>0</v>
      </c>
      <c r="F45" s="50">
        <v>4.321697467488022</v>
      </c>
      <c r="G45" s="50">
        <v>0</v>
      </c>
      <c r="H45" s="50">
        <v>0</v>
      </c>
      <c r="I45" s="50">
        <v>0</v>
      </c>
      <c r="J45" s="50">
        <v>0</v>
      </c>
      <c r="K45" s="50">
        <v>0</v>
      </c>
      <c r="L45" s="50">
        <v>0</v>
      </c>
      <c r="M45" s="50">
        <v>0.61054072553045857</v>
      </c>
      <c r="N45" s="50">
        <v>2.1136208076659821</v>
      </c>
      <c r="O45" s="50">
        <v>0</v>
      </c>
      <c r="P45" s="50">
        <v>0</v>
      </c>
      <c r="Q45" s="50">
        <v>0</v>
      </c>
      <c r="R45" s="50">
        <v>0</v>
      </c>
      <c r="S45" s="51">
        <v>0</v>
      </c>
    </row>
    <row r="46" spans="2:19" ht="13.8" x14ac:dyDescent="0.25">
      <c r="B46" s="38" t="s">
        <v>81</v>
      </c>
      <c r="C46" s="50">
        <v>0</v>
      </c>
      <c r="D46" s="50">
        <v>0</v>
      </c>
      <c r="E46" s="50">
        <v>0</v>
      </c>
      <c r="F46" s="50">
        <v>0</v>
      </c>
      <c r="G46" s="50">
        <v>0</v>
      </c>
      <c r="H46" s="50">
        <v>0</v>
      </c>
      <c r="I46" s="50">
        <v>0</v>
      </c>
      <c r="J46" s="50">
        <v>0</v>
      </c>
      <c r="K46" s="50">
        <v>0</v>
      </c>
      <c r="L46" s="50">
        <v>0</v>
      </c>
      <c r="M46" s="50">
        <v>0</v>
      </c>
      <c r="N46" s="50">
        <v>0</v>
      </c>
      <c r="O46" s="50">
        <v>0</v>
      </c>
      <c r="P46" s="50">
        <v>0</v>
      </c>
      <c r="Q46" s="50">
        <v>0</v>
      </c>
      <c r="R46" s="50">
        <v>0</v>
      </c>
      <c r="S46" s="51">
        <v>0</v>
      </c>
    </row>
    <row r="47" spans="2:19" ht="13.8" x14ac:dyDescent="0.25">
      <c r="B47" s="38" t="s">
        <v>82</v>
      </c>
      <c r="C47" s="50">
        <v>0</v>
      </c>
      <c r="D47" s="50">
        <v>0</v>
      </c>
      <c r="E47" s="50">
        <v>0</v>
      </c>
      <c r="F47" s="50">
        <v>0</v>
      </c>
      <c r="G47" s="50">
        <v>0</v>
      </c>
      <c r="H47" s="50">
        <v>0</v>
      </c>
      <c r="I47" s="50">
        <v>0</v>
      </c>
      <c r="J47" s="50">
        <v>0</v>
      </c>
      <c r="K47" s="50">
        <v>0</v>
      </c>
      <c r="L47" s="50">
        <v>0</v>
      </c>
      <c r="M47" s="50">
        <v>0</v>
      </c>
      <c r="N47" s="50">
        <v>0</v>
      </c>
      <c r="O47" s="50">
        <v>0</v>
      </c>
      <c r="P47" s="50">
        <v>6.1984941820670771</v>
      </c>
      <c r="Q47" s="50">
        <v>0</v>
      </c>
      <c r="R47" s="50">
        <v>0</v>
      </c>
      <c r="S47" s="51">
        <v>0</v>
      </c>
    </row>
    <row r="48" spans="2:19" ht="13.8" x14ac:dyDescent="0.25">
      <c r="B48" s="38" t="s">
        <v>83</v>
      </c>
      <c r="C48" s="50">
        <v>0</v>
      </c>
      <c r="D48" s="50">
        <v>0</v>
      </c>
      <c r="E48" s="50">
        <v>0</v>
      </c>
      <c r="F48" s="50">
        <v>0</v>
      </c>
      <c r="G48" s="50">
        <v>0</v>
      </c>
      <c r="H48" s="50">
        <v>0</v>
      </c>
      <c r="I48" s="50">
        <v>0</v>
      </c>
      <c r="J48" s="50">
        <v>0</v>
      </c>
      <c r="K48" s="50">
        <v>0</v>
      </c>
      <c r="L48" s="50">
        <v>0</v>
      </c>
      <c r="M48" s="50">
        <v>0</v>
      </c>
      <c r="N48" s="50">
        <v>0</v>
      </c>
      <c r="O48" s="50">
        <v>0</v>
      </c>
      <c r="P48" s="50">
        <v>0</v>
      </c>
      <c r="Q48" s="50">
        <v>0</v>
      </c>
      <c r="R48" s="50">
        <v>0</v>
      </c>
      <c r="S48" s="51">
        <v>0</v>
      </c>
    </row>
    <row r="49" spans="2:19" ht="13.8" x14ac:dyDescent="0.25">
      <c r="B49" s="38" t="s">
        <v>84</v>
      </c>
      <c r="C49" s="50">
        <v>0</v>
      </c>
      <c r="D49" s="50">
        <v>0</v>
      </c>
      <c r="E49" s="50">
        <v>0</v>
      </c>
      <c r="F49" s="50">
        <v>0</v>
      </c>
      <c r="G49" s="50">
        <v>0</v>
      </c>
      <c r="H49" s="50">
        <v>0</v>
      </c>
      <c r="I49" s="50">
        <v>0</v>
      </c>
      <c r="J49" s="50">
        <v>0</v>
      </c>
      <c r="K49" s="50">
        <v>0</v>
      </c>
      <c r="L49" s="50">
        <v>0</v>
      </c>
      <c r="M49" s="50">
        <v>0</v>
      </c>
      <c r="N49" s="50">
        <v>0</v>
      </c>
      <c r="O49" s="50">
        <v>0</v>
      </c>
      <c r="P49" s="50">
        <v>0</v>
      </c>
      <c r="Q49" s="50">
        <v>0</v>
      </c>
      <c r="R49" s="50">
        <v>0</v>
      </c>
      <c r="S49" s="51">
        <v>0</v>
      </c>
    </row>
    <row r="50" spans="2:19" ht="13.8" x14ac:dyDescent="0.25">
      <c r="B50" s="38" t="s">
        <v>85</v>
      </c>
      <c r="C50" s="50">
        <v>0</v>
      </c>
      <c r="D50" s="50">
        <v>8.8980150581793289</v>
      </c>
      <c r="E50" s="50">
        <v>0</v>
      </c>
      <c r="F50" s="50">
        <v>0</v>
      </c>
      <c r="G50" s="50">
        <v>0</v>
      </c>
      <c r="H50" s="50">
        <v>0</v>
      </c>
      <c r="I50" s="50">
        <v>0</v>
      </c>
      <c r="J50" s="50">
        <v>0</v>
      </c>
      <c r="K50" s="50">
        <v>0</v>
      </c>
      <c r="L50" s="50">
        <v>0</v>
      </c>
      <c r="M50" s="50">
        <v>0</v>
      </c>
      <c r="N50" s="50">
        <v>0</v>
      </c>
      <c r="O50" s="50">
        <v>0</v>
      </c>
      <c r="P50" s="50">
        <v>0</v>
      </c>
      <c r="Q50" s="50">
        <v>0</v>
      </c>
      <c r="R50" s="50">
        <v>0</v>
      </c>
      <c r="S50" s="51">
        <v>0</v>
      </c>
    </row>
    <row r="51" spans="2:19" ht="13.8" x14ac:dyDescent="0.25">
      <c r="B51" s="38" t="s">
        <v>86</v>
      </c>
      <c r="C51" s="50">
        <v>0</v>
      </c>
      <c r="D51" s="50">
        <v>0</v>
      </c>
      <c r="E51" s="50">
        <v>0</v>
      </c>
      <c r="F51" s="50">
        <v>0</v>
      </c>
      <c r="G51" s="50">
        <v>8.4271047227926079</v>
      </c>
      <c r="H51" s="50">
        <v>0</v>
      </c>
      <c r="I51" s="50">
        <v>0</v>
      </c>
      <c r="J51" s="50">
        <v>0</v>
      </c>
      <c r="K51" s="50">
        <v>0</v>
      </c>
      <c r="L51" s="50">
        <v>0</v>
      </c>
      <c r="M51" s="50">
        <v>0</v>
      </c>
      <c r="N51" s="50">
        <v>0</v>
      </c>
      <c r="O51" s="50">
        <v>0</v>
      </c>
      <c r="P51" s="50">
        <v>0</v>
      </c>
      <c r="Q51" s="50">
        <v>0</v>
      </c>
      <c r="R51" s="50">
        <v>0</v>
      </c>
      <c r="S51" s="51">
        <v>0</v>
      </c>
    </row>
    <row r="52" spans="2:19" ht="13.8" x14ac:dyDescent="0.25">
      <c r="B52" s="38" t="s">
        <v>87</v>
      </c>
      <c r="C52" s="50">
        <v>9.1471594798083498</v>
      </c>
      <c r="D52" s="50">
        <v>10.190280629705681</v>
      </c>
      <c r="E52" s="50">
        <v>0</v>
      </c>
      <c r="F52" s="50">
        <v>0</v>
      </c>
      <c r="G52" s="50">
        <v>3.1047227926078027</v>
      </c>
      <c r="H52" s="50">
        <v>0</v>
      </c>
      <c r="I52" s="50">
        <v>0</v>
      </c>
      <c r="J52" s="50">
        <v>0</v>
      </c>
      <c r="K52" s="50">
        <v>0</v>
      </c>
      <c r="L52" s="50">
        <v>0</v>
      </c>
      <c r="M52" s="50">
        <v>0</v>
      </c>
      <c r="N52" s="50">
        <v>0</v>
      </c>
      <c r="O52" s="50">
        <v>0</v>
      </c>
      <c r="P52" s="50">
        <v>0</v>
      </c>
      <c r="Q52" s="50">
        <v>0</v>
      </c>
      <c r="R52" s="50">
        <v>0</v>
      </c>
      <c r="S52" s="51">
        <v>0</v>
      </c>
    </row>
    <row r="53" spans="2:19" ht="13.8" x14ac:dyDescent="0.25">
      <c r="B53" s="38" t="s">
        <v>88</v>
      </c>
      <c r="C53" s="50">
        <v>0</v>
      </c>
      <c r="D53" s="50">
        <v>9.5482546201232026</v>
      </c>
      <c r="E53" s="50">
        <v>0</v>
      </c>
      <c r="F53" s="50">
        <v>0</v>
      </c>
      <c r="G53" s="50">
        <v>0</v>
      </c>
      <c r="H53" s="50">
        <v>0</v>
      </c>
      <c r="I53" s="50">
        <v>0</v>
      </c>
      <c r="J53" s="50">
        <v>0</v>
      </c>
      <c r="K53" s="50">
        <v>0</v>
      </c>
      <c r="L53" s="50">
        <v>0</v>
      </c>
      <c r="M53" s="50">
        <v>0</v>
      </c>
      <c r="N53" s="50">
        <v>0</v>
      </c>
      <c r="O53" s="50">
        <v>0</v>
      </c>
      <c r="P53" s="50">
        <v>0</v>
      </c>
      <c r="Q53" s="50">
        <v>0</v>
      </c>
      <c r="R53" s="50">
        <v>0</v>
      </c>
      <c r="S53" s="51">
        <v>0</v>
      </c>
    </row>
    <row r="54" spans="2:19" ht="13.8" x14ac:dyDescent="0.25">
      <c r="B54" s="38" t="s">
        <v>89</v>
      </c>
      <c r="C54" s="50">
        <v>0</v>
      </c>
      <c r="D54" s="50">
        <v>0</v>
      </c>
      <c r="E54" s="50">
        <v>10.836413415468858</v>
      </c>
      <c r="F54" s="50">
        <v>0</v>
      </c>
      <c r="G54" s="50">
        <v>0</v>
      </c>
      <c r="H54" s="50">
        <v>0</v>
      </c>
      <c r="I54" s="50">
        <v>0</v>
      </c>
      <c r="J54" s="50">
        <v>0</v>
      </c>
      <c r="K54" s="50">
        <v>0</v>
      </c>
      <c r="L54" s="50">
        <v>0</v>
      </c>
      <c r="M54" s="50">
        <v>0</v>
      </c>
      <c r="N54" s="50">
        <v>0</v>
      </c>
      <c r="O54" s="50">
        <v>0</v>
      </c>
      <c r="P54" s="50">
        <v>0</v>
      </c>
      <c r="Q54" s="50">
        <v>0</v>
      </c>
      <c r="R54" s="50">
        <v>0</v>
      </c>
      <c r="S54" s="51">
        <v>0</v>
      </c>
    </row>
    <row r="55" spans="2:19" ht="14.4" thickBot="1" x14ac:dyDescent="0.3">
      <c r="B55" s="38" t="s">
        <v>90</v>
      </c>
      <c r="C55" s="52">
        <v>0</v>
      </c>
      <c r="D55" s="52">
        <v>7.3374401095140316</v>
      </c>
      <c r="E55" s="52">
        <v>10.198494182067078</v>
      </c>
      <c r="F55" s="52">
        <v>0</v>
      </c>
      <c r="G55" s="52">
        <v>0</v>
      </c>
      <c r="H55" s="52">
        <v>3.7180013689253935</v>
      </c>
      <c r="I55" s="52">
        <v>0</v>
      </c>
      <c r="J55" s="52">
        <v>11.436002737850787</v>
      </c>
      <c r="K55" s="52">
        <v>0</v>
      </c>
      <c r="L55" s="52">
        <v>0</v>
      </c>
      <c r="M55" s="52">
        <v>0</v>
      </c>
      <c r="N55" s="52">
        <v>0</v>
      </c>
      <c r="O55" s="52">
        <v>0</v>
      </c>
      <c r="P55" s="52">
        <v>0</v>
      </c>
      <c r="Q55" s="52">
        <v>0</v>
      </c>
      <c r="R55" s="52">
        <v>0</v>
      </c>
      <c r="S55" s="53">
        <v>0</v>
      </c>
    </row>
    <row r="56" spans="2:19" ht="14.4" thickBot="1" x14ac:dyDescent="0.3">
      <c r="B56" s="39" t="s">
        <v>217</v>
      </c>
      <c r="C56" s="54">
        <v>3.1563508360222938</v>
      </c>
      <c r="D56" s="54">
        <v>9.1667807437827964</v>
      </c>
      <c r="E56" s="54">
        <v>7.0116358658453111</v>
      </c>
      <c r="F56" s="54">
        <v>4.321697467488022</v>
      </c>
      <c r="G56" s="54">
        <v>5.7659137577002051</v>
      </c>
      <c r="H56" s="54">
        <v>3.7180013689253935</v>
      </c>
      <c r="I56" s="54">
        <v>0</v>
      </c>
      <c r="J56" s="54">
        <v>11.436002737850787</v>
      </c>
      <c r="K56" s="54">
        <v>0</v>
      </c>
      <c r="L56" s="54">
        <v>0</v>
      </c>
      <c r="M56" s="54">
        <v>0.61054072553045857</v>
      </c>
      <c r="N56" s="54">
        <v>2.1136208076659821</v>
      </c>
      <c r="O56" s="54">
        <v>0</v>
      </c>
      <c r="P56" s="54">
        <v>6.1984941820670771</v>
      </c>
      <c r="Q56" s="54">
        <v>0</v>
      </c>
      <c r="R56" s="54">
        <v>0</v>
      </c>
      <c r="S56" s="55">
        <v>0</v>
      </c>
    </row>
    <row r="57" spans="2:19" x14ac:dyDescent="0.25">
      <c r="D57" s="56"/>
      <c r="E57" s="56"/>
      <c r="F57" s="56"/>
      <c r="G57" s="56"/>
      <c r="H57" s="56"/>
      <c r="I57" s="56"/>
      <c r="J57" s="56"/>
      <c r="K57" s="56"/>
      <c r="L57" s="56"/>
      <c r="M57" s="56"/>
      <c r="N57" s="56"/>
      <c r="O57" s="56"/>
      <c r="P57" s="56"/>
      <c r="Q57" s="56"/>
      <c r="R57" s="56"/>
      <c r="S57" s="56"/>
    </row>
    <row r="58" spans="2:19" ht="14.4" x14ac:dyDescent="0.3">
      <c r="D58" s="56"/>
      <c r="E58" s="56"/>
      <c r="F58" s="56"/>
      <c r="G58" s="56"/>
      <c r="H58" s="56"/>
      <c r="I58" s="56"/>
      <c r="J58" s="56"/>
      <c r="K58" s="56"/>
      <c r="L58" s="56"/>
      <c r="M58" s="56"/>
      <c r="N58" s="59"/>
      <c r="O58" s="56"/>
      <c r="P58" s="56"/>
      <c r="Q58" s="56"/>
      <c r="R58" s="56"/>
      <c r="S58" s="56"/>
    </row>
    <row r="59" spans="2:19" ht="23.4" thickBot="1" x14ac:dyDescent="0.3">
      <c r="B59" s="17" t="s">
        <v>329</v>
      </c>
      <c r="C59" s="17"/>
      <c r="D59" s="57"/>
      <c r="E59" s="57"/>
      <c r="F59" s="57"/>
      <c r="G59" s="57"/>
      <c r="H59" s="57"/>
      <c r="I59" s="57"/>
      <c r="J59" s="57"/>
      <c r="K59" s="57"/>
      <c r="L59" s="57"/>
      <c r="M59" s="57"/>
      <c r="N59" s="56"/>
      <c r="O59" s="56"/>
      <c r="P59" s="56"/>
      <c r="Q59" s="56"/>
      <c r="R59" s="56"/>
      <c r="S59" s="56"/>
    </row>
    <row r="60" spans="2:19" ht="14.4" thickBot="1" x14ac:dyDescent="0.3">
      <c r="B60" s="18"/>
      <c r="C60" s="128" t="s">
        <v>16</v>
      </c>
      <c r="D60" s="129"/>
      <c r="E60" s="129"/>
      <c r="F60" s="129"/>
      <c r="G60" s="129"/>
      <c r="H60" s="129"/>
      <c r="I60" s="129"/>
      <c r="J60" s="129"/>
      <c r="K60" s="129"/>
      <c r="L60" s="129"/>
      <c r="M60" s="129"/>
      <c r="N60" s="129"/>
      <c r="O60" s="129"/>
      <c r="P60" s="129"/>
      <c r="Q60" s="129"/>
      <c r="R60" s="129"/>
      <c r="S60" s="130"/>
    </row>
    <row r="61" spans="2:19" ht="14.4" thickBot="1" x14ac:dyDescent="0.3">
      <c r="B61" s="19" t="s">
        <v>62</v>
      </c>
      <c r="C61" s="20" t="s">
        <v>63</v>
      </c>
      <c r="D61" s="20" t="s">
        <v>64</v>
      </c>
      <c r="E61" s="20" t="s">
        <v>65</v>
      </c>
      <c r="F61" s="20" t="s">
        <v>66</v>
      </c>
      <c r="G61" s="20" t="s">
        <v>67</v>
      </c>
      <c r="H61" s="20" t="s">
        <v>68</v>
      </c>
      <c r="I61" s="20" t="s">
        <v>69</v>
      </c>
      <c r="J61" s="20" t="s">
        <v>70</v>
      </c>
      <c r="K61" s="20" t="s">
        <v>71</v>
      </c>
      <c r="L61" s="20" t="s">
        <v>72</v>
      </c>
      <c r="M61" s="20" t="s">
        <v>73</v>
      </c>
      <c r="N61" s="20" t="s">
        <v>74</v>
      </c>
      <c r="O61" s="20" t="s">
        <v>75</v>
      </c>
      <c r="P61" s="20" t="s">
        <v>76</v>
      </c>
      <c r="Q61" s="20" t="s">
        <v>77</v>
      </c>
      <c r="R61" s="20" t="s">
        <v>78</v>
      </c>
      <c r="S61" s="21" t="s">
        <v>79</v>
      </c>
    </row>
    <row r="62" spans="2:19" ht="13.8" x14ac:dyDescent="0.25">
      <c r="B62" s="38" t="s">
        <v>80</v>
      </c>
      <c r="C62" s="50">
        <v>3.1170909856741478</v>
      </c>
      <c r="D62" s="50">
        <v>3.4161408748677742</v>
      </c>
      <c r="E62" s="50">
        <v>3.6634643590495743</v>
      </c>
      <c r="F62" s="50">
        <v>2.5015379794331327</v>
      </c>
      <c r="G62" s="50">
        <v>2.5848695291050459</v>
      </c>
      <c r="H62" s="50">
        <v>1.5661419119324662</v>
      </c>
      <c r="I62" s="50">
        <v>2.6559108242886476</v>
      </c>
      <c r="J62" s="50">
        <v>2.85968514715948</v>
      </c>
      <c r="K62" s="50">
        <v>2.0460871549167239</v>
      </c>
      <c r="L62" s="50">
        <v>1.2546823470848112</v>
      </c>
      <c r="M62" s="50">
        <v>2.3270121190159845</v>
      </c>
      <c r="N62" s="50">
        <v>2.9191356213943487</v>
      </c>
      <c r="O62" s="50">
        <v>2.2540725530458587</v>
      </c>
      <c r="P62" s="50">
        <v>4.5260885589427682</v>
      </c>
      <c r="Q62" s="50">
        <v>1.6577686516084873</v>
      </c>
      <c r="R62" s="50">
        <v>1.4592744695414099</v>
      </c>
      <c r="S62" s="51">
        <v>4.8304814054300707</v>
      </c>
    </row>
    <row r="63" spans="2:19" ht="13.8" x14ac:dyDescent="0.25">
      <c r="B63" s="38" t="s">
        <v>81</v>
      </c>
      <c r="C63" s="50">
        <v>1.7987679671457906</v>
      </c>
      <c r="D63" s="50">
        <v>0</v>
      </c>
      <c r="E63" s="50">
        <v>3.675564681724846</v>
      </c>
      <c r="F63" s="50">
        <v>0.34223134839151265</v>
      </c>
      <c r="G63" s="50">
        <v>6.7268993839835725</v>
      </c>
      <c r="H63" s="50">
        <v>0.20260095824777549</v>
      </c>
      <c r="I63" s="50">
        <v>0</v>
      </c>
      <c r="J63" s="50">
        <v>0</v>
      </c>
      <c r="K63" s="50">
        <v>0</v>
      </c>
      <c r="L63" s="50">
        <v>0</v>
      </c>
      <c r="M63" s="50">
        <v>0.59685147159479812</v>
      </c>
      <c r="N63" s="50">
        <v>3.3059548254620124</v>
      </c>
      <c r="O63" s="50">
        <v>0</v>
      </c>
      <c r="P63" s="50">
        <v>0</v>
      </c>
      <c r="Q63" s="50">
        <v>0</v>
      </c>
      <c r="R63" s="50">
        <v>0</v>
      </c>
      <c r="S63" s="51">
        <v>0</v>
      </c>
    </row>
    <row r="64" spans="2:19" ht="13.8" x14ac:dyDescent="0.25">
      <c r="B64" s="38" t="s">
        <v>82</v>
      </c>
      <c r="C64" s="50">
        <v>3.2012942567357352</v>
      </c>
      <c r="D64" s="50">
        <v>1.8333132020775456</v>
      </c>
      <c r="E64" s="50">
        <v>3.5100191177511859</v>
      </c>
      <c r="F64" s="50">
        <v>1.6885968514715948</v>
      </c>
      <c r="G64" s="50">
        <v>0.73332280313799825</v>
      </c>
      <c r="H64" s="50">
        <v>1.0087024542876699</v>
      </c>
      <c r="I64" s="50">
        <v>3.3736405810327779</v>
      </c>
      <c r="J64" s="50">
        <v>4.3070304096998138</v>
      </c>
      <c r="K64" s="50">
        <v>1.3312799452429842</v>
      </c>
      <c r="L64" s="50">
        <v>2.0634970778707946</v>
      </c>
      <c r="M64" s="50">
        <v>4.1599687102767184</v>
      </c>
      <c r="N64" s="50">
        <v>1.6093999543691537</v>
      </c>
      <c r="O64" s="50">
        <v>0</v>
      </c>
      <c r="P64" s="50">
        <v>4.7556468172484596</v>
      </c>
      <c r="Q64" s="50">
        <v>1.8261464750171115</v>
      </c>
      <c r="R64" s="50">
        <v>0</v>
      </c>
      <c r="S64" s="51">
        <v>2.4449007529089664</v>
      </c>
    </row>
    <row r="65" spans="2:19" ht="13.8" x14ac:dyDescent="0.25">
      <c r="B65" s="38" t="s">
        <v>83</v>
      </c>
      <c r="C65" s="50">
        <v>3.2260528117007095</v>
      </c>
      <c r="D65" s="50">
        <v>2.1219784574372276</v>
      </c>
      <c r="E65" s="50">
        <v>4.5103810175678758</v>
      </c>
      <c r="F65" s="50">
        <v>3.3801049509468397</v>
      </c>
      <c r="G65" s="50">
        <v>2.6951403148528406</v>
      </c>
      <c r="H65" s="50">
        <v>0.66244338619715437</v>
      </c>
      <c r="I65" s="50">
        <v>11.673283139402237</v>
      </c>
      <c r="J65" s="50">
        <v>3.2429842573579739</v>
      </c>
      <c r="K65" s="50">
        <v>0.78439425051334699</v>
      </c>
      <c r="L65" s="50">
        <v>7.3716632443531829</v>
      </c>
      <c r="M65" s="50">
        <v>0</v>
      </c>
      <c r="N65" s="50">
        <v>6.4266484143280866</v>
      </c>
      <c r="O65" s="50">
        <v>0</v>
      </c>
      <c r="P65" s="50">
        <v>0</v>
      </c>
      <c r="Q65" s="50">
        <v>2.5608031028975589</v>
      </c>
      <c r="R65" s="50">
        <v>2.0780287474332648</v>
      </c>
      <c r="S65" s="51">
        <v>0</v>
      </c>
    </row>
    <row r="66" spans="2:19" ht="13.8" x14ac:dyDescent="0.25">
      <c r="B66" s="38" t="s">
        <v>84</v>
      </c>
      <c r="C66" s="50">
        <v>3.3433989612272015</v>
      </c>
      <c r="D66" s="50">
        <v>4.1931237824461638</v>
      </c>
      <c r="E66" s="50">
        <v>4.6920444374243138</v>
      </c>
      <c r="F66" s="50">
        <v>5.7036276522929503</v>
      </c>
      <c r="G66" s="50">
        <v>3.5648061726090474</v>
      </c>
      <c r="H66" s="50">
        <v>0.67239380351730016</v>
      </c>
      <c r="I66" s="50">
        <v>4.7740295296763469</v>
      </c>
      <c r="J66" s="50">
        <v>7.6194387405886381</v>
      </c>
      <c r="K66" s="50">
        <v>5.3260323979009812</v>
      </c>
      <c r="L66" s="50">
        <v>2.0670773442847366</v>
      </c>
      <c r="M66" s="50">
        <v>3.1813826146475015</v>
      </c>
      <c r="N66" s="50">
        <v>1.4551676933607118</v>
      </c>
      <c r="O66" s="50">
        <v>2.5608031028975589</v>
      </c>
      <c r="P66" s="50">
        <v>0</v>
      </c>
      <c r="Q66" s="50">
        <v>0.5420944558521561</v>
      </c>
      <c r="R66" s="50">
        <v>0</v>
      </c>
      <c r="S66" s="51">
        <v>0</v>
      </c>
    </row>
    <row r="67" spans="2:19" ht="13.8" x14ac:dyDescent="0.25">
      <c r="B67" s="38" t="s">
        <v>85</v>
      </c>
      <c r="C67" s="50">
        <v>4.7149011555340818</v>
      </c>
      <c r="D67" s="50">
        <v>4.0041980378736026</v>
      </c>
      <c r="E67" s="50">
        <v>4.7456732179524792</v>
      </c>
      <c r="F67" s="50">
        <v>5.4753104527231837</v>
      </c>
      <c r="G67" s="50">
        <v>6.5833143204806452</v>
      </c>
      <c r="H67" s="50">
        <v>4.4449920146018709</v>
      </c>
      <c r="I67" s="50">
        <v>5.8863791923340179</v>
      </c>
      <c r="J67" s="50">
        <v>12.053844398813599</v>
      </c>
      <c r="K67" s="50">
        <v>3.9972621492128679</v>
      </c>
      <c r="L67" s="50">
        <v>10.2715035363906</v>
      </c>
      <c r="M67" s="50">
        <v>5.9493497604380563</v>
      </c>
      <c r="N67" s="50">
        <v>0</v>
      </c>
      <c r="O67" s="50">
        <v>2.108145106091718</v>
      </c>
      <c r="P67" s="50">
        <v>0</v>
      </c>
      <c r="Q67" s="50">
        <v>0</v>
      </c>
      <c r="R67" s="50">
        <v>0</v>
      </c>
      <c r="S67" s="51">
        <v>0</v>
      </c>
    </row>
    <row r="68" spans="2:19" ht="13.8" x14ac:dyDescent="0.25">
      <c r="B68" s="38" t="s">
        <v>86</v>
      </c>
      <c r="C68" s="50">
        <v>4.7581357725094895</v>
      </c>
      <c r="D68" s="50">
        <v>3.90569625066545</v>
      </c>
      <c r="E68" s="50">
        <v>4.8732032854209448</v>
      </c>
      <c r="F68" s="50">
        <v>7.3194485186271638</v>
      </c>
      <c r="G68" s="50">
        <v>6.0940346443426527</v>
      </c>
      <c r="H68" s="50">
        <v>8.8034071032017636</v>
      </c>
      <c r="I68" s="50">
        <v>6.6678834892387249</v>
      </c>
      <c r="J68" s="50">
        <v>7.7987679671457908</v>
      </c>
      <c r="K68" s="50">
        <v>7.6035592060232711</v>
      </c>
      <c r="L68" s="50">
        <v>2.8583162217659139</v>
      </c>
      <c r="M68" s="50">
        <v>2.2094455852156059</v>
      </c>
      <c r="N68" s="50">
        <v>2.0670773442847366</v>
      </c>
      <c r="O68" s="50">
        <v>0</v>
      </c>
      <c r="P68" s="50">
        <v>6.5927446954141002</v>
      </c>
      <c r="Q68" s="50">
        <v>0</v>
      </c>
      <c r="R68" s="50">
        <v>3.4360027378507869</v>
      </c>
      <c r="S68" s="51">
        <v>1.8316221765913758</v>
      </c>
    </row>
    <row r="69" spans="2:19" ht="13.8" x14ac:dyDescent="0.25">
      <c r="B69" s="38" t="s">
        <v>87</v>
      </c>
      <c r="C69" s="50">
        <v>5.7350151559597142</v>
      </c>
      <c r="D69" s="50">
        <v>5.0712819008506891</v>
      </c>
      <c r="E69" s="50">
        <v>4.489162673967602</v>
      </c>
      <c r="F69" s="50">
        <v>6.5301953351234667</v>
      </c>
      <c r="G69" s="50">
        <v>7.5542778918548938</v>
      </c>
      <c r="H69" s="50">
        <v>8.4257357973990423</v>
      </c>
      <c r="I69" s="50">
        <v>6.7323750855578375</v>
      </c>
      <c r="J69" s="50">
        <v>7.2060232717316905</v>
      </c>
      <c r="K69" s="50">
        <v>2.2053388090349078</v>
      </c>
      <c r="L69" s="50">
        <v>6.4804928131416837</v>
      </c>
      <c r="M69" s="50">
        <v>4.2354551676933605</v>
      </c>
      <c r="N69" s="50">
        <v>2.5872689938398357</v>
      </c>
      <c r="O69" s="50">
        <v>0</v>
      </c>
      <c r="P69" s="50">
        <v>4.8295687885010263</v>
      </c>
      <c r="Q69" s="50">
        <v>6.8966461327857633</v>
      </c>
      <c r="R69" s="50">
        <v>0</v>
      </c>
      <c r="S69" s="51">
        <v>0</v>
      </c>
    </row>
    <row r="70" spans="2:19" ht="13.8" x14ac:dyDescent="0.25">
      <c r="B70" s="38" t="s">
        <v>88</v>
      </c>
      <c r="C70" s="50">
        <v>7.2470910335386725</v>
      </c>
      <c r="D70" s="50">
        <v>5.6262833675564679</v>
      </c>
      <c r="E70" s="50">
        <v>8.1355236139630396</v>
      </c>
      <c r="F70" s="50">
        <v>7.0989428853905236</v>
      </c>
      <c r="G70" s="50">
        <v>6.6067077344284737</v>
      </c>
      <c r="H70" s="50">
        <v>8.1902806297056809</v>
      </c>
      <c r="I70" s="50">
        <v>2.1793292265571527</v>
      </c>
      <c r="J70" s="50">
        <v>0</v>
      </c>
      <c r="K70" s="50">
        <v>0</v>
      </c>
      <c r="L70" s="50">
        <v>2.4010951403148528</v>
      </c>
      <c r="M70" s="50">
        <v>3.0609171800136892</v>
      </c>
      <c r="N70" s="50">
        <v>10.691307323750856</v>
      </c>
      <c r="O70" s="50">
        <v>0</v>
      </c>
      <c r="P70" s="50">
        <v>0</v>
      </c>
      <c r="Q70" s="50">
        <v>0</v>
      </c>
      <c r="R70" s="50">
        <v>0</v>
      </c>
      <c r="S70" s="51">
        <v>0</v>
      </c>
    </row>
    <row r="71" spans="2:19" ht="13.8" x14ac:dyDescent="0.25">
      <c r="B71" s="38" t="s">
        <v>89</v>
      </c>
      <c r="C71" s="50">
        <v>6.6712297513118868</v>
      </c>
      <c r="D71" s="50">
        <v>7.6786184383720322</v>
      </c>
      <c r="E71" s="50">
        <v>6.4058863791923342</v>
      </c>
      <c r="F71" s="50">
        <v>5.9531827515400417</v>
      </c>
      <c r="G71" s="50">
        <v>7.7097878165639973</v>
      </c>
      <c r="H71" s="50">
        <v>9.2197125256673509</v>
      </c>
      <c r="I71" s="50">
        <v>8.929226557152635</v>
      </c>
      <c r="J71" s="50">
        <v>14.981519507186858</v>
      </c>
      <c r="K71" s="50">
        <v>12.850102669404517</v>
      </c>
      <c r="L71" s="50">
        <v>3.9589322381930185</v>
      </c>
      <c r="M71" s="50">
        <v>4.1916495550992474</v>
      </c>
      <c r="N71" s="50">
        <v>9.9123887748117721</v>
      </c>
      <c r="O71" s="50">
        <v>4.3285420944558526</v>
      </c>
      <c r="P71" s="50">
        <v>3.5550992470910336</v>
      </c>
      <c r="Q71" s="50">
        <v>0</v>
      </c>
      <c r="R71" s="50">
        <v>0</v>
      </c>
      <c r="S71" s="51">
        <v>0</v>
      </c>
    </row>
    <row r="72" spans="2:19" ht="14.4" thickBot="1" x14ac:dyDescent="0.3">
      <c r="B72" s="38" t="s">
        <v>90</v>
      </c>
      <c r="C72" s="52">
        <v>7.9266255989048595</v>
      </c>
      <c r="D72" s="52">
        <v>8.0362004715187467</v>
      </c>
      <c r="E72" s="52">
        <v>8.7775496235455162</v>
      </c>
      <c r="F72" s="52">
        <v>9.6856034679443308</v>
      </c>
      <c r="G72" s="52">
        <v>5.7761806981519506</v>
      </c>
      <c r="H72" s="52">
        <v>8.6138261464750165</v>
      </c>
      <c r="I72" s="52">
        <v>10.5201916495551</v>
      </c>
      <c r="J72" s="52">
        <v>7.1019849418206711</v>
      </c>
      <c r="K72" s="52">
        <v>14.061601642710473</v>
      </c>
      <c r="L72" s="52">
        <v>8.7104722792607809</v>
      </c>
      <c r="M72" s="52">
        <v>4.8377823408624234</v>
      </c>
      <c r="N72" s="52">
        <v>5.4859685147159478</v>
      </c>
      <c r="O72" s="52">
        <v>7.1184120465434635</v>
      </c>
      <c r="P72" s="52">
        <v>4.7985398129135302</v>
      </c>
      <c r="Q72" s="52">
        <v>4.7611225188227237</v>
      </c>
      <c r="R72" s="52">
        <v>6.8610540725530456</v>
      </c>
      <c r="S72" s="53">
        <v>5.1800136892539355</v>
      </c>
    </row>
    <row r="73" spans="2:19" ht="14.4" thickBot="1" x14ac:dyDescent="0.3">
      <c r="B73" s="39" t="s">
        <v>217</v>
      </c>
      <c r="C73" s="54">
        <v>3.7275598304453808</v>
      </c>
      <c r="D73" s="54">
        <v>3.6599158017120943</v>
      </c>
      <c r="E73" s="54">
        <v>4.3160723199100932</v>
      </c>
      <c r="F73" s="54">
        <v>3.8760385405149265</v>
      </c>
      <c r="G73" s="54">
        <v>3.1582549803667277</v>
      </c>
      <c r="H73" s="54">
        <v>2.2077012161486986</v>
      </c>
      <c r="I73" s="54">
        <v>4.8242678433599835</v>
      </c>
      <c r="J73" s="54">
        <v>4.976386036960986</v>
      </c>
      <c r="K73" s="54">
        <v>3.9582180162485492</v>
      </c>
      <c r="L73" s="54">
        <v>3.0174801242563052</v>
      </c>
      <c r="M73" s="54">
        <v>3.0908770900557347</v>
      </c>
      <c r="N73" s="54">
        <v>3.9765432783913277</v>
      </c>
      <c r="O73" s="54">
        <v>3.4280773803090892</v>
      </c>
      <c r="P73" s="54">
        <v>4.6035716507995774</v>
      </c>
      <c r="Q73" s="54">
        <v>2.299794661190965</v>
      </c>
      <c r="R73" s="54">
        <v>2.6017404908575341</v>
      </c>
      <c r="S73" s="55">
        <v>4.4109057723020761</v>
      </c>
    </row>
    <row r="74" spans="2:19" x14ac:dyDescent="0.25">
      <c r="D74" s="56"/>
      <c r="E74" s="56"/>
      <c r="F74" s="56"/>
      <c r="G74" s="56"/>
      <c r="H74" s="56"/>
      <c r="I74" s="56"/>
      <c r="J74" s="56"/>
      <c r="K74" s="56"/>
      <c r="L74" s="56"/>
      <c r="M74" s="56"/>
      <c r="N74" s="56"/>
      <c r="O74" s="56"/>
      <c r="P74" s="56"/>
      <c r="Q74" s="56"/>
      <c r="R74" s="56"/>
      <c r="S74" s="56"/>
    </row>
    <row r="75" spans="2:19" ht="14.4" x14ac:dyDescent="0.3">
      <c r="D75" s="56"/>
      <c r="E75" s="56"/>
      <c r="F75" s="56"/>
      <c r="G75" s="56"/>
      <c r="H75" s="56"/>
      <c r="I75" s="56"/>
      <c r="J75" s="56"/>
      <c r="K75" s="56"/>
      <c r="L75" s="56"/>
      <c r="M75" s="56"/>
      <c r="N75" s="59"/>
      <c r="O75" s="56"/>
      <c r="P75" s="56"/>
      <c r="Q75" s="56"/>
      <c r="R75" s="56"/>
      <c r="S75" s="56"/>
    </row>
    <row r="76" spans="2:19" ht="23.4" thickBot="1" x14ac:dyDescent="0.3">
      <c r="B76" s="17" t="s">
        <v>330</v>
      </c>
      <c r="C76" s="17"/>
      <c r="D76" s="57"/>
      <c r="E76" s="57"/>
      <c r="F76" s="57"/>
      <c r="G76" s="57"/>
      <c r="H76" s="57"/>
      <c r="I76" s="57"/>
      <c r="J76" s="57"/>
      <c r="K76" s="57"/>
      <c r="L76" s="57"/>
      <c r="M76" s="57"/>
      <c r="N76" s="58"/>
      <c r="O76" s="56"/>
      <c r="P76" s="56"/>
      <c r="Q76" s="56"/>
      <c r="R76" s="56"/>
      <c r="S76" s="56"/>
    </row>
    <row r="77" spans="2:19" ht="14.4" thickBot="1" x14ac:dyDescent="0.3">
      <c r="B77" s="18"/>
      <c r="C77" s="128" t="s">
        <v>16</v>
      </c>
      <c r="D77" s="129"/>
      <c r="E77" s="129"/>
      <c r="F77" s="129"/>
      <c r="G77" s="129"/>
      <c r="H77" s="129"/>
      <c r="I77" s="129"/>
      <c r="J77" s="129"/>
      <c r="K77" s="129"/>
      <c r="L77" s="129"/>
      <c r="M77" s="129"/>
      <c r="N77" s="129"/>
      <c r="O77" s="129"/>
      <c r="P77" s="129"/>
      <c r="Q77" s="129"/>
      <c r="R77" s="129"/>
      <c r="S77" s="130"/>
    </row>
    <row r="78" spans="2:19" ht="14.4" thickBot="1" x14ac:dyDescent="0.3">
      <c r="B78" s="19" t="s">
        <v>62</v>
      </c>
      <c r="C78" s="20" t="s">
        <v>63</v>
      </c>
      <c r="D78" s="20" t="s">
        <v>64</v>
      </c>
      <c r="E78" s="20" t="s">
        <v>65</v>
      </c>
      <c r="F78" s="20" t="s">
        <v>66</v>
      </c>
      <c r="G78" s="20" t="s">
        <v>67</v>
      </c>
      <c r="H78" s="20" t="s">
        <v>68</v>
      </c>
      <c r="I78" s="20" t="s">
        <v>69</v>
      </c>
      <c r="J78" s="20" t="s">
        <v>70</v>
      </c>
      <c r="K78" s="20" t="s">
        <v>71</v>
      </c>
      <c r="L78" s="20" t="s">
        <v>72</v>
      </c>
      <c r="M78" s="20" t="s">
        <v>73</v>
      </c>
      <c r="N78" s="20" t="s">
        <v>74</v>
      </c>
      <c r="O78" s="20" t="s">
        <v>75</v>
      </c>
      <c r="P78" s="20" t="s">
        <v>76</v>
      </c>
      <c r="Q78" s="20" t="s">
        <v>77</v>
      </c>
      <c r="R78" s="20" t="s">
        <v>78</v>
      </c>
      <c r="S78" s="21" t="s">
        <v>79</v>
      </c>
    </row>
    <row r="79" spans="2:19" ht="13.8" x14ac:dyDescent="0.25">
      <c r="B79" s="38" t="s">
        <v>80</v>
      </c>
      <c r="C79" s="50">
        <v>0</v>
      </c>
      <c r="D79" s="50">
        <v>0</v>
      </c>
      <c r="E79" s="50">
        <v>0</v>
      </c>
      <c r="F79" s="50">
        <v>0</v>
      </c>
      <c r="G79" s="50">
        <v>5.9904175222450373</v>
      </c>
      <c r="H79" s="50">
        <v>2.0082135523613962</v>
      </c>
      <c r="I79" s="50">
        <v>2.0873070195452126</v>
      </c>
      <c r="J79" s="50">
        <v>1.3160690345681947</v>
      </c>
      <c r="K79" s="50">
        <v>1.6978234086242299</v>
      </c>
      <c r="L79" s="50">
        <v>2.2186547196814139</v>
      </c>
      <c r="M79" s="50">
        <v>2.2385352498288844</v>
      </c>
      <c r="N79" s="50">
        <v>2.0543007072781201</v>
      </c>
      <c r="O79" s="50">
        <v>2.8249486652977414</v>
      </c>
      <c r="P79" s="50">
        <v>2.5460643394934976</v>
      </c>
      <c r="Q79" s="50">
        <v>2.1282683093771388</v>
      </c>
      <c r="R79" s="50">
        <v>2.8202144649783252</v>
      </c>
      <c r="S79" s="51">
        <v>5.3153417424464653</v>
      </c>
    </row>
    <row r="80" spans="2:19" ht="13.8" x14ac:dyDescent="0.25">
      <c r="B80" s="38" t="s">
        <v>81</v>
      </c>
      <c r="C80" s="50">
        <v>0</v>
      </c>
      <c r="D80" s="50">
        <v>0</v>
      </c>
      <c r="E80" s="50">
        <v>0</v>
      </c>
      <c r="F80" s="50">
        <v>0</v>
      </c>
      <c r="G80" s="50">
        <v>0</v>
      </c>
      <c r="H80" s="50">
        <v>0</v>
      </c>
      <c r="I80" s="50">
        <v>0.48231804699977182</v>
      </c>
      <c r="J80" s="50">
        <v>2.2915811088295688</v>
      </c>
      <c r="K80" s="50">
        <v>1.7399041752224504</v>
      </c>
      <c r="L80" s="50">
        <v>0.65434633812457221</v>
      </c>
      <c r="M80" s="50">
        <v>1.0349075975359343</v>
      </c>
      <c r="N80" s="50">
        <v>0</v>
      </c>
      <c r="O80" s="50">
        <v>0</v>
      </c>
      <c r="P80" s="50">
        <v>0</v>
      </c>
      <c r="Q80" s="50">
        <v>0</v>
      </c>
      <c r="R80" s="50">
        <v>0</v>
      </c>
      <c r="S80" s="51">
        <v>0</v>
      </c>
    </row>
    <row r="81" spans="2:19" ht="13.8" x14ac:dyDescent="0.25">
      <c r="B81" s="38" t="s">
        <v>82</v>
      </c>
      <c r="C81" s="50">
        <v>0</v>
      </c>
      <c r="D81" s="50">
        <v>0</v>
      </c>
      <c r="E81" s="50">
        <v>0</v>
      </c>
      <c r="F81" s="50">
        <v>0</v>
      </c>
      <c r="G81" s="50">
        <v>0</v>
      </c>
      <c r="H81" s="50">
        <v>0.96577686516084871</v>
      </c>
      <c r="I81" s="50">
        <v>1.1720739219712526</v>
      </c>
      <c r="J81" s="50">
        <v>1.0675129114554167</v>
      </c>
      <c r="K81" s="50">
        <v>1.4664557175076582</v>
      </c>
      <c r="L81" s="50">
        <v>1.9512286776449113</v>
      </c>
      <c r="M81" s="50">
        <v>1.7395067452694797</v>
      </c>
      <c r="N81" s="50">
        <v>1.8731222306279045</v>
      </c>
      <c r="O81" s="50">
        <v>2.5579739904175223</v>
      </c>
      <c r="P81" s="50">
        <v>1.2973122069324834</v>
      </c>
      <c r="Q81" s="50">
        <v>0.77537822464537753</v>
      </c>
      <c r="R81" s="50">
        <v>1.1586584531143052</v>
      </c>
      <c r="S81" s="51">
        <v>0.39260780287474334</v>
      </c>
    </row>
    <row r="82" spans="2:19" ht="13.8" x14ac:dyDescent="0.25">
      <c r="B82" s="38" t="s">
        <v>83</v>
      </c>
      <c r="C82" s="50">
        <v>0</v>
      </c>
      <c r="D82" s="50">
        <v>0</v>
      </c>
      <c r="E82" s="50">
        <v>0</v>
      </c>
      <c r="F82" s="50">
        <v>0</v>
      </c>
      <c r="G82" s="50">
        <v>0</v>
      </c>
      <c r="H82" s="50">
        <v>2.0485968514715949</v>
      </c>
      <c r="I82" s="50">
        <v>1.4134154688569474</v>
      </c>
      <c r="J82" s="50">
        <v>1.4062650181309799</v>
      </c>
      <c r="K82" s="50">
        <v>1.630750387261789</v>
      </c>
      <c r="L82" s="50">
        <v>1.8319103714110738</v>
      </c>
      <c r="M82" s="50">
        <v>2.2880219028062974</v>
      </c>
      <c r="N82" s="50">
        <v>1.950444900752909</v>
      </c>
      <c r="O82" s="50">
        <v>1.3730321697467489</v>
      </c>
      <c r="P82" s="50">
        <v>1.8712614945094188</v>
      </c>
      <c r="Q82" s="50">
        <v>2.1376296530300634</v>
      </c>
      <c r="R82" s="50">
        <v>5.1882272416153317</v>
      </c>
      <c r="S82" s="51">
        <v>0.27378507871321012</v>
      </c>
    </row>
    <row r="83" spans="2:19" ht="13.8" x14ac:dyDescent="0.25">
      <c r="B83" s="38" t="s">
        <v>84</v>
      </c>
      <c r="C83" s="50">
        <v>0</v>
      </c>
      <c r="D83" s="50">
        <v>0</v>
      </c>
      <c r="E83" s="50">
        <v>0</v>
      </c>
      <c r="F83" s="50">
        <v>1.1170431211498972</v>
      </c>
      <c r="G83" s="50">
        <v>0</v>
      </c>
      <c r="H83" s="50">
        <v>0.79123887748117727</v>
      </c>
      <c r="I83" s="50">
        <v>1.5639972621492129</v>
      </c>
      <c r="J83" s="50">
        <v>1.6182523385808809</v>
      </c>
      <c r="K83" s="50">
        <v>2.2299794661190964</v>
      </c>
      <c r="L83" s="50">
        <v>2.3993235898055323</v>
      </c>
      <c r="M83" s="50">
        <v>3.4709103353867214</v>
      </c>
      <c r="N83" s="50">
        <v>3.0642026009582479</v>
      </c>
      <c r="O83" s="50">
        <v>2.191649555099247</v>
      </c>
      <c r="P83" s="50">
        <v>3.1060917180013687</v>
      </c>
      <c r="Q83" s="50">
        <v>2.8884325804243667</v>
      </c>
      <c r="R83" s="50">
        <v>1.3497604380561259</v>
      </c>
      <c r="S83" s="51">
        <v>3.640793976728268</v>
      </c>
    </row>
    <row r="84" spans="2:19" ht="13.8" x14ac:dyDescent="0.25">
      <c r="B84" s="38" t="s">
        <v>85</v>
      </c>
      <c r="C84" s="50">
        <v>0</v>
      </c>
      <c r="D84" s="50">
        <v>0</v>
      </c>
      <c r="E84" s="50">
        <v>0</v>
      </c>
      <c r="F84" s="50">
        <v>0</v>
      </c>
      <c r="G84" s="50">
        <v>0.1806981519507187</v>
      </c>
      <c r="H84" s="50">
        <v>4</v>
      </c>
      <c r="I84" s="50">
        <v>2.1153056389196019</v>
      </c>
      <c r="J84" s="50">
        <v>2.4117306376033274</v>
      </c>
      <c r="K84" s="50">
        <v>2.3857631759069129</v>
      </c>
      <c r="L84" s="50">
        <v>2.2521104266484144</v>
      </c>
      <c r="M84" s="50">
        <v>4.3093771389459272</v>
      </c>
      <c r="N84" s="50">
        <v>2.9735165587321646</v>
      </c>
      <c r="O84" s="50">
        <v>2.9057723020762034</v>
      </c>
      <c r="P84" s="50">
        <v>3.3894592744695413</v>
      </c>
      <c r="Q84" s="50">
        <v>3.5530458590006844</v>
      </c>
      <c r="R84" s="50">
        <v>6.3121149897330593</v>
      </c>
      <c r="S84" s="51">
        <v>0</v>
      </c>
    </row>
    <row r="85" spans="2:19" ht="13.8" x14ac:dyDescent="0.25">
      <c r="B85" s="38" t="s">
        <v>86</v>
      </c>
      <c r="C85" s="50">
        <v>0</v>
      </c>
      <c r="D85" s="50">
        <v>0</v>
      </c>
      <c r="E85" s="50">
        <v>0</v>
      </c>
      <c r="F85" s="50">
        <v>0</v>
      </c>
      <c r="G85" s="50">
        <v>0</v>
      </c>
      <c r="H85" s="50">
        <v>3.8145106091718</v>
      </c>
      <c r="I85" s="50">
        <v>3.0669795638994821</v>
      </c>
      <c r="J85" s="50">
        <v>5.0071868583162216</v>
      </c>
      <c r="K85" s="50">
        <v>3.8292265571526354</v>
      </c>
      <c r="L85" s="50">
        <v>5.2562823897526156</v>
      </c>
      <c r="M85" s="50">
        <v>4.3668720054757015</v>
      </c>
      <c r="N85" s="50">
        <v>2.6731690622861053</v>
      </c>
      <c r="O85" s="50">
        <v>4.5055897786903953</v>
      </c>
      <c r="P85" s="50">
        <v>3.3702943189596168</v>
      </c>
      <c r="Q85" s="50">
        <v>4.7049965776865159</v>
      </c>
      <c r="R85" s="50">
        <v>3.1937029431895962</v>
      </c>
      <c r="S85" s="51">
        <v>3.5418663016198955</v>
      </c>
    </row>
    <row r="86" spans="2:19" ht="13.8" x14ac:dyDescent="0.25">
      <c r="B86" s="38" t="s">
        <v>87</v>
      </c>
      <c r="C86" s="50">
        <v>0</v>
      </c>
      <c r="D86" s="50">
        <v>7.0718685831622174</v>
      </c>
      <c r="E86" s="50">
        <v>0</v>
      </c>
      <c r="F86" s="50">
        <v>0</v>
      </c>
      <c r="G86" s="50">
        <v>0</v>
      </c>
      <c r="H86" s="50">
        <v>3.6139630390143735</v>
      </c>
      <c r="I86" s="50">
        <v>1.7111567419575633</v>
      </c>
      <c r="J86" s="50">
        <v>5.6408852384211734</v>
      </c>
      <c r="K86" s="50">
        <v>7.2282683093771389</v>
      </c>
      <c r="L86" s="50">
        <v>3.8351813826146475</v>
      </c>
      <c r="M86" s="50">
        <v>3.5509924709103355</v>
      </c>
      <c r="N86" s="50">
        <v>3.1430527036276521</v>
      </c>
      <c r="O86" s="50">
        <v>5.5674195756331279</v>
      </c>
      <c r="P86" s="50">
        <v>0</v>
      </c>
      <c r="Q86" s="50">
        <v>2.7624914442162902</v>
      </c>
      <c r="R86" s="50">
        <v>3.4168377823408624</v>
      </c>
      <c r="S86" s="51">
        <v>8.0903490759753591</v>
      </c>
    </row>
    <row r="87" spans="2:19" ht="13.8" x14ac:dyDescent="0.25">
      <c r="B87" s="38" t="s">
        <v>88</v>
      </c>
      <c r="C87" s="50">
        <v>2.0068446269678302</v>
      </c>
      <c r="D87" s="50">
        <v>6.8893451973534114</v>
      </c>
      <c r="E87" s="50">
        <v>9.7138945927446958</v>
      </c>
      <c r="F87" s="50">
        <v>6.872461784166096</v>
      </c>
      <c r="G87" s="50">
        <v>6.42984257357974</v>
      </c>
      <c r="H87" s="50">
        <v>6.4236824093086931</v>
      </c>
      <c r="I87" s="50">
        <v>7.5336527492584979</v>
      </c>
      <c r="J87" s="50">
        <v>5.675564681724846</v>
      </c>
      <c r="K87" s="50">
        <v>9.6105407255304591</v>
      </c>
      <c r="L87" s="50">
        <v>3.783709787816564</v>
      </c>
      <c r="M87" s="50">
        <v>8.4827743554642936</v>
      </c>
      <c r="N87" s="50">
        <v>7.9958932238193015</v>
      </c>
      <c r="O87" s="50">
        <v>0</v>
      </c>
      <c r="P87" s="50">
        <v>6.0547570157426422</v>
      </c>
      <c r="Q87" s="50">
        <v>4.1848049281314168</v>
      </c>
      <c r="R87" s="50">
        <v>7.4250513347022586</v>
      </c>
      <c r="S87" s="51">
        <v>5.0951403148528405</v>
      </c>
    </row>
    <row r="88" spans="2:19" ht="13.8" x14ac:dyDescent="0.25">
      <c r="B88" s="38" t="s">
        <v>89</v>
      </c>
      <c r="C88" s="50">
        <v>6.8911704312114992</v>
      </c>
      <c r="D88" s="50">
        <v>7.2624914442162902</v>
      </c>
      <c r="E88" s="50">
        <v>7.8647045402692228</v>
      </c>
      <c r="F88" s="50">
        <v>6.5939615179861581</v>
      </c>
      <c r="G88" s="50">
        <v>5.9994133176884716</v>
      </c>
      <c r="H88" s="50">
        <v>8.707734428473648</v>
      </c>
      <c r="I88" s="50">
        <v>6.6211762228189333</v>
      </c>
      <c r="J88" s="50">
        <v>4.7711613050422086</v>
      </c>
      <c r="K88" s="50">
        <v>8.3050748019947207</v>
      </c>
      <c r="L88" s="50">
        <v>4.6005019393109743</v>
      </c>
      <c r="M88" s="50">
        <v>7.4291581108829572</v>
      </c>
      <c r="N88" s="50">
        <v>7.6440793976728267</v>
      </c>
      <c r="O88" s="50">
        <v>8.6529774127310066</v>
      </c>
      <c r="P88" s="50">
        <v>3.5455167693360714</v>
      </c>
      <c r="Q88" s="50">
        <v>0</v>
      </c>
      <c r="R88" s="50">
        <v>4.6639288158795349</v>
      </c>
      <c r="S88" s="51">
        <v>13.203285420944558</v>
      </c>
    </row>
    <row r="89" spans="2:19" ht="14.4" thickBot="1" x14ac:dyDescent="0.3">
      <c r="B89" s="38" t="s">
        <v>90</v>
      </c>
      <c r="C89" s="52">
        <v>6.1549623545516763</v>
      </c>
      <c r="D89" s="52">
        <v>7.1121896583908901</v>
      </c>
      <c r="E89" s="52">
        <v>7.70833836614728</v>
      </c>
      <c r="F89" s="52">
        <v>7.777017263670241</v>
      </c>
      <c r="G89" s="52">
        <v>6.9543516032222392</v>
      </c>
      <c r="H89" s="52">
        <v>7.6198710328181853</v>
      </c>
      <c r="I89" s="52">
        <v>6.2191333649239189</v>
      </c>
      <c r="J89" s="52">
        <v>6.6646132785763177</v>
      </c>
      <c r="K89" s="52">
        <v>5.533943127372285</v>
      </c>
      <c r="L89" s="52">
        <v>6.6269678302532515</v>
      </c>
      <c r="M89" s="52">
        <v>9.443759981747661</v>
      </c>
      <c r="N89" s="52">
        <v>4.9676346924806882</v>
      </c>
      <c r="O89" s="52">
        <v>5.8559586280325497</v>
      </c>
      <c r="P89" s="52">
        <v>0</v>
      </c>
      <c r="Q89" s="52">
        <v>4.9609856262833674</v>
      </c>
      <c r="R89" s="52">
        <v>6.1437371663244349</v>
      </c>
      <c r="S89" s="53">
        <v>8.4079397672826826</v>
      </c>
    </row>
    <row r="90" spans="2:19" ht="14.4" thickBot="1" x14ac:dyDescent="0.3">
      <c r="B90" s="39" t="s">
        <v>217</v>
      </c>
      <c r="C90" s="54">
        <v>6.2466227169566633</v>
      </c>
      <c r="D90" s="54">
        <v>7.1336487813588079</v>
      </c>
      <c r="E90" s="54">
        <v>7.8377367100159701</v>
      </c>
      <c r="F90" s="54">
        <v>7.1083464186495959</v>
      </c>
      <c r="G90" s="54">
        <v>6.3189596167008899</v>
      </c>
      <c r="H90" s="54">
        <v>5.4543575130257445</v>
      </c>
      <c r="I90" s="54">
        <v>2.2639755596734612</v>
      </c>
      <c r="J90" s="54">
        <v>1.7202008782656177</v>
      </c>
      <c r="K90" s="54">
        <v>2.4329537676560262</v>
      </c>
      <c r="L90" s="54">
        <v>2.3697140136297357</v>
      </c>
      <c r="M90" s="54">
        <v>3.2555187194811848</v>
      </c>
      <c r="N90" s="54">
        <v>2.5828980390744145</v>
      </c>
      <c r="O90" s="54">
        <v>3.3018822724161536</v>
      </c>
      <c r="P90" s="54">
        <v>1.6701606516371559</v>
      </c>
      <c r="Q90" s="54">
        <v>1.9540883483388618</v>
      </c>
      <c r="R90" s="54">
        <v>3.5630224213386432</v>
      </c>
      <c r="S90" s="55">
        <v>5.2176591375770016</v>
      </c>
    </row>
    <row r="91" spans="2:19" x14ac:dyDescent="0.25">
      <c r="D91" s="56"/>
      <c r="E91" s="56"/>
      <c r="F91" s="56"/>
      <c r="G91" s="56"/>
      <c r="H91" s="56"/>
      <c r="I91" s="56"/>
      <c r="J91" s="56"/>
      <c r="K91" s="56"/>
      <c r="L91" s="56"/>
      <c r="M91" s="56"/>
      <c r="N91" s="56"/>
      <c r="O91" s="56"/>
      <c r="P91" s="56"/>
      <c r="Q91" s="56"/>
      <c r="R91" s="56"/>
      <c r="S91" s="56"/>
    </row>
    <row r="92" spans="2:19" ht="14.4" x14ac:dyDescent="0.3">
      <c r="D92" s="56"/>
      <c r="E92" s="56"/>
      <c r="F92" s="56"/>
      <c r="G92" s="56"/>
      <c r="H92" s="56"/>
      <c r="I92" s="56"/>
      <c r="J92" s="56"/>
      <c r="K92" s="56"/>
      <c r="L92" s="56"/>
      <c r="M92" s="56"/>
      <c r="N92" s="59"/>
      <c r="O92" s="56"/>
      <c r="P92" s="56"/>
      <c r="Q92" s="56"/>
      <c r="R92" s="56"/>
      <c r="S92" s="56"/>
    </row>
    <row r="93" spans="2:19" ht="23.4" thickBot="1" x14ac:dyDescent="0.3">
      <c r="B93" s="17" t="s">
        <v>331</v>
      </c>
      <c r="C93" s="17"/>
      <c r="D93" s="57"/>
      <c r="E93" s="57"/>
      <c r="F93" s="57"/>
      <c r="G93" s="57"/>
      <c r="H93" s="57"/>
      <c r="I93" s="57"/>
      <c r="J93" s="57"/>
      <c r="K93" s="57"/>
      <c r="L93" s="57"/>
      <c r="M93" s="57"/>
      <c r="N93" s="56"/>
      <c r="O93" s="56"/>
      <c r="P93" s="56"/>
      <c r="Q93" s="56"/>
      <c r="R93" s="56"/>
      <c r="S93" s="56"/>
    </row>
    <row r="94" spans="2:19" ht="14.4" thickBot="1" x14ac:dyDescent="0.3">
      <c r="B94" s="18"/>
      <c r="C94" s="128" t="s">
        <v>16</v>
      </c>
      <c r="D94" s="129"/>
      <c r="E94" s="129"/>
      <c r="F94" s="129"/>
      <c r="G94" s="129"/>
      <c r="H94" s="129"/>
      <c r="I94" s="129"/>
      <c r="J94" s="129"/>
      <c r="K94" s="129"/>
      <c r="L94" s="129"/>
      <c r="M94" s="129"/>
      <c r="N94" s="129"/>
      <c r="O94" s="129"/>
      <c r="P94" s="129"/>
      <c r="Q94" s="129"/>
      <c r="R94" s="129"/>
      <c r="S94" s="130"/>
    </row>
    <row r="95" spans="2:19" ht="14.4" thickBot="1" x14ac:dyDescent="0.3">
      <c r="B95" s="19" t="s">
        <v>62</v>
      </c>
      <c r="C95" s="20" t="s">
        <v>63</v>
      </c>
      <c r="D95" s="20" t="s">
        <v>64</v>
      </c>
      <c r="E95" s="20" t="s">
        <v>65</v>
      </c>
      <c r="F95" s="20" t="s">
        <v>66</v>
      </c>
      <c r="G95" s="20" t="s">
        <v>67</v>
      </c>
      <c r="H95" s="20" t="s">
        <v>68</v>
      </c>
      <c r="I95" s="20" t="s">
        <v>69</v>
      </c>
      <c r="J95" s="20" t="s">
        <v>70</v>
      </c>
      <c r="K95" s="20" t="s">
        <v>71</v>
      </c>
      <c r="L95" s="20" t="s">
        <v>72</v>
      </c>
      <c r="M95" s="20" t="s">
        <v>73</v>
      </c>
      <c r="N95" s="20" t="s">
        <v>74</v>
      </c>
      <c r="O95" s="20" t="s">
        <v>75</v>
      </c>
      <c r="P95" s="20" t="s">
        <v>76</v>
      </c>
      <c r="Q95" s="20" t="s">
        <v>77</v>
      </c>
      <c r="R95" s="20" t="s">
        <v>78</v>
      </c>
      <c r="S95" s="21" t="s">
        <v>79</v>
      </c>
    </row>
    <row r="96" spans="2:19" ht="13.8" x14ac:dyDescent="0.25">
      <c r="B96" s="38" t="s">
        <v>80</v>
      </c>
      <c r="C96" s="50">
        <v>0</v>
      </c>
      <c r="D96" s="50">
        <v>0</v>
      </c>
      <c r="E96" s="50">
        <v>0</v>
      </c>
      <c r="F96" s="50">
        <v>0</v>
      </c>
      <c r="G96" s="50">
        <v>0</v>
      </c>
      <c r="H96" s="50">
        <v>0</v>
      </c>
      <c r="I96" s="50">
        <v>0</v>
      </c>
      <c r="J96" s="50">
        <v>0</v>
      </c>
      <c r="K96" s="50">
        <v>0</v>
      </c>
      <c r="L96" s="50">
        <v>0</v>
      </c>
      <c r="M96" s="50">
        <v>0</v>
      </c>
      <c r="N96" s="50">
        <v>0</v>
      </c>
      <c r="O96" s="50">
        <v>0</v>
      </c>
      <c r="P96" s="50">
        <v>0.30612594113620806</v>
      </c>
      <c r="Q96" s="50">
        <v>0.34031386444673423</v>
      </c>
      <c r="R96" s="50">
        <v>0.34489732242766991</v>
      </c>
      <c r="S96" s="51">
        <v>0.44134924365497585</v>
      </c>
    </row>
    <row r="97" spans="2:19" ht="13.8" x14ac:dyDescent="0.25">
      <c r="B97" s="38" t="s">
        <v>81</v>
      </c>
      <c r="C97" s="50">
        <v>0</v>
      </c>
      <c r="D97" s="50">
        <v>0</v>
      </c>
      <c r="E97" s="50">
        <v>0</v>
      </c>
      <c r="F97" s="50">
        <v>0</v>
      </c>
      <c r="G97" s="50">
        <v>0</v>
      </c>
      <c r="H97" s="50">
        <v>0</v>
      </c>
      <c r="I97" s="50">
        <v>0</v>
      </c>
      <c r="J97" s="50">
        <v>0</v>
      </c>
      <c r="K97" s="50">
        <v>0</v>
      </c>
      <c r="L97" s="50">
        <v>0</v>
      </c>
      <c r="M97" s="50">
        <v>0</v>
      </c>
      <c r="N97" s="50">
        <v>0</v>
      </c>
      <c r="O97" s="50">
        <v>0</v>
      </c>
      <c r="P97" s="50">
        <v>0.22815423226100842</v>
      </c>
      <c r="Q97" s="50">
        <v>0.52183436002737849</v>
      </c>
      <c r="R97" s="50">
        <v>0.49244809491216063</v>
      </c>
      <c r="S97" s="51">
        <v>0.95824777549623541</v>
      </c>
    </row>
    <row r="98" spans="2:19" ht="13.8" x14ac:dyDescent="0.25">
      <c r="B98" s="38" t="s">
        <v>82</v>
      </c>
      <c r="C98" s="50">
        <v>0</v>
      </c>
      <c r="D98" s="50">
        <v>0</v>
      </c>
      <c r="E98" s="50">
        <v>0</v>
      </c>
      <c r="F98" s="50">
        <v>0</v>
      </c>
      <c r="G98" s="50">
        <v>0</v>
      </c>
      <c r="H98" s="50">
        <v>0</v>
      </c>
      <c r="I98" s="50">
        <v>0</v>
      </c>
      <c r="J98" s="50">
        <v>0</v>
      </c>
      <c r="K98" s="50">
        <v>0</v>
      </c>
      <c r="L98" s="50">
        <v>0</v>
      </c>
      <c r="M98" s="50">
        <v>0</v>
      </c>
      <c r="N98" s="50">
        <v>0</v>
      </c>
      <c r="O98" s="50">
        <v>0</v>
      </c>
      <c r="P98" s="50">
        <v>0.27515400410677621</v>
      </c>
      <c r="Q98" s="50">
        <v>0.58433558228219418</v>
      </c>
      <c r="R98" s="50">
        <v>0.79906971951749062</v>
      </c>
      <c r="S98" s="51">
        <v>1.0924513542583358</v>
      </c>
    </row>
    <row r="99" spans="2:19" ht="13.8" x14ac:dyDescent="0.25">
      <c r="B99" s="38" t="s">
        <v>83</v>
      </c>
      <c r="C99" s="50">
        <v>0</v>
      </c>
      <c r="D99" s="50">
        <v>0</v>
      </c>
      <c r="E99" s="50">
        <v>0</v>
      </c>
      <c r="F99" s="50">
        <v>0</v>
      </c>
      <c r="G99" s="50">
        <v>0</v>
      </c>
      <c r="H99" s="50">
        <v>0</v>
      </c>
      <c r="I99" s="50">
        <v>0</v>
      </c>
      <c r="J99" s="50">
        <v>0</v>
      </c>
      <c r="K99" s="50">
        <v>0</v>
      </c>
      <c r="L99" s="50">
        <v>0</v>
      </c>
      <c r="M99" s="50">
        <v>0</v>
      </c>
      <c r="N99" s="50">
        <v>0</v>
      </c>
      <c r="O99" s="50">
        <v>0</v>
      </c>
      <c r="P99" s="50">
        <v>0</v>
      </c>
      <c r="Q99" s="50">
        <v>0.51380333105179099</v>
      </c>
      <c r="R99" s="50">
        <v>1.2290461078962107</v>
      </c>
      <c r="S99" s="51">
        <v>1.3940875460382647</v>
      </c>
    </row>
    <row r="100" spans="2:19" ht="13.8" x14ac:dyDescent="0.25">
      <c r="B100" s="38" t="s">
        <v>84</v>
      </c>
      <c r="C100" s="50">
        <v>0</v>
      </c>
      <c r="D100" s="50">
        <v>0</v>
      </c>
      <c r="E100" s="50">
        <v>0</v>
      </c>
      <c r="F100" s="50">
        <v>0</v>
      </c>
      <c r="G100" s="50">
        <v>0</v>
      </c>
      <c r="H100" s="50">
        <v>0</v>
      </c>
      <c r="I100" s="50">
        <v>0</v>
      </c>
      <c r="J100" s="50">
        <v>0</v>
      </c>
      <c r="K100" s="50">
        <v>0</v>
      </c>
      <c r="L100" s="50">
        <v>0</v>
      </c>
      <c r="M100" s="50">
        <v>0</v>
      </c>
      <c r="N100" s="50">
        <v>0</v>
      </c>
      <c r="O100" s="50">
        <v>0</v>
      </c>
      <c r="P100" s="50">
        <v>0</v>
      </c>
      <c r="Q100" s="50">
        <v>0</v>
      </c>
      <c r="R100" s="50">
        <v>1.1930184804928132</v>
      </c>
      <c r="S100" s="51">
        <v>1.357700205338809</v>
      </c>
    </row>
    <row r="101" spans="2:19" ht="13.8" x14ac:dyDescent="0.25">
      <c r="B101" s="38" t="s">
        <v>85</v>
      </c>
      <c r="C101" s="50">
        <v>0</v>
      </c>
      <c r="D101" s="50">
        <v>0</v>
      </c>
      <c r="E101" s="50">
        <v>0</v>
      </c>
      <c r="F101" s="50">
        <v>0</v>
      </c>
      <c r="G101" s="50">
        <v>0</v>
      </c>
      <c r="H101" s="50">
        <v>0</v>
      </c>
      <c r="I101" s="50">
        <v>0</v>
      </c>
      <c r="J101" s="50">
        <v>0</v>
      </c>
      <c r="K101" s="50">
        <v>0</v>
      </c>
      <c r="L101" s="50">
        <v>0</v>
      </c>
      <c r="M101" s="50">
        <v>0</v>
      </c>
      <c r="N101" s="50">
        <v>0</v>
      </c>
      <c r="O101" s="50">
        <v>0</v>
      </c>
      <c r="P101" s="50">
        <v>0</v>
      </c>
      <c r="Q101" s="50">
        <v>0</v>
      </c>
      <c r="R101" s="50">
        <v>1.2292950034223136</v>
      </c>
      <c r="S101" s="51">
        <v>1.3671001597079626</v>
      </c>
    </row>
    <row r="102" spans="2:19" ht="13.8" x14ac:dyDescent="0.25">
      <c r="B102" s="38" t="s">
        <v>86</v>
      </c>
      <c r="C102" s="50">
        <v>0</v>
      </c>
      <c r="D102" s="50">
        <v>0</v>
      </c>
      <c r="E102" s="50">
        <v>0</v>
      </c>
      <c r="F102" s="50">
        <v>0</v>
      </c>
      <c r="G102" s="50">
        <v>0</v>
      </c>
      <c r="H102" s="50">
        <v>0</v>
      </c>
      <c r="I102" s="50">
        <v>0</v>
      </c>
      <c r="J102" s="50">
        <v>0</v>
      </c>
      <c r="K102" s="50">
        <v>0</v>
      </c>
      <c r="L102" s="50">
        <v>0</v>
      </c>
      <c r="M102" s="50">
        <v>0</v>
      </c>
      <c r="N102" s="50">
        <v>0</v>
      </c>
      <c r="O102" s="50">
        <v>0</v>
      </c>
      <c r="P102" s="50">
        <v>0</v>
      </c>
      <c r="Q102" s="50">
        <v>0</v>
      </c>
      <c r="R102" s="50">
        <v>1.3552361396303902</v>
      </c>
      <c r="S102" s="51">
        <v>1.9000684462696784</v>
      </c>
    </row>
    <row r="103" spans="2:19" ht="13.8" x14ac:dyDescent="0.25">
      <c r="B103" s="38" t="s">
        <v>87</v>
      </c>
      <c r="C103" s="50">
        <v>0</v>
      </c>
      <c r="D103" s="50">
        <v>0</v>
      </c>
      <c r="E103" s="50">
        <v>0</v>
      </c>
      <c r="F103" s="50">
        <v>0</v>
      </c>
      <c r="G103" s="50">
        <v>0</v>
      </c>
      <c r="H103" s="50">
        <v>0</v>
      </c>
      <c r="I103" s="50">
        <v>0</v>
      </c>
      <c r="J103" s="50">
        <v>0</v>
      </c>
      <c r="K103" s="50">
        <v>0</v>
      </c>
      <c r="L103" s="50">
        <v>0</v>
      </c>
      <c r="M103" s="50">
        <v>0</v>
      </c>
      <c r="N103" s="50">
        <v>0</v>
      </c>
      <c r="O103" s="50">
        <v>0</v>
      </c>
      <c r="P103" s="50">
        <v>0</v>
      </c>
      <c r="Q103" s="50">
        <v>0</v>
      </c>
      <c r="R103" s="50">
        <v>0</v>
      </c>
      <c r="S103" s="51">
        <v>0</v>
      </c>
    </row>
    <row r="104" spans="2:19" ht="13.8" x14ac:dyDescent="0.25">
      <c r="B104" s="38" t="s">
        <v>88</v>
      </c>
      <c r="C104" s="50">
        <v>0</v>
      </c>
      <c r="D104" s="50">
        <v>0</v>
      </c>
      <c r="E104" s="50">
        <v>0</v>
      </c>
      <c r="F104" s="50">
        <v>0</v>
      </c>
      <c r="G104" s="50">
        <v>0</v>
      </c>
      <c r="H104" s="50">
        <v>0</v>
      </c>
      <c r="I104" s="50">
        <v>0</v>
      </c>
      <c r="J104" s="50">
        <v>0</v>
      </c>
      <c r="K104" s="50">
        <v>0</v>
      </c>
      <c r="L104" s="50">
        <v>0</v>
      </c>
      <c r="M104" s="50">
        <v>0</v>
      </c>
      <c r="N104" s="50">
        <v>0</v>
      </c>
      <c r="O104" s="50">
        <v>0</v>
      </c>
      <c r="P104" s="50">
        <v>0</v>
      </c>
      <c r="Q104" s="50">
        <v>0</v>
      </c>
      <c r="R104" s="50">
        <v>0</v>
      </c>
      <c r="S104" s="51">
        <v>0</v>
      </c>
    </row>
    <row r="105" spans="2:19" ht="13.8" x14ac:dyDescent="0.25">
      <c r="B105" s="38" t="s">
        <v>89</v>
      </c>
      <c r="C105" s="50">
        <v>0</v>
      </c>
      <c r="D105" s="50">
        <v>0</v>
      </c>
      <c r="E105" s="50">
        <v>0</v>
      </c>
      <c r="F105" s="50">
        <v>0</v>
      </c>
      <c r="G105" s="50">
        <v>0</v>
      </c>
      <c r="H105" s="50">
        <v>0</v>
      </c>
      <c r="I105" s="50">
        <v>0</v>
      </c>
      <c r="J105" s="50">
        <v>0</v>
      </c>
      <c r="K105" s="50">
        <v>0</v>
      </c>
      <c r="L105" s="50">
        <v>0</v>
      </c>
      <c r="M105" s="50">
        <v>0</v>
      </c>
      <c r="N105" s="50">
        <v>0</v>
      </c>
      <c r="O105" s="50">
        <v>0</v>
      </c>
      <c r="P105" s="50">
        <v>0</v>
      </c>
      <c r="Q105" s="50">
        <v>0</v>
      </c>
      <c r="R105" s="50">
        <v>0</v>
      </c>
      <c r="S105" s="51">
        <v>0</v>
      </c>
    </row>
    <row r="106" spans="2:19" ht="14.4" thickBot="1" x14ac:dyDescent="0.3">
      <c r="B106" s="38" t="s">
        <v>90</v>
      </c>
      <c r="C106" s="52">
        <v>0</v>
      </c>
      <c r="D106" s="52">
        <v>0</v>
      </c>
      <c r="E106" s="52">
        <v>0</v>
      </c>
      <c r="F106" s="52">
        <v>0</v>
      </c>
      <c r="G106" s="52">
        <v>0</v>
      </c>
      <c r="H106" s="52">
        <v>0</v>
      </c>
      <c r="I106" s="52">
        <v>0</v>
      </c>
      <c r="J106" s="52">
        <v>0</v>
      </c>
      <c r="K106" s="52">
        <v>0</v>
      </c>
      <c r="L106" s="52">
        <v>0</v>
      </c>
      <c r="M106" s="52">
        <v>0</v>
      </c>
      <c r="N106" s="52">
        <v>0</v>
      </c>
      <c r="O106" s="52">
        <v>0</v>
      </c>
      <c r="P106" s="52">
        <v>0</v>
      </c>
      <c r="Q106" s="52">
        <v>0</v>
      </c>
      <c r="R106" s="52">
        <v>0</v>
      </c>
      <c r="S106" s="53">
        <v>0</v>
      </c>
    </row>
    <row r="107" spans="2:19" ht="14.4" thickBot="1" x14ac:dyDescent="0.3">
      <c r="B107" s="39" t="s">
        <v>217</v>
      </c>
      <c r="C107" s="54">
        <v>0</v>
      </c>
      <c r="D107" s="54">
        <v>0</v>
      </c>
      <c r="E107" s="54">
        <v>0</v>
      </c>
      <c r="F107" s="54">
        <v>0</v>
      </c>
      <c r="G107" s="54">
        <v>0</v>
      </c>
      <c r="H107" s="54">
        <v>0</v>
      </c>
      <c r="I107" s="54">
        <v>0</v>
      </c>
      <c r="J107" s="54">
        <v>0</v>
      </c>
      <c r="K107" s="54">
        <v>0</v>
      </c>
      <c r="L107" s="54">
        <v>0</v>
      </c>
      <c r="M107" s="54">
        <v>0</v>
      </c>
      <c r="N107" s="54">
        <v>0</v>
      </c>
      <c r="O107" s="54">
        <v>0</v>
      </c>
      <c r="P107" s="54">
        <v>0.30449136102192931</v>
      </c>
      <c r="Q107" s="54">
        <v>0.35300115939599658</v>
      </c>
      <c r="R107" s="54">
        <v>0.40664618253902257</v>
      </c>
      <c r="S107" s="55">
        <v>0.53421185248700653</v>
      </c>
    </row>
    <row r="108" spans="2:19" x14ac:dyDescent="0.25">
      <c r="D108" s="56"/>
      <c r="E108" s="56"/>
      <c r="F108" s="56"/>
      <c r="G108" s="56"/>
      <c r="H108" s="56"/>
      <c r="I108" s="56"/>
      <c r="J108" s="56"/>
      <c r="K108" s="56"/>
      <c r="L108" s="56"/>
      <c r="M108" s="56"/>
      <c r="N108" s="56"/>
      <c r="O108" s="56"/>
      <c r="P108" s="56"/>
      <c r="Q108" s="56"/>
      <c r="R108" s="56"/>
      <c r="S108" s="56"/>
    </row>
    <row r="109" spans="2:19" ht="14.4" x14ac:dyDescent="0.3">
      <c r="D109" s="56"/>
      <c r="E109" s="56"/>
      <c r="F109" s="56"/>
      <c r="G109" s="56"/>
      <c r="H109" s="56"/>
      <c r="I109" s="56"/>
      <c r="J109" s="56"/>
      <c r="K109" s="56"/>
      <c r="L109" s="56"/>
      <c r="M109" s="56"/>
      <c r="N109" s="59"/>
      <c r="O109" s="56"/>
      <c r="P109" s="56"/>
      <c r="Q109" s="56"/>
      <c r="R109" s="56"/>
      <c r="S109" s="56"/>
    </row>
    <row r="110" spans="2:19" ht="23.4" thickBot="1" x14ac:dyDescent="0.3">
      <c r="B110" s="17" t="s">
        <v>332</v>
      </c>
      <c r="C110" s="17"/>
      <c r="D110" s="57"/>
      <c r="E110" s="57"/>
      <c r="F110" s="57"/>
      <c r="G110" s="57"/>
      <c r="H110" s="57"/>
      <c r="I110" s="57"/>
      <c r="J110" s="57"/>
      <c r="K110" s="57"/>
      <c r="L110" s="57"/>
      <c r="M110" s="57"/>
      <c r="N110" s="56"/>
      <c r="O110" s="56"/>
      <c r="P110" s="56"/>
      <c r="Q110" s="56"/>
      <c r="R110" s="56"/>
      <c r="S110" s="56"/>
    </row>
    <row r="111" spans="2:19" ht="14.4" thickBot="1" x14ac:dyDescent="0.3">
      <c r="B111" s="18"/>
      <c r="C111" s="128" t="s">
        <v>16</v>
      </c>
      <c r="D111" s="129"/>
      <c r="E111" s="129"/>
      <c r="F111" s="129"/>
      <c r="G111" s="129"/>
      <c r="H111" s="129"/>
      <c r="I111" s="129"/>
      <c r="J111" s="129"/>
      <c r="K111" s="129"/>
      <c r="L111" s="129"/>
      <c r="M111" s="129"/>
      <c r="N111" s="129"/>
      <c r="O111" s="129"/>
      <c r="P111" s="129"/>
      <c r="Q111" s="129"/>
      <c r="R111" s="129"/>
      <c r="S111" s="130"/>
    </row>
    <row r="112" spans="2:19" ht="14.4" thickBot="1" x14ac:dyDescent="0.3">
      <c r="B112" s="19" t="s">
        <v>62</v>
      </c>
      <c r="C112" s="20" t="s">
        <v>63</v>
      </c>
      <c r="D112" s="20" t="s">
        <v>64</v>
      </c>
      <c r="E112" s="20" t="s">
        <v>65</v>
      </c>
      <c r="F112" s="20" t="s">
        <v>66</v>
      </c>
      <c r="G112" s="20" t="s">
        <v>67</v>
      </c>
      <c r="H112" s="20" t="s">
        <v>68</v>
      </c>
      <c r="I112" s="20" t="s">
        <v>69</v>
      </c>
      <c r="J112" s="20" t="s">
        <v>70</v>
      </c>
      <c r="K112" s="20" t="s">
        <v>71</v>
      </c>
      <c r="L112" s="20" t="s">
        <v>72</v>
      </c>
      <c r="M112" s="20" t="s">
        <v>73</v>
      </c>
      <c r="N112" s="20" t="s">
        <v>74</v>
      </c>
      <c r="O112" s="20" t="s">
        <v>75</v>
      </c>
      <c r="P112" s="20" t="s">
        <v>76</v>
      </c>
      <c r="Q112" s="20" t="s">
        <v>77</v>
      </c>
      <c r="R112" s="20" t="s">
        <v>78</v>
      </c>
      <c r="S112" s="21" t="s">
        <v>79</v>
      </c>
    </row>
    <row r="113" spans="2:19" ht="13.8" x14ac:dyDescent="0.25">
      <c r="B113" s="38" t="s">
        <v>80</v>
      </c>
      <c r="C113" s="50">
        <v>0</v>
      </c>
      <c r="D113" s="50">
        <v>0</v>
      </c>
      <c r="E113" s="50">
        <v>0</v>
      </c>
      <c r="F113" s="50">
        <v>0</v>
      </c>
      <c r="G113" s="50">
        <v>0</v>
      </c>
      <c r="H113" s="50">
        <v>0</v>
      </c>
      <c r="I113" s="50">
        <v>0</v>
      </c>
      <c r="J113" s="50">
        <v>0</v>
      </c>
      <c r="K113" s="50">
        <v>0</v>
      </c>
      <c r="L113" s="50">
        <v>0</v>
      </c>
      <c r="M113" s="50">
        <v>0</v>
      </c>
      <c r="N113" s="50">
        <v>0</v>
      </c>
      <c r="O113" s="50">
        <v>0</v>
      </c>
      <c r="P113" s="50">
        <v>0</v>
      </c>
      <c r="Q113" s="50">
        <v>1.6427104722792608E-2</v>
      </c>
      <c r="R113" s="50">
        <v>0.73876340406114527</v>
      </c>
      <c r="S113" s="51">
        <v>0.94377627847853718</v>
      </c>
    </row>
    <row r="114" spans="2:19" ht="13.8" x14ac:dyDescent="0.25">
      <c r="B114" s="38" t="s">
        <v>81</v>
      </c>
      <c r="C114" s="50">
        <v>0</v>
      </c>
      <c r="D114" s="50">
        <v>0</v>
      </c>
      <c r="E114" s="50">
        <v>0</v>
      </c>
      <c r="F114" s="50">
        <v>0</v>
      </c>
      <c r="G114" s="50">
        <v>0</v>
      </c>
      <c r="H114" s="50">
        <v>0</v>
      </c>
      <c r="I114" s="50">
        <v>0</v>
      </c>
      <c r="J114" s="50">
        <v>0</v>
      </c>
      <c r="K114" s="50">
        <v>0</v>
      </c>
      <c r="L114" s="50">
        <v>0</v>
      </c>
      <c r="M114" s="50">
        <v>0</v>
      </c>
      <c r="N114" s="50">
        <v>0</v>
      </c>
      <c r="O114" s="50">
        <v>0</v>
      </c>
      <c r="P114" s="50">
        <v>0</v>
      </c>
      <c r="Q114" s="50">
        <v>0</v>
      </c>
      <c r="R114" s="50">
        <v>0</v>
      </c>
      <c r="S114" s="51">
        <v>0</v>
      </c>
    </row>
    <row r="115" spans="2:19" ht="13.8" x14ac:dyDescent="0.25">
      <c r="B115" s="38" t="s">
        <v>82</v>
      </c>
      <c r="C115" s="50">
        <v>0</v>
      </c>
      <c r="D115" s="50">
        <v>0</v>
      </c>
      <c r="E115" s="50">
        <v>0</v>
      </c>
      <c r="F115" s="50">
        <v>0</v>
      </c>
      <c r="G115" s="50">
        <v>0</v>
      </c>
      <c r="H115" s="50">
        <v>0</v>
      </c>
      <c r="I115" s="50">
        <v>0</v>
      </c>
      <c r="J115" s="50">
        <v>0</v>
      </c>
      <c r="K115" s="50">
        <v>0</v>
      </c>
      <c r="L115" s="50">
        <v>0</v>
      </c>
      <c r="M115" s="50">
        <v>0</v>
      </c>
      <c r="N115" s="50">
        <v>0</v>
      </c>
      <c r="O115" s="50">
        <v>0</v>
      </c>
      <c r="P115" s="50">
        <v>0</v>
      </c>
      <c r="Q115" s="50">
        <v>0</v>
      </c>
      <c r="R115" s="50">
        <v>0.2299794661190965</v>
      </c>
      <c r="S115" s="51">
        <v>0.92265571526351808</v>
      </c>
    </row>
    <row r="116" spans="2:19" ht="13.8" x14ac:dyDescent="0.25">
      <c r="B116" s="38" t="s">
        <v>83</v>
      </c>
      <c r="C116" s="50">
        <v>0</v>
      </c>
      <c r="D116" s="50">
        <v>0</v>
      </c>
      <c r="E116" s="50">
        <v>0</v>
      </c>
      <c r="F116" s="50">
        <v>0</v>
      </c>
      <c r="G116" s="50">
        <v>0</v>
      </c>
      <c r="H116" s="50">
        <v>0</v>
      </c>
      <c r="I116" s="50">
        <v>0</v>
      </c>
      <c r="J116" s="50">
        <v>0</v>
      </c>
      <c r="K116" s="50">
        <v>0</v>
      </c>
      <c r="L116" s="50">
        <v>0</v>
      </c>
      <c r="M116" s="50">
        <v>0</v>
      </c>
      <c r="N116" s="50">
        <v>0</v>
      </c>
      <c r="O116" s="50">
        <v>0</v>
      </c>
      <c r="P116" s="50">
        <v>0</v>
      </c>
      <c r="Q116" s="50">
        <v>0</v>
      </c>
      <c r="R116" s="50">
        <v>0</v>
      </c>
      <c r="S116" s="51">
        <v>0.7885010266940452</v>
      </c>
    </row>
    <row r="117" spans="2:19" ht="13.8" x14ac:dyDescent="0.25">
      <c r="B117" s="38" t="s">
        <v>84</v>
      </c>
      <c r="C117" s="50">
        <v>0</v>
      </c>
      <c r="D117" s="50">
        <v>0</v>
      </c>
      <c r="E117" s="50">
        <v>0</v>
      </c>
      <c r="F117" s="50">
        <v>0</v>
      </c>
      <c r="G117" s="50">
        <v>0</v>
      </c>
      <c r="H117" s="50">
        <v>0</v>
      </c>
      <c r="I117" s="50">
        <v>0</v>
      </c>
      <c r="J117" s="50">
        <v>0</v>
      </c>
      <c r="K117" s="50">
        <v>0</v>
      </c>
      <c r="L117" s="50">
        <v>0</v>
      </c>
      <c r="M117" s="50">
        <v>0</v>
      </c>
      <c r="N117" s="50">
        <v>0</v>
      </c>
      <c r="O117" s="50">
        <v>0</v>
      </c>
      <c r="P117" s="50">
        <v>0</v>
      </c>
      <c r="Q117" s="50">
        <v>0</v>
      </c>
      <c r="R117" s="50">
        <v>0</v>
      </c>
      <c r="S117" s="51">
        <v>1.9603011635865846</v>
      </c>
    </row>
    <row r="118" spans="2:19" ht="13.8" x14ac:dyDescent="0.25">
      <c r="B118" s="38" t="s">
        <v>85</v>
      </c>
      <c r="C118" s="50">
        <v>0</v>
      </c>
      <c r="D118" s="50">
        <v>0</v>
      </c>
      <c r="E118" s="50">
        <v>0</v>
      </c>
      <c r="F118" s="50">
        <v>0</v>
      </c>
      <c r="G118" s="50">
        <v>0</v>
      </c>
      <c r="H118" s="50">
        <v>0</v>
      </c>
      <c r="I118" s="50">
        <v>0</v>
      </c>
      <c r="J118" s="50">
        <v>0</v>
      </c>
      <c r="K118" s="50">
        <v>0</v>
      </c>
      <c r="L118" s="50">
        <v>0</v>
      </c>
      <c r="M118" s="50">
        <v>0</v>
      </c>
      <c r="N118" s="50">
        <v>0</v>
      </c>
      <c r="O118" s="50">
        <v>0</v>
      </c>
      <c r="P118" s="50">
        <v>0</v>
      </c>
      <c r="Q118" s="50">
        <v>0</v>
      </c>
      <c r="R118" s="50">
        <v>0</v>
      </c>
      <c r="S118" s="51">
        <v>0</v>
      </c>
    </row>
    <row r="119" spans="2:19" ht="13.8" x14ac:dyDescent="0.25">
      <c r="B119" s="38" t="s">
        <v>86</v>
      </c>
      <c r="C119" s="50">
        <v>0</v>
      </c>
      <c r="D119" s="50">
        <v>0</v>
      </c>
      <c r="E119" s="50">
        <v>0</v>
      </c>
      <c r="F119" s="50">
        <v>0</v>
      </c>
      <c r="G119" s="50">
        <v>0</v>
      </c>
      <c r="H119" s="50">
        <v>0</v>
      </c>
      <c r="I119" s="50">
        <v>0</v>
      </c>
      <c r="J119" s="50">
        <v>0</v>
      </c>
      <c r="K119" s="50">
        <v>0</v>
      </c>
      <c r="L119" s="50">
        <v>0</v>
      </c>
      <c r="M119" s="50">
        <v>0</v>
      </c>
      <c r="N119" s="50">
        <v>0</v>
      </c>
      <c r="O119" s="50">
        <v>0</v>
      </c>
      <c r="P119" s="50">
        <v>0</v>
      </c>
      <c r="Q119" s="50">
        <v>0</v>
      </c>
      <c r="R119" s="50">
        <v>0</v>
      </c>
      <c r="S119" s="51">
        <v>0</v>
      </c>
    </row>
    <row r="120" spans="2:19" ht="13.8" x14ac:dyDescent="0.25">
      <c r="B120" s="38" t="s">
        <v>87</v>
      </c>
      <c r="C120" s="50">
        <v>0</v>
      </c>
      <c r="D120" s="50">
        <v>0</v>
      </c>
      <c r="E120" s="50">
        <v>0</v>
      </c>
      <c r="F120" s="50">
        <v>0</v>
      </c>
      <c r="G120" s="50">
        <v>0</v>
      </c>
      <c r="H120" s="50">
        <v>0</v>
      </c>
      <c r="I120" s="50">
        <v>0</v>
      </c>
      <c r="J120" s="50">
        <v>0</v>
      </c>
      <c r="K120" s="50">
        <v>0</v>
      </c>
      <c r="L120" s="50">
        <v>0</v>
      </c>
      <c r="M120" s="50">
        <v>0</v>
      </c>
      <c r="N120" s="50">
        <v>0</v>
      </c>
      <c r="O120" s="50">
        <v>0</v>
      </c>
      <c r="P120" s="50">
        <v>0</v>
      </c>
      <c r="Q120" s="50">
        <v>0</v>
      </c>
      <c r="R120" s="50">
        <v>0</v>
      </c>
      <c r="S120" s="51">
        <v>0</v>
      </c>
    </row>
    <row r="121" spans="2:19" ht="13.8" x14ac:dyDescent="0.25">
      <c r="B121" s="38" t="s">
        <v>88</v>
      </c>
      <c r="C121" s="50">
        <v>0</v>
      </c>
      <c r="D121" s="50">
        <v>0</v>
      </c>
      <c r="E121" s="50">
        <v>0</v>
      </c>
      <c r="F121" s="50">
        <v>0</v>
      </c>
      <c r="G121" s="50">
        <v>0</v>
      </c>
      <c r="H121" s="50">
        <v>0</v>
      </c>
      <c r="I121" s="50">
        <v>0</v>
      </c>
      <c r="J121" s="50">
        <v>0</v>
      </c>
      <c r="K121" s="50">
        <v>0</v>
      </c>
      <c r="L121" s="50">
        <v>0</v>
      </c>
      <c r="M121" s="50">
        <v>0</v>
      </c>
      <c r="N121" s="50">
        <v>0</v>
      </c>
      <c r="O121" s="50">
        <v>0</v>
      </c>
      <c r="P121" s="50">
        <v>0</v>
      </c>
      <c r="Q121" s="50">
        <v>0</v>
      </c>
      <c r="R121" s="50">
        <v>0</v>
      </c>
      <c r="S121" s="51">
        <v>0</v>
      </c>
    </row>
    <row r="122" spans="2:19" ht="13.8" x14ac:dyDescent="0.25">
      <c r="B122" s="38" t="s">
        <v>89</v>
      </c>
      <c r="C122" s="50">
        <v>0</v>
      </c>
      <c r="D122" s="50">
        <v>0</v>
      </c>
      <c r="E122" s="50">
        <v>0</v>
      </c>
      <c r="F122" s="50">
        <v>0</v>
      </c>
      <c r="G122" s="50">
        <v>0</v>
      </c>
      <c r="H122" s="50">
        <v>0</v>
      </c>
      <c r="I122" s="50">
        <v>0</v>
      </c>
      <c r="J122" s="50">
        <v>0</v>
      </c>
      <c r="K122" s="50">
        <v>0</v>
      </c>
      <c r="L122" s="50">
        <v>0</v>
      </c>
      <c r="M122" s="50">
        <v>0</v>
      </c>
      <c r="N122" s="50">
        <v>0</v>
      </c>
      <c r="O122" s="50">
        <v>0</v>
      </c>
      <c r="P122" s="50">
        <v>0</v>
      </c>
      <c r="Q122" s="50">
        <v>0</v>
      </c>
      <c r="R122" s="50">
        <v>0</v>
      </c>
      <c r="S122" s="51">
        <v>0</v>
      </c>
    </row>
    <row r="123" spans="2:19" ht="14.4" thickBot="1" x14ac:dyDescent="0.3">
      <c r="B123" s="38" t="s">
        <v>90</v>
      </c>
      <c r="C123" s="52">
        <v>0</v>
      </c>
      <c r="D123" s="52">
        <v>0</v>
      </c>
      <c r="E123" s="52">
        <v>0</v>
      </c>
      <c r="F123" s="52">
        <v>0</v>
      </c>
      <c r="G123" s="52">
        <v>0</v>
      </c>
      <c r="H123" s="52">
        <v>0</v>
      </c>
      <c r="I123" s="52">
        <v>0</v>
      </c>
      <c r="J123" s="52">
        <v>0</v>
      </c>
      <c r="K123" s="52">
        <v>0</v>
      </c>
      <c r="L123" s="52">
        <v>0</v>
      </c>
      <c r="M123" s="52">
        <v>0</v>
      </c>
      <c r="N123" s="52">
        <v>0</v>
      </c>
      <c r="O123" s="52">
        <v>0</v>
      </c>
      <c r="P123" s="52">
        <v>0</v>
      </c>
      <c r="Q123" s="52">
        <v>0</v>
      </c>
      <c r="R123" s="52">
        <v>0</v>
      </c>
      <c r="S123" s="53">
        <v>0</v>
      </c>
    </row>
    <row r="124" spans="2:19" ht="14.4" thickBot="1" x14ac:dyDescent="0.3">
      <c r="B124" s="39" t="s">
        <v>217</v>
      </c>
      <c r="C124" s="54">
        <v>0</v>
      </c>
      <c r="D124" s="54">
        <v>0</v>
      </c>
      <c r="E124" s="54">
        <v>0</v>
      </c>
      <c r="F124" s="54">
        <v>0</v>
      </c>
      <c r="G124" s="54">
        <v>0</v>
      </c>
      <c r="H124" s="54">
        <v>0</v>
      </c>
      <c r="I124" s="54">
        <v>0</v>
      </c>
      <c r="J124" s="54">
        <v>0</v>
      </c>
      <c r="K124" s="54">
        <v>0</v>
      </c>
      <c r="L124" s="54">
        <v>0</v>
      </c>
      <c r="M124" s="54">
        <v>0</v>
      </c>
      <c r="N124" s="54">
        <v>0</v>
      </c>
      <c r="O124" s="54">
        <v>0</v>
      </c>
      <c r="P124" s="54">
        <v>0</v>
      </c>
      <c r="Q124" s="54">
        <v>1.6427104722792608E-2</v>
      </c>
      <c r="R124" s="54">
        <v>0.69962617806560312</v>
      </c>
      <c r="S124" s="55">
        <v>1.0277891854893908</v>
      </c>
    </row>
    <row r="126" spans="2:19" ht="14.4" x14ac:dyDescent="0.3">
      <c r="N126" s="41"/>
    </row>
  </sheetData>
  <mergeCells count="8">
    <mergeCell ref="C94:S94"/>
    <mergeCell ref="C111:S111"/>
    <mergeCell ref="B2:M2"/>
    <mergeCell ref="C9:S9"/>
    <mergeCell ref="C26:S26"/>
    <mergeCell ref="C43:S43"/>
    <mergeCell ref="C60:S60"/>
    <mergeCell ref="C77:S7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3094B-3E41-40BB-BCA0-667C7D61E749}">
  <sheetPr codeName="Sheet21">
    <tabColor theme="5" tint="0.59999389629810485"/>
    <pageSetUpPr autoPageBreaks="0"/>
  </sheetPr>
  <dimension ref="B1:AC175"/>
  <sheetViews>
    <sheetView zoomScale="75" zoomScaleNormal="75" workbookViewId="0"/>
  </sheetViews>
  <sheetFormatPr defaultColWidth="9.21875" defaultRowHeight="13.2" x14ac:dyDescent="0.25"/>
  <cols>
    <col min="1" max="1" width="9.21875" style="14"/>
    <col min="2" max="2" width="34" style="14" customWidth="1"/>
    <col min="3" max="3" width="8.77734375" style="14" bestFit="1" customWidth="1"/>
    <col min="4" max="19" width="14.44140625" style="14" customWidth="1"/>
    <col min="20" max="16384" width="9.21875" style="14"/>
  </cols>
  <sheetData>
    <row r="1" spans="2:29" ht="24.6" x14ac:dyDescent="0.4">
      <c r="B1" s="15" t="s">
        <v>389</v>
      </c>
      <c r="C1" s="15"/>
    </row>
    <row r="2" spans="2:29" ht="18.75" customHeight="1" thickBot="1" x14ac:dyDescent="0.3">
      <c r="B2" s="131" t="s">
        <v>333</v>
      </c>
      <c r="C2" s="131"/>
      <c r="D2" s="131"/>
      <c r="E2" s="131"/>
      <c r="F2" s="131"/>
      <c r="G2" s="131"/>
      <c r="H2" s="131"/>
      <c r="I2" s="131"/>
      <c r="J2" s="131"/>
      <c r="K2" s="131"/>
      <c r="L2" s="131"/>
      <c r="M2" s="131"/>
    </row>
    <row r="3" spans="2:29" ht="13.8" thickTop="1" x14ac:dyDescent="0.25"/>
    <row r="4" spans="2:29" ht="15.6" x14ac:dyDescent="0.3">
      <c r="B4" s="16" t="s">
        <v>307</v>
      </c>
      <c r="C4" s="16"/>
    </row>
    <row r="5" spans="2:29" ht="15.6" x14ac:dyDescent="0.3">
      <c r="B5" s="16"/>
      <c r="C5" s="16"/>
    </row>
    <row r="6" spans="2:29" ht="15.6" x14ac:dyDescent="0.3">
      <c r="B6" s="16"/>
      <c r="C6" s="16"/>
    </row>
    <row r="8" spans="2:29" ht="24.75" customHeight="1" thickBot="1" x14ac:dyDescent="0.3">
      <c r="B8" s="17" t="s">
        <v>334</v>
      </c>
      <c r="C8" s="17"/>
      <c r="D8" s="17"/>
      <c r="E8" s="17"/>
      <c r="F8" s="17"/>
      <c r="G8" s="17"/>
      <c r="H8" s="17"/>
      <c r="I8" s="17"/>
      <c r="J8" s="17"/>
      <c r="K8" s="17"/>
      <c r="L8" s="17"/>
      <c r="M8" s="17"/>
    </row>
    <row r="9" spans="2:29" ht="14.4" thickBot="1" x14ac:dyDescent="0.3">
      <c r="B9" s="18"/>
      <c r="C9" s="128" t="s">
        <v>16</v>
      </c>
      <c r="D9" s="129"/>
      <c r="E9" s="129"/>
      <c r="F9" s="129"/>
      <c r="G9" s="129"/>
      <c r="H9" s="129"/>
      <c r="I9" s="129"/>
      <c r="J9" s="129"/>
      <c r="K9" s="129"/>
      <c r="L9" s="129"/>
      <c r="M9" s="129"/>
      <c r="N9" s="129"/>
      <c r="O9" s="129"/>
      <c r="P9" s="129"/>
      <c r="Q9" s="129"/>
      <c r="R9" s="129"/>
      <c r="S9" s="130"/>
    </row>
    <row r="10" spans="2:29" ht="14.4" thickBot="1" x14ac:dyDescent="0.3">
      <c r="B10" s="19" t="s">
        <v>101</v>
      </c>
      <c r="C10" s="20" t="s">
        <v>63</v>
      </c>
      <c r="D10" s="20" t="s">
        <v>64</v>
      </c>
      <c r="E10" s="20" t="s">
        <v>65</v>
      </c>
      <c r="F10" s="20" t="s">
        <v>66</v>
      </c>
      <c r="G10" s="20" t="s">
        <v>67</v>
      </c>
      <c r="H10" s="20" t="s">
        <v>68</v>
      </c>
      <c r="I10" s="20" t="s">
        <v>69</v>
      </c>
      <c r="J10" s="20" t="s">
        <v>70</v>
      </c>
      <c r="K10" s="20" t="s">
        <v>71</v>
      </c>
      <c r="L10" s="20" t="s">
        <v>72</v>
      </c>
      <c r="M10" s="20" t="s">
        <v>73</v>
      </c>
      <c r="N10" s="20" t="s">
        <v>74</v>
      </c>
      <c r="O10" s="20" t="s">
        <v>75</v>
      </c>
      <c r="P10" s="20" t="s">
        <v>76</v>
      </c>
      <c r="Q10" s="20" t="s">
        <v>77</v>
      </c>
      <c r="R10" s="20" t="s">
        <v>78</v>
      </c>
      <c r="S10" s="21" t="s">
        <v>79</v>
      </c>
    </row>
    <row r="11" spans="2:29" ht="14.4" x14ac:dyDescent="0.3">
      <c r="B11" s="38" t="s">
        <v>102</v>
      </c>
      <c r="C11" s="50">
        <v>3.8734069945568921</v>
      </c>
      <c r="D11" s="50">
        <v>4.8636998431567546</v>
      </c>
      <c r="E11" s="50">
        <v>4.9158567191421403</v>
      </c>
      <c r="F11" s="50">
        <v>4.8761960636410624</v>
      </c>
      <c r="G11" s="50">
        <v>4.5853498783359372</v>
      </c>
      <c r="H11" s="50">
        <v>4.7703413757700206</v>
      </c>
      <c r="I11" s="50">
        <v>4.9094108245446169</v>
      </c>
      <c r="J11" s="50">
        <v>4.6489540228686979</v>
      </c>
      <c r="K11" s="50">
        <v>4.9926710456268442</v>
      </c>
      <c r="L11" s="50">
        <v>4.5570751488383507</v>
      </c>
      <c r="M11" s="50">
        <v>4.6901630425244383</v>
      </c>
      <c r="N11" s="50">
        <v>5.3500733352889407</v>
      </c>
      <c r="O11" s="50">
        <v>5.4981108829568788</v>
      </c>
      <c r="P11" s="50">
        <v>5.5438678364756395</v>
      </c>
      <c r="Q11" s="50">
        <v>5.3817408653356056</v>
      </c>
      <c r="R11" s="50">
        <v>4.7544050597876293</v>
      </c>
      <c r="S11" s="51">
        <v>5.8003154480254739</v>
      </c>
      <c r="U11" s="6"/>
      <c r="V11" s="6"/>
      <c r="X11" s="6"/>
      <c r="Y11" s="6"/>
      <c r="Z11" s="6"/>
      <c r="AA11" s="6"/>
      <c r="AB11" s="6"/>
      <c r="AC11" s="6"/>
    </row>
    <row r="12" spans="2:29" ht="14.4" x14ac:dyDescent="0.3">
      <c r="B12" s="38" t="s">
        <v>103</v>
      </c>
      <c r="C12" s="50">
        <v>1.6297343087577392</v>
      </c>
      <c r="D12" s="50">
        <v>1.8394460168587479</v>
      </c>
      <c r="E12" s="50">
        <v>1.8300331494678637</v>
      </c>
      <c r="F12" s="50">
        <v>1.824925541557985</v>
      </c>
      <c r="G12" s="50">
        <v>1.3738557508778373</v>
      </c>
      <c r="H12" s="50">
        <v>1.4184255968202018</v>
      </c>
      <c r="I12" s="50">
        <v>1.39927162190212</v>
      </c>
      <c r="J12" s="50">
        <v>1.3668110764263925</v>
      </c>
      <c r="K12" s="50">
        <v>1.3842555143034267</v>
      </c>
      <c r="L12" s="50">
        <v>1.725097431169593</v>
      </c>
      <c r="M12" s="50">
        <v>1.7439632145176291</v>
      </c>
      <c r="N12" s="50">
        <v>1.6896361070518453</v>
      </c>
      <c r="O12" s="50">
        <v>1.8780298526786807</v>
      </c>
      <c r="P12" s="50">
        <v>1.8424881208136006</v>
      </c>
      <c r="Q12" s="50">
        <v>1.9658772052420523</v>
      </c>
      <c r="R12" s="50">
        <v>1.9195301968101206</v>
      </c>
      <c r="S12" s="51">
        <v>2.0626555941196778</v>
      </c>
      <c r="U12" s="6"/>
      <c r="V12" s="6"/>
      <c r="X12" s="6"/>
      <c r="Y12" s="6"/>
      <c r="Z12" s="6"/>
      <c r="AA12" s="6"/>
      <c r="AB12" s="6"/>
      <c r="AC12" s="6"/>
    </row>
    <row r="13" spans="2:29" ht="14.4" x14ac:dyDescent="0.3">
      <c r="B13" s="38" t="s">
        <v>104</v>
      </c>
      <c r="C13" s="50">
        <v>3.0085143011221041</v>
      </c>
      <c r="D13" s="50">
        <v>3.5280203752500641</v>
      </c>
      <c r="E13" s="50">
        <v>4.1559763733617254</v>
      </c>
      <c r="F13" s="50">
        <v>3.9345012363492855</v>
      </c>
      <c r="G13" s="50">
        <v>3.7100811577197614</v>
      </c>
      <c r="H13" s="50">
        <v>4.1133356148756555</v>
      </c>
      <c r="I13" s="50">
        <v>3.7950654373900381</v>
      </c>
      <c r="J13" s="50">
        <v>2.897106589509054</v>
      </c>
      <c r="K13" s="50">
        <v>3.1162869528372608</v>
      </c>
      <c r="L13" s="50">
        <v>2.8323735645296222</v>
      </c>
      <c r="M13" s="50">
        <v>2.7412347707049967</v>
      </c>
      <c r="N13" s="50">
        <v>2.591000326347193</v>
      </c>
      <c r="O13" s="50">
        <v>2.7645448323066395</v>
      </c>
      <c r="P13" s="50">
        <v>2.8174570581141425</v>
      </c>
      <c r="Q13" s="50">
        <v>3.0818099054378232</v>
      </c>
      <c r="R13" s="50">
        <v>3.4912377910324519</v>
      </c>
      <c r="S13" s="51">
        <v>3.656128720680154</v>
      </c>
      <c r="U13" s="6"/>
      <c r="V13" s="6"/>
      <c r="W13" s="6"/>
      <c r="X13" s="6"/>
      <c r="Y13" s="6"/>
      <c r="Z13" s="6"/>
      <c r="AA13" s="6"/>
      <c r="AB13" s="6"/>
      <c r="AC13" s="6"/>
    </row>
    <row r="14" spans="2:29" ht="14.4" x14ac:dyDescent="0.3">
      <c r="B14" s="38" t="s">
        <v>105</v>
      </c>
      <c r="C14" s="50">
        <v>1.3533019365867447</v>
      </c>
      <c r="D14" s="50">
        <v>1.3619653630039954</v>
      </c>
      <c r="E14" s="50">
        <v>1.3933829011121637</v>
      </c>
      <c r="F14" s="50">
        <v>1.3417786048368698</v>
      </c>
      <c r="G14" s="50">
        <v>1.1217551659963458</v>
      </c>
      <c r="H14" s="50">
        <v>1.1174553843958361</v>
      </c>
      <c r="I14" s="50">
        <v>1.1625964576711389</v>
      </c>
      <c r="J14" s="50">
        <v>1.1954656978886957</v>
      </c>
      <c r="K14" s="50">
        <v>1.2106953531356428</v>
      </c>
      <c r="L14" s="50">
        <v>1.3580611831177494</v>
      </c>
      <c r="M14" s="50">
        <v>1.5544558330636531</v>
      </c>
      <c r="N14" s="50">
        <v>1.4780890139251484</v>
      </c>
      <c r="O14" s="50">
        <v>1.5242719781818257</v>
      </c>
      <c r="P14" s="50">
        <v>1.442939998867806</v>
      </c>
      <c r="Q14" s="50">
        <v>1.6600058852000084</v>
      </c>
      <c r="R14" s="50">
        <v>1.7112697173631781</v>
      </c>
      <c r="S14" s="51">
        <v>1.7425783801481007</v>
      </c>
      <c r="U14" s="6"/>
      <c r="V14" s="6"/>
      <c r="W14" s="6"/>
      <c r="X14" s="6"/>
      <c r="Y14" s="6"/>
      <c r="Z14" s="6"/>
      <c r="AA14" s="6"/>
      <c r="AB14" s="6"/>
      <c r="AC14" s="6"/>
    </row>
    <row r="15" spans="2:29" ht="14.4" x14ac:dyDescent="0.3">
      <c r="B15" s="38" t="s">
        <v>106</v>
      </c>
      <c r="C15" s="50">
        <v>1.2587706629835222</v>
      </c>
      <c r="D15" s="50">
        <v>1.375148375033346</v>
      </c>
      <c r="E15" s="50">
        <v>1.4008066759862834</v>
      </c>
      <c r="F15" s="50">
        <v>1.3872119665430851</v>
      </c>
      <c r="G15" s="50">
        <v>1.2269969878699374</v>
      </c>
      <c r="H15" s="50">
        <v>1.2160807782984373</v>
      </c>
      <c r="I15" s="50">
        <v>1.2159635009346257</v>
      </c>
      <c r="J15" s="50">
        <v>1.1951576595478817</v>
      </c>
      <c r="K15" s="50">
        <v>1.3071191128615913</v>
      </c>
      <c r="L15" s="50">
        <v>1.5007699641345156</v>
      </c>
      <c r="M15" s="50">
        <v>1.6519946369944629</v>
      </c>
      <c r="N15" s="50">
        <v>1.5624347315928424</v>
      </c>
      <c r="O15" s="50">
        <v>1.6586509871977806</v>
      </c>
      <c r="P15" s="50">
        <v>1.6524466685154429</v>
      </c>
      <c r="Q15" s="50">
        <v>1.6117675101083988</v>
      </c>
      <c r="R15" s="50">
        <v>1.6501185005145111</v>
      </c>
      <c r="S15" s="51">
        <v>1.6935086403142656</v>
      </c>
      <c r="U15" s="6"/>
      <c r="V15" s="6"/>
      <c r="W15" s="6"/>
      <c r="X15" s="6"/>
      <c r="Y15" s="6"/>
      <c r="Z15" s="6"/>
      <c r="AA15" s="6"/>
      <c r="AB15" s="6"/>
      <c r="AC15" s="6"/>
    </row>
    <row r="16" spans="2:29" ht="14.4" x14ac:dyDescent="0.3">
      <c r="B16" s="38" t="s">
        <v>107</v>
      </c>
      <c r="C16" s="50">
        <v>1.3229156158374473</v>
      </c>
      <c r="D16" s="50">
        <v>1.3498889573676129</v>
      </c>
      <c r="E16" s="50">
        <v>1.2882513223653227</v>
      </c>
      <c r="F16" s="50">
        <v>1.3072951571136762</v>
      </c>
      <c r="G16" s="50">
        <v>1.1905531719208722</v>
      </c>
      <c r="H16" s="50">
        <v>1.143024258424669</v>
      </c>
      <c r="I16" s="50">
        <v>1.1909555639194462</v>
      </c>
      <c r="J16" s="50">
        <v>1.2065206529668941</v>
      </c>
      <c r="K16" s="50">
        <v>1.2680361672389695</v>
      </c>
      <c r="L16" s="50">
        <v>1.4982384091645953</v>
      </c>
      <c r="M16" s="50">
        <v>1.6716015749418884</v>
      </c>
      <c r="N16" s="50">
        <v>2.299767049041832</v>
      </c>
      <c r="O16" s="50">
        <v>1.5234948621186291</v>
      </c>
      <c r="P16" s="50">
        <v>1.5427804794672897</v>
      </c>
      <c r="Q16" s="50">
        <v>1.6225628643026442</v>
      </c>
      <c r="R16" s="50">
        <v>1.5914286923939966</v>
      </c>
      <c r="S16" s="51">
        <v>1.7315248478758158</v>
      </c>
      <c r="U16" s="6"/>
      <c r="V16" s="6"/>
      <c r="W16" s="6"/>
      <c r="X16" s="6"/>
      <c r="Y16" s="6"/>
      <c r="Z16" s="6"/>
      <c r="AA16" s="6"/>
      <c r="AB16" s="6"/>
      <c r="AC16" s="6"/>
    </row>
    <row r="17" spans="2:29" ht="14.4" x14ac:dyDescent="0.3">
      <c r="B17" s="38" t="s">
        <v>108</v>
      </c>
      <c r="C17" s="50">
        <v>1.8677977132213508</v>
      </c>
      <c r="D17" s="50">
        <v>1.5705307697094144</v>
      </c>
      <c r="E17" s="50">
        <v>1.6302937405404363</v>
      </c>
      <c r="F17" s="50">
        <v>1.4144090437393744</v>
      </c>
      <c r="G17" s="50">
        <v>1.746866559213383</v>
      </c>
      <c r="H17" s="50">
        <v>1.414316077668504</v>
      </c>
      <c r="I17" s="50">
        <v>1.5885852682567263</v>
      </c>
      <c r="J17" s="50">
        <v>1.40373521071673</v>
      </c>
      <c r="K17" s="50">
        <v>1.506827636759045</v>
      </c>
      <c r="L17" s="50">
        <v>2.0635842243149476</v>
      </c>
      <c r="M17" s="50">
        <v>1.8311898843618286</v>
      </c>
      <c r="N17" s="50">
        <v>2.0285518724943779</v>
      </c>
      <c r="O17" s="50">
        <v>2.1488750811132742</v>
      </c>
      <c r="P17" s="50">
        <v>2.0619861723154065</v>
      </c>
      <c r="Q17" s="50">
        <v>2.0529317818845541</v>
      </c>
      <c r="R17" s="50">
        <v>2.0645526196067823</v>
      </c>
      <c r="S17" s="51">
        <v>2.2620393608301437</v>
      </c>
      <c r="U17" s="6"/>
      <c r="V17" s="6"/>
      <c r="W17" s="6"/>
      <c r="X17" s="6"/>
      <c r="Y17" s="6"/>
      <c r="Z17" s="6"/>
      <c r="AA17" s="6"/>
      <c r="AB17" s="6"/>
      <c r="AC17" s="6"/>
    </row>
    <row r="18" spans="2:29" ht="14.4" x14ac:dyDescent="0.3">
      <c r="B18" s="38" t="s">
        <v>109</v>
      </c>
      <c r="C18" s="50">
        <v>1.2745985500858266</v>
      </c>
      <c r="D18" s="50">
        <v>1.2493100984187071</v>
      </c>
      <c r="E18" s="50">
        <v>1.2000962760716354</v>
      </c>
      <c r="F18" s="50">
        <v>1.1998738021902806</v>
      </c>
      <c r="G18" s="50">
        <v>1.0142188382120036</v>
      </c>
      <c r="H18" s="50">
        <v>0.92838373596121826</v>
      </c>
      <c r="I18" s="50">
        <v>1.1288569213205584</v>
      </c>
      <c r="J18" s="50">
        <v>1.2236734128185396</v>
      </c>
      <c r="K18" s="50">
        <v>1.1478980137393686</v>
      </c>
      <c r="L18" s="50">
        <v>1.378837427434279</v>
      </c>
      <c r="M18" s="50">
        <v>1.4583031198397045</v>
      </c>
      <c r="N18" s="50">
        <v>1.4068144180774356</v>
      </c>
      <c r="O18" s="50">
        <v>1.5031997980444667</v>
      </c>
      <c r="P18" s="50">
        <v>1.3658123341057355</v>
      </c>
      <c r="Q18" s="50">
        <v>1.49121997048163</v>
      </c>
      <c r="R18" s="50">
        <v>1.4752093006005065</v>
      </c>
      <c r="S18" s="51">
        <v>1.4701652763948507</v>
      </c>
      <c r="U18" s="6"/>
      <c r="V18" s="6"/>
      <c r="W18" s="6"/>
      <c r="X18" s="6"/>
      <c r="Y18" s="6"/>
      <c r="Z18" s="6"/>
      <c r="AA18" s="6"/>
      <c r="AB18" s="6"/>
      <c r="AC18" s="6"/>
    </row>
    <row r="19" spans="2:29" ht="14.4" x14ac:dyDescent="0.3">
      <c r="B19" s="38" t="s">
        <v>110</v>
      </c>
      <c r="C19" s="50">
        <v>1.3382366619207406</v>
      </c>
      <c r="D19" s="50">
        <v>1.3508216896641674</v>
      </c>
      <c r="E19" s="50">
        <v>1.3184908066345999</v>
      </c>
      <c r="F19" s="50">
        <v>1.3073399511560939</v>
      </c>
      <c r="G19" s="50">
        <v>1.2376644476434753</v>
      </c>
      <c r="H19" s="50">
        <v>1.2164410259979814</v>
      </c>
      <c r="I19" s="50">
        <v>1.0679538121016561</v>
      </c>
      <c r="J19" s="50">
        <v>1.1817201943076627</v>
      </c>
      <c r="K19" s="50">
        <v>1.3835489565139583</v>
      </c>
      <c r="L19" s="50">
        <v>1.6524597806748413</v>
      </c>
      <c r="M19" s="50">
        <v>1.6317079311131566</v>
      </c>
      <c r="N19" s="50">
        <v>1.6953648186173853</v>
      </c>
      <c r="O19" s="50">
        <v>1.6570976097488961</v>
      </c>
      <c r="P19" s="50">
        <v>1.4902554126589573</v>
      </c>
      <c r="Q19" s="50">
        <v>1.4450959776644063</v>
      </c>
      <c r="R19" s="50">
        <v>1.5083105430372254</v>
      </c>
      <c r="S19" s="51">
        <v>1.8046252636200204</v>
      </c>
      <c r="U19" s="6"/>
      <c r="V19" s="6"/>
      <c r="W19" s="6"/>
      <c r="X19" s="6"/>
      <c r="Y19" s="6"/>
      <c r="Z19" s="6"/>
      <c r="AA19" s="6"/>
      <c r="AB19" s="6"/>
      <c r="AC19" s="6"/>
    </row>
    <row r="20" spans="2:29" ht="14.4" x14ac:dyDescent="0.3">
      <c r="B20" s="38" t="s">
        <v>111</v>
      </c>
      <c r="C20" s="50">
        <v>1.1882901807138868</v>
      </c>
      <c r="D20" s="50">
        <v>1.4014606301043973</v>
      </c>
      <c r="E20" s="50">
        <v>1.3507791732327332</v>
      </c>
      <c r="F20" s="50">
        <v>1.2147682892458831</v>
      </c>
      <c r="G20" s="50">
        <v>1.3920209269386898</v>
      </c>
      <c r="H20" s="50">
        <v>1.1506870952456167</v>
      </c>
      <c r="I20" s="50">
        <v>1.0785807334790576</v>
      </c>
      <c r="J20" s="50">
        <v>1.1037051843506387</v>
      </c>
      <c r="K20" s="50">
        <v>1.1872544521415158</v>
      </c>
      <c r="L20" s="50">
        <v>1.2790052475473421</v>
      </c>
      <c r="M20" s="50">
        <v>1.346699582400849</v>
      </c>
      <c r="N20" s="50">
        <v>1.5278923424029516</v>
      </c>
      <c r="O20" s="50">
        <v>1.5468146841904897</v>
      </c>
      <c r="P20" s="50">
        <v>1.6041834360027378</v>
      </c>
      <c r="Q20" s="50">
        <v>1.658179000947086</v>
      </c>
      <c r="R20" s="50">
        <v>1.5519660916447968</v>
      </c>
      <c r="S20" s="51">
        <v>1.6863008238778259</v>
      </c>
      <c r="U20" s="6"/>
      <c r="V20" s="6"/>
      <c r="W20" s="6"/>
      <c r="X20" s="6"/>
      <c r="Y20" s="6"/>
      <c r="Z20" s="6"/>
      <c r="AA20" s="6"/>
      <c r="AB20" s="6"/>
      <c r="AC20" s="6"/>
    </row>
    <row r="21" spans="2:29" ht="14.4" x14ac:dyDescent="0.3">
      <c r="B21" s="38" t="s">
        <v>112</v>
      </c>
      <c r="C21" s="50">
        <v>1.3737864755758566</v>
      </c>
      <c r="D21" s="50">
        <v>2.1785394619070182</v>
      </c>
      <c r="E21" s="50">
        <v>1.2840063883185033</v>
      </c>
      <c r="F21" s="50">
        <v>1.4637462924937257</v>
      </c>
      <c r="G21" s="50">
        <v>1.9388348262555923</v>
      </c>
      <c r="H21" s="50">
        <v>1.2241703083592201</v>
      </c>
      <c r="I21" s="50">
        <v>1.8347867054232558</v>
      </c>
      <c r="J21" s="50">
        <v>1.5136664385124343</v>
      </c>
      <c r="K21" s="50">
        <v>1.4019581584977532</v>
      </c>
      <c r="L21" s="50">
        <v>1.7379876796714577</v>
      </c>
      <c r="M21" s="50">
        <v>2.083207317914352</v>
      </c>
      <c r="N21" s="50">
        <v>1.9196288691155219</v>
      </c>
      <c r="O21" s="50">
        <v>2.0774420651217369</v>
      </c>
      <c r="P21" s="50">
        <v>1.8334666234374437</v>
      </c>
      <c r="Q21" s="50">
        <v>1.8254346338124572</v>
      </c>
      <c r="R21" s="50">
        <v>1.8481921257030622</v>
      </c>
      <c r="S21" s="51">
        <v>1.7942180136794055</v>
      </c>
      <c r="U21" s="6"/>
      <c r="V21" s="6"/>
      <c r="W21" s="6"/>
      <c r="X21" s="6"/>
      <c r="Y21" s="6"/>
      <c r="Z21" s="6"/>
      <c r="AA21" s="6"/>
      <c r="AB21" s="6"/>
      <c r="AC21" s="6"/>
    </row>
    <row r="22" spans="2:29" ht="14.4" x14ac:dyDescent="0.3">
      <c r="B22" s="38" t="s">
        <v>113</v>
      </c>
      <c r="C22" s="50">
        <v>1.5018676053583651</v>
      </c>
      <c r="D22" s="50">
        <v>1.5049490341698533</v>
      </c>
      <c r="E22" s="50">
        <v>1.4773025209109156</v>
      </c>
      <c r="F22" s="50">
        <v>1.4030647166464121</v>
      </c>
      <c r="G22" s="50">
        <v>1.336181964210118</v>
      </c>
      <c r="H22" s="50">
        <v>1.2755225609435055</v>
      </c>
      <c r="I22" s="50">
        <v>1.1854575553539308</v>
      </c>
      <c r="J22" s="50">
        <v>1.1969052508066882</v>
      </c>
      <c r="K22" s="50">
        <v>1.454370261092615</v>
      </c>
      <c r="L22" s="50">
        <v>1.5365183664156972</v>
      </c>
      <c r="M22" s="50">
        <v>1.4546932052760893</v>
      </c>
      <c r="N22" s="50">
        <v>1.5298778337792711</v>
      </c>
      <c r="O22" s="50">
        <v>1.8401204654346339</v>
      </c>
      <c r="P22" s="50">
        <v>1.4817206660710271</v>
      </c>
      <c r="Q22" s="50">
        <v>1.6830769600249769</v>
      </c>
      <c r="R22" s="50">
        <v>1.8435767617077081</v>
      </c>
      <c r="S22" s="51">
        <v>1.7121539144487234</v>
      </c>
      <c r="U22" s="6"/>
      <c r="V22" s="6"/>
      <c r="W22" s="6"/>
      <c r="X22" s="6"/>
      <c r="Y22" s="6"/>
      <c r="Z22" s="6"/>
      <c r="AA22" s="6"/>
      <c r="AB22" s="6"/>
      <c r="AC22" s="6"/>
    </row>
    <row r="23" spans="2:29" ht="14.4" x14ac:dyDescent="0.3">
      <c r="B23" s="38" t="s">
        <v>114</v>
      </c>
      <c r="C23" s="50">
        <v>1.452531663470622</v>
      </c>
      <c r="D23" s="50">
        <v>1.3912751959099863</v>
      </c>
      <c r="E23" s="50">
        <v>1.5181247077479822</v>
      </c>
      <c r="F23" s="50">
        <v>1.3112715550550882</v>
      </c>
      <c r="G23" s="50">
        <v>1.3778473408863554</v>
      </c>
      <c r="H23" s="50">
        <v>1.2057529743609865</v>
      </c>
      <c r="I23" s="50">
        <v>1.1053791267006086</v>
      </c>
      <c r="J23" s="50">
        <v>1.2264960398943971</v>
      </c>
      <c r="K23" s="50">
        <v>1.3372661576684401</v>
      </c>
      <c r="L23" s="50">
        <v>1.3448432035578439</v>
      </c>
      <c r="M23" s="50">
        <v>1.4857940438324542</v>
      </c>
      <c r="N23" s="50">
        <v>1.4164828757573451</v>
      </c>
      <c r="O23" s="50">
        <v>1.5611395638081693</v>
      </c>
      <c r="P23" s="50">
        <v>1.6188069288685303</v>
      </c>
      <c r="Q23" s="50">
        <v>1.5961248881166745</v>
      </c>
      <c r="R23" s="50">
        <v>1.6328518593590728</v>
      </c>
      <c r="S23" s="51">
        <v>1.703422313483915</v>
      </c>
      <c r="U23" s="6"/>
      <c r="V23" s="6"/>
      <c r="W23" s="6"/>
      <c r="X23" s="6"/>
      <c r="Y23" s="6"/>
      <c r="Z23" s="6"/>
      <c r="AA23" s="6"/>
      <c r="AB23" s="6"/>
      <c r="AC23" s="6"/>
    </row>
    <row r="24" spans="2:29" ht="14.4" x14ac:dyDescent="0.3">
      <c r="B24" s="38" t="s">
        <v>115</v>
      </c>
      <c r="C24" s="50">
        <v>1.306816171777065</v>
      </c>
      <c r="D24" s="50">
        <v>1.3559053920450226</v>
      </c>
      <c r="E24" s="50">
        <v>1.3598092530330723</v>
      </c>
      <c r="F24" s="50">
        <v>1.2147296372347707</v>
      </c>
      <c r="G24" s="50">
        <v>1.0272597168247719</v>
      </c>
      <c r="H24" s="50">
        <v>1.1994442571536568</v>
      </c>
      <c r="I24" s="50">
        <v>1.2660010856994499</v>
      </c>
      <c r="J24" s="50">
        <v>1.2336091925414308</v>
      </c>
      <c r="K24" s="50">
        <v>1.254334208405895</v>
      </c>
      <c r="L24" s="50">
        <v>1.7040864679468375</v>
      </c>
      <c r="M24" s="50">
        <v>1.4934392141978972</v>
      </c>
      <c r="N24" s="50">
        <v>1.5995726281698135</v>
      </c>
      <c r="O24" s="50">
        <v>1.5614214339328167</v>
      </c>
      <c r="P24" s="50">
        <v>1.4615234184022685</v>
      </c>
      <c r="Q24" s="50">
        <v>1.6570552679526853</v>
      </c>
      <c r="R24" s="50">
        <v>1.7005170742946984</v>
      </c>
      <c r="S24" s="51">
        <v>1.8362661260277771</v>
      </c>
      <c r="U24" s="6"/>
      <c r="V24" s="6"/>
      <c r="W24" s="6"/>
      <c r="X24" s="6"/>
      <c r="Y24" s="6"/>
      <c r="Z24" s="6"/>
      <c r="AA24" s="6"/>
      <c r="AB24" s="6"/>
      <c r="AC24" s="6"/>
    </row>
    <row r="25" spans="2:29" ht="14.4" x14ac:dyDescent="0.3">
      <c r="B25" s="38" t="s">
        <v>116</v>
      </c>
      <c r="C25" s="50">
        <v>0.98860015577426896</v>
      </c>
      <c r="D25" s="50">
        <v>1.2126829087814714</v>
      </c>
      <c r="E25" s="50">
        <v>1.3437143509012093</v>
      </c>
      <c r="F25" s="50">
        <v>1.3472075771870433</v>
      </c>
      <c r="G25" s="50">
        <v>1.0558017219640476</v>
      </c>
      <c r="H25" s="50">
        <v>1.1814718923905605</v>
      </c>
      <c r="I25" s="50">
        <v>1.1427267690101366</v>
      </c>
      <c r="J25" s="50">
        <v>1.0662331736253707</v>
      </c>
      <c r="K25" s="50">
        <v>1.1893388502055962</v>
      </c>
      <c r="L25" s="50">
        <v>1.6319097765135102</v>
      </c>
      <c r="M25" s="50">
        <v>1.518687694105705</v>
      </c>
      <c r="N25" s="50">
        <v>1.7088523842117271</v>
      </c>
      <c r="O25" s="50">
        <v>1.7302011631561049</v>
      </c>
      <c r="P25" s="50">
        <v>1.5601368925393566</v>
      </c>
      <c r="Q25" s="50">
        <v>1.5417141987983876</v>
      </c>
      <c r="R25" s="50">
        <v>1.5330063122670925</v>
      </c>
      <c r="S25" s="51">
        <v>1.971070043349304</v>
      </c>
      <c r="U25" s="6"/>
      <c r="V25" s="6"/>
      <c r="W25" s="6"/>
      <c r="X25" s="6"/>
      <c r="Y25" s="6"/>
      <c r="Z25" s="6"/>
      <c r="AA25" s="6"/>
      <c r="AB25" s="6"/>
      <c r="AC25" s="6"/>
    </row>
    <row r="26" spans="2:29" ht="14.4" x14ac:dyDescent="0.3">
      <c r="B26" s="38" t="s">
        <v>117</v>
      </c>
      <c r="C26" s="50">
        <v>1.1055153283619727</v>
      </c>
      <c r="D26" s="50">
        <v>1.6708277652836176</v>
      </c>
      <c r="E26" s="50">
        <v>1.4315168746380245</v>
      </c>
      <c r="F26" s="50">
        <v>1.3000385501978649</v>
      </c>
      <c r="G26" s="50">
        <v>0.94445559483925412</v>
      </c>
      <c r="H26" s="50">
        <v>0.94781694961004903</v>
      </c>
      <c r="I26" s="50">
        <v>1.0927390850641263</v>
      </c>
      <c r="J26" s="50">
        <v>1.2143218985525741</v>
      </c>
      <c r="K26" s="50">
        <v>1.0910254385218847</v>
      </c>
      <c r="L26" s="50">
        <v>1.3128298729941441</v>
      </c>
      <c r="M26" s="50">
        <v>1.4720278762989234</v>
      </c>
      <c r="N26" s="50">
        <v>1.5012000129254757</v>
      </c>
      <c r="O26" s="50">
        <v>1.5422115692413396</v>
      </c>
      <c r="P26" s="50">
        <v>1.6178507871321013</v>
      </c>
      <c r="Q26" s="50">
        <v>1.5945952797424394</v>
      </c>
      <c r="R26" s="50">
        <v>1.5303302532511978</v>
      </c>
      <c r="S26" s="51">
        <v>1.6151261109652981</v>
      </c>
      <c r="U26" s="6"/>
      <c r="V26" s="6"/>
      <c r="W26" s="6"/>
      <c r="X26" s="6"/>
      <c r="Y26" s="6"/>
      <c r="Z26" s="6"/>
      <c r="AA26" s="6"/>
      <c r="AB26" s="6"/>
      <c r="AC26" s="6"/>
    </row>
    <row r="27" spans="2:29" ht="14.4" x14ac:dyDescent="0.3">
      <c r="B27" s="38" t="s">
        <v>118</v>
      </c>
      <c r="C27" s="50">
        <v>1.2232756151669166</v>
      </c>
      <c r="D27" s="50">
        <v>1.3108115346844031</v>
      </c>
      <c r="E27" s="50">
        <v>1.2237966749820399</v>
      </c>
      <c r="F27" s="50">
        <v>1.2628486637989178</v>
      </c>
      <c r="G27" s="50">
        <v>1.1466740452716249</v>
      </c>
      <c r="H27" s="50">
        <v>1.2671596587528464</v>
      </c>
      <c r="I27" s="50">
        <v>1.1594227697923798</v>
      </c>
      <c r="J27" s="50">
        <v>1.0960615821793163</v>
      </c>
      <c r="K27" s="50">
        <v>1.0410970123495791</v>
      </c>
      <c r="L27" s="50">
        <v>1.3160769211107042</v>
      </c>
      <c r="M27" s="50">
        <v>1.3023309388214395</v>
      </c>
      <c r="N27" s="50">
        <v>1.3813821744785648</v>
      </c>
      <c r="O27" s="50">
        <v>1.3719984913883416</v>
      </c>
      <c r="P27" s="50">
        <v>1.5369684024047316</v>
      </c>
      <c r="Q27" s="50">
        <v>1.511179190573342</v>
      </c>
      <c r="R27" s="50">
        <v>1.5200607963924788</v>
      </c>
      <c r="S27" s="51">
        <v>1.5722688198238959</v>
      </c>
      <c r="U27" s="6"/>
      <c r="V27" s="6"/>
      <c r="W27" s="6"/>
      <c r="X27" s="6"/>
      <c r="Y27" s="6"/>
      <c r="Z27" s="6"/>
      <c r="AA27" s="6"/>
      <c r="AB27" s="6"/>
      <c r="AC27" s="6"/>
    </row>
    <row r="28" spans="2:29" ht="15" thickBot="1" x14ac:dyDescent="0.35">
      <c r="B28" s="38" t="s">
        <v>119</v>
      </c>
      <c r="C28" s="52">
        <v>1.2173434357905013</v>
      </c>
      <c r="D28" s="52">
        <v>1.358451399851502</v>
      </c>
      <c r="E28" s="52">
        <v>1.341673747315254</v>
      </c>
      <c r="F28" s="52">
        <v>1.2617823766513223</v>
      </c>
      <c r="G28" s="52">
        <v>1.1324182781147842</v>
      </c>
      <c r="H28" s="52">
        <v>1.1697393703203607</v>
      </c>
      <c r="I28" s="52">
        <v>1.1424104338368353</v>
      </c>
      <c r="J28" s="52">
        <v>1.1664108482836764</v>
      </c>
      <c r="K28" s="52">
        <v>1.1869797152890051</v>
      </c>
      <c r="L28" s="52">
        <v>1.3701128951122767</v>
      </c>
      <c r="M28" s="52">
        <v>1.4330181941528275</v>
      </c>
      <c r="N28" s="52">
        <v>1.4561001650669954</v>
      </c>
      <c r="O28" s="52">
        <v>1.4924195209635833</v>
      </c>
      <c r="P28" s="52">
        <v>1.4348653564095042</v>
      </c>
      <c r="Q28" s="52">
        <v>1.3306705674172863</v>
      </c>
      <c r="R28" s="52">
        <v>1.2659298082104069</v>
      </c>
      <c r="S28" s="53">
        <v>1.1618208444862945</v>
      </c>
      <c r="U28" s="6"/>
      <c r="V28" s="6"/>
      <c r="W28" s="6"/>
      <c r="X28" s="6"/>
      <c r="Y28" s="6"/>
      <c r="Z28" s="6"/>
      <c r="AA28" s="6"/>
      <c r="AB28" s="6"/>
      <c r="AC28" s="6"/>
    </row>
    <row r="29" spans="2:29" ht="15" thickBot="1" x14ac:dyDescent="0.35">
      <c r="B29" s="39" t="s">
        <v>318</v>
      </c>
      <c r="C29" s="54">
        <v>1.5491256217202829</v>
      </c>
      <c r="D29" s="54">
        <v>1.6349764677673655</v>
      </c>
      <c r="E29" s="54">
        <v>1.6983730808672053</v>
      </c>
      <c r="F29" s="54">
        <v>1.5494499905229839</v>
      </c>
      <c r="G29" s="54">
        <v>1.3570190456791686</v>
      </c>
      <c r="H29" s="54">
        <v>1.3636080113400997</v>
      </c>
      <c r="I29" s="54">
        <v>1.3297776097368654</v>
      </c>
      <c r="J29" s="54">
        <v>1.3200661779963445</v>
      </c>
      <c r="K29" s="54">
        <v>1.3647741202245263</v>
      </c>
      <c r="L29" s="54">
        <v>1.5512688872470377</v>
      </c>
      <c r="M29" s="54">
        <v>1.6374061263731252</v>
      </c>
      <c r="N29" s="54">
        <v>1.7199346146195849</v>
      </c>
      <c r="O29" s="54">
        <v>1.6954014801099251</v>
      </c>
      <c r="P29" s="54">
        <v>1.6358720220757557</v>
      </c>
      <c r="Q29" s="54">
        <v>1.6532190329209426</v>
      </c>
      <c r="R29" s="54">
        <v>1.6314309827836884</v>
      </c>
      <c r="S29" s="55">
        <v>1.6715324958810944</v>
      </c>
      <c r="U29" s="6"/>
      <c r="V29" s="6"/>
      <c r="W29" s="6"/>
      <c r="X29" s="6"/>
      <c r="Y29" s="6"/>
      <c r="Z29" s="6"/>
      <c r="AA29" s="6"/>
      <c r="AB29" s="6"/>
      <c r="AC29" s="6"/>
    </row>
    <row r="30" spans="2:29" x14ac:dyDescent="0.25">
      <c r="D30" s="56"/>
      <c r="E30" s="56"/>
      <c r="F30" s="56"/>
      <c r="G30" s="56"/>
      <c r="H30" s="56"/>
      <c r="I30" s="56"/>
      <c r="J30" s="56"/>
      <c r="K30" s="56"/>
      <c r="L30" s="56"/>
      <c r="M30" s="56"/>
      <c r="N30" s="56"/>
      <c r="O30" s="56"/>
      <c r="P30" s="56"/>
      <c r="Q30" s="56"/>
      <c r="R30" s="56"/>
      <c r="S30" s="56"/>
    </row>
    <row r="31" spans="2:29" x14ac:dyDescent="0.25">
      <c r="D31" s="56"/>
      <c r="E31" s="56"/>
      <c r="F31" s="56"/>
      <c r="G31" s="56"/>
      <c r="H31" s="56"/>
      <c r="I31" s="56"/>
      <c r="J31" s="56"/>
      <c r="K31" s="56"/>
      <c r="L31" s="56"/>
      <c r="M31" s="56"/>
      <c r="N31" s="56"/>
      <c r="O31" s="56"/>
      <c r="P31" s="56"/>
      <c r="Q31" s="56"/>
      <c r="R31" s="56"/>
      <c r="S31" s="56"/>
    </row>
    <row r="32" spans="2:29" ht="23.4" thickBot="1" x14ac:dyDescent="0.3">
      <c r="B32" s="17" t="s">
        <v>335</v>
      </c>
      <c r="C32" s="17"/>
      <c r="D32" s="57"/>
      <c r="E32" s="57"/>
      <c r="F32" s="57"/>
      <c r="G32" s="57"/>
      <c r="H32" s="57"/>
      <c r="I32" s="57"/>
      <c r="J32" s="57"/>
      <c r="K32" s="57"/>
      <c r="L32" s="57"/>
      <c r="M32" s="57"/>
      <c r="N32" s="56"/>
      <c r="O32" s="56"/>
      <c r="P32" s="56"/>
      <c r="Q32" s="56"/>
      <c r="R32" s="56"/>
      <c r="S32" s="56"/>
    </row>
    <row r="33" spans="2:29" ht="14.4" thickBot="1" x14ac:dyDescent="0.3">
      <c r="B33" s="18"/>
      <c r="C33" s="128" t="s">
        <v>16</v>
      </c>
      <c r="D33" s="129"/>
      <c r="E33" s="129"/>
      <c r="F33" s="129"/>
      <c r="G33" s="129"/>
      <c r="H33" s="129"/>
      <c r="I33" s="129"/>
      <c r="J33" s="129"/>
      <c r="K33" s="129"/>
      <c r="L33" s="129"/>
      <c r="M33" s="129"/>
      <c r="N33" s="129"/>
      <c r="O33" s="129"/>
      <c r="P33" s="129"/>
      <c r="Q33" s="129"/>
      <c r="R33" s="129"/>
      <c r="S33" s="130"/>
    </row>
    <row r="34" spans="2:29" ht="14.4" thickBot="1" x14ac:dyDescent="0.3">
      <c r="B34" s="19" t="s">
        <v>101</v>
      </c>
      <c r="C34" s="20" t="s">
        <v>63</v>
      </c>
      <c r="D34" s="20" t="s">
        <v>64</v>
      </c>
      <c r="E34" s="20" t="s">
        <v>65</v>
      </c>
      <c r="F34" s="20" t="s">
        <v>66</v>
      </c>
      <c r="G34" s="20" t="s">
        <v>67</v>
      </c>
      <c r="H34" s="20" t="s">
        <v>68</v>
      </c>
      <c r="I34" s="20" t="s">
        <v>69</v>
      </c>
      <c r="J34" s="20" t="s">
        <v>70</v>
      </c>
      <c r="K34" s="20" t="s">
        <v>71</v>
      </c>
      <c r="L34" s="20" t="s">
        <v>72</v>
      </c>
      <c r="M34" s="20" t="s">
        <v>73</v>
      </c>
      <c r="N34" s="20" t="s">
        <v>74</v>
      </c>
      <c r="O34" s="20" t="s">
        <v>75</v>
      </c>
      <c r="P34" s="20" t="s">
        <v>76</v>
      </c>
      <c r="Q34" s="20" t="s">
        <v>77</v>
      </c>
      <c r="R34" s="20" t="s">
        <v>78</v>
      </c>
      <c r="S34" s="21" t="s">
        <v>79</v>
      </c>
    </row>
    <row r="35" spans="2:29" ht="14.4" x14ac:dyDescent="0.3">
      <c r="B35" s="38" t="s">
        <v>102</v>
      </c>
      <c r="C35" s="50">
        <v>3.1894755568420643</v>
      </c>
      <c r="D35" s="50">
        <v>4.2461467747817965</v>
      </c>
      <c r="E35" s="50">
        <v>4.3361845613769878</v>
      </c>
      <c r="F35" s="50">
        <v>4.1935550992470905</v>
      </c>
      <c r="G35" s="50">
        <v>4.2368146522221437</v>
      </c>
      <c r="H35" s="50">
        <v>4.7204338440478075</v>
      </c>
      <c r="I35" s="50">
        <v>4.5872499809871474</v>
      </c>
      <c r="J35" s="50">
        <v>4.560154664553238</v>
      </c>
      <c r="K35" s="50">
        <v>4.5790366890757879</v>
      </c>
      <c r="L35" s="50">
        <v>4.5122968880387795</v>
      </c>
      <c r="M35" s="50">
        <v>4.6052878722760777</v>
      </c>
      <c r="N35" s="50">
        <v>5.2622205110654807</v>
      </c>
      <c r="O35" s="50">
        <v>5.5190188134746663</v>
      </c>
      <c r="P35" s="50">
        <v>5.5089423038209127</v>
      </c>
      <c r="Q35" s="50">
        <v>5.452796385438524</v>
      </c>
      <c r="R35" s="50">
        <v>4.7968991532658105</v>
      </c>
      <c r="S35" s="51">
        <v>5.5961917858282151</v>
      </c>
      <c r="U35" s="6"/>
      <c r="V35" s="6"/>
      <c r="X35" s="6"/>
      <c r="Y35" s="6"/>
      <c r="Z35" s="6"/>
      <c r="AA35" s="6"/>
      <c r="AB35" s="6"/>
      <c r="AC35" s="6"/>
    </row>
    <row r="36" spans="2:29" ht="14.4" x14ac:dyDescent="0.3">
      <c r="B36" s="38" t="s">
        <v>103</v>
      </c>
      <c r="C36" s="50">
        <v>1.5246569538150647</v>
      </c>
      <c r="D36" s="50">
        <v>1.6694782288211445</v>
      </c>
      <c r="E36" s="50">
        <v>1.6487655530657397</v>
      </c>
      <c r="F36" s="50">
        <v>1.6830217868990669</v>
      </c>
      <c r="G36" s="50">
        <v>1.2936960216567073</v>
      </c>
      <c r="H36" s="50">
        <v>1.3543849943079656</v>
      </c>
      <c r="I36" s="50">
        <v>1.3275593445137785</v>
      </c>
      <c r="J36" s="50">
        <v>1.2910596134415435</v>
      </c>
      <c r="K36" s="50">
        <v>1.3237066966947075</v>
      </c>
      <c r="L36" s="50">
        <v>1.704324731813637</v>
      </c>
      <c r="M36" s="50">
        <v>1.7057068421184658</v>
      </c>
      <c r="N36" s="50">
        <v>1.6776331390982064</v>
      </c>
      <c r="O36" s="50">
        <v>1.8777378507871321</v>
      </c>
      <c r="P36" s="50">
        <v>1.8390156501039456</v>
      </c>
      <c r="Q36" s="50">
        <v>1.9601143286247331</v>
      </c>
      <c r="R36" s="50">
        <v>1.9211555802931573</v>
      </c>
      <c r="S36" s="51">
        <v>2.0446725986767058</v>
      </c>
      <c r="U36" s="6"/>
      <c r="V36" s="6"/>
      <c r="X36" s="6"/>
      <c r="Y36" s="6"/>
      <c r="Z36" s="6"/>
      <c r="AA36" s="6"/>
      <c r="AB36" s="6"/>
      <c r="AC36" s="6"/>
    </row>
    <row r="37" spans="2:29" ht="14.4" x14ac:dyDescent="0.3">
      <c r="B37" s="38" t="s">
        <v>104</v>
      </c>
      <c r="C37" s="50">
        <v>2.6757216073187426</v>
      </c>
      <c r="D37" s="50">
        <v>3.148365614074033</v>
      </c>
      <c r="E37" s="50">
        <v>3.7977510511391412</v>
      </c>
      <c r="F37" s="50">
        <v>3.6226121585464504</v>
      </c>
      <c r="G37" s="50">
        <v>3.3172572351217116</v>
      </c>
      <c r="H37" s="50">
        <v>3.8143607563920314</v>
      </c>
      <c r="I37" s="50">
        <v>2.9743878474752159</v>
      </c>
      <c r="J37" s="50">
        <v>2.5236838061713391</v>
      </c>
      <c r="K37" s="50">
        <v>2.7954912840228929</v>
      </c>
      <c r="L37" s="50">
        <v>2.6059264453014142</v>
      </c>
      <c r="M37" s="50">
        <v>2.3878054010863274</v>
      </c>
      <c r="N37" s="50">
        <v>2.4347193702943191</v>
      </c>
      <c r="O37" s="50">
        <v>2.7482569905567855</v>
      </c>
      <c r="P37" s="50">
        <v>2.7156290079278058</v>
      </c>
      <c r="Q37" s="50">
        <v>3.0819618539744806</v>
      </c>
      <c r="R37" s="50">
        <v>3.4161866178293283</v>
      </c>
      <c r="S37" s="51">
        <v>3.5505889981627581</v>
      </c>
      <c r="U37" s="6"/>
      <c r="V37" s="6"/>
      <c r="W37" s="6"/>
      <c r="X37" s="6"/>
      <c r="Y37" s="6"/>
      <c r="Z37" s="6"/>
      <c r="AA37" s="6"/>
      <c r="AB37" s="6"/>
      <c r="AC37" s="6"/>
    </row>
    <row r="38" spans="2:29" ht="14.4" x14ac:dyDescent="0.3">
      <c r="B38" s="38" t="s">
        <v>105</v>
      </c>
      <c r="C38" s="50">
        <v>1.3138106686753412</v>
      </c>
      <c r="D38" s="50">
        <v>1.3497924597027591</v>
      </c>
      <c r="E38" s="50">
        <v>1.3770538313952045</v>
      </c>
      <c r="F38" s="50">
        <v>1.3257532444873912</v>
      </c>
      <c r="G38" s="50">
        <v>1.1072581565138033</v>
      </c>
      <c r="H38" s="50">
        <v>1.1187685237272671</v>
      </c>
      <c r="I38" s="50">
        <v>1.1659145168085567</v>
      </c>
      <c r="J38" s="50">
        <v>1.1870809144593686</v>
      </c>
      <c r="K38" s="50">
        <v>1.2042507319714713</v>
      </c>
      <c r="L38" s="50">
        <v>1.3562905081080607</v>
      </c>
      <c r="M38" s="50">
        <v>1.538996614165594</v>
      </c>
      <c r="N38" s="50">
        <v>1.477247952949527</v>
      </c>
      <c r="O38" s="50">
        <v>1.520969351752373</v>
      </c>
      <c r="P38" s="50">
        <v>1.4437929430814418</v>
      </c>
      <c r="Q38" s="50">
        <v>1.6609542215243387</v>
      </c>
      <c r="R38" s="50">
        <v>1.7101065081900126</v>
      </c>
      <c r="S38" s="51">
        <v>1.7497773597963318</v>
      </c>
      <c r="U38" s="6"/>
      <c r="V38" s="6"/>
      <c r="W38" s="6"/>
      <c r="X38" s="6"/>
      <c r="Y38" s="6"/>
      <c r="Z38" s="6"/>
      <c r="AA38" s="6"/>
      <c r="AB38" s="6"/>
      <c r="AC38" s="6"/>
    </row>
    <row r="39" spans="2:29" ht="14.4" x14ac:dyDescent="0.3">
      <c r="B39" s="38" t="s">
        <v>106</v>
      </c>
      <c r="C39" s="50">
        <v>1.2263490329161071</v>
      </c>
      <c r="D39" s="50">
        <v>1.3247821461373821</v>
      </c>
      <c r="E39" s="50">
        <v>1.3719863663369432</v>
      </c>
      <c r="F39" s="50">
        <v>1.375206829005597</v>
      </c>
      <c r="G39" s="50">
        <v>1.2217340346731924</v>
      </c>
      <c r="H39" s="50">
        <v>1.2131270756242925</v>
      </c>
      <c r="I39" s="50">
        <v>1.2091830891133166</v>
      </c>
      <c r="J39" s="50">
        <v>1.1895752597847054</v>
      </c>
      <c r="K39" s="50">
        <v>1.2886085851178253</v>
      </c>
      <c r="L39" s="50">
        <v>1.4883737513481663</v>
      </c>
      <c r="M39" s="50">
        <v>1.6331873633817189</v>
      </c>
      <c r="N39" s="50">
        <v>1.5490911856414935</v>
      </c>
      <c r="O39" s="50">
        <v>1.6406979080678057</v>
      </c>
      <c r="P39" s="50">
        <v>1.6488017729253268</v>
      </c>
      <c r="Q39" s="50">
        <v>1.6036027376298145</v>
      </c>
      <c r="R39" s="50">
        <v>1.6433266637607638</v>
      </c>
      <c r="S39" s="51">
        <v>1.6939938840516653</v>
      </c>
      <c r="U39" s="6"/>
      <c r="V39" s="6"/>
      <c r="W39" s="6"/>
      <c r="X39" s="6"/>
      <c r="Y39" s="6"/>
      <c r="Z39" s="6"/>
      <c r="AA39" s="6"/>
      <c r="AB39" s="6"/>
      <c r="AC39" s="6"/>
    </row>
    <row r="40" spans="2:29" ht="14.4" x14ac:dyDescent="0.3">
      <c r="B40" s="38" t="s">
        <v>107</v>
      </c>
      <c r="C40" s="50">
        <v>1.3126468509105598</v>
      </c>
      <c r="D40" s="50">
        <v>1.3301657036435699</v>
      </c>
      <c r="E40" s="50">
        <v>1.2643910409546979</v>
      </c>
      <c r="F40" s="50">
        <v>1.3063578777662188</v>
      </c>
      <c r="G40" s="50">
        <v>1.1913526256724645</v>
      </c>
      <c r="H40" s="50">
        <v>1.1415547695582529</v>
      </c>
      <c r="I40" s="50">
        <v>1.1823345592246095</v>
      </c>
      <c r="J40" s="50">
        <v>1.1972584326733378</v>
      </c>
      <c r="K40" s="50">
        <v>1.2688557722531162</v>
      </c>
      <c r="L40" s="50">
        <v>1.4940284121862295</v>
      </c>
      <c r="M40" s="50">
        <v>1.6681933339643009</v>
      </c>
      <c r="N40" s="50">
        <v>2.2986503251197812</v>
      </c>
      <c r="O40" s="50">
        <v>1.5244376887087361</v>
      </c>
      <c r="P40" s="50">
        <v>1.5438213112798198</v>
      </c>
      <c r="Q40" s="50">
        <v>1.6306025068650465</v>
      </c>
      <c r="R40" s="50">
        <v>1.6179435638412516</v>
      </c>
      <c r="S40" s="51">
        <v>1.7393510740533327</v>
      </c>
      <c r="U40" s="6"/>
      <c r="V40" s="6"/>
      <c r="W40" s="6"/>
      <c r="X40" s="6"/>
      <c r="Y40" s="6"/>
      <c r="Z40" s="6"/>
      <c r="AA40" s="6"/>
      <c r="AB40" s="6"/>
      <c r="AC40" s="6"/>
    </row>
    <row r="41" spans="2:29" ht="14.4" x14ac:dyDescent="0.3">
      <c r="B41" s="38" t="s">
        <v>108</v>
      </c>
      <c r="C41" s="50">
        <v>1.8677977132213508</v>
      </c>
      <c r="D41" s="50">
        <v>1.4182574086749309</v>
      </c>
      <c r="E41" s="50">
        <v>1.5413294681322223</v>
      </c>
      <c r="F41" s="50">
        <v>1.3237812761426724</v>
      </c>
      <c r="G41" s="50">
        <v>1.7555640799993983</v>
      </c>
      <c r="H41" s="50">
        <v>1.4318229523157655</v>
      </c>
      <c r="I41" s="50">
        <v>1.5663617696471905</v>
      </c>
      <c r="J41" s="50">
        <v>1.4034907597535935</v>
      </c>
      <c r="K41" s="50">
        <v>1.5136572466872498</v>
      </c>
      <c r="L41" s="50">
        <v>2.0555935812609323</v>
      </c>
      <c r="M41" s="50">
        <v>1.8311898843618286</v>
      </c>
      <c r="N41" s="50">
        <v>2.0314358048209264</v>
      </c>
      <c r="O41" s="50">
        <v>2.1616674048127122</v>
      </c>
      <c r="P41" s="50">
        <v>2.0583660008711346</v>
      </c>
      <c r="Q41" s="50">
        <v>2.0626355164342844</v>
      </c>
      <c r="R41" s="50">
        <v>2.0557960795955896</v>
      </c>
      <c r="S41" s="51">
        <v>2.2620393608301437</v>
      </c>
      <c r="U41" s="6"/>
      <c r="V41" s="6"/>
      <c r="W41" s="6"/>
      <c r="X41" s="6"/>
      <c r="Y41" s="6"/>
      <c r="Z41" s="6"/>
      <c r="AA41" s="6"/>
      <c r="AB41" s="6"/>
      <c r="AC41" s="6"/>
    </row>
    <row r="42" spans="2:29" ht="14.4" x14ac:dyDescent="0.3">
      <c r="B42" s="38" t="s">
        <v>109</v>
      </c>
      <c r="C42" s="50">
        <v>1.2600580984871759</v>
      </c>
      <c r="D42" s="50">
        <v>1.2511637568488836</v>
      </c>
      <c r="E42" s="50">
        <v>1.1792259835805428</v>
      </c>
      <c r="F42" s="50">
        <v>1.1903103889533673</v>
      </c>
      <c r="G42" s="50">
        <v>1.0142483571641683</v>
      </c>
      <c r="H42" s="50">
        <v>0.96223051395593506</v>
      </c>
      <c r="I42" s="50">
        <v>1.1265272489251277</v>
      </c>
      <c r="J42" s="50">
        <v>1.2115461776298708</v>
      </c>
      <c r="K42" s="50">
        <v>1.1450348215354287</v>
      </c>
      <c r="L42" s="50">
        <v>1.3576055319938334</v>
      </c>
      <c r="M42" s="50">
        <v>1.4454353829756079</v>
      </c>
      <c r="N42" s="50">
        <v>1.4106817496353894</v>
      </c>
      <c r="O42" s="50">
        <v>1.4925333133643639</v>
      </c>
      <c r="P42" s="50">
        <v>1.3625665143185182</v>
      </c>
      <c r="Q42" s="50">
        <v>1.4961410465198612</v>
      </c>
      <c r="R42" s="50">
        <v>1.4860726349765561</v>
      </c>
      <c r="S42" s="51">
        <v>1.4717704443152657</v>
      </c>
      <c r="U42" s="6"/>
      <c r="V42" s="6"/>
      <c r="W42" s="6"/>
      <c r="X42" s="6"/>
      <c r="Y42" s="6"/>
      <c r="Z42" s="6"/>
      <c r="AA42" s="6"/>
      <c r="AB42" s="6"/>
      <c r="AC42" s="6"/>
    </row>
    <row r="43" spans="2:29" ht="14.4" x14ac:dyDescent="0.3">
      <c r="B43" s="38" t="s">
        <v>110</v>
      </c>
      <c r="C43" s="50">
        <v>1.2688083078226815</v>
      </c>
      <c r="D43" s="50">
        <v>1.34663410844109</v>
      </c>
      <c r="E43" s="50">
        <v>1.2929261019610094</v>
      </c>
      <c r="F43" s="50">
        <v>1.3078345439128791</v>
      </c>
      <c r="G43" s="50">
        <v>1.2300956023889478</v>
      </c>
      <c r="H43" s="50">
        <v>1.2154375538751567</v>
      </c>
      <c r="I43" s="50">
        <v>1.0236610083187123</v>
      </c>
      <c r="J43" s="50">
        <v>1.195886639809393</v>
      </c>
      <c r="K43" s="50">
        <v>1.3927437447714655</v>
      </c>
      <c r="L43" s="50">
        <v>1.6619461124050323</v>
      </c>
      <c r="M43" s="50">
        <v>1.6294781890845584</v>
      </c>
      <c r="N43" s="50">
        <v>1.6808801188627904</v>
      </c>
      <c r="O43" s="50">
        <v>1.62640176110402</v>
      </c>
      <c r="P43" s="50">
        <v>1.4965840007476048</v>
      </c>
      <c r="Q43" s="50">
        <v>1.4505010100866313</v>
      </c>
      <c r="R43" s="50">
        <v>1.5131377407878095</v>
      </c>
      <c r="S43" s="51">
        <v>1.7973020606616721</v>
      </c>
      <c r="U43" s="6"/>
      <c r="V43" s="6"/>
      <c r="W43" s="6"/>
      <c r="X43" s="6"/>
      <c r="Y43" s="6"/>
      <c r="Z43" s="6"/>
      <c r="AA43" s="6"/>
      <c r="AB43" s="6"/>
      <c r="AC43" s="6"/>
    </row>
    <row r="44" spans="2:29" ht="14.4" x14ac:dyDescent="0.3">
      <c r="B44" s="38" t="s">
        <v>111</v>
      </c>
      <c r="C44" s="50">
        <v>1.133535412796193</v>
      </c>
      <c r="D44" s="50">
        <v>1.3443123915403175</v>
      </c>
      <c r="E44" s="50">
        <v>1.3507791732327332</v>
      </c>
      <c r="F44" s="50">
        <v>1.2145301652488509</v>
      </c>
      <c r="G44" s="50">
        <v>1.3920209269386898</v>
      </c>
      <c r="H44" s="50">
        <v>1.1611411255756465</v>
      </c>
      <c r="I44" s="50">
        <v>1.0808723282304693</v>
      </c>
      <c r="J44" s="50">
        <v>1.1013826146475016</v>
      </c>
      <c r="K44" s="50">
        <v>1.1799119104142652</v>
      </c>
      <c r="L44" s="50">
        <v>1.2749690141887267</v>
      </c>
      <c r="M44" s="50">
        <v>1.3298121314711293</v>
      </c>
      <c r="N44" s="50">
        <v>1.5299579544343402</v>
      </c>
      <c r="O44" s="50">
        <v>1.5428501343208587</v>
      </c>
      <c r="P44" s="50">
        <v>1.5997856695898545</v>
      </c>
      <c r="Q44" s="50">
        <v>1.6474238183074712</v>
      </c>
      <c r="R44" s="50">
        <v>1.5519660916447968</v>
      </c>
      <c r="S44" s="51">
        <v>1.6849381117596085</v>
      </c>
      <c r="U44" s="6"/>
      <c r="V44" s="6"/>
      <c r="W44" s="6"/>
      <c r="X44" s="6"/>
      <c r="Y44" s="6"/>
      <c r="Z44" s="6"/>
      <c r="AA44" s="6"/>
      <c r="AB44" s="6"/>
      <c r="AC44" s="6"/>
    </row>
    <row r="45" spans="2:29" ht="14.4" x14ac:dyDescent="0.3">
      <c r="B45" s="38" t="s">
        <v>112</v>
      </c>
      <c r="C45" s="50">
        <v>1.2679360338497916</v>
      </c>
      <c r="D45" s="50">
        <v>1.6645448323066394</v>
      </c>
      <c r="E45" s="50">
        <v>1.1940513969261402</v>
      </c>
      <c r="F45" s="50">
        <v>1.4787380996826582</v>
      </c>
      <c r="G45" s="50">
        <v>1.9103245222341729</v>
      </c>
      <c r="H45" s="50">
        <v>1.1748755309274002</v>
      </c>
      <c r="I45" s="50">
        <v>1.8279352041980379</v>
      </c>
      <c r="J45" s="50">
        <v>1.5094508503132733</v>
      </c>
      <c r="K45" s="50">
        <v>1.4024951776491816</v>
      </c>
      <c r="L45" s="50">
        <v>1.7543509898128029</v>
      </c>
      <c r="M45" s="50">
        <v>2.0147373374401094</v>
      </c>
      <c r="N45" s="50">
        <v>1.9077282759999692</v>
      </c>
      <c r="O45" s="50">
        <v>2.0774420651217369</v>
      </c>
      <c r="P45" s="50">
        <v>1.8334666234374437</v>
      </c>
      <c r="Q45" s="50">
        <v>1.8554526533405968</v>
      </c>
      <c r="R45" s="50">
        <v>1.8406762971768915</v>
      </c>
      <c r="S45" s="51">
        <v>1.781686158973901</v>
      </c>
      <c r="U45" s="6"/>
      <c r="V45" s="6"/>
      <c r="W45" s="6"/>
      <c r="X45" s="6"/>
      <c r="Y45" s="6"/>
      <c r="Z45" s="6"/>
      <c r="AA45" s="6"/>
      <c r="AB45" s="6"/>
      <c r="AC45" s="6"/>
    </row>
    <row r="46" spans="2:29" ht="14.4" x14ac:dyDescent="0.3">
      <c r="B46" s="38" t="s">
        <v>113</v>
      </c>
      <c r="C46" s="50">
        <v>1.498848858191774</v>
      </c>
      <c r="D46" s="50">
        <v>1.4743826096514236</v>
      </c>
      <c r="E46" s="50">
        <v>1.4517578246531018</v>
      </c>
      <c r="F46" s="50">
        <v>1.3695380594764579</v>
      </c>
      <c r="G46" s="50">
        <v>1.2439408558257672</v>
      </c>
      <c r="H46" s="50">
        <v>1.2864140865107165</v>
      </c>
      <c r="I46" s="50">
        <v>1.1827348458289511</v>
      </c>
      <c r="J46" s="50">
        <v>1.2180281796761891</v>
      </c>
      <c r="K46" s="50">
        <v>1.3778755250732235</v>
      </c>
      <c r="L46" s="50">
        <v>1.5488802376107604</v>
      </c>
      <c r="M46" s="50">
        <v>1.4622176591375771</v>
      </c>
      <c r="N46" s="50">
        <v>1.5312357092258997</v>
      </c>
      <c r="O46" s="50">
        <v>1.8353687092474513</v>
      </c>
      <c r="P46" s="50">
        <v>1.5300170011702106</v>
      </c>
      <c r="Q46" s="50">
        <v>1.8064317935617391</v>
      </c>
      <c r="R46" s="50">
        <v>1.8386165297741273</v>
      </c>
      <c r="S46" s="51">
        <v>1.7323300551172593</v>
      </c>
      <c r="U46" s="6"/>
      <c r="V46" s="6"/>
      <c r="W46" s="6"/>
      <c r="X46" s="6"/>
      <c r="Y46" s="6"/>
      <c r="Z46" s="6"/>
      <c r="AA46" s="6"/>
      <c r="AB46" s="6"/>
      <c r="AC46" s="6"/>
    </row>
    <row r="47" spans="2:29" ht="14.4" x14ac:dyDescent="0.3">
      <c r="B47" s="38" t="s">
        <v>114</v>
      </c>
      <c r="C47" s="50">
        <v>1.2606361900644836</v>
      </c>
      <c r="D47" s="50">
        <v>1.3513860369609856</v>
      </c>
      <c r="E47" s="50">
        <v>1.3477846694468554</v>
      </c>
      <c r="F47" s="50">
        <v>1.2688059481150433</v>
      </c>
      <c r="G47" s="50">
        <v>1.3539755464622143</v>
      </c>
      <c r="H47" s="50">
        <v>1.0975048223508184</v>
      </c>
      <c r="I47" s="50">
        <v>1.1071564377519203</v>
      </c>
      <c r="J47" s="50">
        <v>1.2284875266924682</v>
      </c>
      <c r="K47" s="50">
        <v>1.3419445623453745</v>
      </c>
      <c r="L47" s="50">
        <v>1.3454877315246925</v>
      </c>
      <c r="M47" s="50">
        <v>1.4900509424212667</v>
      </c>
      <c r="N47" s="50">
        <v>1.4200281704481816</v>
      </c>
      <c r="O47" s="50">
        <v>1.5205743019288913</v>
      </c>
      <c r="P47" s="50">
        <v>1.6113250669040255</v>
      </c>
      <c r="Q47" s="50">
        <v>1.5926152024714653</v>
      </c>
      <c r="R47" s="50">
        <v>1.6328518593590728</v>
      </c>
      <c r="S47" s="51">
        <v>1.7101372075640286</v>
      </c>
      <c r="U47" s="6"/>
      <c r="V47" s="6"/>
      <c r="W47" s="6"/>
      <c r="X47" s="6"/>
      <c r="Y47" s="6"/>
      <c r="Z47" s="6"/>
      <c r="AA47" s="6"/>
      <c r="AB47" s="6"/>
      <c r="AC47" s="6"/>
    </row>
    <row r="48" spans="2:29" ht="14.4" x14ac:dyDescent="0.3">
      <c r="B48" s="38" t="s">
        <v>115</v>
      </c>
      <c r="C48" s="50">
        <v>1.2709494475408234</v>
      </c>
      <c r="D48" s="50">
        <v>1.1531959460016656</v>
      </c>
      <c r="E48" s="50">
        <v>1.2181897884318114</v>
      </c>
      <c r="F48" s="50">
        <v>1.2087169636351593</v>
      </c>
      <c r="G48" s="50">
        <v>0.96559434177503989</v>
      </c>
      <c r="H48" s="50">
        <v>1.2125982618795761</v>
      </c>
      <c r="I48" s="50">
        <v>1.2648300250969655</v>
      </c>
      <c r="J48" s="50">
        <v>1.2173748223029537</v>
      </c>
      <c r="K48" s="50">
        <v>1.2451604977272328</v>
      </c>
      <c r="L48" s="50">
        <v>1.7011909650924024</v>
      </c>
      <c r="M48" s="50">
        <v>1.4840324630879045</v>
      </c>
      <c r="N48" s="50">
        <v>1.5970073393376298</v>
      </c>
      <c r="O48" s="50">
        <v>1.5614214339328167</v>
      </c>
      <c r="P48" s="50">
        <v>1.4516113098640249</v>
      </c>
      <c r="Q48" s="50">
        <v>1.6520899036839813</v>
      </c>
      <c r="R48" s="50">
        <v>1.693675564681725</v>
      </c>
      <c r="S48" s="51">
        <v>1.8071687229798115</v>
      </c>
      <c r="U48" s="6"/>
      <c r="V48" s="6"/>
      <c r="W48" s="6"/>
      <c r="X48" s="6"/>
      <c r="Y48" s="6"/>
      <c r="Z48" s="6"/>
      <c r="AA48" s="6"/>
      <c r="AB48" s="6"/>
      <c r="AC48" s="6"/>
    </row>
    <row r="49" spans="2:29" ht="14.4" x14ac:dyDescent="0.3">
      <c r="B49" s="38" t="s">
        <v>116</v>
      </c>
      <c r="C49" s="50">
        <v>0.98860015577426896</v>
      </c>
      <c r="D49" s="50">
        <v>1.2126829087814714</v>
      </c>
      <c r="E49" s="50">
        <v>1.3437143509012093</v>
      </c>
      <c r="F49" s="50">
        <v>1.3472075771870433</v>
      </c>
      <c r="G49" s="50">
        <v>1.0558017219640476</v>
      </c>
      <c r="H49" s="50">
        <v>1.1814718923905605</v>
      </c>
      <c r="I49" s="50">
        <v>1.1427267690101366</v>
      </c>
      <c r="J49" s="50">
        <v>1.0663583708637459</v>
      </c>
      <c r="K49" s="50">
        <v>1.1893388502055962</v>
      </c>
      <c r="L49" s="50">
        <v>1.5843968092524003</v>
      </c>
      <c r="M49" s="50">
        <v>1.518687694105705</v>
      </c>
      <c r="N49" s="50">
        <v>1.7088523842117271</v>
      </c>
      <c r="O49" s="50">
        <v>1.7302011631561049</v>
      </c>
      <c r="P49" s="50">
        <v>1.5601368925393566</v>
      </c>
      <c r="Q49" s="50">
        <v>1.5417141987983876</v>
      </c>
      <c r="R49" s="50">
        <v>1.5330063122670925</v>
      </c>
      <c r="S49" s="51">
        <v>1.971070043349304</v>
      </c>
      <c r="U49" s="6"/>
      <c r="V49" s="6"/>
      <c r="W49" s="6"/>
      <c r="X49" s="6"/>
      <c r="Y49" s="6"/>
      <c r="Z49" s="6"/>
      <c r="AA49" s="6"/>
      <c r="AB49" s="6"/>
      <c r="AC49" s="6"/>
    </row>
    <row r="50" spans="2:29" ht="14.4" x14ac:dyDescent="0.3">
      <c r="B50" s="38" t="s">
        <v>117</v>
      </c>
      <c r="C50" s="50">
        <v>1.1055153283619727</v>
      </c>
      <c r="D50" s="50">
        <v>1.6708277652836176</v>
      </c>
      <c r="E50" s="50">
        <v>1.4299709103353868</v>
      </c>
      <c r="F50" s="50">
        <v>1.2853254381357146</v>
      </c>
      <c r="G50" s="50">
        <v>0.95148611370377278</v>
      </c>
      <c r="H50" s="50">
        <v>0.93737662311896752</v>
      </c>
      <c r="I50" s="50">
        <v>1.1002479020355576</v>
      </c>
      <c r="J50" s="50">
        <v>1.2172134409372364</v>
      </c>
      <c r="K50" s="50">
        <v>1.0882791948079793</v>
      </c>
      <c r="L50" s="50">
        <v>1.3128298729941441</v>
      </c>
      <c r="M50" s="50">
        <v>1.4793654628175708</v>
      </c>
      <c r="N50" s="50">
        <v>1.5057468199151978</v>
      </c>
      <c r="O50" s="50">
        <v>1.5431342121625362</v>
      </c>
      <c r="P50" s="50">
        <v>1.6276270360239535</v>
      </c>
      <c r="Q50" s="50">
        <v>1.6013055870544608</v>
      </c>
      <c r="R50" s="50">
        <v>1.5303302532511978</v>
      </c>
      <c r="S50" s="51">
        <v>1.6275268952040587</v>
      </c>
      <c r="U50" s="6"/>
      <c r="V50" s="6"/>
      <c r="W50" s="6"/>
      <c r="X50" s="6"/>
      <c r="Y50" s="6"/>
      <c r="Z50" s="6"/>
      <c r="AA50" s="6"/>
      <c r="AB50" s="6"/>
      <c r="AC50" s="6"/>
    </row>
    <row r="51" spans="2:29" ht="14.4" x14ac:dyDescent="0.3">
      <c r="B51" s="38" t="s">
        <v>118</v>
      </c>
      <c r="C51" s="50">
        <v>1.1909849319009216</v>
      </c>
      <c r="D51" s="50">
        <v>1.3196938585028934</v>
      </c>
      <c r="E51" s="50">
        <v>1.2142604262550449</v>
      </c>
      <c r="F51" s="50">
        <v>1.2680948440548796</v>
      </c>
      <c r="G51" s="50">
        <v>1.1230941681794284</v>
      </c>
      <c r="H51" s="50">
        <v>1.2708851183399978</v>
      </c>
      <c r="I51" s="50">
        <v>1.1392973093661583</v>
      </c>
      <c r="J51" s="50">
        <v>1.1018653269804564</v>
      </c>
      <c r="K51" s="50">
        <v>1.0440964358000429</v>
      </c>
      <c r="L51" s="50">
        <v>1.2926966373949642</v>
      </c>
      <c r="M51" s="50">
        <v>1.3049404741867798</v>
      </c>
      <c r="N51" s="50">
        <v>1.3823301954718792</v>
      </c>
      <c r="O51" s="50">
        <v>1.3623223416676731</v>
      </c>
      <c r="P51" s="50">
        <v>1.5205903863909198</v>
      </c>
      <c r="Q51" s="50">
        <v>1.5143858996254285</v>
      </c>
      <c r="R51" s="50">
        <v>1.525469617461404</v>
      </c>
      <c r="S51" s="51">
        <v>1.5543143342373846</v>
      </c>
      <c r="U51" s="6"/>
      <c r="V51" s="6"/>
      <c r="W51" s="6"/>
      <c r="X51" s="6"/>
      <c r="Y51" s="6"/>
      <c r="Z51" s="6"/>
      <c r="AA51" s="6"/>
      <c r="AB51" s="6"/>
      <c r="AC51" s="6"/>
    </row>
    <row r="52" spans="2:29" ht="15" thickBot="1" x14ac:dyDescent="0.35">
      <c r="B52" s="38" t="s">
        <v>119</v>
      </c>
      <c r="C52" s="52">
        <v>1.1490646710408865</v>
      </c>
      <c r="D52" s="52">
        <v>1.3083409006002003</v>
      </c>
      <c r="E52" s="52">
        <v>1.2614124490348166</v>
      </c>
      <c r="F52" s="52">
        <v>1.2252053530805673</v>
      </c>
      <c r="G52" s="52">
        <v>1.1017111567419575</v>
      </c>
      <c r="H52" s="52">
        <v>1.1130574184223421</v>
      </c>
      <c r="I52" s="52">
        <v>1.0946148687421788</v>
      </c>
      <c r="J52" s="52">
        <v>1.1259561581806004</v>
      </c>
      <c r="K52" s="52">
        <v>1.153368160303188</v>
      </c>
      <c r="L52" s="52">
        <v>1.3404880829875778</v>
      </c>
      <c r="M52" s="52">
        <v>1.4118347991799873</v>
      </c>
      <c r="N52" s="52">
        <v>1.4436398442847365</v>
      </c>
      <c r="O52" s="52">
        <v>1.4745236360424809</v>
      </c>
      <c r="P52" s="52">
        <v>1.4996431096482179</v>
      </c>
      <c r="Q52" s="52">
        <v>1.5486839078196011</v>
      </c>
      <c r="R52" s="52">
        <v>1.6196337723399303</v>
      </c>
      <c r="S52" s="53">
        <v>1.6180317399125042</v>
      </c>
      <c r="U52" s="6"/>
      <c r="V52" s="6"/>
      <c r="W52" s="6"/>
      <c r="X52" s="6"/>
      <c r="Y52" s="6"/>
      <c r="Z52" s="6"/>
      <c r="AA52" s="6"/>
      <c r="AB52" s="6"/>
      <c r="AC52" s="6"/>
    </row>
    <row r="53" spans="2:29" ht="15" thickBot="1" x14ac:dyDescent="0.35">
      <c r="B53" s="39" t="s">
        <v>318</v>
      </c>
      <c r="C53" s="54">
        <v>1.4133791462223044</v>
      </c>
      <c r="D53" s="54">
        <v>1.4960322728337367</v>
      </c>
      <c r="E53" s="54">
        <v>1.5405105294416932</v>
      </c>
      <c r="F53" s="54">
        <v>1.4475748151719445</v>
      </c>
      <c r="G53" s="54">
        <v>1.2808793958486064</v>
      </c>
      <c r="H53" s="54">
        <v>1.3107126320754174</v>
      </c>
      <c r="I53" s="54">
        <v>1.2644190549734697</v>
      </c>
      <c r="J53" s="54">
        <v>1.2838236632939564</v>
      </c>
      <c r="K53" s="54">
        <v>1.323160203974417</v>
      </c>
      <c r="L53" s="54">
        <v>1.5284963857332441</v>
      </c>
      <c r="M53" s="54">
        <v>1.6070758509782899</v>
      </c>
      <c r="N53" s="54">
        <v>1.7031079863754517</v>
      </c>
      <c r="O53" s="54">
        <v>1.6799127239467972</v>
      </c>
      <c r="P53" s="54">
        <v>1.6519394590973902</v>
      </c>
      <c r="Q53" s="54">
        <v>1.7262715900187928</v>
      </c>
      <c r="R53" s="54">
        <v>1.7487320752884616</v>
      </c>
      <c r="S53" s="55">
        <v>1.8463645114909542</v>
      </c>
      <c r="U53" s="6"/>
      <c r="V53" s="6"/>
      <c r="W53" s="6"/>
      <c r="X53" s="6"/>
      <c r="Y53" s="6"/>
      <c r="Z53" s="6"/>
      <c r="AA53" s="6"/>
      <c r="AB53" s="6"/>
      <c r="AC53" s="6"/>
    </row>
    <row r="54" spans="2:29" x14ac:dyDescent="0.25">
      <c r="D54" s="56"/>
      <c r="E54" s="56"/>
      <c r="F54" s="56"/>
      <c r="G54" s="56"/>
      <c r="H54" s="56"/>
      <c r="I54" s="56"/>
      <c r="J54" s="56"/>
      <c r="K54" s="56"/>
      <c r="L54" s="56"/>
      <c r="M54" s="56"/>
      <c r="N54" s="56"/>
      <c r="O54" s="56"/>
      <c r="P54" s="56"/>
      <c r="Q54" s="56"/>
      <c r="R54" s="56"/>
      <c r="S54" s="56"/>
    </row>
    <row r="55" spans="2:29" x14ac:dyDescent="0.25">
      <c r="D55" s="56"/>
      <c r="E55" s="56"/>
      <c r="F55" s="56"/>
      <c r="G55" s="56"/>
      <c r="H55" s="56"/>
      <c r="I55" s="56"/>
      <c r="J55" s="56"/>
      <c r="K55" s="56"/>
      <c r="L55" s="56"/>
      <c r="M55" s="56"/>
      <c r="N55" s="56"/>
      <c r="O55" s="56"/>
      <c r="P55" s="56"/>
      <c r="Q55" s="56"/>
      <c r="R55" s="56"/>
      <c r="S55" s="56"/>
    </row>
    <row r="56" spans="2:29" ht="23.4" thickBot="1" x14ac:dyDescent="0.3">
      <c r="B56" s="17" t="s">
        <v>336</v>
      </c>
      <c r="C56" s="17"/>
      <c r="D56" s="57"/>
      <c r="E56" s="57"/>
      <c r="F56" s="57"/>
      <c r="G56" s="57"/>
      <c r="H56" s="57"/>
      <c r="I56" s="57"/>
      <c r="J56" s="57"/>
      <c r="K56" s="57"/>
      <c r="L56" s="57"/>
      <c r="M56" s="57"/>
      <c r="N56" s="58"/>
      <c r="O56" s="56"/>
      <c r="P56" s="56"/>
      <c r="Q56" s="56"/>
      <c r="R56" s="56"/>
      <c r="S56" s="56"/>
    </row>
    <row r="57" spans="2:29" ht="14.4" thickBot="1" x14ac:dyDescent="0.3">
      <c r="B57" s="18"/>
      <c r="C57" s="128" t="s">
        <v>16</v>
      </c>
      <c r="D57" s="129"/>
      <c r="E57" s="129"/>
      <c r="F57" s="129"/>
      <c r="G57" s="129"/>
      <c r="H57" s="129"/>
      <c r="I57" s="129"/>
      <c r="J57" s="129"/>
      <c r="K57" s="129"/>
      <c r="L57" s="129"/>
      <c r="M57" s="129"/>
      <c r="N57" s="129"/>
      <c r="O57" s="129"/>
      <c r="P57" s="129"/>
      <c r="Q57" s="129"/>
      <c r="R57" s="129"/>
      <c r="S57" s="130"/>
    </row>
    <row r="58" spans="2:29" ht="14.4" thickBot="1" x14ac:dyDescent="0.3">
      <c r="B58" s="19" t="s">
        <v>101</v>
      </c>
      <c r="C58" s="20" t="s">
        <v>63</v>
      </c>
      <c r="D58" s="20" t="s">
        <v>64</v>
      </c>
      <c r="E58" s="20" t="s">
        <v>65</v>
      </c>
      <c r="F58" s="20" t="s">
        <v>66</v>
      </c>
      <c r="G58" s="20" t="s">
        <v>67</v>
      </c>
      <c r="H58" s="20" t="s">
        <v>68</v>
      </c>
      <c r="I58" s="20" t="s">
        <v>69</v>
      </c>
      <c r="J58" s="20" t="s">
        <v>70</v>
      </c>
      <c r="K58" s="20" t="s">
        <v>71</v>
      </c>
      <c r="L58" s="20" t="s">
        <v>72</v>
      </c>
      <c r="M58" s="20" t="s">
        <v>73</v>
      </c>
      <c r="N58" s="20" t="s">
        <v>74</v>
      </c>
      <c r="O58" s="20" t="s">
        <v>75</v>
      </c>
      <c r="P58" s="20" t="s">
        <v>76</v>
      </c>
      <c r="Q58" s="20" t="s">
        <v>77</v>
      </c>
      <c r="R58" s="20" t="s">
        <v>78</v>
      </c>
      <c r="S58" s="21" t="s">
        <v>79</v>
      </c>
    </row>
    <row r="59" spans="2:29" ht="14.4" x14ac:dyDescent="0.3">
      <c r="B59" s="38" t="s">
        <v>102</v>
      </c>
      <c r="C59" s="50">
        <v>0</v>
      </c>
      <c r="D59" s="50">
        <v>0</v>
      </c>
      <c r="E59" s="50">
        <v>10.198494182067078</v>
      </c>
      <c r="F59" s="50">
        <v>0</v>
      </c>
      <c r="G59" s="50">
        <v>0</v>
      </c>
      <c r="H59" s="50">
        <v>3.7180013689253935</v>
      </c>
      <c r="I59" s="50">
        <v>0</v>
      </c>
      <c r="J59" s="50">
        <v>0</v>
      </c>
      <c r="K59" s="50">
        <v>0</v>
      </c>
      <c r="L59" s="50">
        <v>0</v>
      </c>
      <c r="M59" s="50">
        <v>0</v>
      </c>
      <c r="N59" s="50">
        <v>0</v>
      </c>
      <c r="O59" s="50">
        <v>0</v>
      </c>
      <c r="P59" s="50">
        <v>0</v>
      </c>
      <c r="Q59" s="50">
        <v>0</v>
      </c>
      <c r="R59" s="50">
        <v>0</v>
      </c>
      <c r="S59" s="51">
        <v>0</v>
      </c>
      <c r="U59" s="6"/>
      <c r="V59" s="6"/>
      <c r="X59" s="6"/>
      <c r="Y59" s="6"/>
      <c r="Z59" s="6"/>
      <c r="AA59" s="6"/>
      <c r="AB59" s="6"/>
      <c r="AC59" s="6"/>
    </row>
    <row r="60" spans="2:29" ht="14.4" x14ac:dyDescent="0.3">
      <c r="B60" s="38" t="s">
        <v>103</v>
      </c>
      <c r="C60" s="50">
        <v>0</v>
      </c>
      <c r="D60" s="50">
        <v>8.8980150581793289</v>
      </c>
      <c r="E60" s="50">
        <v>0</v>
      </c>
      <c r="F60" s="50">
        <v>0</v>
      </c>
      <c r="G60" s="50">
        <v>0</v>
      </c>
      <c r="H60" s="50">
        <v>0</v>
      </c>
      <c r="I60" s="50">
        <v>0</v>
      </c>
      <c r="J60" s="50">
        <v>11.436002737850787</v>
      </c>
      <c r="K60" s="50">
        <v>0</v>
      </c>
      <c r="L60" s="50">
        <v>0</v>
      </c>
      <c r="M60" s="50">
        <v>0</v>
      </c>
      <c r="N60" s="50">
        <v>0</v>
      </c>
      <c r="O60" s="50">
        <v>0</v>
      </c>
      <c r="P60" s="50">
        <v>0</v>
      </c>
      <c r="Q60" s="50">
        <v>0</v>
      </c>
      <c r="R60" s="50">
        <v>0</v>
      </c>
      <c r="S60" s="51">
        <v>0</v>
      </c>
      <c r="U60" s="6"/>
      <c r="V60" s="6"/>
      <c r="X60" s="6"/>
      <c r="Y60" s="6"/>
      <c r="Z60" s="6"/>
      <c r="AA60" s="6"/>
      <c r="AB60" s="6"/>
      <c r="AC60" s="6"/>
    </row>
    <row r="61" spans="2:29" ht="14.4" x14ac:dyDescent="0.3">
      <c r="B61" s="38" t="s">
        <v>104</v>
      </c>
      <c r="C61" s="50">
        <v>0</v>
      </c>
      <c r="D61" s="50">
        <v>8.7638603696098567</v>
      </c>
      <c r="E61" s="50">
        <v>0</v>
      </c>
      <c r="F61" s="50">
        <v>1.0869267624914443</v>
      </c>
      <c r="G61" s="50">
        <v>0</v>
      </c>
      <c r="H61" s="50">
        <v>0</v>
      </c>
      <c r="I61" s="50">
        <v>0</v>
      </c>
      <c r="J61" s="50">
        <v>0</v>
      </c>
      <c r="K61" s="50">
        <v>0</v>
      </c>
      <c r="L61" s="50">
        <v>0</v>
      </c>
      <c r="M61" s="50">
        <v>0</v>
      </c>
      <c r="N61" s="50">
        <v>0</v>
      </c>
      <c r="O61" s="50">
        <v>0</v>
      </c>
      <c r="P61" s="50">
        <v>0</v>
      </c>
      <c r="Q61" s="50">
        <v>0</v>
      </c>
      <c r="R61" s="50">
        <v>0</v>
      </c>
      <c r="S61" s="51">
        <v>0</v>
      </c>
      <c r="U61" s="6"/>
      <c r="V61" s="6"/>
      <c r="W61" s="6"/>
      <c r="X61" s="6"/>
      <c r="Y61" s="6"/>
      <c r="Z61" s="6"/>
      <c r="AA61" s="6"/>
      <c r="AB61" s="6"/>
      <c r="AC61" s="6"/>
    </row>
    <row r="62" spans="2:29" ht="14.4" x14ac:dyDescent="0.3">
      <c r="B62" s="38" t="s">
        <v>105</v>
      </c>
      <c r="C62" s="50">
        <v>0</v>
      </c>
      <c r="D62" s="50">
        <v>0</v>
      </c>
      <c r="E62" s="50">
        <v>0</v>
      </c>
      <c r="F62" s="50">
        <v>0</v>
      </c>
      <c r="G62" s="50">
        <v>0</v>
      </c>
      <c r="H62" s="50">
        <v>0</v>
      </c>
      <c r="I62" s="50">
        <v>0</v>
      </c>
      <c r="J62" s="50">
        <v>0</v>
      </c>
      <c r="K62" s="50">
        <v>0</v>
      </c>
      <c r="L62" s="50">
        <v>0</v>
      </c>
      <c r="M62" s="50">
        <v>0</v>
      </c>
      <c r="N62" s="50">
        <v>0</v>
      </c>
      <c r="O62" s="50">
        <v>0</v>
      </c>
      <c r="P62" s="50">
        <v>0</v>
      </c>
      <c r="Q62" s="50">
        <v>0</v>
      </c>
      <c r="R62" s="50">
        <v>0</v>
      </c>
      <c r="S62" s="51">
        <v>0</v>
      </c>
      <c r="U62" s="6"/>
      <c r="V62" s="6"/>
      <c r="W62" s="6"/>
      <c r="X62" s="6"/>
      <c r="Y62" s="6"/>
      <c r="Z62" s="6"/>
      <c r="AA62" s="6"/>
      <c r="AB62" s="6"/>
      <c r="AC62" s="6"/>
    </row>
    <row r="63" spans="2:29" ht="14.4" x14ac:dyDescent="0.3">
      <c r="B63" s="38" t="s">
        <v>106</v>
      </c>
      <c r="C63" s="50">
        <v>0</v>
      </c>
      <c r="D63" s="50">
        <v>0</v>
      </c>
      <c r="E63" s="50">
        <v>0</v>
      </c>
      <c r="F63" s="50">
        <v>0</v>
      </c>
      <c r="G63" s="50">
        <v>0</v>
      </c>
      <c r="H63" s="50">
        <v>0</v>
      </c>
      <c r="I63" s="50">
        <v>0</v>
      </c>
      <c r="J63" s="50">
        <v>0</v>
      </c>
      <c r="K63" s="50">
        <v>0</v>
      </c>
      <c r="L63" s="50">
        <v>0</v>
      </c>
      <c r="M63" s="50">
        <v>0</v>
      </c>
      <c r="N63" s="50">
        <v>0</v>
      </c>
      <c r="O63" s="50">
        <v>0</v>
      </c>
      <c r="P63" s="50">
        <v>0</v>
      </c>
      <c r="Q63" s="50">
        <v>0</v>
      </c>
      <c r="R63" s="50">
        <v>0</v>
      </c>
      <c r="S63" s="51">
        <v>0</v>
      </c>
      <c r="U63" s="6"/>
      <c r="V63" s="6"/>
      <c r="W63" s="6"/>
      <c r="X63" s="6"/>
      <c r="Y63" s="6"/>
      <c r="Z63" s="6"/>
      <c r="AA63" s="6"/>
      <c r="AB63" s="6"/>
      <c r="AC63" s="6"/>
    </row>
    <row r="64" spans="2:29" ht="14.4" x14ac:dyDescent="0.3">
      <c r="B64" s="38" t="s">
        <v>107</v>
      </c>
      <c r="C64" s="50">
        <v>3.5373032169746748</v>
      </c>
      <c r="D64" s="50">
        <v>0</v>
      </c>
      <c r="E64" s="50">
        <v>0</v>
      </c>
      <c r="F64" s="50">
        <v>0</v>
      </c>
      <c r="G64" s="50">
        <v>0</v>
      </c>
      <c r="H64" s="50">
        <v>0</v>
      </c>
      <c r="I64" s="50">
        <v>0</v>
      </c>
      <c r="J64" s="50">
        <v>0</v>
      </c>
      <c r="K64" s="50">
        <v>0</v>
      </c>
      <c r="L64" s="50">
        <v>0</v>
      </c>
      <c r="M64" s="50">
        <v>0</v>
      </c>
      <c r="N64" s="50">
        <v>0</v>
      </c>
      <c r="O64" s="50">
        <v>0</v>
      </c>
      <c r="P64" s="50">
        <v>0</v>
      </c>
      <c r="Q64" s="50">
        <v>0</v>
      </c>
      <c r="R64" s="50">
        <v>0</v>
      </c>
      <c r="S64" s="51">
        <v>0</v>
      </c>
      <c r="U64" s="6"/>
      <c r="V64" s="6"/>
      <c r="W64" s="6"/>
      <c r="X64" s="6"/>
      <c r="Y64" s="6"/>
      <c r="Z64" s="6"/>
      <c r="AA64" s="6"/>
      <c r="AB64" s="6"/>
      <c r="AC64" s="6"/>
    </row>
    <row r="65" spans="2:29" ht="14.4" x14ac:dyDescent="0.3">
      <c r="B65" s="38" t="s">
        <v>108</v>
      </c>
      <c r="C65" s="50">
        <v>0</v>
      </c>
      <c r="D65" s="50">
        <v>9.7932922655715267</v>
      </c>
      <c r="E65" s="50">
        <v>0</v>
      </c>
      <c r="F65" s="50">
        <v>0</v>
      </c>
      <c r="G65" s="50">
        <v>0</v>
      </c>
      <c r="H65" s="50">
        <v>0</v>
      </c>
      <c r="I65" s="50">
        <v>0</v>
      </c>
      <c r="J65" s="50">
        <v>0</v>
      </c>
      <c r="K65" s="50">
        <v>0</v>
      </c>
      <c r="L65" s="50">
        <v>0</v>
      </c>
      <c r="M65" s="50">
        <v>0</v>
      </c>
      <c r="N65" s="50">
        <v>0</v>
      </c>
      <c r="O65" s="50">
        <v>0</v>
      </c>
      <c r="P65" s="50">
        <v>0</v>
      </c>
      <c r="Q65" s="50">
        <v>0</v>
      </c>
      <c r="R65" s="50">
        <v>0</v>
      </c>
      <c r="S65" s="51">
        <v>0</v>
      </c>
      <c r="U65" s="6"/>
      <c r="V65" s="6"/>
      <c r="W65" s="6"/>
      <c r="X65" s="6"/>
      <c r="Y65" s="6"/>
      <c r="Z65" s="6"/>
      <c r="AA65" s="6"/>
      <c r="AB65" s="6"/>
      <c r="AC65" s="6"/>
    </row>
    <row r="66" spans="2:29" ht="14.4" x14ac:dyDescent="0.3">
      <c r="B66" s="38" t="s">
        <v>109</v>
      </c>
      <c r="C66" s="50">
        <v>0</v>
      </c>
      <c r="D66" s="50">
        <v>0</v>
      </c>
      <c r="E66" s="50">
        <v>0</v>
      </c>
      <c r="F66" s="50">
        <v>0</v>
      </c>
      <c r="G66" s="50">
        <v>0</v>
      </c>
      <c r="H66" s="50">
        <v>0</v>
      </c>
      <c r="I66" s="50">
        <v>0</v>
      </c>
      <c r="J66" s="50">
        <v>0</v>
      </c>
      <c r="K66" s="50">
        <v>0</v>
      </c>
      <c r="L66" s="50">
        <v>0</v>
      </c>
      <c r="M66" s="50">
        <v>0</v>
      </c>
      <c r="N66" s="50">
        <v>0</v>
      </c>
      <c r="O66" s="50">
        <v>0</v>
      </c>
      <c r="P66" s="50">
        <v>0</v>
      </c>
      <c r="Q66" s="50">
        <v>0</v>
      </c>
      <c r="R66" s="50">
        <v>0</v>
      </c>
      <c r="S66" s="51">
        <v>0</v>
      </c>
      <c r="U66" s="6"/>
      <c r="V66" s="6"/>
      <c r="W66" s="6"/>
      <c r="X66" s="6"/>
      <c r="Y66" s="6"/>
      <c r="Z66" s="6"/>
      <c r="AA66" s="6"/>
      <c r="AB66" s="6"/>
      <c r="AC66" s="6"/>
    </row>
    <row r="67" spans="2:29" ht="14.4" x14ac:dyDescent="0.3">
      <c r="B67" s="38" t="s">
        <v>110</v>
      </c>
      <c r="C67" s="50">
        <v>0</v>
      </c>
      <c r="D67" s="50">
        <v>0</v>
      </c>
      <c r="E67" s="50">
        <v>0</v>
      </c>
      <c r="F67" s="50">
        <v>0</v>
      </c>
      <c r="G67" s="50">
        <v>0</v>
      </c>
      <c r="H67" s="50">
        <v>0</v>
      </c>
      <c r="I67" s="50">
        <v>0</v>
      </c>
      <c r="J67" s="50">
        <v>0</v>
      </c>
      <c r="K67" s="50">
        <v>0</v>
      </c>
      <c r="L67" s="50">
        <v>0</v>
      </c>
      <c r="M67" s="50">
        <v>0</v>
      </c>
      <c r="N67" s="50">
        <v>0</v>
      </c>
      <c r="O67" s="50">
        <v>0</v>
      </c>
      <c r="P67" s="50">
        <v>0</v>
      </c>
      <c r="Q67" s="50">
        <v>0</v>
      </c>
      <c r="R67" s="50">
        <v>0</v>
      </c>
      <c r="S67" s="51">
        <v>0</v>
      </c>
      <c r="U67" s="6"/>
      <c r="V67" s="6"/>
      <c r="W67" s="6"/>
      <c r="X67" s="6"/>
      <c r="Y67" s="6"/>
      <c r="Z67" s="6"/>
      <c r="AA67" s="6"/>
      <c r="AB67" s="6"/>
      <c r="AC67" s="6"/>
    </row>
    <row r="68" spans="2:29" ht="14.4" x14ac:dyDescent="0.3">
      <c r="B68" s="38" t="s">
        <v>111</v>
      </c>
      <c r="C68" s="50">
        <v>0</v>
      </c>
      <c r="D68" s="50">
        <v>0</v>
      </c>
      <c r="E68" s="50">
        <v>0</v>
      </c>
      <c r="F68" s="50">
        <v>0</v>
      </c>
      <c r="G68" s="50">
        <v>0</v>
      </c>
      <c r="H68" s="50">
        <v>0</v>
      </c>
      <c r="I68" s="50">
        <v>0</v>
      </c>
      <c r="J68" s="50">
        <v>0</v>
      </c>
      <c r="K68" s="50">
        <v>0</v>
      </c>
      <c r="L68" s="50">
        <v>0</v>
      </c>
      <c r="M68" s="50">
        <v>0</v>
      </c>
      <c r="N68" s="50">
        <v>0</v>
      </c>
      <c r="O68" s="50">
        <v>0</v>
      </c>
      <c r="P68" s="50">
        <v>0</v>
      </c>
      <c r="Q68" s="50">
        <v>0</v>
      </c>
      <c r="R68" s="50">
        <v>0</v>
      </c>
      <c r="S68" s="51">
        <v>0</v>
      </c>
      <c r="U68" s="6"/>
      <c r="V68" s="6"/>
      <c r="W68" s="6"/>
      <c r="X68" s="6"/>
      <c r="Y68" s="6"/>
      <c r="Z68" s="6"/>
      <c r="AA68" s="6"/>
      <c r="AB68" s="6"/>
      <c r="AC68" s="6"/>
    </row>
    <row r="69" spans="2:29" ht="14.4" x14ac:dyDescent="0.3">
      <c r="B69" s="38" t="s">
        <v>112</v>
      </c>
      <c r="C69" s="50">
        <v>0</v>
      </c>
      <c r="D69" s="50">
        <v>0</v>
      </c>
      <c r="E69" s="50">
        <v>0</v>
      </c>
      <c r="F69" s="50">
        <v>0</v>
      </c>
      <c r="G69" s="50">
        <v>0</v>
      </c>
      <c r="H69" s="50">
        <v>0</v>
      </c>
      <c r="I69" s="50">
        <v>0</v>
      </c>
      <c r="J69" s="50">
        <v>0</v>
      </c>
      <c r="K69" s="50">
        <v>0</v>
      </c>
      <c r="L69" s="50">
        <v>0</v>
      </c>
      <c r="M69" s="50">
        <v>0</v>
      </c>
      <c r="N69" s="50">
        <v>0</v>
      </c>
      <c r="O69" s="50">
        <v>0</v>
      </c>
      <c r="P69" s="50">
        <v>0</v>
      </c>
      <c r="Q69" s="50">
        <v>0</v>
      </c>
      <c r="R69" s="50">
        <v>0</v>
      </c>
      <c r="S69" s="51">
        <v>0</v>
      </c>
      <c r="U69" s="6"/>
      <c r="V69" s="6"/>
      <c r="W69" s="6"/>
      <c r="X69" s="6"/>
      <c r="Y69" s="6"/>
      <c r="Z69" s="6"/>
      <c r="AA69" s="6"/>
      <c r="AB69" s="6"/>
      <c r="AC69" s="6"/>
    </row>
    <row r="70" spans="2:29" ht="14.4" x14ac:dyDescent="0.3">
      <c r="B70" s="38" t="s">
        <v>113</v>
      </c>
      <c r="C70" s="50">
        <v>1.7967145790554415</v>
      </c>
      <c r="D70" s="50">
        <v>0</v>
      </c>
      <c r="E70" s="50">
        <v>0</v>
      </c>
      <c r="F70" s="50">
        <v>0</v>
      </c>
      <c r="G70" s="50">
        <v>0</v>
      </c>
      <c r="H70" s="50">
        <v>0</v>
      </c>
      <c r="I70" s="50">
        <v>0</v>
      </c>
      <c r="J70" s="50">
        <v>0</v>
      </c>
      <c r="K70" s="50">
        <v>0</v>
      </c>
      <c r="L70" s="50">
        <v>0</v>
      </c>
      <c r="M70" s="50">
        <v>0</v>
      </c>
      <c r="N70" s="50">
        <v>0</v>
      </c>
      <c r="O70" s="50">
        <v>0</v>
      </c>
      <c r="P70" s="50">
        <v>6.1984941820670771</v>
      </c>
      <c r="Q70" s="50">
        <v>0</v>
      </c>
      <c r="R70" s="50">
        <v>0</v>
      </c>
      <c r="S70" s="51">
        <v>0</v>
      </c>
      <c r="U70" s="6"/>
      <c r="V70" s="6"/>
      <c r="W70" s="6"/>
      <c r="X70" s="6"/>
      <c r="Y70" s="6"/>
      <c r="Z70" s="6"/>
      <c r="AA70" s="6"/>
      <c r="AB70" s="6"/>
      <c r="AC70" s="6"/>
    </row>
    <row r="71" spans="2:29" ht="14.4" x14ac:dyDescent="0.3">
      <c r="B71" s="38" t="s">
        <v>114</v>
      </c>
      <c r="C71" s="50">
        <v>9.1471594798083498</v>
      </c>
      <c r="D71" s="50">
        <v>0</v>
      </c>
      <c r="E71" s="50">
        <v>0</v>
      </c>
      <c r="F71" s="50">
        <v>0</v>
      </c>
      <c r="G71" s="50">
        <v>0</v>
      </c>
      <c r="H71" s="50">
        <v>0</v>
      </c>
      <c r="I71" s="50">
        <v>0</v>
      </c>
      <c r="J71" s="50">
        <v>0</v>
      </c>
      <c r="K71" s="50">
        <v>0</v>
      </c>
      <c r="L71" s="50">
        <v>0</v>
      </c>
      <c r="M71" s="50">
        <v>0</v>
      </c>
      <c r="N71" s="50">
        <v>0</v>
      </c>
      <c r="O71" s="50">
        <v>0</v>
      </c>
      <c r="P71" s="50">
        <v>0</v>
      </c>
      <c r="Q71" s="50">
        <v>0</v>
      </c>
      <c r="R71" s="50">
        <v>0</v>
      </c>
      <c r="S71" s="51">
        <v>0</v>
      </c>
      <c r="U71" s="6"/>
      <c r="V71" s="6"/>
      <c r="W71" s="6"/>
      <c r="X71" s="6"/>
      <c r="Y71" s="6"/>
      <c r="Z71" s="6"/>
      <c r="AA71" s="6"/>
      <c r="AB71" s="6"/>
      <c r="AC71" s="6"/>
    </row>
    <row r="72" spans="2:29" ht="14.4" x14ac:dyDescent="0.3">
      <c r="B72" s="38" t="s">
        <v>115</v>
      </c>
      <c r="C72" s="50">
        <v>0</v>
      </c>
      <c r="D72" s="50">
        <v>9.3032169746748803</v>
      </c>
      <c r="E72" s="50">
        <v>10.836413415468858</v>
      </c>
      <c r="F72" s="50">
        <v>0</v>
      </c>
      <c r="G72" s="50">
        <v>8.4271047227926079</v>
      </c>
      <c r="H72" s="50">
        <v>0</v>
      </c>
      <c r="I72" s="50">
        <v>0</v>
      </c>
      <c r="J72" s="50">
        <v>0</v>
      </c>
      <c r="K72" s="50">
        <v>0</v>
      </c>
      <c r="L72" s="50">
        <v>0</v>
      </c>
      <c r="M72" s="50">
        <v>0</v>
      </c>
      <c r="N72" s="50">
        <v>0</v>
      </c>
      <c r="O72" s="50">
        <v>0</v>
      </c>
      <c r="P72" s="50">
        <v>0</v>
      </c>
      <c r="Q72" s="50">
        <v>0</v>
      </c>
      <c r="R72" s="50">
        <v>0</v>
      </c>
      <c r="S72" s="51">
        <v>0</v>
      </c>
      <c r="U72" s="6"/>
      <c r="V72" s="6"/>
      <c r="W72" s="6"/>
      <c r="X72" s="6"/>
      <c r="Y72" s="6"/>
      <c r="Z72" s="6"/>
      <c r="AA72" s="6"/>
      <c r="AB72" s="6"/>
      <c r="AC72" s="6"/>
    </row>
    <row r="73" spans="2:29" ht="14.4" x14ac:dyDescent="0.3">
      <c r="B73" s="38" t="s">
        <v>116</v>
      </c>
      <c r="C73" s="50">
        <v>0</v>
      </c>
      <c r="D73" s="50">
        <v>0</v>
      </c>
      <c r="E73" s="50">
        <v>0</v>
      </c>
      <c r="F73" s="50">
        <v>0</v>
      </c>
      <c r="G73" s="50">
        <v>0</v>
      </c>
      <c r="H73" s="50">
        <v>0</v>
      </c>
      <c r="I73" s="50">
        <v>0</v>
      </c>
      <c r="J73" s="50">
        <v>0</v>
      </c>
      <c r="K73" s="50">
        <v>0</v>
      </c>
      <c r="L73" s="50">
        <v>0</v>
      </c>
      <c r="M73" s="50">
        <v>0</v>
      </c>
      <c r="N73" s="50">
        <v>0</v>
      </c>
      <c r="O73" s="50">
        <v>0</v>
      </c>
      <c r="P73" s="50">
        <v>0</v>
      </c>
      <c r="Q73" s="50">
        <v>0</v>
      </c>
      <c r="R73" s="50">
        <v>0</v>
      </c>
      <c r="S73" s="51">
        <v>0</v>
      </c>
      <c r="U73" s="6"/>
      <c r="V73" s="6"/>
      <c r="W73" s="6"/>
      <c r="X73" s="6"/>
      <c r="Y73" s="6"/>
      <c r="Z73" s="6"/>
      <c r="AA73" s="6"/>
      <c r="AB73" s="6"/>
      <c r="AC73" s="6"/>
    </row>
    <row r="74" spans="2:29" ht="14.4" x14ac:dyDescent="0.3">
      <c r="B74" s="38" t="s">
        <v>117</v>
      </c>
      <c r="C74" s="50">
        <v>0</v>
      </c>
      <c r="D74" s="50">
        <v>0</v>
      </c>
      <c r="E74" s="50">
        <v>0</v>
      </c>
      <c r="F74" s="50">
        <v>0</v>
      </c>
      <c r="G74" s="50">
        <v>0</v>
      </c>
      <c r="H74" s="50">
        <v>0</v>
      </c>
      <c r="I74" s="50">
        <v>0</v>
      </c>
      <c r="J74" s="50">
        <v>0</v>
      </c>
      <c r="K74" s="50">
        <v>0</v>
      </c>
      <c r="L74" s="50">
        <v>0</v>
      </c>
      <c r="M74" s="50">
        <v>0</v>
      </c>
      <c r="N74" s="50">
        <v>0</v>
      </c>
      <c r="O74" s="50">
        <v>0</v>
      </c>
      <c r="P74" s="50">
        <v>0</v>
      </c>
      <c r="Q74" s="50">
        <v>0</v>
      </c>
      <c r="R74" s="50">
        <v>0</v>
      </c>
      <c r="S74" s="51">
        <v>0</v>
      </c>
      <c r="U74" s="6"/>
      <c r="V74" s="6"/>
      <c r="W74" s="6"/>
      <c r="X74" s="6"/>
      <c r="Y74" s="6"/>
      <c r="Z74" s="6"/>
      <c r="AA74" s="6"/>
      <c r="AB74" s="6"/>
      <c r="AC74" s="6"/>
    </row>
    <row r="75" spans="2:29" ht="14.4" x14ac:dyDescent="0.3">
      <c r="B75" s="38" t="s">
        <v>118</v>
      </c>
      <c r="C75" s="50">
        <v>0</v>
      </c>
      <c r="D75" s="50">
        <v>0</v>
      </c>
      <c r="E75" s="50">
        <v>0</v>
      </c>
      <c r="F75" s="50">
        <v>0</v>
      </c>
      <c r="G75" s="50">
        <v>0</v>
      </c>
      <c r="H75" s="50">
        <v>0</v>
      </c>
      <c r="I75" s="50">
        <v>0</v>
      </c>
      <c r="J75" s="50">
        <v>0</v>
      </c>
      <c r="K75" s="50">
        <v>0</v>
      </c>
      <c r="L75" s="50">
        <v>0</v>
      </c>
      <c r="M75" s="50">
        <v>0</v>
      </c>
      <c r="N75" s="50">
        <v>0</v>
      </c>
      <c r="O75" s="50">
        <v>0</v>
      </c>
      <c r="P75" s="50">
        <v>0</v>
      </c>
      <c r="Q75" s="50">
        <v>0</v>
      </c>
      <c r="R75" s="50">
        <v>0</v>
      </c>
      <c r="S75" s="51">
        <v>0</v>
      </c>
      <c r="U75" s="6"/>
      <c r="V75" s="6"/>
      <c r="W75" s="6"/>
      <c r="X75" s="6"/>
      <c r="Y75" s="6"/>
      <c r="Z75" s="6"/>
      <c r="AA75" s="6"/>
      <c r="AB75" s="6"/>
      <c r="AC75" s="6"/>
    </row>
    <row r="76" spans="2:29" ht="15" thickBot="1" x14ac:dyDescent="0.35">
      <c r="B76" s="38" t="s">
        <v>119</v>
      </c>
      <c r="C76" s="52">
        <v>2.2231348391512662</v>
      </c>
      <c r="D76" s="52">
        <v>9.4784394250513344</v>
      </c>
      <c r="E76" s="52">
        <v>0</v>
      </c>
      <c r="F76" s="52">
        <v>7.5564681724845997</v>
      </c>
      <c r="G76" s="52">
        <v>3.1047227926078027</v>
      </c>
      <c r="H76" s="52">
        <v>0</v>
      </c>
      <c r="I76" s="52">
        <v>0</v>
      </c>
      <c r="J76" s="52">
        <v>0</v>
      </c>
      <c r="K76" s="52">
        <v>0</v>
      </c>
      <c r="L76" s="52">
        <v>0</v>
      </c>
      <c r="M76" s="52">
        <v>0.61054072553045857</v>
      </c>
      <c r="N76" s="52">
        <v>2.1136208076659821</v>
      </c>
      <c r="O76" s="52">
        <v>0</v>
      </c>
      <c r="P76" s="52">
        <v>0</v>
      </c>
      <c r="Q76" s="52">
        <v>0</v>
      </c>
      <c r="R76" s="52">
        <v>0</v>
      </c>
      <c r="S76" s="53">
        <v>0</v>
      </c>
      <c r="U76" s="6"/>
      <c r="V76" s="6"/>
      <c r="W76" s="6"/>
      <c r="X76" s="6"/>
      <c r="Y76" s="6"/>
      <c r="Z76" s="6"/>
      <c r="AA76" s="6"/>
      <c r="AB76" s="6"/>
      <c r="AC76" s="6"/>
    </row>
    <row r="77" spans="2:29" ht="15" thickBot="1" x14ac:dyDescent="0.35">
      <c r="B77" s="39" t="s">
        <v>318</v>
      </c>
      <c r="C77" s="54">
        <v>3.1563508360222938</v>
      </c>
      <c r="D77" s="54">
        <v>9.1667807437827964</v>
      </c>
      <c r="E77" s="54">
        <v>7.0116358658453111</v>
      </c>
      <c r="F77" s="54">
        <v>4.321697467488022</v>
      </c>
      <c r="G77" s="54">
        <v>5.7659137577002051</v>
      </c>
      <c r="H77" s="54">
        <v>3.7180013689253935</v>
      </c>
      <c r="I77" s="54">
        <v>0</v>
      </c>
      <c r="J77" s="54">
        <v>11.436002737850787</v>
      </c>
      <c r="K77" s="54">
        <v>0</v>
      </c>
      <c r="L77" s="54">
        <v>0</v>
      </c>
      <c r="M77" s="54">
        <v>0.61054072553045857</v>
      </c>
      <c r="N77" s="54">
        <v>2.1136208076659821</v>
      </c>
      <c r="O77" s="54">
        <v>0</v>
      </c>
      <c r="P77" s="54">
        <v>6.1984941820670771</v>
      </c>
      <c r="Q77" s="54">
        <v>0</v>
      </c>
      <c r="R77" s="54">
        <v>0</v>
      </c>
      <c r="S77" s="55">
        <v>0</v>
      </c>
      <c r="U77" s="6"/>
      <c r="V77" s="6"/>
      <c r="W77" s="6"/>
      <c r="X77" s="6"/>
      <c r="Y77" s="6"/>
      <c r="Z77" s="6"/>
      <c r="AA77" s="6"/>
      <c r="AB77" s="6"/>
      <c r="AC77" s="6"/>
    </row>
    <row r="78" spans="2:29" x14ac:dyDescent="0.25">
      <c r="D78" s="56"/>
      <c r="E78" s="56"/>
      <c r="F78" s="56"/>
      <c r="G78" s="56"/>
      <c r="H78" s="56"/>
      <c r="I78" s="56"/>
      <c r="J78" s="56"/>
      <c r="K78" s="56"/>
      <c r="L78" s="56"/>
      <c r="M78" s="56"/>
      <c r="N78" s="56"/>
      <c r="O78" s="56"/>
      <c r="P78" s="56"/>
      <c r="Q78" s="56"/>
      <c r="R78" s="56"/>
      <c r="S78" s="56"/>
    </row>
    <row r="79" spans="2:29" ht="14.4" x14ac:dyDescent="0.3">
      <c r="D79" s="56"/>
      <c r="E79" s="56"/>
      <c r="F79" s="56"/>
      <c r="G79" s="56"/>
      <c r="H79" s="56"/>
      <c r="I79" s="56"/>
      <c r="J79" s="56"/>
      <c r="K79" s="56"/>
      <c r="L79" s="56"/>
      <c r="M79" s="56"/>
      <c r="N79" s="59"/>
      <c r="O79" s="56"/>
      <c r="P79" s="56"/>
      <c r="Q79" s="56"/>
      <c r="R79" s="56"/>
      <c r="S79" s="56"/>
    </row>
    <row r="80" spans="2:29" ht="23.4" thickBot="1" x14ac:dyDescent="0.3">
      <c r="B80" s="17" t="s">
        <v>337</v>
      </c>
      <c r="C80" s="17"/>
      <c r="D80" s="57"/>
      <c r="E80" s="57"/>
      <c r="F80" s="57"/>
      <c r="G80" s="57"/>
      <c r="H80" s="57"/>
      <c r="I80" s="57"/>
      <c r="J80" s="57"/>
      <c r="K80" s="57"/>
      <c r="L80" s="57"/>
      <c r="M80" s="57"/>
      <c r="N80" s="56"/>
      <c r="O80" s="56"/>
      <c r="P80" s="56"/>
      <c r="Q80" s="56"/>
      <c r="R80" s="56"/>
      <c r="S80" s="56"/>
    </row>
    <row r="81" spans="2:29" ht="14.4" thickBot="1" x14ac:dyDescent="0.3">
      <c r="B81" s="18"/>
      <c r="C81" s="128" t="s">
        <v>16</v>
      </c>
      <c r="D81" s="129"/>
      <c r="E81" s="129"/>
      <c r="F81" s="129"/>
      <c r="G81" s="129"/>
      <c r="H81" s="129"/>
      <c r="I81" s="129"/>
      <c r="J81" s="129"/>
      <c r="K81" s="129"/>
      <c r="L81" s="129"/>
      <c r="M81" s="129"/>
      <c r="N81" s="129"/>
      <c r="O81" s="129"/>
      <c r="P81" s="129"/>
      <c r="Q81" s="129"/>
      <c r="R81" s="129"/>
      <c r="S81" s="130"/>
    </row>
    <row r="82" spans="2:29" ht="14.4" thickBot="1" x14ac:dyDescent="0.3">
      <c r="B82" s="19" t="s">
        <v>101</v>
      </c>
      <c r="C82" s="20" t="s">
        <v>63</v>
      </c>
      <c r="D82" s="20" t="s">
        <v>64</v>
      </c>
      <c r="E82" s="20" t="s">
        <v>65</v>
      </c>
      <c r="F82" s="20" t="s">
        <v>66</v>
      </c>
      <c r="G82" s="20" t="s">
        <v>67</v>
      </c>
      <c r="H82" s="20" t="s">
        <v>68</v>
      </c>
      <c r="I82" s="20" t="s">
        <v>69</v>
      </c>
      <c r="J82" s="20" t="s">
        <v>70</v>
      </c>
      <c r="K82" s="20" t="s">
        <v>71</v>
      </c>
      <c r="L82" s="20" t="s">
        <v>72</v>
      </c>
      <c r="M82" s="20" t="s">
        <v>73</v>
      </c>
      <c r="N82" s="20" t="s">
        <v>74</v>
      </c>
      <c r="O82" s="20" t="s">
        <v>75</v>
      </c>
      <c r="P82" s="20" t="s">
        <v>76</v>
      </c>
      <c r="Q82" s="20" t="s">
        <v>77</v>
      </c>
      <c r="R82" s="20" t="s">
        <v>78</v>
      </c>
      <c r="S82" s="21" t="s">
        <v>79</v>
      </c>
    </row>
    <row r="83" spans="2:29" ht="14.4" x14ac:dyDescent="0.3">
      <c r="B83" s="38" t="s">
        <v>102</v>
      </c>
      <c r="C83" s="50">
        <v>5.4758865641822521</v>
      </c>
      <c r="D83" s="50">
        <v>5.524865551970275</v>
      </c>
      <c r="E83" s="50">
        <v>5.3071131469488755</v>
      </c>
      <c r="F83" s="50">
        <v>5.1279945242984262</v>
      </c>
      <c r="G83" s="50">
        <v>4.7328702287852975</v>
      </c>
      <c r="H83" s="50">
        <v>3.8944172414398288</v>
      </c>
      <c r="I83" s="50">
        <v>6.2673511293634503</v>
      </c>
      <c r="J83" s="50">
        <v>7.1317970948361085</v>
      </c>
      <c r="K83" s="50">
        <v>7.0236824093086927</v>
      </c>
      <c r="L83" s="50">
        <v>7.3210130047912392</v>
      </c>
      <c r="M83" s="50">
        <v>3.2025031778625208</v>
      </c>
      <c r="N83" s="50">
        <v>7.47056810403833</v>
      </c>
      <c r="O83" s="50">
        <v>5.3732277305172582</v>
      </c>
      <c r="P83" s="50">
        <v>7.1227926078028743</v>
      </c>
      <c r="Q83" s="50">
        <v>0</v>
      </c>
      <c r="R83" s="50">
        <v>6.8610540725530456</v>
      </c>
      <c r="S83" s="51">
        <v>5.1800136892539355</v>
      </c>
      <c r="U83" s="6"/>
      <c r="V83" s="6"/>
      <c r="X83" s="6"/>
      <c r="Y83" s="6"/>
      <c r="Z83" s="6"/>
      <c r="AA83" s="6"/>
      <c r="AB83" s="6"/>
      <c r="AC83" s="6"/>
    </row>
    <row r="84" spans="2:29" ht="14.4" x14ac:dyDescent="0.3">
      <c r="B84" s="38" t="s">
        <v>103</v>
      </c>
      <c r="C84" s="50">
        <v>4.0369609856262834</v>
      </c>
      <c r="D84" s="50">
        <v>4.0337953456536617</v>
      </c>
      <c r="E84" s="50">
        <v>4.970618804978832</v>
      </c>
      <c r="F84" s="50">
        <v>4.3671457905544147</v>
      </c>
      <c r="G84" s="50">
        <v>3.4468351040085707</v>
      </c>
      <c r="H84" s="50">
        <v>4.2104233890681533</v>
      </c>
      <c r="I84" s="50">
        <v>4.3026130370012483</v>
      </c>
      <c r="J84" s="50">
        <v>5.4058863791923342</v>
      </c>
      <c r="K84" s="50">
        <v>5.3860991848671516</v>
      </c>
      <c r="L84" s="50">
        <v>3.7586780091913563</v>
      </c>
      <c r="M84" s="50">
        <v>2.6423682409308693</v>
      </c>
      <c r="N84" s="50">
        <v>2.2442554023662851</v>
      </c>
      <c r="O84" s="50">
        <v>0.49281314168377821</v>
      </c>
      <c r="P84" s="50">
        <v>2.8281998631074607</v>
      </c>
      <c r="Q84" s="50">
        <v>0.83230663928815884</v>
      </c>
      <c r="R84" s="50">
        <v>1.2539356605065024</v>
      </c>
      <c r="S84" s="51">
        <v>5.1526351813826148</v>
      </c>
      <c r="U84" s="6"/>
      <c r="V84" s="6"/>
      <c r="X84" s="6"/>
      <c r="Y84" s="6"/>
      <c r="Z84" s="6"/>
      <c r="AA84" s="6"/>
      <c r="AB84" s="6"/>
      <c r="AC84" s="6"/>
    </row>
    <row r="85" spans="2:29" ht="14.4" x14ac:dyDescent="0.3">
      <c r="B85" s="38" t="s">
        <v>104</v>
      </c>
      <c r="C85" s="50">
        <v>3.9989546387903676</v>
      </c>
      <c r="D85" s="50">
        <v>4.6416348880414589</v>
      </c>
      <c r="E85" s="50">
        <v>5.1868583162217661</v>
      </c>
      <c r="F85" s="50">
        <v>5.3220635754421153</v>
      </c>
      <c r="G85" s="50">
        <v>5.076115761947384</v>
      </c>
      <c r="H85" s="50">
        <v>5.7977032473952397</v>
      </c>
      <c r="I85" s="50">
        <v>8.2602568748238507</v>
      </c>
      <c r="J85" s="50">
        <v>9.2230726152697393</v>
      </c>
      <c r="K85" s="50">
        <v>6.6392881587953454</v>
      </c>
      <c r="L85" s="50">
        <v>4.7060232717316905</v>
      </c>
      <c r="M85" s="50">
        <v>7.4766141911932467</v>
      </c>
      <c r="N85" s="50">
        <v>8.8364134154688578</v>
      </c>
      <c r="O85" s="50">
        <v>0</v>
      </c>
      <c r="P85" s="50">
        <v>8.0616016427104729</v>
      </c>
      <c r="Q85" s="50">
        <v>0</v>
      </c>
      <c r="R85" s="50">
        <v>0</v>
      </c>
      <c r="S85" s="51">
        <v>6.2970568104038334</v>
      </c>
      <c r="U85" s="6"/>
      <c r="V85" s="6"/>
      <c r="W85" s="6"/>
      <c r="X85" s="6"/>
      <c r="Y85" s="6"/>
      <c r="Z85" s="6"/>
      <c r="AA85" s="6"/>
      <c r="AB85" s="6"/>
      <c r="AC85" s="6"/>
    </row>
    <row r="86" spans="2:29" ht="14.4" x14ac:dyDescent="0.3">
      <c r="B86" s="38" t="s">
        <v>105</v>
      </c>
      <c r="C86" s="50">
        <v>5.2826830937713893</v>
      </c>
      <c r="D86" s="50">
        <v>3.4435318275154003</v>
      </c>
      <c r="E86" s="50">
        <v>3.7570157426420261</v>
      </c>
      <c r="F86" s="50">
        <v>6.4380561259411362</v>
      </c>
      <c r="G86" s="50">
        <v>2.8613963039014374</v>
      </c>
      <c r="H86" s="50">
        <v>0.6652977412731006</v>
      </c>
      <c r="I86" s="50">
        <v>0</v>
      </c>
      <c r="J86" s="50">
        <v>0</v>
      </c>
      <c r="K86" s="50">
        <v>0</v>
      </c>
      <c r="L86" s="50">
        <v>0</v>
      </c>
      <c r="M86" s="50">
        <v>0</v>
      </c>
      <c r="N86" s="50">
        <v>0</v>
      </c>
      <c r="O86" s="50">
        <v>0</v>
      </c>
      <c r="P86" s="50">
        <v>0</v>
      </c>
      <c r="Q86" s="50">
        <v>0</v>
      </c>
      <c r="R86" s="50">
        <v>0</v>
      </c>
      <c r="S86" s="51">
        <v>0</v>
      </c>
      <c r="U86" s="6"/>
      <c r="V86" s="6"/>
      <c r="W86" s="6"/>
      <c r="X86" s="6"/>
      <c r="Y86" s="6"/>
      <c r="Z86" s="6"/>
      <c r="AA86" s="6"/>
      <c r="AB86" s="6"/>
      <c r="AC86" s="6"/>
    </row>
    <row r="87" spans="2:29" ht="14.4" x14ac:dyDescent="0.3">
      <c r="B87" s="38" t="s">
        <v>106</v>
      </c>
      <c r="C87" s="50">
        <v>2.560755070427609</v>
      </c>
      <c r="D87" s="50">
        <v>3.4376454483230661</v>
      </c>
      <c r="E87" s="50">
        <v>3.0229783905348588</v>
      </c>
      <c r="F87" s="50">
        <v>2.3305428315695256</v>
      </c>
      <c r="G87" s="50">
        <v>1.7944330367328314</v>
      </c>
      <c r="H87" s="50">
        <v>1.8088067533652747</v>
      </c>
      <c r="I87" s="50">
        <v>1.6194387405886379</v>
      </c>
      <c r="J87" s="50">
        <v>0.98631074606433944</v>
      </c>
      <c r="K87" s="50">
        <v>2.3203285420944559</v>
      </c>
      <c r="L87" s="50">
        <v>1.8772530230435773</v>
      </c>
      <c r="M87" s="50">
        <v>0.82409308692676253</v>
      </c>
      <c r="N87" s="50">
        <v>1.2388774811772758</v>
      </c>
      <c r="O87" s="50">
        <v>0</v>
      </c>
      <c r="P87" s="50">
        <v>0</v>
      </c>
      <c r="Q87" s="50">
        <v>2.0095824777549622</v>
      </c>
      <c r="R87" s="50">
        <v>0</v>
      </c>
      <c r="S87" s="51">
        <v>0</v>
      </c>
      <c r="U87" s="6"/>
      <c r="V87" s="6"/>
      <c r="W87" s="6"/>
      <c r="X87" s="6"/>
      <c r="Y87" s="6"/>
      <c r="Z87" s="6"/>
      <c r="AA87" s="6"/>
      <c r="AB87" s="6"/>
      <c r="AC87" s="6"/>
    </row>
    <row r="88" spans="2:29" ht="14.4" x14ac:dyDescent="0.3">
      <c r="B88" s="38" t="s">
        <v>107</v>
      </c>
      <c r="C88" s="50">
        <v>1.5000540365286936</v>
      </c>
      <c r="D88" s="50">
        <v>2.2545288615103809</v>
      </c>
      <c r="E88" s="50">
        <v>2.2477754962354553</v>
      </c>
      <c r="F88" s="50">
        <v>1.3661875427789185</v>
      </c>
      <c r="G88" s="50">
        <v>1.1143052703627652</v>
      </c>
      <c r="H88" s="50">
        <v>0.69486652977412733</v>
      </c>
      <c r="I88" s="50">
        <v>0</v>
      </c>
      <c r="J88" s="50">
        <v>1.1184120465434635</v>
      </c>
      <c r="K88" s="50">
        <v>2.1601642710472277</v>
      </c>
      <c r="L88" s="50">
        <v>0.71457905544147848</v>
      </c>
      <c r="M88" s="50">
        <v>1.3278576317590691</v>
      </c>
      <c r="N88" s="50">
        <v>1.8809034907597535</v>
      </c>
      <c r="O88" s="50">
        <v>1.3661875427789185</v>
      </c>
      <c r="P88" s="50">
        <v>0</v>
      </c>
      <c r="Q88" s="50">
        <v>1.2320328542094456</v>
      </c>
      <c r="R88" s="50">
        <v>0</v>
      </c>
      <c r="S88" s="51">
        <v>0</v>
      </c>
      <c r="U88" s="6"/>
      <c r="V88" s="6"/>
      <c r="W88" s="6"/>
      <c r="X88" s="6"/>
      <c r="Y88" s="6"/>
      <c r="Z88" s="6"/>
      <c r="AA88" s="6"/>
      <c r="AB88" s="6"/>
      <c r="AC88" s="6"/>
    </row>
    <row r="89" spans="2:29" ht="14.4" x14ac:dyDescent="0.3">
      <c r="B89" s="38" t="s">
        <v>108</v>
      </c>
      <c r="C89" s="50">
        <v>0</v>
      </c>
      <c r="D89" s="50">
        <v>0</v>
      </c>
      <c r="E89" s="50">
        <v>3.6468172484599588</v>
      </c>
      <c r="F89" s="50">
        <v>4.1332420716404288</v>
      </c>
      <c r="G89" s="50">
        <v>1.3511293634496919</v>
      </c>
      <c r="H89" s="50">
        <v>0</v>
      </c>
      <c r="I89" s="50">
        <v>2.3134839151266258</v>
      </c>
      <c r="J89" s="50">
        <v>0</v>
      </c>
      <c r="K89" s="50">
        <v>0</v>
      </c>
      <c r="L89" s="50">
        <v>3.2142368240930868</v>
      </c>
      <c r="M89" s="50">
        <v>0</v>
      </c>
      <c r="N89" s="50">
        <v>0</v>
      </c>
      <c r="O89" s="50">
        <v>0</v>
      </c>
      <c r="P89" s="50">
        <v>0.98562628336755642</v>
      </c>
      <c r="Q89" s="50">
        <v>0</v>
      </c>
      <c r="R89" s="50">
        <v>0</v>
      </c>
      <c r="S89" s="51">
        <v>0</v>
      </c>
      <c r="U89" s="6"/>
      <c r="V89" s="6"/>
      <c r="W89" s="6"/>
      <c r="X89" s="6"/>
      <c r="Y89" s="6"/>
      <c r="Z89" s="6"/>
      <c r="AA89" s="6"/>
      <c r="AB89" s="6"/>
      <c r="AC89" s="6"/>
    </row>
    <row r="90" spans="2:29" ht="14.4" x14ac:dyDescent="0.3">
      <c r="B90" s="38" t="s">
        <v>109</v>
      </c>
      <c r="C90" s="50">
        <v>6.8145106091718004</v>
      </c>
      <c r="D90" s="50">
        <v>1.1428571428571428</v>
      </c>
      <c r="E90" s="50">
        <v>2.4453570613734885</v>
      </c>
      <c r="F90" s="50">
        <v>2.0063883185033085</v>
      </c>
      <c r="G90" s="50">
        <v>1.0061601642710472</v>
      </c>
      <c r="H90" s="50">
        <v>0.68934834430833869</v>
      </c>
      <c r="I90" s="50">
        <v>1.4537987679671458</v>
      </c>
      <c r="J90" s="50">
        <v>0</v>
      </c>
      <c r="K90" s="50">
        <v>0.93497604380561261</v>
      </c>
      <c r="L90" s="50">
        <v>0.95824777549623541</v>
      </c>
      <c r="M90" s="50">
        <v>0</v>
      </c>
      <c r="N90" s="50">
        <v>0</v>
      </c>
      <c r="O90" s="50">
        <v>4.4052019164955514</v>
      </c>
      <c r="P90" s="50">
        <v>0</v>
      </c>
      <c r="Q90" s="50">
        <v>1.0431211498973305</v>
      </c>
      <c r="R90" s="50">
        <v>0</v>
      </c>
      <c r="S90" s="51">
        <v>0</v>
      </c>
      <c r="U90" s="6"/>
      <c r="V90" s="6"/>
      <c r="W90" s="6"/>
      <c r="X90" s="6"/>
      <c r="Y90" s="6"/>
      <c r="Z90" s="6"/>
      <c r="AA90" s="6"/>
      <c r="AB90" s="6"/>
      <c r="AC90" s="6"/>
    </row>
    <row r="91" spans="2:29" ht="14.4" x14ac:dyDescent="0.3">
      <c r="B91" s="38" t="s">
        <v>110</v>
      </c>
      <c r="C91" s="50">
        <v>2.6920895668328932</v>
      </c>
      <c r="D91" s="50">
        <v>1.4635056934851596</v>
      </c>
      <c r="E91" s="50">
        <v>2.5370750627424137</v>
      </c>
      <c r="F91" s="50">
        <v>1.2521104266484142</v>
      </c>
      <c r="G91" s="50">
        <v>1.7618069815195072</v>
      </c>
      <c r="H91" s="50">
        <v>1.3634496919917864</v>
      </c>
      <c r="I91" s="50">
        <v>3.4757015742642028</v>
      </c>
      <c r="J91" s="50">
        <v>0.95003422313483921</v>
      </c>
      <c r="K91" s="50">
        <v>0.83778234086242298</v>
      </c>
      <c r="L91" s="50">
        <v>1.3440358409557589</v>
      </c>
      <c r="M91" s="50">
        <v>1.8268309377138945</v>
      </c>
      <c r="N91" s="50">
        <v>3.1485284052019167</v>
      </c>
      <c r="O91" s="50">
        <v>5.593429158110883</v>
      </c>
      <c r="P91" s="50">
        <v>1.9493497604380561</v>
      </c>
      <c r="Q91" s="50">
        <v>0</v>
      </c>
      <c r="R91" s="50">
        <v>0</v>
      </c>
      <c r="S91" s="51">
        <v>5.3990417522245036</v>
      </c>
      <c r="U91" s="6"/>
      <c r="V91" s="6"/>
      <c r="W91" s="6"/>
      <c r="X91" s="6"/>
      <c r="Y91" s="6"/>
      <c r="Z91" s="6"/>
      <c r="AA91" s="6"/>
      <c r="AB91" s="6"/>
      <c r="AC91" s="6"/>
    </row>
    <row r="92" spans="2:29" ht="14.4" x14ac:dyDescent="0.3">
      <c r="B92" s="38" t="s">
        <v>111</v>
      </c>
      <c r="C92" s="50">
        <v>2.7214236824093088</v>
      </c>
      <c r="D92" s="50">
        <v>2.815879534565366</v>
      </c>
      <c r="E92" s="50">
        <v>0</v>
      </c>
      <c r="F92" s="50">
        <v>1.2347707049965777</v>
      </c>
      <c r="G92" s="50">
        <v>0</v>
      </c>
      <c r="H92" s="50">
        <v>7.3921971252566734E-2</v>
      </c>
      <c r="I92" s="50">
        <v>0</v>
      </c>
      <c r="J92" s="50">
        <v>0</v>
      </c>
      <c r="K92" s="50">
        <v>0</v>
      </c>
      <c r="L92" s="50">
        <v>0</v>
      </c>
      <c r="M92" s="50">
        <v>1.9329226557152634</v>
      </c>
      <c r="N92" s="50">
        <v>0</v>
      </c>
      <c r="O92" s="50">
        <v>0</v>
      </c>
      <c r="P92" s="50">
        <v>0</v>
      </c>
      <c r="Q92" s="50">
        <v>2.817248459958932</v>
      </c>
      <c r="R92" s="50">
        <v>0</v>
      </c>
      <c r="S92" s="51">
        <v>0</v>
      </c>
      <c r="U92" s="6"/>
      <c r="V92" s="6"/>
      <c r="W92" s="6"/>
      <c r="X92" s="6"/>
      <c r="Y92" s="6"/>
      <c r="Z92" s="6"/>
      <c r="AA92" s="6"/>
      <c r="AB92" s="6"/>
      <c r="AC92" s="6"/>
    </row>
    <row r="93" spans="2:29" ht="14.4" x14ac:dyDescent="0.3">
      <c r="B93" s="38" t="s">
        <v>112</v>
      </c>
      <c r="C93" s="50">
        <v>2.3052703627652291</v>
      </c>
      <c r="D93" s="50">
        <v>3.891854893908282</v>
      </c>
      <c r="E93" s="50">
        <v>2.2735112936344968</v>
      </c>
      <c r="F93" s="50">
        <v>1.2988364134154688</v>
      </c>
      <c r="G93" s="50">
        <v>2.238193018480493</v>
      </c>
      <c r="H93" s="50">
        <v>0.70088980150581792</v>
      </c>
      <c r="I93" s="50">
        <v>1.1471594798083504</v>
      </c>
      <c r="J93" s="50">
        <v>0</v>
      </c>
      <c r="K93" s="50">
        <v>1.4702258726899384</v>
      </c>
      <c r="L93" s="50">
        <v>0.70910335386721424</v>
      </c>
      <c r="M93" s="50">
        <v>0</v>
      </c>
      <c r="N93" s="50">
        <v>0</v>
      </c>
      <c r="O93" s="50">
        <v>0</v>
      </c>
      <c r="P93" s="50">
        <v>0</v>
      </c>
      <c r="Q93" s="50">
        <v>0</v>
      </c>
      <c r="R93" s="50">
        <v>0</v>
      </c>
      <c r="S93" s="51">
        <v>0</v>
      </c>
      <c r="U93" s="6"/>
      <c r="V93" s="6"/>
      <c r="W93" s="6"/>
      <c r="X93" s="6"/>
      <c r="Y93" s="6"/>
      <c r="Z93" s="6"/>
      <c r="AA93" s="6"/>
      <c r="AB93" s="6"/>
      <c r="AC93" s="6"/>
    </row>
    <row r="94" spans="2:29" ht="14.4" x14ac:dyDescent="0.3">
      <c r="B94" s="38" t="s">
        <v>113</v>
      </c>
      <c r="C94" s="50">
        <v>1.4475929728496464</v>
      </c>
      <c r="D94" s="50">
        <v>1.4928839481696523</v>
      </c>
      <c r="E94" s="50">
        <v>1.8285420944558521</v>
      </c>
      <c r="F94" s="50">
        <v>2.6016427104722792</v>
      </c>
      <c r="G94" s="50">
        <v>3.5236139630390144</v>
      </c>
      <c r="H94" s="50">
        <v>0.8884325804243669</v>
      </c>
      <c r="I94" s="50">
        <v>1.5236139630390144</v>
      </c>
      <c r="J94" s="50">
        <v>0.43805612594113619</v>
      </c>
      <c r="K94" s="50">
        <v>0</v>
      </c>
      <c r="L94" s="50">
        <v>0.51882272416153319</v>
      </c>
      <c r="M94" s="50">
        <v>0.53524982888432582</v>
      </c>
      <c r="N94" s="50">
        <v>1.3497604380561259</v>
      </c>
      <c r="O94" s="50">
        <v>0</v>
      </c>
      <c r="P94" s="50">
        <v>0</v>
      </c>
      <c r="Q94" s="50">
        <v>0.5420944558521561</v>
      </c>
      <c r="R94" s="50">
        <v>0</v>
      </c>
      <c r="S94" s="51">
        <v>6.3791923340177963</v>
      </c>
      <c r="U94" s="6"/>
      <c r="V94" s="6"/>
      <c r="W94" s="6"/>
      <c r="X94" s="6"/>
      <c r="Y94" s="6"/>
      <c r="Z94" s="6"/>
      <c r="AA94" s="6"/>
      <c r="AB94" s="6"/>
      <c r="AC94" s="6"/>
    </row>
    <row r="95" spans="2:29" ht="14.4" x14ac:dyDescent="0.3">
      <c r="B95" s="38" t="s">
        <v>114</v>
      </c>
      <c r="C95" s="50">
        <v>3.8161076887976271</v>
      </c>
      <c r="D95" s="50">
        <v>3.3059548254620124</v>
      </c>
      <c r="E95" s="50">
        <v>4.2765229295003424</v>
      </c>
      <c r="F95" s="50">
        <v>4.5598904859685145</v>
      </c>
      <c r="G95" s="50">
        <v>2.2073921971252566</v>
      </c>
      <c r="H95" s="50">
        <v>7.9452429842573578</v>
      </c>
      <c r="I95" s="50">
        <v>0</v>
      </c>
      <c r="J95" s="50">
        <v>0</v>
      </c>
      <c r="K95" s="50">
        <v>0</v>
      </c>
      <c r="L95" s="50">
        <v>0</v>
      </c>
      <c r="M95" s="50">
        <v>0</v>
      </c>
      <c r="N95" s="50">
        <v>0</v>
      </c>
      <c r="O95" s="50">
        <v>0</v>
      </c>
      <c r="P95" s="50">
        <v>0</v>
      </c>
      <c r="Q95" s="50">
        <v>0</v>
      </c>
      <c r="R95" s="50">
        <v>0</v>
      </c>
      <c r="S95" s="51">
        <v>0</v>
      </c>
      <c r="U95" s="6"/>
      <c r="V95" s="6"/>
      <c r="W95" s="6"/>
      <c r="X95" s="6"/>
      <c r="Y95" s="6"/>
      <c r="Z95" s="6"/>
      <c r="AA95" s="6"/>
      <c r="AB95" s="6"/>
      <c r="AC95" s="6"/>
    </row>
    <row r="96" spans="2:29" ht="14.4" x14ac:dyDescent="0.3">
      <c r="B96" s="38" t="s">
        <v>115</v>
      </c>
      <c r="C96" s="50">
        <v>1.9093771389459273</v>
      </c>
      <c r="D96" s="50">
        <v>2.8355007985398131</v>
      </c>
      <c r="E96" s="50">
        <v>4.4873374401095143</v>
      </c>
      <c r="F96" s="50">
        <v>1.9603011635865846</v>
      </c>
      <c r="G96" s="50">
        <v>0</v>
      </c>
      <c r="H96" s="50">
        <v>0.33127994524298426</v>
      </c>
      <c r="I96" s="50">
        <v>0</v>
      </c>
      <c r="J96" s="50">
        <v>2.3271731690622861</v>
      </c>
      <c r="K96" s="50">
        <v>0</v>
      </c>
      <c r="L96" s="50">
        <v>1.573351585671914</v>
      </c>
      <c r="M96" s="50">
        <v>0</v>
      </c>
      <c r="N96" s="50">
        <v>2.1848049281314168</v>
      </c>
      <c r="O96" s="50">
        <v>0</v>
      </c>
      <c r="P96" s="50">
        <v>2.4229979466119098</v>
      </c>
      <c r="Q96" s="50">
        <v>0</v>
      </c>
      <c r="R96" s="50">
        <v>3.4360027378507869</v>
      </c>
      <c r="S96" s="51">
        <v>0.9308692676249144</v>
      </c>
      <c r="U96" s="6"/>
      <c r="V96" s="6"/>
      <c r="W96" s="6"/>
      <c r="X96" s="6"/>
      <c r="Y96" s="6"/>
      <c r="Z96" s="6"/>
      <c r="AA96" s="6"/>
      <c r="AB96" s="6"/>
      <c r="AC96" s="6"/>
    </row>
    <row r="97" spans="2:29" ht="14.4" x14ac:dyDescent="0.3">
      <c r="B97" s="38" t="s">
        <v>116</v>
      </c>
      <c r="C97" s="50">
        <v>0</v>
      </c>
      <c r="D97" s="50">
        <v>0</v>
      </c>
      <c r="E97" s="50">
        <v>0</v>
      </c>
      <c r="F97" s="50">
        <v>0</v>
      </c>
      <c r="G97" s="50">
        <v>0</v>
      </c>
      <c r="H97" s="50">
        <v>0</v>
      </c>
      <c r="I97" s="50">
        <v>0</v>
      </c>
      <c r="J97" s="50">
        <v>0</v>
      </c>
      <c r="K97" s="50">
        <v>0</v>
      </c>
      <c r="L97" s="50">
        <v>0</v>
      </c>
      <c r="M97" s="50">
        <v>0</v>
      </c>
      <c r="N97" s="50">
        <v>0</v>
      </c>
      <c r="O97" s="50">
        <v>0</v>
      </c>
      <c r="P97" s="50">
        <v>0</v>
      </c>
      <c r="Q97" s="50">
        <v>0</v>
      </c>
      <c r="R97" s="50">
        <v>0</v>
      </c>
      <c r="S97" s="51">
        <v>0</v>
      </c>
      <c r="U97" s="6"/>
      <c r="V97" s="6"/>
      <c r="W97" s="6"/>
      <c r="X97" s="6"/>
      <c r="Y97" s="6"/>
      <c r="Z97" s="6"/>
      <c r="AA97" s="6"/>
      <c r="AB97" s="6"/>
      <c r="AC97" s="6"/>
    </row>
    <row r="98" spans="2:29" ht="14.4" x14ac:dyDescent="0.3">
      <c r="B98" s="38" t="s">
        <v>117</v>
      </c>
      <c r="C98" s="50">
        <v>0</v>
      </c>
      <c r="D98" s="50">
        <v>0</v>
      </c>
      <c r="E98" s="50">
        <v>1.5304585900068446</v>
      </c>
      <c r="F98" s="50">
        <v>2.5653661875427791</v>
      </c>
      <c r="G98" s="50">
        <v>1.6427104722792608E-2</v>
      </c>
      <c r="H98" s="50">
        <v>1.3080082135523614</v>
      </c>
      <c r="I98" s="50">
        <v>0.4134154688569473</v>
      </c>
      <c r="J98" s="50">
        <v>1.3497604380561259</v>
      </c>
      <c r="K98" s="50">
        <v>0</v>
      </c>
      <c r="L98" s="50">
        <v>0</v>
      </c>
      <c r="M98" s="50">
        <v>0.32032854209445583</v>
      </c>
      <c r="N98" s="50">
        <v>0</v>
      </c>
      <c r="O98" s="50">
        <v>0</v>
      </c>
      <c r="P98" s="50">
        <v>0.94455852156057496</v>
      </c>
      <c r="Q98" s="50">
        <v>0</v>
      </c>
      <c r="R98" s="50">
        <v>0</v>
      </c>
      <c r="S98" s="51">
        <v>1.8316221765913758</v>
      </c>
      <c r="U98" s="6"/>
      <c r="V98" s="6"/>
      <c r="W98" s="6"/>
      <c r="X98" s="6"/>
      <c r="Y98" s="6"/>
      <c r="Z98" s="6"/>
      <c r="AA98" s="6"/>
      <c r="AB98" s="6"/>
      <c r="AC98" s="6"/>
    </row>
    <row r="99" spans="2:29" ht="14.4" x14ac:dyDescent="0.3">
      <c r="B99" s="38" t="s">
        <v>118</v>
      </c>
      <c r="C99" s="50">
        <v>2.7086470454026923</v>
      </c>
      <c r="D99" s="50">
        <v>1.1154004106776181</v>
      </c>
      <c r="E99" s="50">
        <v>1.4450376454483229</v>
      </c>
      <c r="F99" s="50">
        <v>1.0285192790326261</v>
      </c>
      <c r="G99" s="50">
        <v>2.2313483915126624</v>
      </c>
      <c r="H99" s="50">
        <v>0.70088980150581792</v>
      </c>
      <c r="I99" s="50">
        <v>0.54483230663928817</v>
      </c>
      <c r="J99" s="50">
        <v>0</v>
      </c>
      <c r="K99" s="50">
        <v>0.34223134839151265</v>
      </c>
      <c r="L99" s="50">
        <v>1.3853524982888432</v>
      </c>
      <c r="M99" s="50">
        <v>1.8644763860369611</v>
      </c>
      <c r="N99" s="50">
        <v>0</v>
      </c>
      <c r="O99" s="50">
        <v>0</v>
      </c>
      <c r="P99" s="50">
        <v>4.8295687885010263</v>
      </c>
      <c r="Q99" s="50">
        <v>0.46269678302532513</v>
      </c>
      <c r="R99" s="50">
        <v>0</v>
      </c>
      <c r="S99" s="51">
        <v>0</v>
      </c>
      <c r="U99" s="6"/>
      <c r="V99" s="6"/>
      <c r="W99" s="6"/>
      <c r="X99" s="6"/>
      <c r="Y99" s="6"/>
      <c r="Z99" s="6"/>
      <c r="AA99" s="6"/>
      <c r="AB99" s="6"/>
      <c r="AC99" s="6"/>
    </row>
    <row r="100" spans="2:29" ht="15" thickBot="1" x14ac:dyDescent="0.35">
      <c r="B100" s="38" t="s">
        <v>119</v>
      </c>
      <c r="C100" s="52">
        <v>2.9751071724485754</v>
      </c>
      <c r="D100" s="52">
        <v>2.6369651338850515</v>
      </c>
      <c r="E100" s="52">
        <v>4.4174081679215149</v>
      </c>
      <c r="F100" s="52">
        <v>2.1683778234086244</v>
      </c>
      <c r="G100" s="52">
        <v>1.6396193504228214</v>
      </c>
      <c r="H100" s="52">
        <v>4.7278360171475917</v>
      </c>
      <c r="I100" s="52">
        <v>3.6476386036960986</v>
      </c>
      <c r="J100" s="52">
        <v>3.9739904175222449</v>
      </c>
      <c r="K100" s="52">
        <v>2.1160164271047228</v>
      </c>
      <c r="L100" s="52">
        <v>5.0982692871809911</v>
      </c>
      <c r="M100" s="52">
        <v>2.1464750171115674</v>
      </c>
      <c r="N100" s="52">
        <v>1.3611029627456732</v>
      </c>
      <c r="O100" s="52">
        <v>1.4674880219028064</v>
      </c>
      <c r="P100" s="52">
        <v>3.0643394934976045</v>
      </c>
      <c r="Q100" s="52">
        <v>3.6546396792803364</v>
      </c>
      <c r="R100" s="52">
        <v>1.8024184348619667</v>
      </c>
      <c r="S100" s="53">
        <v>2.4558521560574951</v>
      </c>
      <c r="U100" s="6"/>
      <c r="V100" s="6"/>
      <c r="W100" s="6"/>
      <c r="X100" s="6"/>
      <c r="Y100" s="6"/>
      <c r="Z100" s="6"/>
      <c r="AA100" s="6"/>
      <c r="AB100" s="6"/>
      <c r="AC100" s="6"/>
    </row>
    <row r="101" spans="2:29" ht="15" thickBot="1" x14ac:dyDescent="0.35">
      <c r="B101" s="39" t="s">
        <v>318</v>
      </c>
      <c r="C101" s="54">
        <v>3.7275598304453808</v>
      </c>
      <c r="D101" s="54">
        <v>3.6599158017120943</v>
      </c>
      <c r="E101" s="54">
        <v>4.3160723199100932</v>
      </c>
      <c r="F101" s="54">
        <v>3.8760385405149265</v>
      </c>
      <c r="G101" s="54">
        <v>3.1582549803667277</v>
      </c>
      <c r="H101" s="54">
        <v>2.2077012161486986</v>
      </c>
      <c r="I101" s="54">
        <v>4.8242678433599835</v>
      </c>
      <c r="J101" s="54">
        <v>4.976386036960986</v>
      </c>
      <c r="K101" s="54">
        <v>3.9582180162485492</v>
      </c>
      <c r="L101" s="54">
        <v>3.0174801242563052</v>
      </c>
      <c r="M101" s="54">
        <v>3.0908770900557347</v>
      </c>
      <c r="N101" s="54">
        <v>3.9765432783913277</v>
      </c>
      <c r="O101" s="54">
        <v>3.4280773803090892</v>
      </c>
      <c r="P101" s="54">
        <v>4.6035716507995774</v>
      </c>
      <c r="Q101" s="54">
        <v>2.299794661190965</v>
      </c>
      <c r="R101" s="54">
        <v>2.6017404908575341</v>
      </c>
      <c r="S101" s="55">
        <v>4.4109057723020761</v>
      </c>
      <c r="U101" s="6"/>
      <c r="V101" s="6"/>
      <c r="W101" s="6"/>
      <c r="X101" s="6"/>
      <c r="Y101" s="6"/>
      <c r="Z101" s="6"/>
      <c r="AA101" s="6"/>
      <c r="AB101" s="6"/>
      <c r="AC101" s="6"/>
    </row>
    <row r="102" spans="2:29" x14ac:dyDescent="0.25">
      <c r="D102" s="56"/>
      <c r="E102" s="56"/>
      <c r="F102" s="56"/>
      <c r="G102" s="56"/>
      <c r="H102" s="56"/>
      <c r="I102" s="56"/>
      <c r="J102" s="56"/>
      <c r="K102" s="56"/>
      <c r="L102" s="56"/>
      <c r="M102" s="56"/>
      <c r="N102" s="56"/>
      <c r="O102" s="56"/>
      <c r="P102" s="56"/>
      <c r="Q102" s="56"/>
      <c r="R102" s="56"/>
      <c r="S102" s="56"/>
    </row>
    <row r="103" spans="2:29" ht="14.4" x14ac:dyDescent="0.3">
      <c r="D103" s="56"/>
      <c r="E103" s="56"/>
      <c r="F103" s="56"/>
      <c r="G103" s="56"/>
      <c r="H103" s="56"/>
      <c r="I103" s="56"/>
      <c r="J103" s="56"/>
      <c r="K103" s="56"/>
      <c r="L103" s="56"/>
      <c r="M103" s="56"/>
      <c r="N103" s="59"/>
      <c r="O103" s="56"/>
      <c r="P103" s="56"/>
      <c r="Q103" s="56"/>
      <c r="R103" s="56"/>
      <c r="S103" s="56"/>
    </row>
    <row r="104" spans="2:29" ht="23.4" thickBot="1" x14ac:dyDescent="0.3">
      <c r="B104" s="17" t="s">
        <v>338</v>
      </c>
      <c r="C104" s="17"/>
      <c r="D104" s="57"/>
      <c r="E104" s="57"/>
      <c r="F104" s="57"/>
      <c r="G104" s="57"/>
      <c r="H104" s="57"/>
      <c r="I104" s="57"/>
      <c r="J104" s="57"/>
      <c r="K104" s="57"/>
      <c r="L104" s="57"/>
      <c r="M104" s="57"/>
      <c r="N104" s="58"/>
      <c r="O104" s="56"/>
      <c r="P104" s="56"/>
      <c r="Q104" s="56"/>
      <c r="R104" s="56"/>
      <c r="S104" s="56"/>
    </row>
    <row r="105" spans="2:29" ht="14.4" thickBot="1" x14ac:dyDescent="0.3">
      <c r="B105" s="18"/>
      <c r="C105" s="128" t="s">
        <v>16</v>
      </c>
      <c r="D105" s="129"/>
      <c r="E105" s="129"/>
      <c r="F105" s="129"/>
      <c r="G105" s="129"/>
      <c r="H105" s="129"/>
      <c r="I105" s="129"/>
      <c r="J105" s="129"/>
      <c r="K105" s="129"/>
      <c r="L105" s="129"/>
      <c r="M105" s="129"/>
      <c r="N105" s="129"/>
      <c r="O105" s="129"/>
      <c r="P105" s="129"/>
      <c r="Q105" s="129"/>
      <c r="R105" s="129"/>
      <c r="S105" s="130"/>
    </row>
    <row r="106" spans="2:29" ht="14.4" thickBot="1" x14ac:dyDescent="0.3">
      <c r="B106" s="19" t="s">
        <v>101</v>
      </c>
      <c r="C106" s="20" t="s">
        <v>63</v>
      </c>
      <c r="D106" s="20" t="s">
        <v>64</v>
      </c>
      <c r="E106" s="20" t="s">
        <v>65</v>
      </c>
      <c r="F106" s="20" t="s">
        <v>66</v>
      </c>
      <c r="G106" s="20" t="s">
        <v>67</v>
      </c>
      <c r="H106" s="20" t="s">
        <v>68</v>
      </c>
      <c r="I106" s="20" t="s">
        <v>69</v>
      </c>
      <c r="J106" s="20" t="s">
        <v>70</v>
      </c>
      <c r="K106" s="20" t="s">
        <v>71</v>
      </c>
      <c r="L106" s="20" t="s">
        <v>72</v>
      </c>
      <c r="M106" s="20" t="s">
        <v>73</v>
      </c>
      <c r="N106" s="20" t="s">
        <v>74</v>
      </c>
      <c r="O106" s="20" t="s">
        <v>75</v>
      </c>
      <c r="P106" s="20" t="s">
        <v>76</v>
      </c>
      <c r="Q106" s="20" t="s">
        <v>77</v>
      </c>
      <c r="R106" s="20" t="s">
        <v>78</v>
      </c>
      <c r="S106" s="21" t="s">
        <v>79</v>
      </c>
    </row>
    <row r="107" spans="2:29" ht="14.4" x14ac:dyDescent="0.3">
      <c r="B107" s="38" t="s">
        <v>102</v>
      </c>
      <c r="C107" s="50">
        <v>6.4926175809132696</v>
      </c>
      <c r="D107" s="50">
        <v>7.258898015058179</v>
      </c>
      <c r="E107" s="50">
        <v>7.7849646360940001</v>
      </c>
      <c r="F107" s="50">
        <v>7.626232666615965</v>
      </c>
      <c r="G107" s="50">
        <v>7.1502999557112368</v>
      </c>
      <c r="H107" s="50">
        <v>6.9105961344154361</v>
      </c>
      <c r="I107" s="50">
        <v>5.621720282911248</v>
      </c>
      <c r="J107" s="50">
        <v>4.2277247654708701</v>
      </c>
      <c r="K107" s="50">
        <v>7.5044490075290895</v>
      </c>
      <c r="L107" s="50">
        <v>4.3816563997262152</v>
      </c>
      <c r="M107" s="50">
        <v>6.2534223134839149</v>
      </c>
      <c r="N107" s="50">
        <v>5.3404517453798768</v>
      </c>
      <c r="O107" s="50">
        <v>5.1238877481177276</v>
      </c>
      <c r="P107" s="50">
        <v>3.5865845311430529</v>
      </c>
      <c r="Q107" s="50">
        <v>2.7811088295687885</v>
      </c>
      <c r="R107" s="50">
        <v>2.3367556468172483</v>
      </c>
      <c r="S107" s="51">
        <v>11.516769336071183</v>
      </c>
      <c r="U107" s="6"/>
      <c r="V107" s="6"/>
      <c r="X107" s="6"/>
      <c r="Y107" s="6"/>
      <c r="Z107" s="6"/>
      <c r="AA107" s="6"/>
      <c r="AB107" s="6"/>
      <c r="AC107" s="6"/>
    </row>
    <row r="108" spans="2:29" ht="14.4" x14ac:dyDescent="0.3">
      <c r="B108" s="38" t="s">
        <v>103</v>
      </c>
      <c r="C108" s="50">
        <v>0</v>
      </c>
      <c r="D108" s="50">
        <v>7.3921971252566738</v>
      </c>
      <c r="E108" s="50">
        <v>4.4052019164955514</v>
      </c>
      <c r="F108" s="50">
        <v>5.1663244353182751</v>
      </c>
      <c r="G108" s="50">
        <v>4.5055897786903953</v>
      </c>
      <c r="H108" s="50">
        <v>6.5941136208076658</v>
      </c>
      <c r="I108" s="50">
        <v>1.9926078028747432</v>
      </c>
      <c r="J108" s="50">
        <v>2.9961213780515625</v>
      </c>
      <c r="K108" s="50">
        <v>2.0955966233173626</v>
      </c>
      <c r="L108" s="50">
        <v>2.2673315732863988</v>
      </c>
      <c r="M108" s="50">
        <v>4.1895961670088981</v>
      </c>
      <c r="N108" s="50">
        <v>3.3086926762491444</v>
      </c>
      <c r="O108" s="50">
        <v>2.6967830253251197</v>
      </c>
      <c r="P108" s="50">
        <v>2.0440793976728271</v>
      </c>
      <c r="Q108" s="50">
        <v>7.4907597535934292</v>
      </c>
      <c r="R108" s="50">
        <v>0</v>
      </c>
      <c r="S108" s="51">
        <v>7.0650239561943877</v>
      </c>
      <c r="U108" s="6"/>
      <c r="V108" s="6"/>
      <c r="X108" s="6"/>
      <c r="Y108" s="6"/>
      <c r="Z108" s="6"/>
      <c r="AA108" s="6"/>
      <c r="AB108" s="6"/>
      <c r="AC108" s="6"/>
    </row>
    <row r="109" spans="2:29" ht="14.4" x14ac:dyDescent="0.3">
      <c r="B109" s="38" t="s">
        <v>104</v>
      </c>
      <c r="C109" s="50">
        <v>6.4455852156057496</v>
      </c>
      <c r="D109" s="50">
        <v>6.7761806981519506</v>
      </c>
      <c r="E109" s="50">
        <v>8.5304585900068446</v>
      </c>
      <c r="F109" s="50">
        <v>2.9719370294318961</v>
      </c>
      <c r="G109" s="50">
        <v>11.715263518138261</v>
      </c>
      <c r="H109" s="50">
        <v>8.1549623545516763</v>
      </c>
      <c r="I109" s="50">
        <v>7.0270362765229297</v>
      </c>
      <c r="J109" s="50">
        <v>3.1744326857263205</v>
      </c>
      <c r="K109" s="50">
        <v>5.4109709592255797</v>
      </c>
      <c r="L109" s="50">
        <v>5.4517453798767965</v>
      </c>
      <c r="M109" s="50">
        <v>7.644577188725032</v>
      </c>
      <c r="N109" s="50">
        <v>3.7049205262757621</v>
      </c>
      <c r="O109" s="50">
        <v>3.5170431211498969</v>
      </c>
      <c r="P109" s="50">
        <v>0</v>
      </c>
      <c r="Q109" s="50">
        <v>3.763175906913073</v>
      </c>
      <c r="R109" s="50">
        <v>6.9623545516769338</v>
      </c>
      <c r="S109" s="51">
        <v>6.610266940451746</v>
      </c>
      <c r="U109" s="6"/>
      <c r="V109" s="6"/>
      <c r="W109" s="6"/>
      <c r="X109" s="6"/>
      <c r="Y109" s="6"/>
      <c r="Z109" s="6"/>
      <c r="AA109" s="6"/>
      <c r="AB109" s="6"/>
      <c r="AC109" s="6"/>
    </row>
    <row r="110" spans="2:29" ht="14.4" x14ac:dyDescent="0.3">
      <c r="B110" s="38" t="s">
        <v>105</v>
      </c>
      <c r="C110" s="50">
        <v>0</v>
      </c>
      <c r="D110" s="50">
        <v>0</v>
      </c>
      <c r="E110" s="50">
        <v>0</v>
      </c>
      <c r="F110" s="50">
        <v>3.4086242299794662</v>
      </c>
      <c r="G110" s="50">
        <v>0</v>
      </c>
      <c r="H110" s="50">
        <v>0</v>
      </c>
      <c r="I110" s="50">
        <v>0.88643184331069347</v>
      </c>
      <c r="J110" s="50">
        <v>1.5907927092047558</v>
      </c>
      <c r="K110" s="50">
        <v>1.7727583846680357</v>
      </c>
      <c r="L110" s="50">
        <v>1.6740001955607706</v>
      </c>
      <c r="M110" s="50">
        <v>4.3100616016427109</v>
      </c>
      <c r="N110" s="50">
        <v>2.5681040383299112</v>
      </c>
      <c r="O110" s="50">
        <v>3.6577686516084875</v>
      </c>
      <c r="P110" s="50">
        <v>0</v>
      </c>
      <c r="Q110" s="50">
        <v>1.6454483230663928</v>
      </c>
      <c r="R110" s="50">
        <v>4.7419575633127993</v>
      </c>
      <c r="S110" s="51">
        <v>1.2813141683778233</v>
      </c>
      <c r="U110" s="6"/>
      <c r="V110" s="6"/>
      <c r="W110" s="6"/>
      <c r="X110" s="6"/>
      <c r="Y110" s="6"/>
      <c r="Z110" s="6"/>
      <c r="AA110" s="6"/>
      <c r="AB110" s="6"/>
      <c r="AC110" s="6"/>
    </row>
    <row r="111" spans="2:29" ht="14.4" x14ac:dyDescent="0.3">
      <c r="B111" s="38" t="s">
        <v>106</v>
      </c>
      <c r="C111" s="50">
        <v>0</v>
      </c>
      <c r="D111" s="50">
        <v>0</v>
      </c>
      <c r="E111" s="50">
        <v>0</v>
      </c>
      <c r="F111" s="50">
        <v>1.1170431211498972</v>
      </c>
      <c r="G111" s="50">
        <v>0.1806981519507187</v>
      </c>
      <c r="H111" s="50">
        <v>1.1540041067761806</v>
      </c>
      <c r="I111" s="50">
        <v>1.3587725302304359</v>
      </c>
      <c r="J111" s="50">
        <v>1.2907889778434041</v>
      </c>
      <c r="K111" s="50">
        <v>1.6862987951283639</v>
      </c>
      <c r="L111" s="50">
        <v>1.8090722419264513</v>
      </c>
      <c r="M111" s="50">
        <v>2.1872179491641437</v>
      </c>
      <c r="N111" s="50">
        <v>2.1924709103353868</v>
      </c>
      <c r="O111" s="50">
        <v>2.8175222450376451</v>
      </c>
      <c r="P111" s="50">
        <v>2.4494638375541866</v>
      </c>
      <c r="Q111" s="50">
        <v>2.6402837408997573</v>
      </c>
      <c r="R111" s="50">
        <v>6.2217659137577002</v>
      </c>
      <c r="S111" s="51">
        <v>1.6810403832991101</v>
      </c>
      <c r="U111" s="6"/>
      <c r="V111" s="6"/>
      <c r="W111" s="6"/>
      <c r="X111" s="6"/>
      <c r="Y111" s="6"/>
      <c r="Z111" s="6"/>
      <c r="AA111" s="6"/>
      <c r="AB111" s="6"/>
      <c r="AC111" s="6"/>
    </row>
    <row r="112" spans="2:29" ht="14.4" x14ac:dyDescent="0.3">
      <c r="B112" s="38" t="s">
        <v>107</v>
      </c>
      <c r="C112" s="50">
        <v>2.0068446269678302</v>
      </c>
      <c r="D112" s="50">
        <v>0</v>
      </c>
      <c r="E112" s="50">
        <v>0</v>
      </c>
      <c r="F112" s="50">
        <v>0</v>
      </c>
      <c r="G112" s="50">
        <v>0</v>
      </c>
      <c r="H112" s="50">
        <v>4.5065023956194388</v>
      </c>
      <c r="I112" s="50">
        <v>1.6777549623545516</v>
      </c>
      <c r="J112" s="50">
        <v>1.5410814510609172</v>
      </c>
      <c r="K112" s="50">
        <v>1.1264734960833525</v>
      </c>
      <c r="L112" s="50">
        <v>2.1204654346338123</v>
      </c>
      <c r="M112" s="50">
        <v>2.0120714330159917</v>
      </c>
      <c r="N112" s="50">
        <v>2.530800821355236</v>
      </c>
      <c r="O112" s="50">
        <v>1.4236824093086926</v>
      </c>
      <c r="P112" s="50">
        <v>1.6372347707049966</v>
      </c>
      <c r="Q112" s="50">
        <v>2.8281998631074607</v>
      </c>
      <c r="R112" s="50">
        <v>0.9691991786447639</v>
      </c>
      <c r="S112" s="51">
        <v>0</v>
      </c>
      <c r="U112" s="6"/>
      <c r="V112" s="6"/>
      <c r="W112" s="6"/>
      <c r="X112" s="6"/>
      <c r="Y112" s="6"/>
      <c r="Z112" s="6"/>
      <c r="AA112" s="6"/>
      <c r="AB112" s="6"/>
      <c r="AC112" s="6"/>
    </row>
    <row r="113" spans="2:29" ht="14.4" x14ac:dyDescent="0.3">
      <c r="B113" s="38" t="s">
        <v>108</v>
      </c>
      <c r="C113" s="50">
        <v>0</v>
      </c>
      <c r="D113" s="50">
        <v>0</v>
      </c>
      <c r="E113" s="50">
        <v>0</v>
      </c>
      <c r="F113" s="50">
        <v>0</v>
      </c>
      <c r="G113" s="50">
        <v>0</v>
      </c>
      <c r="H113" s="50">
        <v>0.10130047912388775</v>
      </c>
      <c r="I113" s="50">
        <v>2.0944558521560577</v>
      </c>
      <c r="J113" s="50">
        <v>1.4154688569472964</v>
      </c>
      <c r="K113" s="50">
        <v>1.0321697467488022</v>
      </c>
      <c r="L113" s="50">
        <v>0</v>
      </c>
      <c r="M113" s="50">
        <v>0</v>
      </c>
      <c r="N113" s="50">
        <v>1.7891854893908281</v>
      </c>
      <c r="O113" s="50">
        <v>0.19164955509924708</v>
      </c>
      <c r="P113" s="50">
        <v>3.7754962354551678</v>
      </c>
      <c r="Q113" s="50">
        <v>0.6652977412731006</v>
      </c>
      <c r="R113" s="50">
        <v>3.5181382614647503</v>
      </c>
      <c r="S113" s="51">
        <v>0</v>
      </c>
      <c r="U113" s="6"/>
      <c r="V113" s="6"/>
      <c r="W113" s="6"/>
      <c r="X113" s="6"/>
      <c r="Y113" s="6"/>
      <c r="Z113" s="6"/>
      <c r="AA113" s="6"/>
      <c r="AB113" s="6"/>
      <c r="AC113" s="6"/>
    </row>
    <row r="114" spans="2:29" ht="14.4" x14ac:dyDescent="0.3">
      <c r="B114" s="38" t="s">
        <v>109</v>
      </c>
      <c r="C114" s="50">
        <v>0</v>
      </c>
      <c r="D114" s="50">
        <v>0</v>
      </c>
      <c r="E114" s="50">
        <v>0</v>
      </c>
      <c r="F114" s="50">
        <v>0</v>
      </c>
      <c r="G114" s="50">
        <v>0</v>
      </c>
      <c r="H114" s="50">
        <v>2.7241615331964408</v>
      </c>
      <c r="I114" s="50">
        <v>1.2083877792296684</v>
      </c>
      <c r="J114" s="50">
        <v>1.78051562856491</v>
      </c>
      <c r="K114" s="50">
        <v>1.3832991101984942</v>
      </c>
      <c r="L114" s="50">
        <v>4.3237508555783712</v>
      </c>
      <c r="M114" s="50">
        <v>4.0447182295231574</v>
      </c>
      <c r="N114" s="50">
        <v>1.0864704540269221</v>
      </c>
      <c r="O114" s="50">
        <v>2.1670088980150584</v>
      </c>
      <c r="P114" s="50">
        <v>3.8138261464750172</v>
      </c>
      <c r="Q114" s="50">
        <v>0</v>
      </c>
      <c r="R114" s="50">
        <v>0</v>
      </c>
      <c r="S114" s="51">
        <v>6.5078713210130044</v>
      </c>
      <c r="U114" s="6"/>
      <c r="V114" s="6"/>
      <c r="W114" s="6"/>
      <c r="X114" s="6"/>
      <c r="Y114" s="6"/>
      <c r="Z114" s="6"/>
      <c r="AA114" s="6"/>
      <c r="AB114" s="6"/>
      <c r="AC114" s="6"/>
    </row>
    <row r="115" spans="2:29" ht="14.4" x14ac:dyDescent="0.3">
      <c r="B115" s="38" t="s">
        <v>110</v>
      </c>
      <c r="C115" s="50">
        <v>0</v>
      </c>
      <c r="D115" s="50">
        <v>0</v>
      </c>
      <c r="E115" s="50">
        <v>0</v>
      </c>
      <c r="F115" s="50">
        <v>0</v>
      </c>
      <c r="G115" s="50">
        <v>0</v>
      </c>
      <c r="H115" s="50">
        <v>0</v>
      </c>
      <c r="I115" s="50">
        <v>1.3162217659137576</v>
      </c>
      <c r="J115" s="50">
        <v>0.57646969351281463</v>
      </c>
      <c r="K115" s="50">
        <v>1.0947491933118216</v>
      </c>
      <c r="L115" s="50">
        <v>1.3497604380561259</v>
      </c>
      <c r="M115" s="50">
        <v>1.8836413415468858</v>
      </c>
      <c r="N115" s="50">
        <v>1.7426420260095825</v>
      </c>
      <c r="O115" s="50">
        <v>3.9479808350444903</v>
      </c>
      <c r="P115" s="50">
        <v>0.86907206414393279</v>
      </c>
      <c r="Q115" s="50">
        <v>0.93634496919917864</v>
      </c>
      <c r="R115" s="50">
        <v>0</v>
      </c>
      <c r="S115" s="51">
        <v>0.71731690622861055</v>
      </c>
      <c r="U115" s="6"/>
      <c r="V115" s="6"/>
      <c r="W115" s="6"/>
      <c r="X115" s="6"/>
      <c r="Y115" s="6"/>
      <c r="Z115" s="6"/>
      <c r="AA115" s="6"/>
      <c r="AB115" s="6"/>
      <c r="AC115" s="6"/>
    </row>
    <row r="116" spans="2:29" ht="14.4" x14ac:dyDescent="0.3">
      <c r="B116" s="38" t="s">
        <v>111</v>
      </c>
      <c r="C116" s="50">
        <v>0</v>
      </c>
      <c r="D116" s="50">
        <v>0</v>
      </c>
      <c r="E116" s="50">
        <v>0</v>
      </c>
      <c r="F116" s="50">
        <v>0</v>
      </c>
      <c r="G116" s="50">
        <v>0</v>
      </c>
      <c r="H116" s="50">
        <v>0</v>
      </c>
      <c r="I116" s="50">
        <v>0.79671457905544152</v>
      </c>
      <c r="J116" s="50">
        <v>1.6262833675564681</v>
      </c>
      <c r="K116" s="50">
        <v>1.6810403832991101</v>
      </c>
      <c r="L116" s="50">
        <v>1.5776865160848734</v>
      </c>
      <c r="M116" s="50">
        <v>4.0342231348391513</v>
      </c>
      <c r="N116" s="50">
        <v>0.80492813141683783</v>
      </c>
      <c r="O116" s="50">
        <v>2.9185489390828199</v>
      </c>
      <c r="P116" s="50">
        <v>2.4243668720054758</v>
      </c>
      <c r="Q116" s="50">
        <v>2.7524526579968058</v>
      </c>
      <c r="R116" s="50">
        <v>0</v>
      </c>
      <c r="S116" s="51">
        <v>2.239561943874059</v>
      </c>
      <c r="U116" s="6"/>
      <c r="V116" s="6"/>
      <c r="W116" s="6"/>
      <c r="X116" s="6"/>
      <c r="Y116" s="6"/>
      <c r="Z116" s="6"/>
      <c r="AA116" s="6"/>
      <c r="AB116" s="6"/>
      <c r="AC116" s="6"/>
    </row>
    <row r="117" spans="2:29" ht="14.4" x14ac:dyDescent="0.3">
      <c r="B117" s="38" t="s">
        <v>112</v>
      </c>
      <c r="C117" s="50">
        <v>0</v>
      </c>
      <c r="D117" s="50">
        <v>0</v>
      </c>
      <c r="E117" s="50">
        <v>0</v>
      </c>
      <c r="F117" s="50">
        <v>0</v>
      </c>
      <c r="G117" s="50">
        <v>0</v>
      </c>
      <c r="H117" s="50">
        <v>6.9158110882956878</v>
      </c>
      <c r="I117" s="50">
        <v>3.0362765229295001</v>
      </c>
      <c r="J117" s="50">
        <v>1.9520876112251881</v>
      </c>
      <c r="K117" s="50">
        <v>1.3634496919917864</v>
      </c>
      <c r="L117" s="50">
        <v>1.0814510609171799</v>
      </c>
      <c r="M117" s="50">
        <v>10.847364818617386</v>
      </c>
      <c r="N117" s="50">
        <v>2.9787816563997263</v>
      </c>
      <c r="O117" s="50">
        <v>0</v>
      </c>
      <c r="P117" s="50">
        <v>0</v>
      </c>
      <c r="Q117" s="50">
        <v>0.35592060232717315</v>
      </c>
      <c r="R117" s="50">
        <v>2.7049965776865159</v>
      </c>
      <c r="S117" s="51">
        <v>3.5236139630390144</v>
      </c>
      <c r="U117" s="6"/>
      <c r="V117" s="6"/>
      <c r="W117" s="6"/>
      <c r="X117" s="6"/>
      <c r="Y117" s="6"/>
      <c r="Z117" s="6"/>
      <c r="AA117" s="6"/>
      <c r="AB117" s="6"/>
      <c r="AC117" s="6"/>
    </row>
    <row r="118" spans="2:29" ht="14.4" x14ac:dyDescent="0.3">
      <c r="B118" s="38" t="s">
        <v>113</v>
      </c>
      <c r="C118" s="50">
        <v>0</v>
      </c>
      <c r="D118" s="50">
        <v>6.0424366872005475</v>
      </c>
      <c r="E118" s="50">
        <v>0</v>
      </c>
      <c r="F118" s="50">
        <v>0</v>
      </c>
      <c r="G118" s="50">
        <v>0</v>
      </c>
      <c r="H118" s="50">
        <v>0.38329911019849416</v>
      </c>
      <c r="I118" s="50">
        <v>0.95893223819301843</v>
      </c>
      <c r="J118" s="50">
        <v>0.55943417750399271</v>
      </c>
      <c r="K118" s="50">
        <v>3.1287550384059624</v>
      </c>
      <c r="L118" s="50">
        <v>1.1882272416153319</v>
      </c>
      <c r="M118" s="50">
        <v>1.4583618526123658</v>
      </c>
      <c r="N118" s="50">
        <v>1.3990417522245038</v>
      </c>
      <c r="O118" s="50">
        <v>2.2313483915126624</v>
      </c>
      <c r="P118" s="50">
        <v>1.3736927001814065</v>
      </c>
      <c r="Q118" s="50">
        <v>0.69645259505770729</v>
      </c>
      <c r="R118" s="50">
        <v>2.055213324207164</v>
      </c>
      <c r="S118" s="51">
        <v>0.33049770216094648</v>
      </c>
      <c r="U118" s="6"/>
      <c r="V118" s="6"/>
      <c r="W118" s="6"/>
      <c r="X118" s="6"/>
      <c r="Y118" s="6"/>
      <c r="Z118" s="6"/>
      <c r="AA118" s="6"/>
      <c r="AB118" s="6"/>
      <c r="AC118" s="6"/>
    </row>
    <row r="119" spans="2:29" ht="14.4" x14ac:dyDescent="0.3">
      <c r="B119" s="38" t="s">
        <v>114</v>
      </c>
      <c r="C119" s="50">
        <v>0</v>
      </c>
      <c r="D119" s="50">
        <v>0</v>
      </c>
      <c r="E119" s="50">
        <v>9.765913757700206</v>
      </c>
      <c r="F119" s="50">
        <v>0</v>
      </c>
      <c r="G119" s="50">
        <v>0</v>
      </c>
      <c r="H119" s="50">
        <v>6.1711156741957565</v>
      </c>
      <c r="I119" s="50">
        <v>0.97741273100616022</v>
      </c>
      <c r="J119" s="50">
        <v>1.1647599491541998</v>
      </c>
      <c r="K119" s="50">
        <v>0.91854893908281998</v>
      </c>
      <c r="L119" s="50">
        <v>1.3023043577458362</v>
      </c>
      <c r="M119" s="50">
        <v>0.94729637234770703</v>
      </c>
      <c r="N119" s="50">
        <v>0.55852156057494862</v>
      </c>
      <c r="O119" s="50">
        <v>4.9956650695870408</v>
      </c>
      <c r="P119" s="50">
        <v>3.3620807665982202</v>
      </c>
      <c r="Q119" s="50">
        <v>2.5051334702258727</v>
      </c>
      <c r="R119" s="50">
        <v>0</v>
      </c>
      <c r="S119" s="51">
        <v>0</v>
      </c>
      <c r="U119" s="6"/>
      <c r="V119" s="6"/>
      <c r="W119" s="6"/>
      <c r="X119" s="6"/>
      <c r="Y119" s="6"/>
      <c r="Z119" s="6"/>
      <c r="AA119" s="6"/>
      <c r="AB119" s="6"/>
      <c r="AC119" s="6"/>
    </row>
    <row r="120" spans="2:29" ht="14.4" x14ac:dyDescent="0.3">
      <c r="B120" s="38" t="s">
        <v>115</v>
      </c>
      <c r="C120" s="50">
        <v>0</v>
      </c>
      <c r="D120" s="50">
        <v>0</v>
      </c>
      <c r="E120" s="50">
        <v>0</v>
      </c>
      <c r="F120" s="50">
        <v>0</v>
      </c>
      <c r="G120" s="50">
        <v>0</v>
      </c>
      <c r="H120" s="50">
        <v>0</v>
      </c>
      <c r="I120" s="50">
        <v>1.4346338124572211</v>
      </c>
      <c r="J120" s="50">
        <v>2.2505133470225873</v>
      </c>
      <c r="K120" s="50">
        <v>1.9698836413415468</v>
      </c>
      <c r="L120" s="50">
        <v>1.9288158795345653</v>
      </c>
      <c r="M120" s="50">
        <v>3.4688569472963722</v>
      </c>
      <c r="N120" s="50">
        <v>1.5660506502395619</v>
      </c>
      <c r="O120" s="50">
        <v>0</v>
      </c>
      <c r="P120" s="50">
        <v>0</v>
      </c>
      <c r="Q120" s="50">
        <v>2.3819301848049284</v>
      </c>
      <c r="R120" s="50">
        <v>1.3333333333333333</v>
      </c>
      <c r="S120" s="51">
        <v>8.6269678302532515</v>
      </c>
      <c r="U120" s="6"/>
      <c r="V120" s="6"/>
      <c r="W120" s="6"/>
      <c r="X120" s="6"/>
      <c r="Y120" s="6"/>
      <c r="Z120" s="6"/>
      <c r="AA120" s="6"/>
      <c r="AB120" s="6"/>
      <c r="AC120" s="6"/>
    </row>
    <row r="121" spans="2:29" ht="14.4" x14ac:dyDescent="0.3">
      <c r="B121" s="38" t="s">
        <v>116</v>
      </c>
      <c r="C121" s="50">
        <v>0</v>
      </c>
      <c r="D121" s="50">
        <v>0</v>
      </c>
      <c r="E121" s="50">
        <v>0</v>
      </c>
      <c r="F121" s="50">
        <v>0</v>
      </c>
      <c r="G121" s="50">
        <v>0</v>
      </c>
      <c r="H121" s="50">
        <v>0</v>
      </c>
      <c r="I121" s="50">
        <v>0</v>
      </c>
      <c r="J121" s="50">
        <v>1.0513347022587269</v>
      </c>
      <c r="K121" s="50">
        <v>0</v>
      </c>
      <c r="L121" s="50">
        <v>4.1738535249828885</v>
      </c>
      <c r="M121" s="50">
        <v>0</v>
      </c>
      <c r="N121" s="50">
        <v>0</v>
      </c>
      <c r="O121" s="50">
        <v>0</v>
      </c>
      <c r="P121" s="50">
        <v>0</v>
      </c>
      <c r="Q121" s="50">
        <v>0</v>
      </c>
      <c r="R121" s="50">
        <v>0</v>
      </c>
      <c r="S121" s="51">
        <v>0</v>
      </c>
      <c r="U121" s="6"/>
      <c r="V121" s="6"/>
      <c r="W121" s="6"/>
      <c r="X121" s="6"/>
      <c r="Y121" s="6"/>
      <c r="Z121" s="6"/>
      <c r="AA121" s="6"/>
      <c r="AB121" s="6"/>
      <c r="AC121" s="6"/>
    </row>
    <row r="122" spans="2:29" ht="14.4" x14ac:dyDescent="0.3">
      <c r="B122" s="38" t="s">
        <v>117</v>
      </c>
      <c r="C122" s="50">
        <v>0</v>
      </c>
      <c r="D122" s="50">
        <v>0</v>
      </c>
      <c r="E122" s="50">
        <v>0</v>
      </c>
      <c r="F122" s="50">
        <v>0</v>
      </c>
      <c r="G122" s="50">
        <v>0</v>
      </c>
      <c r="H122" s="50">
        <v>0</v>
      </c>
      <c r="I122" s="50">
        <v>0.98562628336755642</v>
      </c>
      <c r="J122" s="50">
        <v>1.0561259411362081</v>
      </c>
      <c r="K122" s="50">
        <v>1.2429842573579739</v>
      </c>
      <c r="L122" s="50">
        <v>0</v>
      </c>
      <c r="M122" s="50">
        <v>1.0499657768651609</v>
      </c>
      <c r="N122" s="50">
        <v>0.97604380561259407</v>
      </c>
      <c r="O122" s="50">
        <v>1.3004791238877482</v>
      </c>
      <c r="P122" s="50">
        <v>0.9591603924252794</v>
      </c>
      <c r="Q122" s="50">
        <v>0.9883641341546886</v>
      </c>
      <c r="R122" s="50">
        <v>0</v>
      </c>
      <c r="S122" s="51">
        <v>0</v>
      </c>
      <c r="U122" s="6"/>
      <c r="V122" s="6"/>
      <c r="W122" s="6"/>
      <c r="X122" s="6"/>
      <c r="Y122" s="6"/>
      <c r="Z122" s="6"/>
      <c r="AA122" s="6"/>
      <c r="AB122" s="6"/>
      <c r="AC122" s="6"/>
    </row>
    <row r="123" spans="2:29" ht="14.4" x14ac:dyDescent="0.3">
      <c r="B123" s="38" t="s">
        <v>118</v>
      </c>
      <c r="C123" s="50">
        <v>0</v>
      </c>
      <c r="D123" s="50">
        <v>0</v>
      </c>
      <c r="E123" s="50">
        <v>0</v>
      </c>
      <c r="F123" s="50">
        <v>0</v>
      </c>
      <c r="G123" s="50">
        <v>0</v>
      </c>
      <c r="H123" s="50">
        <v>0</v>
      </c>
      <c r="I123" s="50">
        <v>2.2539356605065022</v>
      </c>
      <c r="J123" s="50">
        <v>0.85694729637234768</v>
      </c>
      <c r="K123" s="50">
        <v>0</v>
      </c>
      <c r="L123" s="50">
        <v>2.4010951403148528</v>
      </c>
      <c r="M123" s="50">
        <v>0.84964636093999535</v>
      </c>
      <c r="N123" s="50">
        <v>1.2840520191649556</v>
      </c>
      <c r="O123" s="50">
        <v>2.4686287930641111</v>
      </c>
      <c r="P123" s="50">
        <v>3.5017111567419574</v>
      </c>
      <c r="Q123" s="50">
        <v>1.568788501026694</v>
      </c>
      <c r="R123" s="50">
        <v>1.3497604380561259</v>
      </c>
      <c r="S123" s="51">
        <v>7.6167008898015061</v>
      </c>
      <c r="U123" s="6"/>
      <c r="V123" s="6"/>
      <c r="W123" s="6"/>
      <c r="X123" s="6"/>
      <c r="Y123" s="6"/>
      <c r="Z123" s="6"/>
      <c r="AA123" s="6"/>
      <c r="AB123" s="6"/>
      <c r="AC123" s="6"/>
    </row>
    <row r="124" spans="2:29" ht="15" thickBot="1" x14ac:dyDescent="0.35">
      <c r="B124" s="38" t="s">
        <v>119</v>
      </c>
      <c r="C124" s="52">
        <v>0</v>
      </c>
      <c r="D124" s="52">
        <v>0</v>
      </c>
      <c r="E124" s="52">
        <v>0</v>
      </c>
      <c r="F124" s="52">
        <v>10.069815195071868</v>
      </c>
      <c r="G124" s="52">
        <v>4.3312799452429847</v>
      </c>
      <c r="H124" s="52">
        <v>3.4137957259107159</v>
      </c>
      <c r="I124" s="52">
        <v>1.7614996717372782</v>
      </c>
      <c r="J124" s="52">
        <v>1.6328727711458368</v>
      </c>
      <c r="K124" s="52">
        <v>1.9992014601870867</v>
      </c>
      <c r="L124" s="52">
        <v>2.1585439103772925</v>
      </c>
      <c r="M124" s="52">
        <v>2.856110730854057</v>
      </c>
      <c r="N124" s="52">
        <v>2.5563029573508933</v>
      </c>
      <c r="O124" s="52">
        <v>3.8348643683129797</v>
      </c>
      <c r="P124" s="52">
        <v>3.7029431895961671</v>
      </c>
      <c r="Q124" s="52">
        <v>3.3658141994897637</v>
      </c>
      <c r="R124" s="52">
        <v>3.6249144421629023</v>
      </c>
      <c r="S124" s="53">
        <v>3.9401095140314855</v>
      </c>
      <c r="U124" s="6"/>
      <c r="V124" s="6"/>
      <c r="W124" s="6"/>
      <c r="X124" s="6"/>
      <c r="Y124" s="6"/>
      <c r="Z124" s="6"/>
      <c r="AA124" s="6"/>
      <c r="AB124" s="6"/>
      <c r="AC124" s="6"/>
    </row>
    <row r="125" spans="2:29" ht="15" thickBot="1" x14ac:dyDescent="0.35">
      <c r="B125" s="39" t="s">
        <v>318</v>
      </c>
      <c r="C125" s="54">
        <v>6.2466227169566633</v>
      </c>
      <c r="D125" s="54">
        <v>7.1336487813588079</v>
      </c>
      <c r="E125" s="54">
        <v>7.8377367100159701</v>
      </c>
      <c r="F125" s="54">
        <v>7.1083464186495959</v>
      </c>
      <c r="G125" s="54">
        <v>6.3189596167008899</v>
      </c>
      <c r="H125" s="54">
        <v>5.4543575130257445</v>
      </c>
      <c r="I125" s="54">
        <v>2.2639755596734612</v>
      </c>
      <c r="J125" s="54">
        <v>1.7202008782656177</v>
      </c>
      <c r="K125" s="54">
        <v>2.4329537676560262</v>
      </c>
      <c r="L125" s="54">
        <v>2.3697140136297357</v>
      </c>
      <c r="M125" s="54">
        <v>3.2555187194811848</v>
      </c>
      <c r="N125" s="54">
        <v>2.5828980390744145</v>
      </c>
      <c r="O125" s="54">
        <v>3.3018822724161536</v>
      </c>
      <c r="P125" s="54">
        <v>1.6701606516371559</v>
      </c>
      <c r="Q125" s="54">
        <v>1.9540883483388618</v>
      </c>
      <c r="R125" s="54">
        <v>3.5630224213386432</v>
      </c>
      <c r="S125" s="55">
        <v>5.2176591375770016</v>
      </c>
      <c r="U125" s="6"/>
      <c r="V125" s="6"/>
      <c r="W125" s="6"/>
      <c r="X125" s="6"/>
      <c r="Y125" s="6"/>
      <c r="Z125" s="6"/>
      <c r="AA125" s="6"/>
      <c r="AB125" s="6"/>
      <c r="AC125" s="6"/>
    </row>
    <row r="126" spans="2:29" ht="14.4" x14ac:dyDescent="0.3">
      <c r="N126" s="41"/>
    </row>
    <row r="127" spans="2:29" ht="14.4" x14ac:dyDescent="0.3">
      <c r="N127" s="41"/>
    </row>
    <row r="128" spans="2:29" ht="23.4" thickBot="1" x14ac:dyDescent="0.3">
      <c r="B128" s="17" t="s">
        <v>339</v>
      </c>
      <c r="C128" s="17"/>
      <c r="D128" s="17"/>
      <c r="E128" s="17"/>
      <c r="F128" s="17"/>
      <c r="G128" s="17"/>
      <c r="H128" s="17"/>
      <c r="I128" s="17"/>
      <c r="J128" s="17"/>
      <c r="K128" s="17"/>
      <c r="L128" s="17"/>
      <c r="M128" s="17"/>
      <c r="N128" s="60"/>
    </row>
    <row r="129" spans="2:29" ht="14.4" thickBot="1" x14ac:dyDescent="0.3">
      <c r="B129" s="18"/>
      <c r="C129" s="128" t="s">
        <v>16</v>
      </c>
      <c r="D129" s="129"/>
      <c r="E129" s="129"/>
      <c r="F129" s="129"/>
      <c r="G129" s="129"/>
      <c r="H129" s="129"/>
      <c r="I129" s="129"/>
      <c r="J129" s="129"/>
      <c r="K129" s="129"/>
      <c r="L129" s="129"/>
      <c r="M129" s="129"/>
      <c r="N129" s="129"/>
      <c r="O129" s="129"/>
      <c r="P129" s="129"/>
      <c r="Q129" s="129"/>
      <c r="R129" s="129"/>
      <c r="S129" s="130"/>
    </row>
    <row r="130" spans="2:29" ht="14.4" thickBot="1" x14ac:dyDescent="0.3">
      <c r="B130" s="19" t="s">
        <v>101</v>
      </c>
      <c r="C130" s="20" t="s">
        <v>63</v>
      </c>
      <c r="D130" s="20" t="s">
        <v>64</v>
      </c>
      <c r="E130" s="20" t="s">
        <v>65</v>
      </c>
      <c r="F130" s="20" t="s">
        <v>66</v>
      </c>
      <c r="G130" s="20" t="s">
        <v>67</v>
      </c>
      <c r="H130" s="20" t="s">
        <v>68</v>
      </c>
      <c r="I130" s="20" t="s">
        <v>69</v>
      </c>
      <c r="J130" s="20" t="s">
        <v>70</v>
      </c>
      <c r="K130" s="20" t="s">
        <v>71</v>
      </c>
      <c r="L130" s="20" t="s">
        <v>72</v>
      </c>
      <c r="M130" s="20" t="s">
        <v>73</v>
      </c>
      <c r="N130" s="20" t="s">
        <v>74</v>
      </c>
      <c r="O130" s="20" t="s">
        <v>75</v>
      </c>
      <c r="P130" s="20" t="s">
        <v>76</v>
      </c>
      <c r="Q130" s="20" t="s">
        <v>77</v>
      </c>
      <c r="R130" s="20" t="s">
        <v>78</v>
      </c>
      <c r="S130" s="21" t="s">
        <v>79</v>
      </c>
    </row>
    <row r="131" spans="2:29" ht="14.4" x14ac:dyDescent="0.3">
      <c r="B131" s="38" t="s">
        <v>102</v>
      </c>
      <c r="C131" s="50">
        <v>0</v>
      </c>
      <c r="D131" s="50">
        <v>0</v>
      </c>
      <c r="E131" s="50">
        <v>0</v>
      </c>
      <c r="F131" s="50">
        <v>0</v>
      </c>
      <c r="G131" s="50">
        <v>0</v>
      </c>
      <c r="H131" s="50">
        <v>0</v>
      </c>
      <c r="I131" s="50">
        <v>0</v>
      </c>
      <c r="J131" s="50">
        <v>0</v>
      </c>
      <c r="K131" s="50">
        <v>0</v>
      </c>
      <c r="L131" s="50">
        <v>0</v>
      </c>
      <c r="M131" s="50">
        <v>0</v>
      </c>
      <c r="N131" s="50">
        <v>0</v>
      </c>
      <c r="O131" s="50">
        <v>0</v>
      </c>
      <c r="P131" s="50">
        <v>0</v>
      </c>
      <c r="Q131" s="50">
        <v>0</v>
      </c>
      <c r="R131" s="50">
        <v>0</v>
      </c>
      <c r="S131" s="51">
        <v>0</v>
      </c>
      <c r="U131" s="6"/>
      <c r="V131" s="6"/>
      <c r="X131" s="6"/>
      <c r="Y131" s="6"/>
      <c r="Z131" s="6"/>
      <c r="AA131" s="6"/>
      <c r="AB131" s="6"/>
      <c r="AC131" s="6"/>
    </row>
    <row r="132" spans="2:29" ht="14.4" x14ac:dyDescent="0.3">
      <c r="B132" s="38" t="s">
        <v>103</v>
      </c>
      <c r="C132" s="50">
        <v>0</v>
      </c>
      <c r="D132" s="50">
        <v>0</v>
      </c>
      <c r="E132" s="50">
        <v>0</v>
      </c>
      <c r="F132" s="50">
        <v>0</v>
      </c>
      <c r="G132" s="50">
        <v>0</v>
      </c>
      <c r="H132" s="50">
        <v>0</v>
      </c>
      <c r="I132" s="50">
        <v>0</v>
      </c>
      <c r="J132" s="50">
        <v>0</v>
      </c>
      <c r="K132" s="50">
        <v>0</v>
      </c>
      <c r="L132" s="50">
        <v>0</v>
      </c>
      <c r="M132" s="50">
        <v>0</v>
      </c>
      <c r="N132" s="50">
        <v>0</v>
      </c>
      <c r="O132" s="50">
        <v>0</v>
      </c>
      <c r="P132" s="50">
        <v>0</v>
      </c>
      <c r="Q132" s="50">
        <v>0</v>
      </c>
      <c r="R132" s="50">
        <v>0</v>
      </c>
      <c r="S132" s="51">
        <v>0</v>
      </c>
      <c r="U132" s="6"/>
      <c r="V132" s="6"/>
      <c r="X132" s="6"/>
      <c r="Y132" s="6"/>
      <c r="Z132" s="6"/>
      <c r="AA132" s="6"/>
      <c r="AB132" s="6"/>
      <c r="AC132" s="6"/>
    </row>
    <row r="133" spans="2:29" ht="14.4" x14ac:dyDescent="0.3">
      <c r="B133" s="38" t="s">
        <v>104</v>
      </c>
      <c r="C133" s="50">
        <v>0</v>
      </c>
      <c r="D133" s="50">
        <v>0</v>
      </c>
      <c r="E133" s="50">
        <v>0</v>
      </c>
      <c r="F133" s="50">
        <v>0</v>
      </c>
      <c r="G133" s="50">
        <v>0</v>
      </c>
      <c r="H133" s="50">
        <v>0</v>
      </c>
      <c r="I133" s="50">
        <v>0</v>
      </c>
      <c r="J133" s="50">
        <v>0</v>
      </c>
      <c r="K133" s="50">
        <v>0</v>
      </c>
      <c r="L133" s="50">
        <v>0</v>
      </c>
      <c r="M133" s="50">
        <v>0</v>
      </c>
      <c r="N133" s="50">
        <v>0</v>
      </c>
      <c r="O133" s="50">
        <v>0</v>
      </c>
      <c r="P133" s="50">
        <v>0</v>
      </c>
      <c r="Q133" s="50">
        <v>0.32580424366872007</v>
      </c>
      <c r="R133" s="50">
        <v>0</v>
      </c>
      <c r="S133" s="51">
        <v>0</v>
      </c>
      <c r="U133" s="6"/>
      <c r="V133" s="6"/>
      <c r="W133" s="6"/>
      <c r="X133" s="6"/>
      <c r="Y133" s="6"/>
      <c r="Z133" s="6"/>
      <c r="AA133" s="6"/>
      <c r="AB133" s="6"/>
      <c r="AC133" s="6"/>
    </row>
    <row r="134" spans="2:29" ht="14.4" x14ac:dyDescent="0.3">
      <c r="B134" s="38" t="s">
        <v>105</v>
      </c>
      <c r="C134" s="50">
        <v>0</v>
      </c>
      <c r="D134" s="50">
        <v>0</v>
      </c>
      <c r="E134" s="50">
        <v>0</v>
      </c>
      <c r="F134" s="50">
        <v>0</v>
      </c>
      <c r="G134" s="50">
        <v>0</v>
      </c>
      <c r="H134" s="50">
        <v>0</v>
      </c>
      <c r="I134" s="50">
        <v>0</v>
      </c>
      <c r="J134" s="50">
        <v>0</v>
      </c>
      <c r="K134" s="50">
        <v>0</v>
      </c>
      <c r="L134" s="50">
        <v>0</v>
      </c>
      <c r="M134" s="50">
        <v>0</v>
      </c>
      <c r="N134" s="50">
        <v>0</v>
      </c>
      <c r="O134" s="50">
        <v>0</v>
      </c>
      <c r="P134" s="50">
        <v>0.30937713894592744</v>
      </c>
      <c r="Q134" s="50">
        <v>0.4654346338124572</v>
      </c>
      <c r="R134" s="50">
        <v>0.13050422085329683</v>
      </c>
      <c r="S134" s="51">
        <v>0.30527036276522929</v>
      </c>
      <c r="U134" s="6"/>
      <c r="V134" s="6"/>
      <c r="W134" s="6"/>
      <c r="X134" s="6"/>
      <c r="Y134" s="6"/>
      <c r="Z134" s="6"/>
      <c r="AA134" s="6"/>
      <c r="AB134" s="6"/>
      <c r="AC134" s="6"/>
    </row>
    <row r="135" spans="2:29" ht="14.4" x14ac:dyDescent="0.3">
      <c r="B135" s="38" t="s">
        <v>106</v>
      </c>
      <c r="C135" s="50">
        <v>0</v>
      </c>
      <c r="D135" s="50">
        <v>0</v>
      </c>
      <c r="E135" s="50">
        <v>0</v>
      </c>
      <c r="F135" s="50">
        <v>0</v>
      </c>
      <c r="G135" s="50">
        <v>0</v>
      </c>
      <c r="H135" s="50">
        <v>0</v>
      </c>
      <c r="I135" s="50">
        <v>0</v>
      </c>
      <c r="J135" s="50">
        <v>0</v>
      </c>
      <c r="K135" s="50">
        <v>0</v>
      </c>
      <c r="L135" s="50">
        <v>0</v>
      </c>
      <c r="M135" s="50">
        <v>0</v>
      </c>
      <c r="N135" s="50">
        <v>0</v>
      </c>
      <c r="O135" s="50">
        <v>0</v>
      </c>
      <c r="P135" s="50">
        <v>0</v>
      </c>
      <c r="Q135" s="50">
        <v>0</v>
      </c>
      <c r="R135" s="50">
        <v>0</v>
      </c>
      <c r="S135" s="51">
        <v>2.2806297056810405</v>
      </c>
      <c r="U135" s="6"/>
      <c r="V135" s="6"/>
      <c r="W135" s="6"/>
      <c r="X135" s="6"/>
      <c r="Y135" s="6"/>
      <c r="Z135" s="6"/>
      <c r="AA135" s="6"/>
      <c r="AB135" s="6"/>
      <c r="AC135" s="6"/>
    </row>
    <row r="136" spans="2:29" ht="14.4" x14ac:dyDescent="0.3">
      <c r="B136" s="38" t="s">
        <v>107</v>
      </c>
      <c r="C136" s="50">
        <v>0</v>
      </c>
      <c r="D136" s="50">
        <v>0</v>
      </c>
      <c r="E136" s="50">
        <v>0</v>
      </c>
      <c r="F136" s="50">
        <v>0</v>
      </c>
      <c r="G136" s="50">
        <v>0</v>
      </c>
      <c r="H136" s="50">
        <v>0</v>
      </c>
      <c r="I136" s="50">
        <v>0</v>
      </c>
      <c r="J136" s="50">
        <v>0</v>
      </c>
      <c r="K136" s="50">
        <v>0</v>
      </c>
      <c r="L136" s="50">
        <v>0</v>
      </c>
      <c r="M136" s="50">
        <v>0</v>
      </c>
      <c r="N136" s="50">
        <v>0</v>
      </c>
      <c r="O136" s="50">
        <v>0</v>
      </c>
      <c r="P136" s="50">
        <v>0.25735797399041754</v>
      </c>
      <c r="Q136" s="50">
        <v>0.42892995665069583</v>
      </c>
      <c r="R136" s="50">
        <v>0.27062602011267306</v>
      </c>
      <c r="S136" s="51">
        <v>1.1279945242984257</v>
      </c>
      <c r="U136" s="6"/>
      <c r="V136" s="6"/>
      <c r="W136" s="6"/>
      <c r="X136" s="6"/>
      <c r="Y136" s="6"/>
      <c r="Z136" s="6"/>
      <c r="AA136" s="6"/>
      <c r="AB136" s="6"/>
      <c r="AC136" s="6"/>
    </row>
    <row r="137" spans="2:29" ht="14.4" x14ac:dyDescent="0.3">
      <c r="B137" s="38" t="s">
        <v>108</v>
      </c>
      <c r="C137" s="50">
        <v>0</v>
      </c>
      <c r="D137" s="50">
        <v>0</v>
      </c>
      <c r="E137" s="50">
        <v>0</v>
      </c>
      <c r="F137" s="50">
        <v>0</v>
      </c>
      <c r="G137" s="50">
        <v>0</v>
      </c>
      <c r="H137" s="50">
        <v>0</v>
      </c>
      <c r="I137" s="50">
        <v>0</v>
      </c>
      <c r="J137" s="50">
        <v>0</v>
      </c>
      <c r="K137" s="50">
        <v>0</v>
      </c>
      <c r="L137" s="50">
        <v>0</v>
      </c>
      <c r="M137" s="50">
        <v>0</v>
      </c>
      <c r="N137" s="50">
        <v>0</v>
      </c>
      <c r="O137" s="50">
        <v>0</v>
      </c>
      <c r="P137" s="50">
        <v>0</v>
      </c>
      <c r="Q137" s="50">
        <v>0</v>
      </c>
      <c r="R137" s="50">
        <v>0</v>
      </c>
      <c r="S137" s="51">
        <v>0</v>
      </c>
      <c r="U137" s="6"/>
      <c r="V137" s="6"/>
      <c r="W137" s="6"/>
      <c r="X137" s="6"/>
      <c r="Y137" s="6"/>
      <c r="Z137" s="6"/>
      <c r="AA137" s="6"/>
      <c r="AB137" s="6"/>
      <c r="AC137" s="6"/>
    </row>
    <row r="138" spans="2:29" ht="14.4" x14ac:dyDescent="0.3">
      <c r="B138" s="38" t="s">
        <v>109</v>
      </c>
      <c r="C138" s="50">
        <v>0</v>
      </c>
      <c r="D138" s="50">
        <v>0</v>
      </c>
      <c r="E138" s="50">
        <v>0</v>
      </c>
      <c r="F138" s="50">
        <v>0</v>
      </c>
      <c r="G138" s="50">
        <v>0</v>
      </c>
      <c r="H138" s="50">
        <v>0</v>
      </c>
      <c r="I138" s="50">
        <v>0</v>
      </c>
      <c r="J138" s="50">
        <v>0</v>
      </c>
      <c r="K138" s="50">
        <v>0</v>
      </c>
      <c r="L138" s="50">
        <v>0</v>
      </c>
      <c r="M138" s="50">
        <v>0</v>
      </c>
      <c r="N138" s="50">
        <v>0</v>
      </c>
      <c r="O138" s="50">
        <v>0</v>
      </c>
      <c r="P138" s="50">
        <v>0.4271047227926078</v>
      </c>
      <c r="Q138" s="50">
        <v>0.10403832991101986</v>
      </c>
      <c r="R138" s="50">
        <v>0.35683321925621725</v>
      </c>
      <c r="S138" s="51">
        <v>0.30499657768651611</v>
      </c>
      <c r="U138" s="6"/>
      <c r="V138" s="6"/>
      <c r="W138" s="6"/>
      <c r="X138" s="6"/>
      <c r="Y138" s="6"/>
      <c r="Z138" s="6"/>
      <c r="AA138" s="6"/>
      <c r="AB138" s="6"/>
      <c r="AC138" s="6"/>
    </row>
    <row r="139" spans="2:29" ht="14.4" x14ac:dyDescent="0.3">
      <c r="B139" s="38" t="s">
        <v>110</v>
      </c>
      <c r="C139" s="50">
        <v>0</v>
      </c>
      <c r="D139" s="50">
        <v>0</v>
      </c>
      <c r="E139" s="50">
        <v>0</v>
      </c>
      <c r="F139" s="50">
        <v>0</v>
      </c>
      <c r="G139" s="50">
        <v>0</v>
      </c>
      <c r="H139" s="50">
        <v>0</v>
      </c>
      <c r="I139" s="50">
        <v>0</v>
      </c>
      <c r="J139" s="50">
        <v>0</v>
      </c>
      <c r="K139" s="50">
        <v>0</v>
      </c>
      <c r="L139" s="50">
        <v>0</v>
      </c>
      <c r="M139" s="50">
        <v>0</v>
      </c>
      <c r="N139" s="50">
        <v>0</v>
      </c>
      <c r="O139" s="50">
        <v>0</v>
      </c>
      <c r="P139" s="50">
        <v>0</v>
      </c>
      <c r="Q139" s="50">
        <v>0.3613963039014374</v>
      </c>
      <c r="R139" s="50">
        <v>0</v>
      </c>
      <c r="S139" s="51">
        <v>0</v>
      </c>
      <c r="U139" s="6"/>
      <c r="V139" s="6"/>
      <c r="W139" s="6"/>
      <c r="X139" s="6"/>
      <c r="Y139" s="6"/>
      <c r="Z139" s="6"/>
      <c r="AA139" s="6"/>
      <c r="AB139" s="6"/>
      <c r="AC139" s="6"/>
    </row>
    <row r="140" spans="2:29" ht="14.4" x14ac:dyDescent="0.3">
      <c r="B140" s="38" t="s">
        <v>111</v>
      </c>
      <c r="C140" s="50">
        <v>0</v>
      </c>
      <c r="D140" s="50">
        <v>0</v>
      </c>
      <c r="E140" s="50">
        <v>0</v>
      </c>
      <c r="F140" s="50">
        <v>0</v>
      </c>
      <c r="G140" s="50">
        <v>0</v>
      </c>
      <c r="H140" s="50">
        <v>0</v>
      </c>
      <c r="I140" s="50">
        <v>0</v>
      </c>
      <c r="J140" s="50">
        <v>0</v>
      </c>
      <c r="K140" s="50">
        <v>0</v>
      </c>
      <c r="L140" s="50">
        <v>0</v>
      </c>
      <c r="M140" s="50">
        <v>0</v>
      </c>
      <c r="N140" s="50">
        <v>0</v>
      </c>
      <c r="O140" s="50">
        <v>0</v>
      </c>
      <c r="P140" s="50">
        <v>0</v>
      </c>
      <c r="Q140" s="50">
        <v>0</v>
      </c>
      <c r="R140" s="50">
        <v>0</v>
      </c>
      <c r="S140" s="51">
        <v>0</v>
      </c>
      <c r="U140" s="6"/>
      <c r="V140" s="6"/>
      <c r="W140" s="6"/>
      <c r="X140" s="6"/>
      <c r="Y140" s="6"/>
      <c r="Z140" s="6"/>
      <c r="AA140" s="6"/>
      <c r="AB140" s="6"/>
      <c r="AC140" s="6"/>
    </row>
    <row r="141" spans="2:29" ht="14.4" x14ac:dyDescent="0.3">
      <c r="B141" s="38" t="s">
        <v>112</v>
      </c>
      <c r="C141" s="50">
        <v>0</v>
      </c>
      <c r="D141" s="50">
        <v>0</v>
      </c>
      <c r="E141" s="50">
        <v>0</v>
      </c>
      <c r="F141" s="50">
        <v>0</v>
      </c>
      <c r="G141" s="50">
        <v>0</v>
      </c>
      <c r="H141" s="50">
        <v>0</v>
      </c>
      <c r="I141" s="50">
        <v>0</v>
      </c>
      <c r="J141" s="50">
        <v>0</v>
      </c>
      <c r="K141" s="50">
        <v>0</v>
      </c>
      <c r="L141" s="50">
        <v>0</v>
      </c>
      <c r="M141" s="50">
        <v>0</v>
      </c>
      <c r="N141" s="50">
        <v>0</v>
      </c>
      <c r="O141" s="50">
        <v>0</v>
      </c>
      <c r="P141" s="50">
        <v>0</v>
      </c>
      <c r="Q141" s="50">
        <v>0.35318275154004108</v>
      </c>
      <c r="R141" s="50">
        <v>0</v>
      </c>
      <c r="S141" s="51">
        <v>0</v>
      </c>
      <c r="U141" s="6"/>
      <c r="V141" s="6"/>
      <c r="W141" s="6"/>
      <c r="X141" s="6"/>
      <c r="Y141" s="6"/>
      <c r="Z141" s="6"/>
      <c r="AA141" s="6"/>
      <c r="AB141" s="6"/>
      <c r="AC141" s="6"/>
    </row>
    <row r="142" spans="2:29" ht="14.4" x14ac:dyDescent="0.3">
      <c r="B142" s="38" t="s">
        <v>113</v>
      </c>
      <c r="C142" s="50">
        <v>0</v>
      </c>
      <c r="D142" s="50">
        <v>0</v>
      </c>
      <c r="E142" s="50">
        <v>0</v>
      </c>
      <c r="F142" s="50">
        <v>0</v>
      </c>
      <c r="G142" s="50">
        <v>0</v>
      </c>
      <c r="H142" s="50">
        <v>0</v>
      </c>
      <c r="I142" s="50">
        <v>0</v>
      </c>
      <c r="J142" s="50">
        <v>0</v>
      </c>
      <c r="K142" s="50">
        <v>0</v>
      </c>
      <c r="L142" s="50">
        <v>0</v>
      </c>
      <c r="M142" s="50">
        <v>0</v>
      </c>
      <c r="N142" s="50">
        <v>0</v>
      </c>
      <c r="O142" s="50">
        <v>0</v>
      </c>
      <c r="P142" s="50">
        <v>0.23545516769336072</v>
      </c>
      <c r="Q142" s="50">
        <v>0.10403832991101986</v>
      </c>
      <c r="R142" s="50">
        <v>0</v>
      </c>
      <c r="S142" s="51">
        <v>0.58316221765913756</v>
      </c>
      <c r="U142" s="6"/>
      <c r="V142" s="6"/>
      <c r="W142" s="6"/>
      <c r="X142" s="6"/>
      <c r="Y142" s="6"/>
      <c r="Z142" s="6"/>
      <c r="AA142" s="6"/>
      <c r="AB142" s="6"/>
      <c r="AC142" s="6"/>
    </row>
    <row r="143" spans="2:29" ht="14.4" x14ac:dyDescent="0.3">
      <c r="B143" s="38" t="s">
        <v>114</v>
      </c>
      <c r="C143" s="50">
        <v>0</v>
      </c>
      <c r="D143" s="50">
        <v>0</v>
      </c>
      <c r="E143" s="50">
        <v>0</v>
      </c>
      <c r="F143" s="50">
        <v>0</v>
      </c>
      <c r="G143" s="50">
        <v>0</v>
      </c>
      <c r="H143" s="50">
        <v>0</v>
      </c>
      <c r="I143" s="50">
        <v>0</v>
      </c>
      <c r="J143" s="50">
        <v>0</v>
      </c>
      <c r="K143" s="50">
        <v>0</v>
      </c>
      <c r="L143" s="50">
        <v>0</v>
      </c>
      <c r="M143" s="50">
        <v>0</v>
      </c>
      <c r="N143" s="50">
        <v>0</v>
      </c>
      <c r="O143" s="50">
        <v>0</v>
      </c>
      <c r="P143" s="50">
        <v>0</v>
      </c>
      <c r="Q143" s="50">
        <v>0</v>
      </c>
      <c r="R143" s="50">
        <v>0</v>
      </c>
      <c r="S143" s="51">
        <v>9.856262833675565E-2</v>
      </c>
      <c r="U143" s="6"/>
      <c r="V143" s="6"/>
      <c r="W143" s="6"/>
      <c r="X143" s="6"/>
      <c r="Y143" s="6"/>
      <c r="Z143" s="6"/>
      <c r="AA143" s="6"/>
      <c r="AB143" s="6"/>
      <c r="AC143" s="6"/>
    </row>
    <row r="144" spans="2:29" ht="14.4" x14ac:dyDescent="0.3">
      <c r="B144" s="38" t="s">
        <v>115</v>
      </c>
      <c r="C144" s="50">
        <v>0</v>
      </c>
      <c r="D144" s="50">
        <v>0</v>
      </c>
      <c r="E144" s="50">
        <v>0</v>
      </c>
      <c r="F144" s="50">
        <v>0</v>
      </c>
      <c r="G144" s="50">
        <v>0</v>
      </c>
      <c r="H144" s="50">
        <v>0</v>
      </c>
      <c r="I144" s="50">
        <v>0</v>
      </c>
      <c r="J144" s="50">
        <v>0</v>
      </c>
      <c r="K144" s="50">
        <v>0</v>
      </c>
      <c r="L144" s="50">
        <v>0</v>
      </c>
      <c r="M144" s="50">
        <v>0</v>
      </c>
      <c r="N144" s="50">
        <v>0</v>
      </c>
      <c r="O144" s="50">
        <v>0</v>
      </c>
      <c r="P144" s="50">
        <v>0</v>
      </c>
      <c r="Q144" s="50">
        <v>0.52019164955509922</v>
      </c>
      <c r="R144" s="50">
        <v>0</v>
      </c>
      <c r="S144" s="51">
        <v>2.7597535934291582</v>
      </c>
      <c r="U144" s="6"/>
      <c r="V144" s="6"/>
      <c r="W144" s="6"/>
      <c r="X144" s="6"/>
      <c r="Y144" s="6"/>
      <c r="Z144" s="6"/>
      <c r="AA144" s="6"/>
      <c r="AB144" s="6"/>
      <c r="AC144" s="6"/>
    </row>
    <row r="145" spans="2:29" ht="14.4" x14ac:dyDescent="0.3">
      <c r="B145" s="38" t="s">
        <v>116</v>
      </c>
      <c r="C145" s="50">
        <v>0</v>
      </c>
      <c r="D145" s="50">
        <v>0</v>
      </c>
      <c r="E145" s="50">
        <v>0</v>
      </c>
      <c r="F145" s="50">
        <v>0</v>
      </c>
      <c r="G145" s="50">
        <v>0</v>
      </c>
      <c r="H145" s="50">
        <v>0</v>
      </c>
      <c r="I145" s="50">
        <v>0</v>
      </c>
      <c r="J145" s="50">
        <v>0</v>
      </c>
      <c r="K145" s="50">
        <v>0</v>
      </c>
      <c r="L145" s="50">
        <v>0</v>
      </c>
      <c r="M145" s="50">
        <v>0</v>
      </c>
      <c r="N145" s="50">
        <v>0</v>
      </c>
      <c r="O145" s="50">
        <v>0</v>
      </c>
      <c r="P145" s="50">
        <v>0</v>
      </c>
      <c r="Q145" s="50">
        <v>0</v>
      </c>
      <c r="R145" s="50">
        <v>0</v>
      </c>
      <c r="S145" s="51">
        <v>0</v>
      </c>
      <c r="U145" s="6"/>
      <c r="V145" s="6"/>
      <c r="W145" s="6"/>
      <c r="X145" s="6"/>
      <c r="Y145" s="6"/>
      <c r="Z145" s="6"/>
      <c r="AA145" s="6"/>
      <c r="AB145" s="6"/>
      <c r="AC145" s="6"/>
    </row>
    <row r="146" spans="2:29" ht="14.4" x14ac:dyDescent="0.3">
      <c r="B146" s="38" t="s">
        <v>117</v>
      </c>
      <c r="C146" s="50">
        <v>0</v>
      </c>
      <c r="D146" s="50">
        <v>0</v>
      </c>
      <c r="E146" s="50">
        <v>0</v>
      </c>
      <c r="F146" s="50">
        <v>0</v>
      </c>
      <c r="G146" s="50">
        <v>0</v>
      </c>
      <c r="H146" s="50">
        <v>0</v>
      </c>
      <c r="I146" s="50">
        <v>0</v>
      </c>
      <c r="J146" s="50">
        <v>0</v>
      </c>
      <c r="K146" s="50">
        <v>0</v>
      </c>
      <c r="L146" s="50">
        <v>0</v>
      </c>
      <c r="M146" s="50">
        <v>0</v>
      </c>
      <c r="N146" s="50">
        <v>0</v>
      </c>
      <c r="O146" s="50">
        <v>0</v>
      </c>
      <c r="P146" s="50">
        <v>0</v>
      </c>
      <c r="Q146" s="50">
        <v>0.40246406570841892</v>
      </c>
      <c r="R146" s="50">
        <v>0</v>
      </c>
      <c r="S146" s="51">
        <v>0.45995893223819301</v>
      </c>
      <c r="U146" s="6"/>
      <c r="V146" s="6"/>
      <c r="W146" s="6"/>
      <c r="X146" s="6"/>
      <c r="Y146" s="6"/>
      <c r="Z146" s="6"/>
      <c r="AA146" s="6"/>
      <c r="AB146" s="6"/>
      <c r="AC146" s="6"/>
    </row>
    <row r="147" spans="2:29" ht="14.4" x14ac:dyDescent="0.3">
      <c r="B147" s="38" t="s">
        <v>118</v>
      </c>
      <c r="C147" s="50">
        <v>0</v>
      </c>
      <c r="D147" s="50">
        <v>0</v>
      </c>
      <c r="E147" s="50">
        <v>0</v>
      </c>
      <c r="F147" s="50">
        <v>0</v>
      </c>
      <c r="G147" s="50">
        <v>0</v>
      </c>
      <c r="H147" s="50">
        <v>0</v>
      </c>
      <c r="I147" s="50">
        <v>0</v>
      </c>
      <c r="J147" s="50">
        <v>0</v>
      </c>
      <c r="K147" s="50">
        <v>0</v>
      </c>
      <c r="L147" s="50">
        <v>0</v>
      </c>
      <c r="M147" s="50">
        <v>0</v>
      </c>
      <c r="N147" s="50">
        <v>0</v>
      </c>
      <c r="O147" s="50">
        <v>0</v>
      </c>
      <c r="P147" s="50">
        <v>0</v>
      </c>
      <c r="Q147" s="50">
        <v>0</v>
      </c>
      <c r="R147" s="50">
        <v>0</v>
      </c>
      <c r="S147" s="51">
        <v>0</v>
      </c>
      <c r="U147" s="6"/>
      <c r="V147" s="6"/>
      <c r="W147" s="6"/>
      <c r="X147" s="6"/>
      <c r="Y147" s="6"/>
      <c r="Z147" s="6"/>
      <c r="AA147" s="6"/>
      <c r="AB147" s="6"/>
      <c r="AC147" s="6"/>
    </row>
    <row r="148" spans="2:29" ht="15" thickBot="1" x14ac:dyDescent="0.35">
      <c r="B148" s="38" t="s">
        <v>119</v>
      </c>
      <c r="C148" s="52">
        <v>0</v>
      </c>
      <c r="D148" s="52">
        <v>0</v>
      </c>
      <c r="E148" s="52">
        <v>0</v>
      </c>
      <c r="F148" s="52">
        <v>0</v>
      </c>
      <c r="G148" s="52">
        <v>0</v>
      </c>
      <c r="H148" s="52">
        <v>0</v>
      </c>
      <c r="I148" s="52">
        <v>0</v>
      </c>
      <c r="J148" s="52">
        <v>0</v>
      </c>
      <c r="K148" s="52">
        <v>0</v>
      </c>
      <c r="L148" s="52">
        <v>0</v>
      </c>
      <c r="M148" s="52">
        <v>0</v>
      </c>
      <c r="N148" s="52">
        <v>0</v>
      </c>
      <c r="O148" s="52">
        <v>0</v>
      </c>
      <c r="P148" s="52">
        <v>0.3044273522121293</v>
      </c>
      <c r="Q148" s="52">
        <v>0.3525340621549366</v>
      </c>
      <c r="R148" s="52">
        <v>0.4095552152577176</v>
      </c>
      <c r="S148" s="53">
        <v>0.53162799753513146</v>
      </c>
      <c r="U148" s="6"/>
      <c r="V148" s="6"/>
      <c r="W148" s="6"/>
      <c r="X148" s="6"/>
      <c r="Y148" s="6"/>
      <c r="Z148" s="6"/>
      <c r="AA148" s="6"/>
      <c r="AB148" s="6"/>
      <c r="AC148" s="6"/>
    </row>
    <row r="149" spans="2:29" ht="15" thickBot="1" x14ac:dyDescent="0.35">
      <c r="B149" s="39" t="s">
        <v>318</v>
      </c>
      <c r="C149" s="54">
        <v>0</v>
      </c>
      <c r="D149" s="54">
        <v>0</v>
      </c>
      <c r="E149" s="54">
        <v>0</v>
      </c>
      <c r="F149" s="54">
        <v>0</v>
      </c>
      <c r="G149" s="54">
        <v>0</v>
      </c>
      <c r="H149" s="54">
        <v>0</v>
      </c>
      <c r="I149" s="54">
        <v>0</v>
      </c>
      <c r="J149" s="54">
        <v>0</v>
      </c>
      <c r="K149" s="54">
        <v>0</v>
      </c>
      <c r="L149" s="54">
        <v>0</v>
      </c>
      <c r="M149" s="54">
        <v>0</v>
      </c>
      <c r="N149" s="54">
        <v>0</v>
      </c>
      <c r="O149" s="54">
        <v>0</v>
      </c>
      <c r="P149" s="54">
        <v>0.30449136102192931</v>
      </c>
      <c r="Q149" s="54">
        <v>0.35300115939599658</v>
      </c>
      <c r="R149" s="54">
        <v>0.40664618253902257</v>
      </c>
      <c r="S149" s="55">
        <v>0.53421185248700653</v>
      </c>
      <c r="U149" s="6"/>
      <c r="V149" s="6"/>
      <c r="W149" s="6"/>
      <c r="X149" s="6"/>
      <c r="Y149" s="6"/>
      <c r="Z149" s="6"/>
      <c r="AA149" s="6"/>
      <c r="AB149" s="6"/>
      <c r="AC149" s="6"/>
    </row>
    <row r="151" spans="2:29" ht="14.4" x14ac:dyDescent="0.3">
      <c r="N151" s="41"/>
    </row>
    <row r="152" spans="2:29" ht="23.4" thickBot="1" x14ac:dyDescent="0.3">
      <c r="B152" s="17" t="s">
        <v>340</v>
      </c>
      <c r="C152" s="17"/>
      <c r="D152" s="17"/>
      <c r="E152" s="17"/>
      <c r="F152" s="17"/>
      <c r="G152" s="17"/>
      <c r="H152" s="17"/>
      <c r="I152" s="17"/>
      <c r="J152" s="17"/>
      <c r="K152" s="17"/>
      <c r="L152" s="17"/>
      <c r="M152" s="17"/>
      <c r="N152" s="60"/>
    </row>
    <row r="153" spans="2:29" ht="14.4" thickBot="1" x14ac:dyDescent="0.3">
      <c r="B153" s="18"/>
      <c r="C153" s="128" t="s">
        <v>16</v>
      </c>
      <c r="D153" s="129"/>
      <c r="E153" s="129"/>
      <c r="F153" s="129"/>
      <c r="G153" s="129"/>
      <c r="H153" s="129"/>
      <c r="I153" s="129"/>
      <c r="J153" s="129"/>
      <c r="K153" s="129"/>
      <c r="L153" s="129"/>
      <c r="M153" s="129"/>
      <c r="N153" s="129"/>
      <c r="O153" s="129"/>
      <c r="P153" s="129"/>
      <c r="Q153" s="129"/>
      <c r="R153" s="129"/>
      <c r="S153" s="130"/>
    </row>
    <row r="154" spans="2:29" ht="14.4" thickBot="1" x14ac:dyDescent="0.3">
      <c r="B154" s="19" t="s">
        <v>101</v>
      </c>
      <c r="C154" s="20" t="s">
        <v>63</v>
      </c>
      <c r="D154" s="20" t="s">
        <v>64</v>
      </c>
      <c r="E154" s="20" t="s">
        <v>65</v>
      </c>
      <c r="F154" s="20" t="s">
        <v>66</v>
      </c>
      <c r="G154" s="20" t="s">
        <v>67</v>
      </c>
      <c r="H154" s="20" t="s">
        <v>68</v>
      </c>
      <c r="I154" s="20" t="s">
        <v>69</v>
      </c>
      <c r="J154" s="20" t="s">
        <v>70</v>
      </c>
      <c r="K154" s="20" t="s">
        <v>71</v>
      </c>
      <c r="L154" s="20" t="s">
        <v>72</v>
      </c>
      <c r="M154" s="20" t="s">
        <v>73</v>
      </c>
      <c r="N154" s="20" t="s">
        <v>74</v>
      </c>
      <c r="O154" s="20" t="s">
        <v>75</v>
      </c>
      <c r="P154" s="20" t="s">
        <v>76</v>
      </c>
      <c r="Q154" s="20" t="s">
        <v>77</v>
      </c>
      <c r="R154" s="20" t="s">
        <v>78</v>
      </c>
      <c r="S154" s="21" t="s">
        <v>79</v>
      </c>
    </row>
    <row r="155" spans="2:29" ht="14.4" x14ac:dyDescent="0.3">
      <c r="B155" s="38" t="s">
        <v>102</v>
      </c>
      <c r="C155" s="50">
        <v>0</v>
      </c>
      <c r="D155" s="50">
        <v>0</v>
      </c>
      <c r="E155" s="50">
        <v>0</v>
      </c>
      <c r="F155" s="50">
        <v>0</v>
      </c>
      <c r="G155" s="50">
        <v>0</v>
      </c>
      <c r="H155" s="50">
        <v>0</v>
      </c>
      <c r="I155" s="50">
        <v>0</v>
      </c>
      <c r="J155" s="50">
        <v>0</v>
      </c>
      <c r="K155" s="50">
        <v>0</v>
      </c>
      <c r="L155" s="50">
        <v>0</v>
      </c>
      <c r="M155" s="50">
        <v>0</v>
      </c>
      <c r="N155" s="50">
        <v>0</v>
      </c>
      <c r="O155" s="50">
        <v>0</v>
      </c>
      <c r="P155" s="50">
        <v>0</v>
      </c>
      <c r="Q155" s="50">
        <v>0</v>
      </c>
      <c r="R155" s="50">
        <v>0</v>
      </c>
      <c r="S155" s="51">
        <v>0</v>
      </c>
      <c r="U155" s="6"/>
      <c r="V155" s="6"/>
      <c r="X155" s="6"/>
      <c r="Y155" s="6"/>
      <c r="Z155" s="6"/>
      <c r="AA155" s="6"/>
      <c r="AB155" s="6"/>
      <c r="AC155" s="6"/>
    </row>
    <row r="156" spans="2:29" ht="14.4" x14ac:dyDescent="0.3">
      <c r="B156" s="38" t="s">
        <v>103</v>
      </c>
      <c r="C156" s="50">
        <v>0</v>
      </c>
      <c r="D156" s="50">
        <v>0</v>
      </c>
      <c r="E156" s="50">
        <v>0</v>
      </c>
      <c r="F156" s="50">
        <v>0</v>
      </c>
      <c r="G156" s="50">
        <v>0</v>
      </c>
      <c r="H156" s="50">
        <v>0</v>
      </c>
      <c r="I156" s="50">
        <v>0</v>
      </c>
      <c r="J156" s="50">
        <v>0</v>
      </c>
      <c r="K156" s="50">
        <v>0</v>
      </c>
      <c r="L156" s="50">
        <v>0</v>
      </c>
      <c r="M156" s="50">
        <v>0</v>
      </c>
      <c r="N156" s="50">
        <v>0</v>
      </c>
      <c r="O156" s="50">
        <v>0</v>
      </c>
      <c r="P156" s="50">
        <v>0</v>
      </c>
      <c r="Q156" s="50">
        <v>0</v>
      </c>
      <c r="R156" s="50">
        <v>0</v>
      </c>
      <c r="S156" s="51">
        <v>0</v>
      </c>
      <c r="U156" s="6"/>
      <c r="V156" s="6"/>
      <c r="X156" s="6"/>
      <c r="Y156" s="6"/>
      <c r="Z156" s="6"/>
      <c r="AA156" s="6"/>
      <c r="AB156" s="6"/>
      <c r="AC156" s="6"/>
    </row>
    <row r="157" spans="2:29" ht="14.4" x14ac:dyDescent="0.3">
      <c r="B157" s="38" t="s">
        <v>104</v>
      </c>
      <c r="C157" s="50">
        <v>0</v>
      </c>
      <c r="D157" s="50">
        <v>0</v>
      </c>
      <c r="E157" s="50">
        <v>0</v>
      </c>
      <c r="F157" s="50">
        <v>0</v>
      </c>
      <c r="G157" s="50">
        <v>0</v>
      </c>
      <c r="H157" s="50">
        <v>0</v>
      </c>
      <c r="I157" s="50">
        <v>0</v>
      </c>
      <c r="J157" s="50">
        <v>0</v>
      </c>
      <c r="K157" s="50">
        <v>0</v>
      </c>
      <c r="L157" s="50">
        <v>0</v>
      </c>
      <c r="M157" s="50">
        <v>0</v>
      </c>
      <c r="N157" s="50">
        <v>0</v>
      </c>
      <c r="O157" s="50">
        <v>0</v>
      </c>
      <c r="P157" s="50">
        <v>0</v>
      </c>
      <c r="Q157" s="50">
        <v>0</v>
      </c>
      <c r="R157" s="50">
        <v>0</v>
      </c>
      <c r="S157" s="51">
        <v>0</v>
      </c>
      <c r="U157" s="6"/>
      <c r="V157" s="6"/>
      <c r="W157" s="6"/>
      <c r="X157" s="6"/>
      <c r="Y157" s="6"/>
      <c r="Z157" s="6"/>
      <c r="AA157" s="6"/>
      <c r="AB157" s="6"/>
      <c r="AC157" s="6"/>
    </row>
    <row r="158" spans="2:29" ht="14.4" x14ac:dyDescent="0.3">
      <c r="B158" s="38" t="s">
        <v>105</v>
      </c>
      <c r="C158" s="50">
        <v>0</v>
      </c>
      <c r="D158" s="50">
        <v>0</v>
      </c>
      <c r="E158" s="50">
        <v>0</v>
      </c>
      <c r="F158" s="50">
        <v>0</v>
      </c>
      <c r="G158" s="50">
        <v>0</v>
      </c>
      <c r="H158" s="50">
        <v>0</v>
      </c>
      <c r="I158" s="50">
        <v>0</v>
      </c>
      <c r="J158" s="50">
        <v>0</v>
      </c>
      <c r="K158" s="50">
        <v>0</v>
      </c>
      <c r="L158" s="50">
        <v>0</v>
      </c>
      <c r="M158" s="50">
        <v>0</v>
      </c>
      <c r="N158" s="50">
        <v>0</v>
      </c>
      <c r="O158" s="50">
        <v>0</v>
      </c>
      <c r="P158" s="50">
        <v>0</v>
      </c>
      <c r="Q158" s="50">
        <v>0</v>
      </c>
      <c r="R158" s="50">
        <v>0</v>
      </c>
      <c r="S158" s="51">
        <v>0</v>
      </c>
      <c r="U158" s="6"/>
      <c r="V158" s="6"/>
      <c r="W158" s="6"/>
      <c r="X158" s="6"/>
      <c r="Y158" s="6"/>
      <c r="Z158" s="6"/>
      <c r="AA158" s="6"/>
      <c r="AB158" s="6"/>
      <c r="AC158" s="6"/>
    </row>
    <row r="159" spans="2:29" ht="14.4" x14ac:dyDescent="0.3">
      <c r="B159" s="38" t="s">
        <v>106</v>
      </c>
      <c r="C159" s="50">
        <v>0</v>
      </c>
      <c r="D159" s="50">
        <v>0</v>
      </c>
      <c r="E159" s="50">
        <v>0</v>
      </c>
      <c r="F159" s="50">
        <v>0</v>
      </c>
      <c r="G159" s="50">
        <v>0</v>
      </c>
      <c r="H159" s="50">
        <v>0</v>
      </c>
      <c r="I159" s="50">
        <v>0</v>
      </c>
      <c r="J159" s="50">
        <v>0</v>
      </c>
      <c r="K159" s="50">
        <v>0</v>
      </c>
      <c r="L159" s="50">
        <v>0</v>
      </c>
      <c r="M159" s="50">
        <v>0</v>
      </c>
      <c r="N159" s="50">
        <v>0</v>
      </c>
      <c r="O159" s="50">
        <v>0</v>
      </c>
      <c r="P159" s="50">
        <v>0</v>
      </c>
      <c r="Q159" s="50">
        <v>1.6427104722792608E-2</v>
      </c>
      <c r="R159" s="50">
        <v>0.47364818617385351</v>
      </c>
      <c r="S159" s="51">
        <v>0.58042436687200549</v>
      </c>
      <c r="U159" s="6"/>
      <c r="V159" s="6"/>
      <c r="W159" s="6"/>
      <c r="X159" s="6"/>
      <c r="Y159" s="6"/>
      <c r="Z159" s="6"/>
      <c r="AA159" s="6"/>
      <c r="AB159" s="6"/>
      <c r="AC159" s="6"/>
    </row>
    <row r="160" spans="2:29" ht="14.4" x14ac:dyDescent="0.3">
      <c r="B160" s="38" t="s">
        <v>107</v>
      </c>
      <c r="C160" s="50">
        <v>0</v>
      </c>
      <c r="D160" s="50">
        <v>0</v>
      </c>
      <c r="E160" s="50">
        <v>0</v>
      </c>
      <c r="F160" s="50">
        <v>0</v>
      </c>
      <c r="G160" s="50">
        <v>0</v>
      </c>
      <c r="H160" s="50">
        <v>0</v>
      </c>
      <c r="I160" s="50">
        <v>0</v>
      </c>
      <c r="J160" s="50">
        <v>0</v>
      </c>
      <c r="K160" s="50">
        <v>0</v>
      </c>
      <c r="L160" s="50">
        <v>0</v>
      </c>
      <c r="M160" s="50">
        <v>0</v>
      </c>
      <c r="N160" s="50">
        <v>0</v>
      </c>
      <c r="O160" s="50">
        <v>0</v>
      </c>
      <c r="P160" s="50">
        <v>0</v>
      </c>
      <c r="Q160" s="50">
        <v>0</v>
      </c>
      <c r="R160" s="50">
        <v>0.81405430070727802</v>
      </c>
      <c r="S160" s="51">
        <v>0.87246178416609632</v>
      </c>
      <c r="U160" s="6"/>
      <c r="V160" s="6"/>
      <c r="W160" s="6"/>
      <c r="X160" s="6"/>
      <c r="Y160" s="6"/>
      <c r="Z160" s="6"/>
      <c r="AA160" s="6"/>
      <c r="AB160" s="6"/>
      <c r="AC160" s="6"/>
    </row>
    <row r="161" spans="2:29" ht="14.4" x14ac:dyDescent="0.3">
      <c r="B161" s="38" t="s">
        <v>108</v>
      </c>
      <c r="C161" s="50">
        <v>0</v>
      </c>
      <c r="D161" s="50">
        <v>0</v>
      </c>
      <c r="E161" s="50">
        <v>0</v>
      </c>
      <c r="F161" s="50">
        <v>0</v>
      </c>
      <c r="G161" s="50">
        <v>0</v>
      </c>
      <c r="H161" s="50">
        <v>0</v>
      </c>
      <c r="I161" s="50">
        <v>0</v>
      </c>
      <c r="J161" s="50">
        <v>0</v>
      </c>
      <c r="K161" s="50">
        <v>0</v>
      </c>
      <c r="L161" s="50">
        <v>0</v>
      </c>
      <c r="M161" s="50">
        <v>0</v>
      </c>
      <c r="N161" s="50">
        <v>0</v>
      </c>
      <c r="O161" s="50">
        <v>0</v>
      </c>
      <c r="P161" s="50">
        <v>0</v>
      </c>
      <c r="Q161" s="50">
        <v>0</v>
      </c>
      <c r="R161" s="50">
        <v>0</v>
      </c>
      <c r="S161" s="51">
        <v>0</v>
      </c>
      <c r="U161" s="6"/>
      <c r="V161" s="6"/>
      <c r="W161" s="6"/>
      <c r="X161" s="6"/>
      <c r="Y161" s="6"/>
      <c r="Z161" s="6"/>
      <c r="AA161" s="6"/>
      <c r="AB161" s="6"/>
      <c r="AC161" s="6"/>
    </row>
    <row r="162" spans="2:29" ht="14.4" x14ac:dyDescent="0.3">
      <c r="B162" s="38" t="s">
        <v>109</v>
      </c>
      <c r="C162" s="50">
        <v>0</v>
      </c>
      <c r="D162" s="50">
        <v>0</v>
      </c>
      <c r="E162" s="50">
        <v>0</v>
      </c>
      <c r="F162" s="50">
        <v>0</v>
      </c>
      <c r="G162" s="50">
        <v>0</v>
      </c>
      <c r="H162" s="50">
        <v>0</v>
      </c>
      <c r="I162" s="50">
        <v>0</v>
      </c>
      <c r="J162" s="50">
        <v>0</v>
      </c>
      <c r="K162" s="50">
        <v>0</v>
      </c>
      <c r="L162" s="50">
        <v>0</v>
      </c>
      <c r="M162" s="50">
        <v>0</v>
      </c>
      <c r="N162" s="50">
        <v>0</v>
      </c>
      <c r="O162" s="50">
        <v>0</v>
      </c>
      <c r="P162" s="50">
        <v>0</v>
      </c>
      <c r="Q162" s="50">
        <v>0</v>
      </c>
      <c r="R162" s="50">
        <v>0.97467488021902804</v>
      </c>
      <c r="S162" s="51">
        <v>0</v>
      </c>
      <c r="U162" s="6"/>
      <c r="V162" s="6"/>
      <c r="W162" s="6"/>
      <c r="X162" s="6"/>
      <c r="Y162" s="6"/>
      <c r="Z162" s="6"/>
      <c r="AA162" s="6"/>
      <c r="AB162" s="6"/>
      <c r="AC162" s="6"/>
    </row>
    <row r="163" spans="2:29" ht="14.4" x14ac:dyDescent="0.3">
      <c r="B163" s="38" t="s">
        <v>110</v>
      </c>
      <c r="C163" s="50">
        <v>0</v>
      </c>
      <c r="D163" s="50">
        <v>0</v>
      </c>
      <c r="E163" s="50">
        <v>0</v>
      </c>
      <c r="F163" s="50">
        <v>0</v>
      </c>
      <c r="G163" s="50">
        <v>0</v>
      </c>
      <c r="H163" s="50">
        <v>0</v>
      </c>
      <c r="I163" s="50">
        <v>0</v>
      </c>
      <c r="J163" s="50">
        <v>0</v>
      </c>
      <c r="K163" s="50">
        <v>0</v>
      </c>
      <c r="L163" s="50">
        <v>0</v>
      </c>
      <c r="M163" s="50">
        <v>0</v>
      </c>
      <c r="N163" s="50">
        <v>0</v>
      </c>
      <c r="O163" s="50">
        <v>0</v>
      </c>
      <c r="P163" s="50">
        <v>0</v>
      </c>
      <c r="Q163" s="50">
        <v>0</v>
      </c>
      <c r="R163" s="50">
        <v>0.69130732375085557</v>
      </c>
      <c r="S163" s="51">
        <v>1.4414784394250513</v>
      </c>
      <c r="U163" s="6"/>
      <c r="V163" s="6"/>
      <c r="W163" s="6"/>
      <c r="X163" s="6"/>
      <c r="Y163" s="6"/>
      <c r="Z163" s="6"/>
      <c r="AA163" s="6"/>
      <c r="AB163" s="6"/>
      <c r="AC163" s="6"/>
    </row>
    <row r="164" spans="2:29" ht="14.4" x14ac:dyDescent="0.3">
      <c r="B164" s="38" t="s">
        <v>111</v>
      </c>
      <c r="C164" s="50">
        <v>0</v>
      </c>
      <c r="D164" s="50">
        <v>0</v>
      </c>
      <c r="E164" s="50">
        <v>0</v>
      </c>
      <c r="F164" s="50">
        <v>0</v>
      </c>
      <c r="G164" s="50">
        <v>0</v>
      </c>
      <c r="H164" s="50">
        <v>0</v>
      </c>
      <c r="I164" s="50">
        <v>0</v>
      </c>
      <c r="J164" s="50">
        <v>0</v>
      </c>
      <c r="K164" s="50">
        <v>0</v>
      </c>
      <c r="L164" s="50">
        <v>0</v>
      </c>
      <c r="M164" s="50">
        <v>0</v>
      </c>
      <c r="N164" s="50">
        <v>0</v>
      </c>
      <c r="O164" s="50">
        <v>0</v>
      </c>
      <c r="P164" s="50">
        <v>0</v>
      </c>
      <c r="Q164" s="50">
        <v>0</v>
      </c>
      <c r="R164" s="50">
        <v>0</v>
      </c>
      <c r="S164" s="51">
        <v>0</v>
      </c>
      <c r="U164" s="6"/>
      <c r="V164" s="6"/>
      <c r="W164" s="6"/>
      <c r="X164" s="6"/>
      <c r="Y164" s="6"/>
      <c r="Z164" s="6"/>
      <c r="AA164" s="6"/>
      <c r="AB164" s="6"/>
      <c r="AC164" s="6"/>
    </row>
    <row r="165" spans="2:29" ht="14.4" x14ac:dyDescent="0.3">
      <c r="B165" s="38" t="s">
        <v>112</v>
      </c>
      <c r="C165" s="50">
        <v>0</v>
      </c>
      <c r="D165" s="50">
        <v>0</v>
      </c>
      <c r="E165" s="50">
        <v>0</v>
      </c>
      <c r="F165" s="50">
        <v>0</v>
      </c>
      <c r="G165" s="50">
        <v>0</v>
      </c>
      <c r="H165" s="50">
        <v>0</v>
      </c>
      <c r="I165" s="50">
        <v>0</v>
      </c>
      <c r="J165" s="50">
        <v>0</v>
      </c>
      <c r="K165" s="50">
        <v>0</v>
      </c>
      <c r="L165" s="50">
        <v>0</v>
      </c>
      <c r="M165" s="50">
        <v>0</v>
      </c>
      <c r="N165" s="50">
        <v>0</v>
      </c>
      <c r="O165" s="50">
        <v>0</v>
      </c>
      <c r="P165" s="50">
        <v>0</v>
      </c>
      <c r="Q165" s="50">
        <v>0</v>
      </c>
      <c r="R165" s="50">
        <v>0</v>
      </c>
      <c r="S165" s="51">
        <v>0</v>
      </c>
      <c r="U165" s="6"/>
      <c r="V165" s="6"/>
      <c r="W165" s="6"/>
      <c r="X165" s="6"/>
      <c r="Y165" s="6"/>
      <c r="Z165" s="6"/>
      <c r="AA165" s="6"/>
      <c r="AB165" s="6"/>
      <c r="AC165" s="6"/>
    </row>
    <row r="166" spans="2:29" ht="14.4" x14ac:dyDescent="0.3">
      <c r="B166" s="38" t="s">
        <v>113</v>
      </c>
      <c r="C166" s="50">
        <v>0</v>
      </c>
      <c r="D166" s="50">
        <v>0</v>
      </c>
      <c r="E166" s="50">
        <v>0</v>
      </c>
      <c r="F166" s="50">
        <v>0</v>
      </c>
      <c r="G166" s="50">
        <v>0</v>
      </c>
      <c r="H166" s="50">
        <v>0</v>
      </c>
      <c r="I166" s="50">
        <v>0</v>
      </c>
      <c r="J166" s="50">
        <v>0</v>
      </c>
      <c r="K166" s="50">
        <v>0</v>
      </c>
      <c r="L166" s="50">
        <v>0</v>
      </c>
      <c r="M166" s="50">
        <v>0</v>
      </c>
      <c r="N166" s="50">
        <v>0</v>
      </c>
      <c r="O166" s="50">
        <v>0</v>
      </c>
      <c r="P166" s="50">
        <v>0</v>
      </c>
      <c r="Q166" s="50">
        <v>0</v>
      </c>
      <c r="R166" s="50">
        <v>0</v>
      </c>
      <c r="S166" s="51">
        <v>0</v>
      </c>
      <c r="U166" s="6"/>
      <c r="V166" s="6"/>
      <c r="W166" s="6"/>
      <c r="X166" s="6"/>
      <c r="Y166" s="6"/>
      <c r="Z166" s="6"/>
      <c r="AA166" s="6"/>
      <c r="AB166" s="6"/>
      <c r="AC166" s="6"/>
    </row>
    <row r="167" spans="2:29" ht="14.4" x14ac:dyDescent="0.3">
      <c r="B167" s="38" t="s">
        <v>114</v>
      </c>
      <c r="C167" s="50">
        <v>0</v>
      </c>
      <c r="D167" s="50">
        <v>0</v>
      </c>
      <c r="E167" s="50">
        <v>0</v>
      </c>
      <c r="F167" s="50">
        <v>0</v>
      </c>
      <c r="G167" s="50">
        <v>0</v>
      </c>
      <c r="H167" s="50">
        <v>0</v>
      </c>
      <c r="I167" s="50">
        <v>0</v>
      </c>
      <c r="J167" s="50">
        <v>0</v>
      </c>
      <c r="K167" s="50">
        <v>0</v>
      </c>
      <c r="L167" s="50">
        <v>0</v>
      </c>
      <c r="M167" s="50">
        <v>0</v>
      </c>
      <c r="N167" s="50">
        <v>0</v>
      </c>
      <c r="O167" s="50">
        <v>0</v>
      </c>
      <c r="P167" s="50">
        <v>0</v>
      </c>
      <c r="Q167" s="50">
        <v>0</v>
      </c>
      <c r="R167" s="50">
        <v>0</v>
      </c>
      <c r="S167" s="51">
        <v>0</v>
      </c>
      <c r="U167" s="6"/>
      <c r="V167" s="6"/>
      <c r="W167" s="6"/>
      <c r="X167" s="6"/>
      <c r="Y167" s="6"/>
      <c r="Z167" s="6"/>
      <c r="AA167" s="6"/>
      <c r="AB167" s="6"/>
      <c r="AC167" s="6"/>
    </row>
    <row r="168" spans="2:29" ht="14.4" x14ac:dyDescent="0.3">
      <c r="B168" s="38" t="s">
        <v>115</v>
      </c>
      <c r="C168" s="50">
        <v>0</v>
      </c>
      <c r="D168" s="50">
        <v>0</v>
      </c>
      <c r="E168" s="50">
        <v>0</v>
      </c>
      <c r="F168" s="50">
        <v>0</v>
      </c>
      <c r="G168" s="50">
        <v>0</v>
      </c>
      <c r="H168" s="50">
        <v>0</v>
      </c>
      <c r="I168" s="50">
        <v>0</v>
      </c>
      <c r="J168" s="50">
        <v>0</v>
      </c>
      <c r="K168" s="50">
        <v>0</v>
      </c>
      <c r="L168" s="50">
        <v>0</v>
      </c>
      <c r="M168" s="50">
        <v>0</v>
      </c>
      <c r="N168" s="50">
        <v>0</v>
      </c>
      <c r="O168" s="50">
        <v>0</v>
      </c>
      <c r="P168" s="50">
        <v>0</v>
      </c>
      <c r="Q168" s="50">
        <v>0</v>
      </c>
      <c r="R168" s="50">
        <v>0</v>
      </c>
      <c r="S168" s="51">
        <v>0</v>
      </c>
      <c r="U168" s="6"/>
      <c r="V168" s="6"/>
      <c r="W168" s="6"/>
      <c r="X168" s="6"/>
      <c r="Y168" s="6"/>
      <c r="Z168" s="6"/>
      <c r="AA168" s="6"/>
      <c r="AB168" s="6"/>
      <c r="AC168" s="6"/>
    </row>
    <row r="169" spans="2:29" ht="14.4" x14ac:dyDescent="0.3">
      <c r="B169" s="38" t="s">
        <v>116</v>
      </c>
      <c r="C169" s="50">
        <v>0</v>
      </c>
      <c r="D169" s="50">
        <v>0</v>
      </c>
      <c r="E169" s="50">
        <v>0</v>
      </c>
      <c r="F169" s="50">
        <v>0</v>
      </c>
      <c r="G169" s="50">
        <v>0</v>
      </c>
      <c r="H169" s="50">
        <v>0</v>
      </c>
      <c r="I169" s="50">
        <v>0</v>
      </c>
      <c r="J169" s="50">
        <v>0</v>
      </c>
      <c r="K169" s="50">
        <v>0</v>
      </c>
      <c r="L169" s="50">
        <v>0</v>
      </c>
      <c r="M169" s="50">
        <v>0</v>
      </c>
      <c r="N169" s="50">
        <v>0</v>
      </c>
      <c r="O169" s="50">
        <v>0</v>
      </c>
      <c r="P169" s="50">
        <v>0</v>
      </c>
      <c r="Q169" s="50">
        <v>0</v>
      </c>
      <c r="R169" s="50">
        <v>0</v>
      </c>
      <c r="S169" s="51">
        <v>0</v>
      </c>
      <c r="U169" s="6"/>
      <c r="V169" s="6"/>
      <c r="W169" s="6"/>
      <c r="X169" s="6"/>
      <c r="Y169" s="6"/>
      <c r="Z169" s="6"/>
      <c r="AA169" s="6"/>
      <c r="AB169" s="6"/>
      <c r="AC169" s="6"/>
    </row>
    <row r="170" spans="2:29" ht="14.4" x14ac:dyDescent="0.3">
      <c r="B170" s="38" t="s">
        <v>117</v>
      </c>
      <c r="C170" s="50">
        <v>0</v>
      </c>
      <c r="D170" s="50">
        <v>0</v>
      </c>
      <c r="E170" s="50">
        <v>0</v>
      </c>
      <c r="F170" s="50">
        <v>0</v>
      </c>
      <c r="G170" s="50">
        <v>0</v>
      </c>
      <c r="H170" s="50">
        <v>0</v>
      </c>
      <c r="I170" s="50">
        <v>0</v>
      </c>
      <c r="J170" s="50">
        <v>0</v>
      </c>
      <c r="K170" s="50">
        <v>0</v>
      </c>
      <c r="L170" s="50">
        <v>0</v>
      </c>
      <c r="M170" s="50">
        <v>0</v>
      </c>
      <c r="N170" s="50">
        <v>0</v>
      </c>
      <c r="O170" s="50">
        <v>0</v>
      </c>
      <c r="P170" s="50">
        <v>0</v>
      </c>
      <c r="Q170" s="50">
        <v>0</v>
      </c>
      <c r="R170" s="50">
        <v>0</v>
      </c>
      <c r="S170" s="51">
        <v>0</v>
      </c>
      <c r="U170" s="6"/>
      <c r="V170" s="6"/>
      <c r="W170" s="6"/>
      <c r="X170" s="6"/>
      <c r="Y170" s="6"/>
      <c r="Z170" s="6"/>
      <c r="AA170" s="6"/>
      <c r="AB170" s="6"/>
      <c r="AC170" s="6"/>
    </row>
    <row r="171" spans="2:29" ht="14.4" x14ac:dyDescent="0.3">
      <c r="B171" s="38" t="s">
        <v>118</v>
      </c>
      <c r="C171" s="50">
        <v>0</v>
      </c>
      <c r="D171" s="50">
        <v>0</v>
      </c>
      <c r="E171" s="50">
        <v>0</v>
      </c>
      <c r="F171" s="50">
        <v>0</v>
      </c>
      <c r="G171" s="50">
        <v>0</v>
      </c>
      <c r="H171" s="50">
        <v>0</v>
      </c>
      <c r="I171" s="50">
        <v>0</v>
      </c>
      <c r="J171" s="50">
        <v>0</v>
      </c>
      <c r="K171" s="50">
        <v>0</v>
      </c>
      <c r="L171" s="50">
        <v>0</v>
      </c>
      <c r="M171" s="50">
        <v>0</v>
      </c>
      <c r="N171" s="50">
        <v>0</v>
      </c>
      <c r="O171" s="50">
        <v>0</v>
      </c>
      <c r="P171" s="50">
        <v>0</v>
      </c>
      <c r="Q171" s="50">
        <v>0</v>
      </c>
      <c r="R171" s="50">
        <v>0.2299794661190965</v>
      </c>
      <c r="S171" s="51">
        <v>0.7885010266940452</v>
      </c>
      <c r="U171" s="6"/>
      <c r="V171" s="6"/>
      <c r="W171" s="6"/>
      <c r="X171" s="6"/>
      <c r="Y171" s="6"/>
      <c r="Z171" s="6"/>
      <c r="AA171" s="6"/>
      <c r="AB171" s="6"/>
      <c r="AC171" s="6"/>
    </row>
    <row r="172" spans="2:29" ht="15" thickBot="1" x14ac:dyDescent="0.35">
      <c r="B172" s="38" t="s">
        <v>119</v>
      </c>
      <c r="C172" s="52">
        <v>0</v>
      </c>
      <c r="D172" s="52">
        <v>0</v>
      </c>
      <c r="E172" s="52">
        <v>0</v>
      </c>
      <c r="F172" s="52">
        <v>0</v>
      </c>
      <c r="G172" s="52">
        <v>0</v>
      </c>
      <c r="H172" s="52">
        <v>0</v>
      </c>
      <c r="I172" s="52">
        <v>0</v>
      </c>
      <c r="J172" s="52">
        <v>0</v>
      </c>
      <c r="K172" s="52">
        <v>0</v>
      </c>
      <c r="L172" s="52">
        <v>0</v>
      </c>
      <c r="M172" s="52">
        <v>0</v>
      </c>
      <c r="N172" s="52">
        <v>0</v>
      </c>
      <c r="O172" s="52">
        <v>0</v>
      </c>
      <c r="P172" s="52">
        <v>0</v>
      </c>
      <c r="Q172" s="52">
        <v>0</v>
      </c>
      <c r="R172" s="52">
        <v>0.61738535249828885</v>
      </c>
      <c r="S172" s="53">
        <v>1.1362080766598219</v>
      </c>
      <c r="U172" s="6"/>
      <c r="V172" s="6"/>
      <c r="W172" s="6"/>
      <c r="X172" s="6"/>
      <c r="Y172" s="6"/>
      <c r="Z172" s="6"/>
      <c r="AA172" s="6"/>
      <c r="AB172" s="6"/>
      <c r="AC172" s="6"/>
    </row>
    <row r="173" spans="2:29" ht="15" thickBot="1" x14ac:dyDescent="0.35">
      <c r="B173" s="39" t="s">
        <v>318</v>
      </c>
      <c r="C173" s="54">
        <v>0</v>
      </c>
      <c r="D173" s="54">
        <v>0</v>
      </c>
      <c r="E173" s="54">
        <v>0</v>
      </c>
      <c r="F173" s="54">
        <v>0</v>
      </c>
      <c r="G173" s="54">
        <v>0</v>
      </c>
      <c r="H173" s="54">
        <v>0</v>
      </c>
      <c r="I173" s="54">
        <v>0</v>
      </c>
      <c r="J173" s="54">
        <v>0</v>
      </c>
      <c r="K173" s="54">
        <v>0</v>
      </c>
      <c r="L173" s="54">
        <v>0</v>
      </c>
      <c r="M173" s="54">
        <v>0</v>
      </c>
      <c r="N173" s="54">
        <v>0</v>
      </c>
      <c r="O173" s="54">
        <v>0</v>
      </c>
      <c r="P173" s="54">
        <v>0</v>
      </c>
      <c r="Q173" s="54">
        <v>1.6427104722792608E-2</v>
      </c>
      <c r="R173" s="54">
        <v>0.69962617806560312</v>
      </c>
      <c r="S173" s="55">
        <v>1.0277891854893908</v>
      </c>
      <c r="U173" s="6"/>
      <c r="V173" s="6"/>
      <c r="W173" s="6"/>
      <c r="X173" s="6"/>
      <c r="Y173" s="6"/>
      <c r="Z173" s="6"/>
      <c r="AA173" s="6"/>
      <c r="AB173" s="6"/>
      <c r="AC173" s="6"/>
    </row>
    <row r="175" spans="2:29" ht="14.4" x14ac:dyDescent="0.3">
      <c r="N175" s="41"/>
    </row>
  </sheetData>
  <mergeCells count="8">
    <mergeCell ref="C129:S129"/>
    <mergeCell ref="C153:S153"/>
    <mergeCell ref="B2:M2"/>
    <mergeCell ref="C9:S9"/>
    <mergeCell ref="C33:S33"/>
    <mergeCell ref="C57:S57"/>
    <mergeCell ref="C81:S81"/>
    <mergeCell ref="C105:S10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CBCCF-788F-4330-8C5D-67C7785C3B0C}">
  <sheetPr codeName="Sheet3"/>
  <dimension ref="A2:H23"/>
  <sheetViews>
    <sheetView zoomScale="75" zoomScaleNormal="75" workbookViewId="0"/>
  </sheetViews>
  <sheetFormatPr defaultColWidth="8.77734375" defaultRowHeight="13.2" x14ac:dyDescent="0.25"/>
  <cols>
    <col min="1" max="1" width="8.77734375" style="1"/>
    <col min="2" max="2" width="98.21875" style="1" customWidth="1"/>
    <col min="3" max="11" width="8.77734375" style="1"/>
    <col min="12" max="12" width="86.77734375" style="1" customWidth="1"/>
    <col min="13" max="16384" width="8.77734375" style="1"/>
  </cols>
  <sheetData>
    <row r="2" spans="1:8" ht="17.399999999999999" x14ac:dyDescent="0.25">
      <c r="B2" s="111" t="s">
        <v>49</v>
      </c>
      <c r="C2" s="111"/>
      <c r="D2" s="111"/>
      <c r="E2" s="111"/>
      <c r="F2" s="111"/>
      <c r="G2" s="111"/>
      <c r="H2" s="111"/>
    </row>
    <row r="3" spans="1:8" ht="42.75" customHeight="1" x14ac:dyDescent="0.25"/>
    <row r="6" spans="1:8" ht="15" x14ac:dyDescent="0.25">
      <c r="A6" s="9"/>
      <c r="B6" s="9"/>
    </row>
    <row r="7" spans="1:8" ht="15" x14ac:dyDescent="0.25">
      <c r="A7" s="9"/>
      <c r="B7" s="9"/>
    </row>
    <row r="8" spans="1:8" ht="15.6" x14ac:dyDescent="0.3">
      <c r="A8" s="9"/>
      <c r="B8" s="13" t="s">
        <v>50</v>
      </c>
    </row>
    <row r="9" spans="1:8" ht="15" x14ac:dyDescent="0.25">
      <c r="A9" s="9"/>
      <c r="B9" s="9"/>
    </row>
    <row r="10" spans="1:8" ht="30.6" x14ac:dyDescent="0.25">
      <c r="A10" s="9"/>
      <c r="B10" s="10" t="s">
        <v>51</v>
      </c>
    </row>
    <row r="11" spans="1:8" ht="15" x14ac:dyDescent="0.25">
      <c r="A11" s="9"/>
      <c r="B11" s="10"/>
    </row>
    <row r="12" spans="1:8" ht="30.6" x14ac:dyDescent="0.25">
      <c r="A12" s="9"/>
      <c r="B12" s="10" t="s">
        <v>52</v>
      </c>
    </row>
    <row r="13" spans="1:8" ht="15" x14ac:dyDescent="0.25">
      <c r="A13" s="9"/>
      <c r="B13" s="10"/>
    </row>
    <row r="14" spans="1:8" ht="45.6" x14ac:dyDescent="0.25">
      <c r="A14" s="9"/>
      <c r="B14" s="10" t="s">
        <v>53</v>
      </c>
    </row>
    <row r="15" spans="1:8" ht="15" x14ac:dyDescent="0.25">
      <c r="A15" s="9"/>
      <c r="B15" s="10"/>
    </row>
    <row r="16" spans="1:8" ht="45.6" x14ac:dyDescent="0.25">
      <c r="A16" s="9"/>
      <c r="B16" s="10" t="s">
        <v>54</v>
      </c>
    </row>
    <row r="17" spans="1:2" ht="15" x14ac:dyDescent="0.25">
      <c r="A17" s="9"/>
      <c r="B17" s="10"/>
    </row>
    <row r="18" spans="1:2" ht="30.6" x14ac:dyDescent="0.25">
      <c r="A18" s="9"/>
      <c r="B18" s="10" t="s">
        <v>55</v>
      </c>
    </row>
    <row r="21" spans="1:2" ht="75.599999999999994" x14ac:dyDescent="0.25">
      <c r="B21" s="10" t="s">
        <v>56</v>
      </c>
    </row>
    <row r="23" spans="1:2" ht="60.6" x14ac:dyDescent="0.25">
      <c r="B23" s="10" t="s">
        <v>57</v>
      </c>
    </row>
  </sheetData>
  <mergeCells count="1">
    <mergeCell ref="B2:H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81C2-0BC4-44BB-B212-7E95AEBBB224}">
  <sheetPr codeName="Sheet4">
    <tabColor theme="9" tint="0.59999389629810485"/>
    <pageSetUpPr autoPageBreaks="0"/>
  </sheetPr>
  <dimension ref="B1:AC155"/>
  <sheetViews>
    <sheetView zoomScale="75" zoomScaleNormal="75" workbookViewId="0"/>
  </sheetViews>
  <sheetFormatPr defaultColWidth="9.21875" defaultRowHeight="13.2" x14ac:dyDescent="0.25"/>
  <cols>
    <col min="1" max="1" width="9.21875" style="14"/>
    <col min="2" max="2" width="27.44140625" style="14" customWidth="1"/>
    <col min="3" max="3" width="13.5546875" style="14" bestFit="1" customWidth="1"/>
    <col min="4" max="19" width="15.21875" style="14" customWidth="1"/>
    <col min="20" max="20" width="13.77734375" style="14" bestFit="1" customWidth="1"/>
    <col min="21" max="16384" width="9.21875" style="14"/>
  </cols>
  <sheetData>
    <row r="1" spans="2:29" ht="24.6" x14ac:dyDescent="0.4">
      <c r="B1" s="15" t="s">
        <v>372</v>
      </c>
      <c r="C1" s="15"/>
    </row>
    <row r="2" spans="2:29" ht="18" thickBot="1" x14ac:dyDescent="0.3">
      <c r="B2" s="131" t="s">
        <v>58</v>
      </c>
      <c r="C2" s="131"/>
      <c r="D2" s="131"/>
      <c r="E2" s="131"/>
      <c r="F2" s="131"/>
      <c r="G2" s="131"/>
      <c r="H2" s="131"/>
      <c r="I2" s="131"/>
      <c r="J2" s="131"/>
      <c r="K2" s="131"/>
      <c r="L2" s="131"/>
      <c r="M2" s="131"/>
    </row>
    <row r="3" spans="2:29" ht="13.8" thickTop="1" x14ac:dyDescent="0.25"/>
    <row r="4" spans="2:29" ht="15.6" x14ac:dyDescent="0.3">
      <c r="B4" s="16" t="s">
        <v>59</v>
      </c>
      <c r="C4" s="16"/>
    </row>
    <row r="5" spans="2:29" ht="15.6" x14ac:dyDescent="0.3">
      <c r="B5" s="16"/>
      <c r="C5" s="16"/>
    </row>
    <row r="6" spans="2:29" ht="15.6" x14ac:dyDescent="0.3">
      <c r="B6" s="16"/>
      <c r="C6" s="16"/>
    </row>
    <row r="8" spans="2:29" ht="23.4" thickBot="1" x14ac:dyDescent="0.3">
      <c r="B8" s="17" t="s">
        <v>60</v>
      </c>
      <c r="C8" s="17"/>
      <c r="D8" s="17"/>
      <c r="E8" s="17"/>
      <c r="F8" s="17"/>
      <c r="G8" s="17"/>
      <c r="H8" s="17"/>
      <c r="I8" s="17"/>
      <c r="J8" s="17"/>
      <c r="K8" s="17"/>
      <c r="L8" s="17"/>
      <c r="M8" s="17"/>
    </row>
    <row r="9" spans="2:29" ht="13.5" customHeight="1" thickBot="1" x14ac:dyDescent="0.35">
      <c r="B9" s="18"/>
      <c r="C9" s="128" t="s">
        <v>61</v>
      </c>
      <c r="D9" s="129"/>
      <c r="E9" s="129"/>
      <c r="F9" s="129"/>
      <c r="G9" s="129"/>
      <c r="H9" s="129"/>
      <c r="I9" s="129"/>
      <c r="J9" s="129"/>
      <c r="K9" s="129"/>
      <c r="L9" s="129"/>
      <c r="M9" s="129"/>
      <c r="N9" s="129"/>
      <c r="O9" s="129"/>
      <c r="P9" s="129"/>
      <c r="Q9" s="129"/>
      <c r="R9" s="129"/>
      <c r="S9" s="130"/>
      <c r="U9" s="6"/>
      <c r="V9" s="6"/>
      <c r="W9" s="6"/>
      <c r="X9" s="6"/>
      <c r="Y9" s="6"/>
      <c r="Z9" s="6"/>
      <c r="AA9" s="6"/>
      <c r="AB9" s="6"/>
      <c r="AC9" s="6"/>
    </row>
    <row r="10" spans="2:29" ht="15" thickBot="1" x14ac:dyDescent="0.35">
      <c r="B10" s="19" t="s">
        <v>62</v>
      </c>
      <c r="C10" s="20" t="s">
        <v>63</v>
      </c>
      <c r="D10" s="20" t="s">
        <v>64</v>
      </c>
      <c r="E10" s="20" t="s">
        <v>65</v>
      </c>
      <c r="F10" s="20" t="s">
        <v>66</v>
      </c>
      <c r="G10" s="20" t="s">
        <v>67</v>
      </c>
      <c r="H10" s="20" t="s">
        <v>68</v>
      </c>
      <c r="I10" s="20" t="s">
        <v>69</v>
      </c>
      <c r="J10" s="20" t="s">
        <v>70</v>
      </c>
      <c r="K10" s="20" t="s">
        <v>71</v>
      </c>
      <c r="L10" s="20" t="s">
        <v>72</v>
      </c>
      <c r="M10" s="20" t="s">
        <v>73</v>
      </c>
      <c r="N10" s="20" t="s">
        <v>74</v>
      </c>
      <c r="O10" s="20" t="s">
        <v>75</v>
      </c>
      <c r="P10" s="20" t="s">
        <v>76</v>
      </c>
      <c r="Q10" s="20" t="s">
        <v>77</v>
      </c>
      <c r="R10" s="20" t="s">
        <v>78</v>
      </c>
      <c r="S10" s="21" t="s">
        <v>79</v>
      </c>
      <c r="U10" s="6"/>
      <c r="V10" s="6"/>
      <c r="W10" s="6"/>
      <c r="X10" s="6"/>
      <c r="Y10" s="6"/>
      <c r="Z10" s="6"/>
      <c r="AA10" s="6"/>
      <c r="AB10" s="6"/>
      <c r="AC10" s="6"/>
    </row>
    <row r="11" spans="2:29" ht="14.4" x14ac:dyDescent="0.3">
      <c r="B11" s="22" t="s">
        <v>80</v>
      </c>
      <c r="C11" s="23">
        <v>7717819.7400000012</v>
      </c>
      <c r="D11" s="24">
        <v>6693852.4000000004</v>
      </c>
      <c r="E11" s="24">
        <v>7313909.7200000016</v>
      </c>
      <c r="F11" s="24">
        <v>5358112.5900000008</v>
      </c>
      <c r="G11" s="24">
        <v>6907923.870000001</v>
      </c>
      <c r="H11" s="24">
        <v>11433757.16</v>
      </c>
      <c r="I11" s="24">
        <v>8595433.0082999989</v>
      </c>
      <c r="J11" s="24">
        <v>13343103.779999999</v>
      </c>
      <c r="K11" s="24">
        <v>16049042.136600001</v>
      </c>
      <c r="L11" s="24">
        <v>18019370.015099999</v>
      </c>
      <c r="M11" s="24">
        <v>15962657.345000001</v>
      </c>
      <c r="N11" s="24">
        <v>16399205.460000001</v>
      </c>
      <c r="O11" s="24">
        <v>19528017.841299996</v>
      </c>
      <c r="P11" s="24">
        <v>21153834.795200001</v>
      </c>
      <c r="Q11" s="24">
        <v>23370809.537599999</v>
      </c>
      <c r="R11" s="24">
        <v>19162144.637799997</v>
      </c>
      <c r="S11" s="25">
        <v>9591194.4367000014</v>
      </c>
      <c r="T11" s="26"/>
      <c r="U11" s="6"/>
      <c r="V11" s="6"/>
      <c r="W11" s="6"/>
      <c r="X11" s="6"/>
      <c r="Y11" s="6"/>
      <c r="Z11" s="6"/>
      <c r="AA11" s="6"/>
      <c r="AB11" s="6"/>
      <c r="AC11" s="6"/>
    </row>
    <row r="12" spans="2:29" ht="14.4" x14ac:dyDescent="0.3">
      <c r="B12" s="22" t="s">
        <v>81</v>
      </c>
      <c r="C12" s="23">
        <v>848582.92</v>
      </c>
      <c r="D12" s="24">
        <v>799359.95</v>
      </c>
      <c r="E12" s="24">
        <v>784512.6100000001</v>
      </c>
      <c r="F12" s="24">
        <v>1147492.9700000002</v>
      </c>
      <c r="G12" s="24">
        <v>1370613.9708</v>
      </c>
      <c r="H12" s="24">
        <v>1580437.7299999997</v>
      </c>
      <c r="I12" s="24">
        <v>2028428.01</v>
      </c>
      <c r="J12" s="24">
        <v>2246731.71</v>
      </c>
      <c r="K12" s="24">
        <v>3052609.1174999997</v>
      </c>
      <c r="L12" s="24">
        <v>3416662.5100000002</v>
      </c>
      <c r="M12" s="24">
        <v>3731810.64</v>
      </c>
      <c r="N12" s="24">
        <v>3248630.54</v>
      </c>
      <c r="O12" s="24">
        <v>2649612.2599999998</v>
      </c>
      <c r="P12" s="24">
        <v>3106625.7199999997</v>
      </c>
      <c r="Q12" s="24">
        <v>2739925.24</v>
      </c>
      <c r="R12" s="24">
        <v>2848296.2700000005</v>
      </c>
      <c r="S12" s="25">
        <v>2811429.6367000001</v>
      </c>
      <c r="T12" s="26"/>
      <c r="U12" s="6"/>
      <c r="V12" s="6"/>
      <c r="W12" s="6"/>
      <c r="X12" s="6"/>
      <c r="Y12" s="6"/>
      <c r="Z12" s="6"/>
      <c r="AA12" s="6"/>
      <c r="AB12" s="6"/>
      <c r="AC12" s="6"/>
    </row>
    <row r="13" spans="2:29" ht="14.4" x14ac:dyDescent="0.3">
      <c r="B13" s="22" t="s">
        <v>82</v>
      </c>
      <c r="C13" s="23">
        <v>42451969.359999999</v>
      </c>
      <c r="D13" s="24">
        <v>51905241.149999999</v>
      </c>
      <c r="E13" s="24">
        <v>51820910.560000002</v>
      </c>
      <c r="F13" s="24">
        <v>70359469.870000005</v>
      </c>
      <c r="G13" s="24">
        <v>74966239.189600021</v>
      </c>
      <c r="H13" s="24">
        <v>97474418.300000012</v>
      </c>
      <c r="I13" s="24">
        <v>96571573.810000017</v>
      </c>
      <c r="J13" s="24">
        <v>99798237.080000013</v>
      </c>
      <c r="K13" s="24">
        <v>113680473.675</v>
      </c>
      <c r="L13" s="24">
        <v>137753374.84029999</v>
      </c>
      <c r="M13" s="24">
        <v>152658210.16929999</v>
      </c>
      <c r="N13" s="24">
        <v>148109012.36199999</v>
      </c>
      <c r="O13" s="24">
        <v>136290984.54300004</v>
      </c>
      <c r="P13" s="24">
        <v>139224535.49759999</v>
      </c>
      <c r="Q13" s="24">
        <v>133735661.58710003</v>
      </c>
      <c r="R13" s="24">
        <v>135466857.07590002</v>
      </c>
      <c r="S13" s="25">
        <v>134203278.70740002</v>
      </c>
      <c r="T13" s="26"/>
      <c r="U13" s="6"/>
      <c r="V13" s="6"/>
      <c r="W13" s="6"/>
      <c r="X13" s="6"/>
      <c r="Y13" s="6"/>
      <c r="Z13" s="6"/>
      <c r="AA13" s="6"/>
      <c r="AB13" s="6"/>
      <c r="AC13" s="6"/>
    </row>
    <row r="14" spans="2:29" ht="14.4" x14ac:dyDescent="0.3">
      <c r="B14" s="22" t="s">
        <v>83</v>
      </c>
      <c r="C14" s="23">
        <v>32555568.16</v>
      </c>
      <c r="D14" s="24">
        <v>37467120.640000001</v>
      </c>
      <c r="E14" s="24">
        <v>34895580.199999996</v>
      </c>
      <c r="F14" s="24">
        <v>52543498.729999997</v>
      </c>
      <c r="G14" s="24">
        <v>56267362.832799993</v>
      </c>
      <c r="H14" s="24">
        <v>68378337.700000003</v>
      </c>
      <c r="I14" s="24">
        <v>64832605.030000001</v>
      </c>
      <c r="J14" s="24">
        <v>72811776.10589999</v>
      </c>
      <c r="K14" s="24">
        <v>73104971.785000011</v>
      </c>
      <c r="L14" s="24">
        <v>92513265.70660001</v>
      </c>
      <c r="M14" s="24">
        <v>104298735.2666</v>
      </c>
      <c r="N14" s="24">
        <v>101656959.82499999</v>
      </c>
      <c r="O14" s="24">
        <v>95402752.481299996</v>
      </c>
      <c r="P14" s="24">
        <v>99149364.753299996</v>
      </c>
      <c r="Q14" s="24">
        <v>94755079.60360001</v>
      </c>
      <c r="R14" s="24">
        <v>98555860.820900008</v>
      </c>
      <c r="S14" s="25">
        <v>106427300.4409</v>
      </c>
      <c r="T14" s="26"/>
      <c r="U14" s="6"/>
      <c r="V14" s="6"/>
      <c r="W14" s="6"/>
      <c r="X14" s="6"/>
      <c r="Y14" s="6"/>
      <c r="Z14" s="6"/>
      <c r="AA14" s="6"/>
      <c r="AB14" s="6"/>
      <c r="AC14" s="6"/>
    </row>
    <row r="15" spans="2:29" ht="14.4" x14ac:dyDescent="0.3">
      <c r="B15" s="22" t="s">
        <v>84</v>
      </c>
      <c r="C15" s="23">
        <v>32783716.540000007</v>
      </c>
      <c r="D15" s="24">
        <v>42961485.140000001</v>
      </c>
      <c r="E15" s="24">
        <v>45121934.159999996</v>
      </c>
      <c r="F15" s="24">
        <v>57549610.439999998</v>
      </c>
      <c r="G15" s="24">
        <v>64522451.712800011</v>
      </c>
      <c r="H15" s="24">
        <v>77811094.510000005</v>
      </c>
      <c r="I15" s="24">
        <v>71740828.099999994</v>
      </c>
      <c r="J15" s="24">
        <v>84403640.329999998</v>
      </c>
      <c r="K15" s="24">
        <v>88720830.780000016</v>
      </c>
      <c r="L15" s="24">
        <v>112406025.13500001</v>
      </c>
      <c r="M15" s="24">
        <v>125225992.3283</v>
      </c>
      <c r="N15" s="24">
        <v>112756479.5106</v>
      </c>
      <c r="O15" s="24">
        <v>110676364.07460001</v>
      </c>
      <c r="P15" s="24">
        <v>115967821.49680001</v>
      </c>
      <c r="Q15" s="24">
        <v>126225374.78229998</v>
      </c>
      <c r="R15" s="24">
        <v>124642407.92100002</v>
      </c>
      <c r="S15" s="25">
        <v>133517646.5395</v>
      </c>
      <c r="T15" s="26"/>
      <c r="U15" s="6"/>
      <c r="V15" s="6"/>
      <c r="W15" s="6"/>
      <c r="X15" s="6"/>
      <c r="Y15" s="6"/>
      <c r="Z15" s="6"/>
      <c r="AA15" s="6"/>
      <c r="AB15" s="6"/>
      <c r="AC15" s="6"/>
    </row>
    <row r="16" spans="2:29" ht="14.4" x14ac:dyDescent="0.3">
      <c r="B16" s="22" t="s">
        <v>85</v>
      </c>
      <c r="C16" s="23">
        <v>55643752.639999993</v>
      </c>
      <c r="D16" s="24">
        <v>68310238.290000007</v>
      </c>
      <c r="E16" s="24">
        <v>75995109.050000012</v>
      </c>
      <c r="F16" s="24">
        <v>98010645.61999999</v>
      </c>
      <c r="G16" s="24">
        <v>92488529.087899998</v>
      </c>
      <c r="H16" s="24">
        <v>124520125.70000002</v>
      </c>
      <c r="I16" s="24">
        <v>121622234.70999998</v>
      </c>
      <c r="J16" s="24">
        <v>111664741.78999999</v>
      </c>
      <c r="K16" s="24">
        <v>114315510.97829999</v>
      </c>
      <c r="L16" s="24">
        <v>168066029.73339999</v>
      </c>
      <c r="M16" s="24">
        <v>186174803.31500003</v>
      </c>
      <c r="N16" s="24">
        <v>165211615.905</v>
      </c>
      <c r="O16" s="24">
        <v>153538763.73569995</v>
      </c>
      <c r="P16" s="24">
        <v>164965653.69580001</v>
      </c>
      <c r="Q16" s="24">
        <v>172371165.76059997</v>
      </c>
      <c r="R16" s="24">
        <v>173551428.46700001</v>
      </c>
      <c r="S16" s="25">
        <v>190131574.91669995</v>
      </c>
      <c r="T16" s="26"/>
      <c r="U16" s="6"/>
      <c r="V16" s="6"/>
      <c r="W16" s="6"/>
      <c r="X16" s="6"/>
      <c r="Y16" s="6"/>
      <c r="Z16" s="6"/>
      <c r="AA16" s="6"/>
      <c r="AB16" s="6"/>
      <c r="AC16" s="6"/>
    </row>
    <row r="17" spans="2:29" ht="14.4" x14ac:dyDescent="0.3">
      <c r="B17" s="22" t="s">
        <v>86</v>
      </c>
      <c r="C17" s="23">
        <v>35337191.819999993</v>
      </c>
      <c r="D17" s="24">
        <v>48670552.329999998</v>
      </c>
      <c r="E17" s="24">
        <v>63174880.390000015</v>
      </c>
      <c r="F17" s="24">
        <v>71576822.140000001</v>
      </c>
      <c r="G17" s="24">
        <v>70767959.467899993</v>
      </c>
      <c r="H17" s="24">
        <v>115607725.95000002</v>
      </c>
      <c r="I17" s="24">
        <v>109429580.65000002</v>
      </c>
      <c r="J17" s="24">
        <v>95607770.120000005</v>
      </c>
      <c r="K17" s="24">
        <v>89427507.74000001</v>
      </c>
      <c r="L17" s="24">
        <v>124941344.24000001</v>
      </c>
      <c r="M17" s="24">
        <v>152690469.48000002</v>
      </c>
      <c r="N17" s="24">
        <v>136048549.36000001</v>
      </c>
      <c r="O17" s="24">
        <v>139938385.10939997</v>
      </c>
      <c r="P17" s="24">
        <v>160626420.0898</v>
      </c>
      <c r="Q17" s="24">
        <v>163384600.22</v>
      </c>
      <c r="R17" s="24">
        <v>167106756.21949998</v>
      </c>
      <c r="S17" s="25">
        <v>156703281.24999997</v>
      </c>
      <c r="T17" s="26"/>
      <c r="U17" s="6"/>
      <c r="V17" s="6"/>
      <c r="W17" s="6"/>
      <c r="X17" s="6"/>
      <c r="Y17" s="6"/>
      <c r="Z17" s="6"/>
      <c r="AA17" s="6"/>
      <c r="AB17" s="6"/>
      <c r="AC17" s="6"/>
    </row>
    <row r="18" spans="2:29" ht="14.4" x14ac:dyDescent="0.3">
      <c r="B18" s="22" t="s">
        <v>87</v>
      </c>
      <c r="C18" s="23">
        <v>42285957.559999995</v>
      </c>
      <c r="D18" s="24">
        <v>51220155.339999996</v>
      </c>
      <c r="E18" s="24">
        <v>51327096.399999991</v>
      </c>
      <c r="F18" s="24">
        <v>73762636.540000007</v>
      </c>
      <c r="G18" s="24">
        <v>87584886.27700001</v>
      </c>
      <c r="H18" s="24">
        <v>101414400.16</v>
      </c>
      <c r="I18" s="24">
        <v>103356442.64999999</v>
      </c>
      <c r="J18" s="24">
        <v>88360178.39000003</v>
      </c>
      <c r="K18" s="24">
        <v>96549662.679999992</v>
      </c>
      <c r="L18" s="24">
        <v>109902873.10999997</v>
      </c>
      <c r="M18" s="24">
        <v>133414072.22999999</v>
      </c>
      <c r="N18" s="24">
        <v>158991536.04300004</v>
      </c>
      <c r="O18" s="24">
        <v>181295459.15770006</v>
      </c>
      <c r="P18" s="24">
        <v>166381670.93969998</v>
      </c>
      <c r="Q18" s="24">
        <v>147497358.85600001</v>
      </c>
      <c r="R18" s="24">
        <v>194326048.83920002</v>
      </c>
      <c r="S18" s="25">
        <v>170700253.41990003</v>
      </c>
      <c r="T18" s="26"/>
      <c r="U18" s="6"/>
      <c r="V18" s="6"/>
      <c r="W18" s="6"/>
      <c r="X18" s="6"/>
      <c r="Y18" s="6"/>
      <c r="Z18" s="6"/>
      <c r="AA18" s="6"/>
      <c r="AB18" s="6"/>
      <c r="AC18" s="6"/>
    </row>
    <row r="19" spans="2:29" ht="14.4" x14ac:dyDescent="0.3">
      <c r="B19" s="22" t="s">
        <v>88</v>
      </c>
      <c r="C19" s="23">
        <v>61729568.100000001</v>
      </c>
      <c r="D19" s="24">
        <v>61927640.059999995</v>
      </c>
      <c r="E19" s="24">
        <v>71295007.87000002</v>
      </c>
      <c r="F19" s="24">
        <v>73829451.50999999</v>
      </c>
      <c r="G19" s="24">
        <v>88127630.540000007</v>
      </c>
      <c r="H19" s="24">
        <v>87050151.449999988</v>
      </c>
      <c r="I19" s="24">
        <v>85287264.975000024</v>
      </c>
      <c r="J19" s="24">
        <v>96127791.770000011</v>
      </c>
      <c r="K19" s="24">
        <v>77987119.149999991</v>
      </c>
      <c r="L19" s="24">
        <v>93536797.650000006</v>
      </c>
      <c r="M19" s="24">
        <v>131588146.75</v>
      </c>
      <c r="N19" s="24">
        <v>161167974.93000001</v>
      </c>
      <c r="O19" s="24">
        <v>194392442.56629997</v>
      </c>
      <c r="P19" s="24">
        <v>179577696.31980002</v>
      </c>
      <c r="Q19" s="24">
        <v>172649352.01000002</v>
      </c>
      <c r="R19" s="24">
        <v>143260626.69</v>
      </c>
      <c r="S19" s="25">
        <v>173930656.91</v>
      </c>
      <c r="T19" s="26"/>
      <c r="U19" s="6"/>
      <c r="V19" s="6"/>
      <c r="W19" s="6"/>
      <c r="X19" s="6"/>
      <c r="Y19" s="6"/>
      <c r="Z19" s="6"/>
      <c r="AA19" s="6"/>
      <c r="AB19" s="6"/>
      <c r="AC19" s="6"/>
    </row>
    <row r="20" spans="2:29" ht="14.4" x14ac:dyDescent="0.3">
      <c r="B20" s="22" t="s">
        <v>89</v>
      </c>
      <c r="C20" s="23">
        <v>144095020.15000001</v>
      </c>
      <c r="D20" s="24">
        <v>127222734.06</v>
      </c>
      <c r="E20" s="24">
        <v>129051939.47000003</v>
      </c>
      <c r="F20" s="24">
        <v>103576639.75999999</v>
      </c>
      <c r="G20" s="24">
        <v>111292024.94999999</v>
      </c>
      <c r="H20" s="24">
        <v>189704109.50000003</v>
      </c>
      <c r="I20" s="24">
        <v>179112456.84999999</v>
      </c>
      <c r="J20" s="24">
        <v>168085149.83000001</v>
      </c>
      <c r="K20" s="24">
        <v>154890783.22999996</v>
      </c>
      <c r="L20" s="24">
        <v>165253184.01499999</v>
      </c>
      <c r="M20" s="24">
        <v>186155047.50999999</v>
      </c>
      <c r="N20" s="24">
        <v>232222609.65000004</v>
      </c>
      <c r="O20" s="24">
        <v>244904406.23499995</v>
      </c>
      <c r="P20" s="24">
        <v>234415561.27999997</v>
      </c>
      <c r="Q20" s="24">
        <v>196229381.41999996</v>
      </c>
      <c r="R20" s="24">
        <v>235000735.68400002</v>
      </c>
      <c r="S20" s="25">
        <v>225781204.25999999</v>
      </c>
      <c r="T20" s="26"/>
      <c r="U20" s="6"/>
      <c r="V20" s="6"/>
      <c r="W20" s="6"/>
      <c r="X20" s="6"/>
      <c r="Y20" s="6"/>
      <c r="Z20" s="6"/>
      <c r="AA20" s="6"/>
      <c r="AB20" s="6"/>
      <c r="AC20" s="6"/>
    </row>
    <row r="21" spans="2:29" ht="15" thickBot="1" x14ac:dyDescent="0.35">
      <c r="B21" s="22" t="s">
        <v>90</v>
      </c>
      <c r="C21" s="27">
        <v>126296616.37000002</v>
      </c>
      <c r="D21" s="28">
        <v>142031037.88999999</v>
      </c>
      <c r="E21" s="28">
        <v>206376267.36999995</v>
      </c>
      <c r="F21" s="28">
        <v>182559269.79999998</v>
      </c>
      <c r="G21" s="28">
        <v>227749739.94939992</v>
      </c>
      <c r="H21" s="28">
        <v>412847751.47000003</v>
      </c>
      <c r="I21" s="28">
        <v>413306655.01000005</v>
      </c>
      <c r="J21" s="28">
        <v>357650260.08999991</v>
      </c>
      <c r="K21" s="28">
        <v>342777444.18500006</v>
      </c>
      <c r="L21" s="28">
        <v>462521098.41490006</v>
      </c>
      <c r="M21" s="28">
        <v>520850328.74009997</v>
      </c>
      <c r="N21" s="28">
        <v>991623425.2349999</v>
      </c>
      <c r="O21" s="28">
        <v>1077953447.7349002</v>
      </c>
      <c r="P21" s="28">
        <v>979386102.27330005</v>
      </c>
      <c r="Q21" s="28">
        <v>937435930.14730012</v>
      </c>
      <c r="R21" s="28">
        <v>1109998818.3100002</v>
      </c>
      <c r="S21" s="29">
        <v>1330860326.8199997</v>
      </c>
      <c r="T21" s="26"/>
      <c r="U21" s="6"/>
      <c r="V21" s="6"/>
      <c r="W21" s="6"/>
      <c r="X21" s="6"/>
      <c r="Y21" s="6"/>
      <c r="Z21" s="6"/>
      <c r="AA21" s="6"/>
      <c r="AB21" s="6"/>
      <c r="AC21" s="6"/>
    </row>
    <row r="22" spans="2:29" ht="15" thickBot="1" x14ac:dyDescent="0.35">
      <c r="B22" s="30" t="s">
        <v>91</v>
      </c>
      <c r="C22" s="31">
        <v>581745763.36000001</v>
      </c>
      <c r="D22" s="32">
        <v>639209417.25</v>
      </c>
      <c r="E22" s="32">
        <v>737157147.79999995</v>
      </c>
      <c r="F22" s="32">
        <v>790273649.96999991</v>
      </c>
      <c r="G22" s="32">
        <v>882045361.84819984</v>
      </c>
      <c r="H22" s="32">
        <v>1287822309.6300001</v>
      </c>
      <c r="I22" s="32">
        <v>1255883502.8033001</v>
      </c>
      <c r="J22" s="32">
        <v>1190099380.9958999</v>
      </c>
      <c r="K22" s="32">
        <v>1170555955.4573998</v>
      </c>
      <c r="L22" s="32">
        <v>1488330025.3703001</v>
      </c>
      <c r="M22" s="32">
        <v>1712750273.7743001</v>
      </c>
      <c r="N22" s="32">
        <v>2227435998.8206</v>
      </c>
      <c r="O22" s="32">
        <v>2356570635.7392001</v>
      </c>
      <c r="P22" s="32">
        <v>2263955286.8613</v>
      </c>
      <c r="Q22" s="32">
        <v>2170394639.1645002</v>
      </c>
      <c r="R22" s="32">
        <v>2403919980.9352999</v>
      </c>
      <c r="S22" s="33">
        <v>2634658147.3378</v>
      </c>
      <c r="T22" s="26"/>
      <c r="U22" s="6"/>
      <c r="V22" s="6"/>
      <c r="W22" s="6"/>
      <c r="X22" s="6"/>
      <c r="Y22" s="6"/>
      <c r="Z22" s="6"/>
      <c r="AA22" s="6"/>
      <c r="AB22" s="6"/>
      <c r="AC22" s="6"/>
    </row>
    <row r="23" spans="2:29" ht="14.4" x14ac:dyDescent="0.3">
      <c r="U23" s="6"/>
      <c r="V23" s="6"/>
      <c r="W23" s="6"/>
      <c r="X23" s="6"/>
      <c r="Y23" s="6"/>
      <c r="Z23" s="6"/>
      <c r="AA23" s="6"/>
      <c r="AB23" s="6"/>
      <c r="AC23" s="6"/>
    </row>
    <row r="24" spans="2:29" ht="14.4" x14ac:dyDescent="0.3">
      <c r="U24" s="6"/>
      <c r="V24" s="6"/>
      <c r="W24" s="6"/>
      <c r="X24" s="6"/>
      <c r="Y24" s="6"/>
      <c r="Z24" s="6"/>
      <c r="AA24" s="6"/>
      <c r="AB24" s="6"/>
      <c r="AC24" s="6"/>
    </row>
    <row r="25" spans="2:29" ht="14.4" x14ac:dyDescent="0.3">
      <c r="U25" s="6"/>
      <c r="V25" s="6"/>
      <c r="W25" s="6"/>
      <c r="X25" s="6"/>
      <c r="Y25" s="6"/>
      <c r="Z25" s="6"/>
      <c r="AA25" s="6"/>
      <c r="AB25" s="6"/>
      <c r="AC25" s="6"/>
    </row>
    <row r="26" spans="2:29" ht="22.8" x14ac:dyDescent="0.3">
      <c r="B26" s="17" t="s">
        <v>92</v>
      </c>
      <c r="C26" s="17"/>
      <c r="D26" s="17"/>
      <c r="E26" s="17"/>
      <c r="F26" s="17"/>
      <c r="G26" s="17"/>
      <c r="H26" s="17"/>
      <c r="I26" s="17"/>
      <c r="J26" s="17"/>
      <c r="K26" s="17"/>
      <c r="L26" s="17"/>
      <c r="M26" s="17"/>
      <c r="U26" s="6"/>
      <c r="V26" s="6"/>
      <c r="W26" s="6"/>
      <c r="X26" s="6"/>
      <c r="Y26" s="6"/>
      <c r="Z26" s="6"/>
      <c r="AA26" s="6"/>
      <c r="AB26" s="6"/>
      <c r="AC26" s="6"/>
    </row>
    <row r="27" spans="2:29" ht="15" thickBot="1" x14ac:dyDescent="0.35">
      <c r="B27" s="127"/>
      <c r="C27" s="127"/>
      <c r="D27" s="127"/>
      <c r="E27" s="127"/>
      <c r="F27" s="127"/>
      <c r="G27" s="127"/>
      <c r="H27" s="127"/>
      <c r="I27" s="127"/>
      <c r="J27" s="127"/>
      <c r="K27" s="127"/>
      <c r="L27" s="127"/>
      <c r="M27" s="127"/>
      <c r="V27" s="6"/>
      <c r="W27" s="6"/>
      <c r="X27" s="6"/>
      <c r="Y27" s="6"/>
      <c r="Z27" s="6"/>
      <c r="AA27" s="6"/>
      <c r="AB27" s="6"/>
      <c r="AC27" s="6"/>
    </row>
    <row r="28" spans="2:29" ht="13.5" customHeight="1" thickBot="1" x14ac:dyDescent="0.3">
      <c r="B28" s="18"/>
      <c r="C28" s="128" t="s">
        <v>61</v>
      </c>
      <c r="D28" s="129"/>
      <c r="E28" s="129"/>
      <c r="F28" s="129"/>
      <c r="G28" s="129"/>
      <c r="H28" s="129"/>
      <c r="I28" s="129"/>
      <c r="J28" s="129"/>
      <c r="K28" s="129"/>
      <c r="L28" s="129"/>
      <c r="M28" s="129"/>
      <c r="N28" s="129"/>
      <c r="O28" s="129"/>
      <c r="P28" s="129"/>
      <c r="Q28" s="129"/>
      <c r="R28" s="129"/>
      <c r="S28" s="130"/>
    </row>
    <row r="29" spans="2:29" ht="14.4" thickBot="1" x14ac:dyDescent="0.3">
      <c r="B29" s="19" t="s">
        <v>62</v>
      </c>
      <c r="C29" s="20" t="s">
        <v>63</v>
      </c>
      <c r="D29" s="20" t="s">
        <v>64</v>
      </c>
      <c r="E29" s="20" t="s">
        <v>65</v>
      </c>
      <c r="F29" s="20" t="s">
        <v>66</v>
      </c>
      <c r="G29" s="20" t="s">
        <v>67</v>
      </c>
      <c r="H29" s="20" t="s">
        <v>68</v>
      </c>
      <c r="I29" s="20" t="s">
        <v>69</v>
      </c>
      <c r="J29" s="20" t="s">
        <v>70</v>
      </c>
      <c r="K29" s="20" t="s">
        <v>71</v>
      </c>
      <c r="L29" s="20" t="s">
        <v>72</v>
      </c>
      <c r="M29" s="20" t="s">
        <v>73</v>
      </c>
      <c r="N29" s="20" t="s">
        <v>74</v>
      </c>
      <c r="O29" s="20" t="s">
        <v>75</v>
      </c>
      <c r="P29" s="20" t="s">
        <v>76</v>
      </c>
      <c r="Q29" s="20" t="s">
        <v>77</v>
      </c>
      <c r="R29" s="20" t="s">
        <v>78</v>
      </c>
      <c r="S29" s="21" t="s">
        <v>79</v>
      </c>
    </row>
    <row r="30" spans="2:29" ht="13.8" x14ac:dyDescent="0.25">
      <c r="B30" s="22" t="s">
        <v>80</v>
      </c>
      <c r="C30" s="23">
        <v>5931050.2700000005</v>
      </c>
      <c r="D30" s="24">
        <v>5312668.9400000004</v>
      </c>
      <c r="E30" s="24">
        <v>6155301.9700000007</v>
      </c>
      <c r="F30" s="24">
        <v>4525587.78</v>
      </c>
      <c r="G30" s="24">
        <v>6074662.5200000005</v>
      </c>
      <c r="H30" s="24">
        <v>10550098.390000001</v>
      </c>
      <c r="I30" s="24">
        <v>7757059.8082999988</v>
      </c>
      <c r="J30" s="24">
        <v>12211055.664999999</v>
      </c>
      <c r="K30" s="24">
        <v>15495441.296599999</v>
      </c>
      <c r="L30" s="24">
        <v>17111482.725099999</v>
      </c>
      <c r="M30" s="24">
        <v>15283299.455</v>
      </c>
      <c r="N30" s="24">
        <v>15908456.700000001</v>
      </c>
      <c r="O30" s="24">
        <v>19184908.911299996</v>
      </c>
      <c r="P30" s="24">
        <v>21098412.1752</v>
      </c>
      <c r="Q30" s="24">
        <v>20208126.2476</v>
      </c>
      <c r="R30" s="24">
        <v>15978104.193399999</v>
      </c>
      <c r="S30" s="25">
        <v>8001163.9135000007</v>
      </c>
    </row>
    <row r="31" spans="2:29" ht="13.8" x14ac:dyDescent="0.25">
      <c r="B31" s="22" t="s">
        <v>81</v>
      </c>
      <c r="C31" s="23">
        <v>803133.08000000007</v>
      </c>
      <c r="D31" s="24">
        <v>803544.48</v>
      </c>
      <c r="E31" s="24">
        <v>769900.3</v>
      </c>
      <c r="F31" s="24">
        <v>1143751.9700000002</v>
      </c>
      <c r="G31" s="24">
        <v>1370713.9708</v>
      </c>
      <c r="H31" s="24">
        <v>1566684.0299999998</v>
      </c>
      <c r="I31" s="24">
        <v>1967597.8</v>
      </c>
      <c r="J31" s="24">
        <v>2205859.9699999997</v>
      </c>
      <c r="K31" s="24">
        <v>2996192.1974999998</v>
      </c>
      <c r="L31" s="24">
        <v>3400143.31</v>
      </c>
      <c r="M31" s="24">
        <v>3717771.71</v>
      </c>
      <c r="N31" s="24">
        <v>3234447.12</v>
      </c>
      <c r="O31" s="24">
        <v>2649612.2599999998</v>
      </c>
      <c r="P31" s="24">
        <v>3098488.5199999996</v>
      </c>
      <c r="Q31" s="24">
        <v>2400040.71</v>
      </c>
      <c r="R31" s="24">
        <v>2330534.16</v>
      </c>
      <c r="S31" s="25">
        <v>2158199.3199999998</v>
      </c>
    </row>
    <row r="32" spans="2:29" ht="13.8" x14ac:dyDescent="0.25">
      <c r="B32" s="22" t="s">
        <v>82</v>
      </c>
      <c r="C32" s="23">
        <v>41015196.759999998</v>
      </c>
      <c r="D32" s="24">
        <v>50275729.68</v>
      </c>
      <c r="E32" s="24">
        <v>50550578.009999998</v>
      </c>
      <c r="F32" s="24">
        <v>69314318.420000002</v>
      </c>
      <c r="G32" s="24">
        <v>73909273.479600012</v>
      </c>
      <c r="H32" s="24">
        <v>95855962.24000001</v>
      </c>
      <c r="I32" s="24">
        <v>94234409.950000003</v>
      </c>
      <c r="J32" s="24">
        <v>96535460.920000002</v>
      </c>
      <c r="K32" s="24">
        <v>110426229.19</v>
      </c>
      <c r="L32" s="24">
        <v>133841290.3803</v>
      </c>
      <c r="M32" s="24">
        <v>150095582.35930002</v>
      </c>
      <c r="N32" s="24">
        <v>146963211.48199999</v>
      </c>
      <c r="O32" s="24">
        <v>135637250.01300001</v>
      </c>
      <c r="P32" s="24">
        <v>135916892.0776</v>
      </c>
      <c r="Q32" s="24">
        <v>128980806.01710001</v>
      </c>
      <c r="R32" s="24">
        <v>122557909.12360001</v>
      </c>
      <c r="S32" s="25">
        <v>117742479.36400001</v>
      </c>
    </row>
    <row r="33" spans="2:19" ht="13.8" x14ac:dyDescent="0.25">
      <c r="B33" s="22" t="s">
        <v>83</v>
      </c>
      <c r="C33" s="23">
        <v>30703524.689999998</v>
      </c>
      <c r="D33" s="24">
        <v>35946586.450000003</v>
      </c>
      <c r="E33" s="24">
        <v>33529651.169999998</v>
      </c>
      <c r="F33" s="24">
        <v>51789983.25</v>
      </c>
      <c r="G33" s="24">
        <v>55162280.4428</v>
      </c>
      <c r="H33" s="24">
        <v>65517132.009999998</v>
      </c>
      <c r="I33" s="24">
        <v>62693408.82</v>
      </c>
      <c r="J33" s="24">
        <v>69373826.305899993</v>
      </c>
      <c r="K33" s="24">
        <v>70513579.224999994</v>
      </c>
      <c r="L33" s="24">
        <v>89995020.496600002</v>
      </c>
      <c r="M33" s="24">
        <v>102372153.4966</v>
      </c>
      <c r="N33" s="24">
        <v>99620448.784999996</v>
      </c>
      <c r="O33" s="24">
        <v>94994376.521300003</v>
      </c>
      <c r="P33" s="24">
        <v>98020596.923299998</v>
      </c>
      <c r="Q33" s="24">
        <v>91872941.443599999</v>
      </c>
      <c r="R33" s="24">
        <v>90465503.538300008</v>
      </c>
      <c r="S33" s="25">
        <v>97980217.121000007</v>
      </c>
    </row>
    <row r="34" spans="2:19" ht="13.8" x14ac:dyDescent="0.25">
      <c r="B34" s="22" t="s">
        <v>84</v>
      </c>
      <c r="C34" s="23">
        <v>29937416.410000004</v>
      </c>
      <c r="D34" s="24">
        <v>40664988.880000003</v>
      </c>
      <c r="E34" s="24">
        <v>42803365.909999996</v>
      </c>
      <c r="F34" s="24">
        <v>55176124.469999999</v>
      </c>
      <c r="G34" s="24">
        <v>61457429.822800003</v>
      </c>
      <c r="H34" s="24">
        <v>72858312.049999997</v>
      </c>
      <c r="I34" s="24">
        <v>68507207.979999989</v>
      </c>
      <c r="J34" s="24">
        <v>80817348.599999994</v>
      </c>
      <c r="K34" s="24">
        <v>85316461.159999996</v>
      </c>
      <c r="L34" s="24">
        <v>108823569.33500001</v>
      </c>
      <c r="M34" s="24">
        <v>120751387.5783</v>
      </c>
      <c r="N34" s="24">
        <v>110968992.9606</v>
      </c>
      <c r="O34" s="24">
        <v>109304926.5546</v>
      </c>
      <c r="P34" s="24">
        <v>114703205.69679999</v>
      </c>
      <c r="Q34" s="24">
        <v>123910174.20730001</v>
      </c>
      <c r="R34" s="24">
        <v>116577710.20100001</v>
      </c>
      <c r="S34" s="25">
        <v>122166778.10620001</v>
      </c>
    </row>
    <row r="35" spans="2:19" ht="13.8" x14ac:dyDescent="0.25">
      <c r="B35" s="22" t="s">
        <v>85</v>
      </c>
      <c r="C35" s="23">
        <v>50889507.439999998</v>
      </c>
      <c r="D35" s="24">
        <v>62853650.970000006</v>
      </c>
      <c r="E35" s="24">
        <v>72278941.049999997</v>
      </c>
      <c r="F35" s="24">
        <v>93447522.409999996</v>
      </c>
      <c r="G35" s="24">
        <v>89313360.587899998</v>
      </c>
      <c r="H35" s="24">
        <v>120503850.72000001</v>
      </c>
      <c r="I35" s="24">
        <v>115633696.24999999</v>
      </c>
      <c r="J35" s="24">
        <v>104799921.38</v>
      </c>
      <c r="K35" s="24">
        <v>108108212.6383</v>
      </c>
      <c r="L35" s="24">
        <v>163282552.13339999</v>
      </c>
      <c r="M35" s="24">
        <v>182260355.86500001</v>
      </c>
      <c r="N35" s="24">
        <v>160634582.72499999</v>
      </c>
      <c r="O35" s="24">
        <v>150512369.53569999</v>
      </c>
      <c r="P35" s="24">
        <v>163099485.71579999</v>
      </c>
      <c r="Q35" s="24">
        <v>167858876.36059999</v>
      </c>
      <c r="R35" s="24">
        <v>156090093.5483</v>
      </c>
      <c r="S35" s="25">
        <v>172625544.12</v>
      </c>
    </row>
    <row r="36" spans="2:19" ht="13.8" x14ac:dyDescent="0.25">
      <c r="B36" s="22" t="s">
        <v>86</v>
      </c>
      <c r="C36" s="23">
        <v>29051878.859999999</v>
      </c>
      <c r="D36" s="24">
        <v>43380158.480000004</v>
      </c>
      <c r="E36" s="24">
        <v>54756852.850000001</v>
      </c>
      <c r="F36" s="24">
        <v>67486329.489999995</v>
      </c>
      <c r="G36" s="24">
        <v>63707596.297900006</v>
      </c>
      <c r="H36" s="24">
        <v>106590385.33000001</v>
      </c>
      <c r="I36" s="24">
        <v>98232095.520000011</v>
      </c>
      <c r="J36" s="24">
        <v>89164620.709999993</v>
      </c>
      <c r="K36" s="24">
        <v>83009873.530000001</v>
      </c>
      <c r="L36" s="24">
        <v>119281636.87</v>
      </c>
      <c r="M36" s="24">
        <v>144626356.71000001</v>
      </c>
      <c r="N36" s="24">
        <v>130377138.92</v>
      </c>
      <c r="O36" s="24">
        <v>137738992.2394</v>
      </c>
      <c r="P36" s="24">
        <v>158604260.2191</v>
      </c>
      <c r="Q36" s="24">
        <v>158792026.40000001</v>
      </c>
      <c r="R36" s="24">
        <v>150496380.63749999</v>
      </c>
      <c r="S36" s="25">
        <v>143792188.88999999</v>
      </c>
    </row>
    <row r="37" spans="2:19" ht="13.8" x14ac:dyDescent="0.25">
      <c r="B37" s="22" t="s">
        <v>87</v>
      </c>
      <c r="C37" s="23">
        <v>32859851.109999999</v>
      </c>
      <c r="D37" s="24">
        <v>40448716.789999999</v>
      </c>
      <c r="E37" s="24">
        <v>41516593.43</v>
      </c>
      <c r="F37" s="24">
        <v>63836208.030000001</v>
      </c>
      <c r="G37" s="24">
        <v>73905220.956999987</v>
      </c>
      <c r="H37" s="24">
        <v>93149088.269999996</v>
      </c>
      <c r="I37" s="24">
        <v>97484980.36999999</v>
      </c>
      <c r="J37" s="24">
        <v>83207269.520000011</v>
      </c>
      <c r="K37" s="24">
        <v>87982103.479999989</v>
      </c>
      <c r="L37" s="24">
        <v>101536124.09999999</v>
      </c>
      <c r="M37" s="24">
        <v>124247605.19999999</v>
      </c>
      <c r="N37" s="24">
        <v>152207124.373</v>
      </c>
      <c r="O37" s="24">
        <v>178358370.29770002</v>
      </c>
      <c r="P37" s="24">
        <v>164267336.8197</v>
      </c>
      <c r="Q37" s="24">
        <v>140802496.646</v>
      </c>
      <c r="R37" s="24">
        <v>183679639.97400004</v>
      </c>
      <c r="S37" s="25">
        <v>155983340.48000002</v>
      </c>
    </row>
    <row r="38" spans="2:19" ht="13.8" x14ac:dyDescent="0.25">
      <c r="B38" s="22" t="s">
        <v>88</v>
      </c>
      <c r="C38" s="23">
        <v>41378012.93</v>
      </c>
      <c r="D38" s="24">
        <v>37153521.879999995</v>
      </c>
      <c r="E38" s="24">
        <v>54463876.790000007</v>
      </c>
      <c r="F38" s="24">
        <v>54211241.489999995</v>
      </c>
      <c r="G38" s="24">
        <v>64950855.950000003</v>
      </c>
      <c r="H38" s="24">
        <v>70990150.280000001</v>
      </c>
      <c r="I38" s="24">
        <v>75351834.515000001</v>
      </c>
      <c r="J38" s="24">
        <v>82524245.850000009</v>
      </c>
      <c r="K38" s="24">
        <v>67398559.420000002</v>
      </c>
      <c r="L38" s="24">
        <v>84481050.770000011</v>
      </c>
      <c r="M38" s="24">
        <v>120410506.77000001</v>
      </c>
      <c r="N38" s="24">
        <v>148657387.28</v>
      </c>
      <c r="O38" s="24">
        <v>189244175.22629997</v>
      </c>
      <c r="P38" s="24">
        <v>172831812.82980001</v>
      </c>
      <c r="Q38" s="24">
        <v>166709799.62</v>
      </c>
      <c r="R38" s="24">
        <v>126223977.34000002</v>
      </c>
      <c r="S38" s="25">
        <v>149987366.46000001</v>
      </c>
    </row>
    <row r="39" spans="2:19" ht="13.8" x14ac:dyDescent="0.25">
      <c r="B39" s="22" t="s">
        <v>89</v>
      </c>
      <c r="C39" s="23">
        <v>87373831.010000005</v>
      </c>
      <c r="D39" s="24">
        <v>63095130.399999999</v>
      </c>
      <c r="E39" s="24">
        <v>86532183</v>
      </c>
      <c r="F39" s="24">
        <v>69168777.689999998</v>
      </c>
      <c r="G39" s="24">
        <v>79312663.479999989</v>
      </c>
      <c r="H39" s="24">
        <v>144006958.75999999</v>
      </c>
      <c r="I39" s="24">
        <v>138364834.97999999</v>
      </c>
      <c r="J39" s="24">
        <v>128484062.71000001</v>
      </c>
      <c r="K39" s="24">
        <v>129121257.89</v>
      </c>
      <c r="L39" s="24">
        <v>140687402.565</v>
      </c>
      <c r="M39" s="24">
        <v>154948614.84</v>
      </c>
      <c r="N39" s="24">
        <v>204599501.45000002</v>
      </c>
      <c r="O39" s="24">
        <v>219023244.36499998</v>
      </c>
      <c r="P39" s="24">
        <v>210439905.29999998</v>
      </c>
      <c r="Q39" s="24">
        <v>176744063.67999998</v>
      </c>
      <c r="R39" s="24">
        <v>205059472.384</v>
      </c>
      <c r="S39" s="25">
        <v>191657094.29999998</v>
      </c>
    </row>
    <row r="40" spans="2:19" ht="14.4" thickBot="1" x14ac:dyDescent="0.3">
      <c r="B40" s="22" t="s">
        <v>90</v>
      </c>
      <c r="C40" s="27">
        <v>73621860.5</v>
      </c>
      <c r="D40" s="28">
        <v>78652235.299999997</v>
      </c>
      <c r="E40" s="28">
        <v>138627702.27000001</v>
      </c>
      <c r="F40" s="28">
        <v>127297344.02000001</v>
      </c>
      <c r="G40" s="28">
        <v>170594491.22939998</v>
      </c>
      <c r="H40" s="28">
        <v>315287498.53000003</v>
      </c>
      <c r="I40" s="28">
        <v>336071817.63000005</v>
      </c>
      <c r="J40" s="28">
        <v>299133944.83999997</v>
      </c>
      <c r="K40" s="28">
        <v>282499527.435</v>
      </c>
      <c r="L40" s="28">
        <v>413012225.56490004</v>
      </c>
      <c r="M40" s="28">
        <v>454983078.32009995</v>
      </c>
      <c r="N40" s="28">
        <v>877482300.3950001</v>
      </c>
      <c r="O40" s="28">
        <v>982670741.02990007</v>
      </c>
      <c r="P40" s="28">
        <v>913554163.17329991</v>
      </c>
      <c r="Q40" s="28">
        <v>882712543.71730006</v>
      </c>
      <c r="R40" s="28">
        <v>1043830472.9599999</v>
      </c>
      <c r="S40" s="29">
        <v>1222118429.71</v>
      </c>
    </row>
    <row r="41" spans="2:19" ht="14.4" thickBot="1" x14ac:dyDescent="0.3">
      <c r="B41" s="30" t="s">
        <v>91</v>
      </c>
      <c r="C41" s="31">
        <v>423565263.06</v>
      </c>
      <c r="D41" s="32">
        <v>458586932.25</v>
      </c>
      <c r="E41" s="32">
        <v>581984946.75</v>
      </c>
      <c r="F41" s="32">
        <v>657397189.01999998</v>
      </c>
      <c r="G41" s="32">
        <v>739758548.73819995</v>
      </c>
      <c r="H41" s="32">
        <v>1096876120.6100001</v>
      </c>
      <c r="I41" s="32">
        <v>1096298943.6233001</v>
      </c>
      <c r="J41" s="32">
        <v>1048457616.4709001</v>
      </c>
      <c r="K41" s="32">
        <v>1042867437.4624</v>
      </c>
      <c r="L41" s="32">
        <v>1375452498.2502999</v>
      </c>
      <c r="M41" s="32">
        <v>1573696712.3042998</v>
      </c>
      <c r="N41" s="32">
        <v>2050653592.1905999</v>
      </c>
      <c r="O41" s="32">
        <v>2219318966.9541998</v>
      </c>
      <c r="P41" s="32">
        <v>2155634559.4506001</v>
      </c>
      <c r="Q41" s="32">
        <v>2060991895.0495</v>
      </c>
      <c r="R41" s="32">
        <v>2213289798.0601001</v>
      </c>
      <c r="S41" s="33">
        <v>2384212801.7847004</v>
      </c>
    </row>
    <row r="45" spans="2:19" ht="22.8" x14ac:dyDescent="0.25">
      <c r="B45" s="17" t="s">
        <v>93</v>
      </c>
      <c r="C45" s="17"/>
      <c r="D45" s="17"/>
      <c r="E45" s="17"/>
      <c r="F45" s="17"/>
      <c r="G45" s="17"/>
      <c r="H45" s="17"/>
      <c r="I45" s="17"/>
      <c r="J45" s="17"/>
      <c r="K45" s="17"/>
      <c r="L45" s="17"/>
      <c r="M45" s="17"/>
    </row>
    <row r="46" spans="2:19" ht="13.8" thickBot="1" x14ac:dyDescent="0.3">
      <c r="B46" s="127"/>
      <c r="C46" s="127"/>
      <c r="D46" s="127"/>
      <c r="E46" s="127"/>
      <c r="F46" s="127"/>
      <c r="G46" s="127"/>
      <c r="H46" s="127"/>
      <c r="I46" s="127"/>
      <c r="J46" s="127"/>
      <c r="K46" s="127"/>
      <c r="L46" s="127"/>
      <c r="M46" s="127"/>
    </row>
    <row r="47" spans="2:19" ht="14.4" thickBot="1" x14ac:dyDescent="0.3">
      <c r="B47" s="18"/>
      <c r="C47" s="128" t="s">
        <v>61</v>
      </c>
      <c r="D47" s="129"/>
      <c r="E47" s="129"/>
      <c r="F47" s="129"/>
      <c r="G47" s="129"/>
      <c r="H47" s="129"/>
      <c r="I47" s="129"/>
      <c r="J47" s="129"/>
      <c r="K47" s="129"/>
      <c r="L47" s="129"/>
      <c r="M47" s="129"/>
      <c r="N47" s="129"/>
      <c r="O47" s="129"/>
      <c r="P47" s="129"/>
      <c r="Q47" s="129"/>
      <c r="R47" s="129"/>
      <c r="S47" s="130"/>
    </row>
    <row r="48" spans="2:19" ht="14.4" thickBot="1" x14ac:dyDescent="0.3">
      <c r="B48" s="19" t="s">
        <v>62</v>
      </c>
      <c r="C48" s="20" t="s">
        <v>63</v>
      </c>
      <c r="D48" s="20" t="s">
        <v>64</v>
      </c>
      <c r="E48" s="20" t="s">
        <v>65</v>
      </c>
      <c r="F48" s="20" t="s">
        <v>66</v>
      </c>
      <c r="G48" s="20" t="s">
        <v>67</v>
      </c>
      <c r="H48" s="20" t="s">
        <v>68</v>
      </c>
      <c r="I48" s="20" t="s">
        <v>69</v>
      </c>
      <c r="J48" s="20" t="s">
        <v>70</v>
      </c>
      <c r="K48" s="20" t="s">
        <v>71</v>
      </c>
      <c r="L48" s="20" t="s">
        <v>72</v>
      </c>
      <c r="M48" s="20" t="s">
        <v>73</v>
      </c>
      <c r="N48" s="20" t="s">
        <v>74</v>
      </c>
      <c r="O48" s="20" t="s">
        <v>75</v>
      </c>
      <c r="P48" s="20" t="s">
        <v>76</v>
      </c>
      <c r="Q48" s="20" t="s">
        <v>77</v>
      </c>
      <c r="R48" s="20" t="s">
        <v>78</v>
      </c>
      <c r="S48" s="21" t="s">
        <v>79</v>
      </c>
    </row>
    <row r="49" spans="2:19" ht="13.8" x14ac:dyDescent="0.25">
      <c r="B49" s="22" t="s">
        <v>80</v>
      </c>
      <c r="C49" s="23">
        <v>43451.11</v>
      </c>
      <c r="D49" s="24" t="s">
        <v>391</v>
      </c>
      <c r="E49" s="24">
        <v>17487</v>
      </c>
      <c r="F49" s="24" t="s">
        <v>391</v>
      </c>
      <c r="G49" s="24">
        <v>0</v>
      </c>
      <c r="H49" s="24">
        <v>0</v>
      </c>
      <c r="I49" s="24">
        <v>0</v>
      </c>
      <c r="J49" s="24">
        <v>0</v>
      </c>
      <c r="K49" s="24">
        <v>0</v>
      </c>
      <c r="L49" s="24">
        <v>15208.45</v>
      </c>
      <c r="M49" s="24">
        <v>40947.32</v>
      </c>
      <c r="N49" s="24">
        <v>11838.49</v>
      </c>
      <c r="O49" s="24" t="s">
        <v>391</v>
      </c>
      <c r="P49" s="24">
        <v>0</v>
      </c>
      <c r="Q49" s="24">
        <v>0</v>
      </c>
      <c r="R49" s="24">
        <v>0</v>
      </c>
      <c r="S49" s="25">
        <v>0</v>
      </c>
    </row>
    <row r="50" spans="2:19" ht="13.8" x14ac:dyDescent="0.25">
      <c r="B50" s="22" t="s">
        <v>81</v>
      </c>
      <c r="C50" s="23">
        <v>0</v>
      </c>
      <c r="D50" s="24">
        <v>0</v>
      </c>
      <c r="E50" s="24">
        <v>0</v>
      </c>
      <c r="F50" s="24">
        <v>0</v>
      </c>
      <c r="G50" s="24">
        <v>0</v>
      </c>
      <c r="H50" s="24">
        <v>0</v>
      </c>
      <c r="I50" s="24">
        <v>0</v>
      </c>
      <c r="J50" s="24">
        <v>0</v>
      </c>
      <c r="K50" s="24">
        <v>0</v>
      </c>
      <c r="L50" s="24">
        <v>0</v>
      </c>
      <c r="M50" s="24">
        <v>0</v>
      </c>
      <c r="N50" s="24">
        <v>0</v>
      </c>
      <c r="O50" s="24">
        <v>0</v>
      </c>
      <c r="P50" s="24">
        <v>0</v>
      </c>
      <c r="Q50" s="24">
        <v>0</v>
      </c>
      <c r="R50" s="24">
        <v>0</v>
      </c>
      <c r="S50" s="25">
        <v>0</v>
      </c>
    </row>
    <row r="51" spans="2:19" ht="13.8" x14ac:dyDescent="0.25">
      <c r="B51" s="22" t="s">
        <v>82</v>
      </c>
      <c r="C51" s="23">
        <v>0</v>
      </c>
      <c r="D51" s="24">
        <v>0</v>
      </c>
      <c r="E51" s="24">
        <v>0</v>
      </c>
      <c r="F51" s="24" t="s">
        <v>391</v>
      </c>
      <c r="G51" s="24">
        <v>0</v>
      </c>
      <c r="H51" s="24">
        <v>0</v>
      </c>
      <c r="I51" s="24">
        <v>0</v>
      </c>
      <c r="J51" s="24">
        <v>10547.33</v>
      </c>
      <c r="K51" s="24" t="s">
        <v>391</v>
      </c>
      <c r="L51" s="24">
        <v>7042.16</v>
      </c>
      <c r="M51" s="24">
        <v>11678.42</v>
      </c>
      <c r="N51" s="24">
        <v>10051.14</v>
      </c>
      <c r="O51" s="24" t="s">
        <v>391</v>
      </c>
      <c r="P51" s="24">
        <v>70691.520000000004</v>
      </c>
      <c r="Q51" s="24">
        <v>0</v>
      </c>
      <c r="R51" s="24">
        <v>0</v>
      </c>
      <c r="S51" s="25">
        <v>0</v>
      </c>
    </row>
    <row r="52" spans="2:19" ht="13.8" x14ac:dyDescent="0.25">
      <c r="B52" s="22" t="s">
        <v>83</v>
      </c>
      <c r="C52" s="23">
        <v>0</v>
      </c>
      <c r="D52" s="24">
        <v>0</v>
      </c>
      <c r="E52" s="24">
        <v>0</v>
      </c>
      <c r="F52" s="24">
        <v>0</v>
      </c>
      <c r="G52" s="24">
        <v>0</v>
      </c>
      <c r="H52" s="24">
        <v>0</v>
      </c>
      <c r="I52" s="24">
        <v>0</v>
      </c>
      <c r="J52" s="24">
        <v>0</v>
      </c>
      <c r="K52" s="24">
        <v>0</v>
      </c>
      <c r="L52" s="24">
        <v>0</v>
      </c>
      <c r="M52" s="24">
        <v>0</v>
      </c>
      <c r="N52" s="24">
        <v>0</v>
      </c>
      <c r="O52" s="24">
        <v>0</v>
      </c>
      <c r="P52" s="24">
        <v>0</v>
      </c>
      <c r="Q52" s="24">
        <v>0</v>
      </c>
      <c r="R52" s="24">
        <v>0</v>
      </c>
      <c r="S52" s="25">
        <v>0</v>
      </c>
    </row>
    <row r="53" spans="2:19" ht="13.8" x14ac:dyDescent="0.25">
      <c r="B53" s="22" t="s">
        <v>84</v>
      </c>
      <c r="C53" s="23">
        <v>0</v>
      </c>
      <c r="D53" s="24">
        <v>0</v>
      </c>
      <c r="E53" s="24">
        <v>0</v>
      </c>
      <c r="F53" s="24">
        <v>0</v>
      </c>
      <c r="G53" s="24">
        <v>0</v>
      </c>
      <c r="H53" s="24">
        <v>0</v>
      </c>
      <c r="I53" s="24">
        <v>0</v>
      </c>
      <c r="J53" s="24">
        <v>0</v>
      </c>
      <c r="K53" s="24">
        <v>0</v>
      </c>
      <c r="L53" s="24">
        <v>0</v>
      </c>
      <c r="M53" s="24">
        <v>0</v>
      </c>
      <c r="N53" s="24">
        <v>0</v>
      </c>
      <c r="O53" s="24">
        <v>0</v>
      </c>
      <c r="P53" s="24">
        <v>0</v>
      </c>
      <c r="Q53" s="24">
        <v>0</v>
      </c>
      <c r="R53" s="24">
        <v>0</v>
      </c>
      <c r="S53" s="25">
        <v>0</v>
      </c>
    </row>
    <row r="54" spans="2:19" ht="13.8" x14ac:dyDescent="0.25">
      <c r="B54" s="22" t="s">
        <v>85</v>
      </c>
      <c r="C54" s="23">
        <v>21573.5</v>
      </c>
      <c r="D54" s="24">
        <v>264397.28000000003</v>
      </c>
      <c r="E54" s="24" t="s">
        <v>391</v>
      </c>
      <c r="F54" s="24" t="s">
        <v>391</v>
      </c>
      <c r="G54" s="24">
        <v>0</v>
      </c>
      <c r="H54" s="24">
        <v>0</v>
      </c>
      <c r="I54" s="24">
        <v>0</v>
      </c>
      <c r="J54" s="24">
        <v>0</v>
      </c>
      <c r="K54" s="24">
        <v>0</v>
      </c>
      <c r="L54" s="24">
        <v>0</v>
      </c>
      <c r="M54" s="24">
        <v>0</v>
      </c>
      <c r="N54" s="24">
        <v>0</v>
      </c>
      <c r="O54" s="24">
        <v>0</v>
      </c>
      <c r="P54" s="24">
        <v>0</v>
      </c>
      <c r="Q54" s="24">
        <v>0</v>
      </c>
      <c r="R54" s="24">
        <v>0</v>
      </c>
      <c r="S54" s="25">
        <v>0</v>
      </c>
    </row>
    <row r="55" spans="2:19" ht="13.8" x14ac:dyDescent="0.25">
      <c r="B55" s="22" t="s">
        <v>86</v>
      </c>
      <c r="C55" s="23">
        <v>17137.04</v>
      </c>
      <c r="D55" s="24">
        <v>11950.07</v>
      </c>
      <c r="E55" s="24">
        <v>110475.27</v>
      </c>
      <c r="F55" s="24">
        <v>14868.56</v>
      </c>
      <c r="G55" s="24">
        <v>214321.27000000002</v>
      </c>
      <c r="H55" s="24">
        <v>65962.929999999993</v>
      </c>
      <c r="I55" s="24">
        <v>10215.92</v>
      </c>
      <c r="J55" s="24">
        <v>10552.25</v>
      </c>
      <c r="K55" s="24">
        <v>10804.5</v>
      </c>
      <c r="L55" s="24">
        <v>10922.21</v>
      </c>
      <c r="M55" s="24">
        <v>11115.6</v>
      </c>
      <c r="N55" s="24">
        <v>11548.62</v>
      </c>
      <c r="O55" s="24">
        <v>11948.01</v>
      </c>
      <c r="P55" s="24">
        <v>12263.32</v>
      </c>
      <c r="Q55" s="24">
        <v>12330.59</v>
      </c>
      <c r="R55" s="24">
        <v>12923.37</v>
      </c>
      <c r="S55" s="25">
        <v>14512.52</v>
      </c>
    </row>
    <row r="56" spans="2:19" ht="13.8" x14ac:dyDescent="0.25">
      <c r="B56" s="22" t="s">
        <v>87</v>
      </c>
      <c r="C56" s="23">
        <v>807564.58</v>
      </c>
      <c r="D56" s="24">
        <v>654421.24</v>
      </c>
      <c r="E56" s="24">
        <v>67756.259999999995</v>
      </c>
      <c r="F56" s="24">
        <v>76005.16</v>
      </c>
      <c r="G56" s="24">
        <v>592153.04</v>
      </c>
      <c r="H56" s="24">
        <v>112884.25</v>
      </c>
      <c r="I56" s="24">
        <v>52212.39</v>
      </c>
      <c r="J56" s="24">
        <v>55372.07</v>
      </c>
      <c r="K56" s="24">
        <v>56132.9</v>
      </c>
      <c r="L56" s="24">
        <v>54772.83</v>
      </c>
      <c r="M56" s="24">
        <v>56001.31</v>
      </c>
      <c r="N56" s="24">
        <v>57433.43</v>
      </c>
      <c r="O56" s="24">
        <v>6314.13</v>
      </c>
      <c r="P56" s="24">
        <v>24468.94</v>
      </c>
      <c r="Q56" s="24">
        <v>25831.759999999998</v>
      </c>
      <c r="R56" s="24">
        <v>26409.93</v>
      </c>
      <c r="S56" s="25">
        <v>28191.48</v>
      </c>
    </row>
    <row r="57" spans="2:19" ht="13.8" x14ac:dyDescent="0.25">
      <c r="B57" s="22" t="s">
        <v>88</v>
      </c>
      <c r="C57" s="23">
        <v>72469.62</v>
      </c>
      <c r="D57" s="24">
        <v>2625379.13</v>
      </c>
      <c r="E57" s="24">
        <v>73096.63</v>
      </c>
      <c r="F57" s="24">
        <v>48821.279999999999</v>
      </c>
      <c r="G57" s="24">
        <v>45203.93</v>
      </c>
      <c r="H57" s="24">
        <v>45900.98</v>
      </c>
      <c r="I57" s="24">
        <v>46567.42</v>
      </c>
      <c r="J57" s="24">
        <v>47321.47</v>
      </c>
      <c r="K57" s="24">
        <v>47796.99</v>
      </c>
      <c r="L57" s="24">
        <v>48446.49</v>
      </c>
      <c r="M57" s="24">
        <v>49609.34</v>
      </c>
      <c r="N57" s="24">
        <v>51175.9</v>
      </c>
      <c r="O57" s="24">
        <v>52851.95</v>
      </c>
      <c r="P57" s="24">
        <v>54699.519999999997</v>
      </c>
      <c r="Q57" s="24">
        <v>56614.13</v>
      </c>
      <c r="R57" s="24">
        <v>58189.21</v>
      </c>
      <c r="S57" s="25">
        <v>63490.5</v>
      </c>
    </row>
    <row r="58" spans="2:19" ht="13.8" x14ac:dyDescent="0.25">
      <c r="B58" s="22" t="s">
        <v>89</v>
      </c>
      <c r="C58" s="23">
        <v>518350.74</v>
      </c>
      <c r="D58" s="24">
        <v>217471.44</v>
      </c>
      <c r="E58" s="24">
        <v>795666.07000000007</v>
      </c>
      <c r="F58" s="24">
        <v>195868.28</v>
      </c>
      <c r="G58" s="24">
        <v>186214.39999999999</v>
      </c>
      <c r="H58" s="24">
        <v>198158.09</v>
      </c>
      <c r="I58" s="24">
        <v>203791.31</v>
      </c>
      <c r="J58" s="24">
        <v>210058.46</v>
      </c>
      <c r="K58" s="24">
        <v>215555.55</v>
      </c>
      <c r="L58" s="24">
        <v>217830.42</v>
      </c>
      <c r="M58" s="24">
        <v>221558.29</v>
      </c>
      <c r="N58" s="24">
        <v>229233.05</v>
      </c>
      <c r="O58" s="24">
        <v>237102.62</v>
      </c>
      <c r="P58" s="24">
        <v>243190.39</v>
      </c>
      <c r="Q58" s="24">
        <v>246608.2</v>
      </c>
      <c r="R58" s="24">
        <v>257370.18</v>
      </c>
      <c r="S58" s="25">
        <v>287359.14</v>
      </c>
    </row>
    <row r="59" spans="2:19" ht="14.4" thickBot="1" x14ac:dyDescent="0.3">
      <c r="B59" s="22" t="s">
        <v>90</v>
      </c>
      <c r="C59" s="27">
        <v>413149.95</v>
      </c>
      <c r="D59" s="28">
        <v>1696038.59</v>
      </c>
      <c r="E59" s="28">
        <v>3030282.56</v>
      </c>
      <c r="F59" s="28">
        <v>500562.24</v>
      </c>
      <c r="G59" s="28">
        <v>711530.41</v>
      </c>
      <c r="H59" s="28">
        <v>2540447.38</v>
      </c>
      <c r="I59" s="28">
        <v>915664.69000000006</v>
      </c>
      <c r="J59" s="28">
        <v>2951998.8200000003</v>
      </c>
      <c r="K59" s="28">
        <v>718855.95000000007</v>
      </c>
      <c r="L59" s="28">
        <v>753187.05</v>
      </c>
      <c r="M59" s="28">
        <v>926457.56</v>
      </c>
      <c r="N59" s="28">
        <v>1783854.25</v>
      </c>
      <c r="O59" s="28">
        <v>985796.04</v>
      </c>
      <c r="P59" s="28">
        <v>862443.71</v>
      </c>
      <c r="Q59" s="28">
        <v>902523.67</v>
      </c>
      <c r="R59" s="28">
        <v>923288.15</v>
      </c>
      <c r="S59" s="29">
        <v>1009601.48</v>
      </c>
    </row>
    <row r="60" spans="2:19" ht="14.4" thickBot="1" x14ac:dyDescent="0.3">
      <c r="B60" s="30" t="s">
        <v>91</v>
      </c>
      <c r="C60" s="31">
        <v>1893696.5399999998</v>
      </c>
      <c r="D60" s="32" t="s">
        <v>391</v>
      </c>
      <c r="E60" s="32" t="s">
        <v>391</v>
      </c>
      <c r="F60" s="32">
        <v>836051.03</v>
      </c>
      <c r="G60" s="32">
        <v>1749423.0500000003</v>
      </c>
      <c r="H60" s="32">
        <v>2963353.63</v>
      </c>
      <c r="I60" s="32">
        <v>1228451.73</v>
      </c>
      <c r="J60" s="32">
        <v>3285850.4000000004</v>
      </c>
      <c r="K60" s="32" t="s">
        <v>391</v>
      </c>
      <c r="L60" s="32">
        <v>1107409.6100000001</v>
      </c>
      <c r="M60" s="32">
        <v>1317367.8400000001</v>
      </c>
      <c r="N60" s="32">
        <v>2155134.88</v>
      </c>
      <c r="O60" s="32">
        <v>1302925.05</v>
      </c>
      <c r="P60" s="32">
        <v>1267757.3999999999</v>
      </c>
      <c r="Q60" s="32">
        <v>1243908.3500000001</v>
      </c>
      <c r="R60" s="32">
        <v>1278180.8400000001</v>
      </c>
      <c r="S60" s="33">
        <v>1403155.12</v>
      </c>
    </row>
    <row r="64" spans="2:19" ht="22.8" x14ac:dyDescent="0.25">
      <c r="B64" s="17" t="s">
        <v>94</v>
      </c>
      <c r="C64" s="17"/>
      <c r="D64" s="17"/>
      <c r="E64" s="17"/>
      <c r="F64" s="17"/>
      <c r="G64" s="17"/>
      <c r="H64" s="17"/>
      <c r="I64" s="17"/>
      <c r="J64" s="17"/>
      <c r="K64" s="17"/>
      <c r="L64" s="17"/>
      <c r="M64" s="17"/>
    </row>
    <row r="65" spans="2:19" ht="13.8" thickBot="1" x14ac:dyDescent="0.3">
      <c r="B65" s="127"/>
      <c r="C65" s="127"/>
      <c r="D65" s="127"/>
      <c r="E65" s="127"/>
      <c r="F65" s="127"/>
      <c r="G65" s="127"/>
      <c r="H65" s="127"/>
      <c r="I65" s="127"/>
      <c r="J65" s="127"/>
      <c r="K65" s="127"/>
      <c r="L65" s="127"/>
      <c r="M65" s="127"/>
    </row>
    <row r="66" spans="2:19" ht="14.4" thickBot="1" x14ac:dyDescent="0.3">
      <c r="B66" s="18"/>
      <c r="C66" s="128" t="s">
        <v>61</v>
      </c>
      <c r="D66" s="129"/>
      <c r="E66" s="129"/>
      <c r="F66" s="129"/>
      <c r="G66" s="129"/>
      <c r="H66" s="129"/>
      <c r="I66" s="129"/>
      <c r="J66" s="129"/>
      <c r="K66" s="129"/>
      <c r="L66" s="129"/>
      <c r="M66" s="129"/>
      <c r="N66" s="129"/>
      <c r="O66" s="129"/>
      <c r="P66" s="129"/>
      <c r="Q66" s="129"/>
      <c r="R66" s="129"/>
      <c r="S66" s="130"/>
    </row>
    <row r="67" spans="2:19" ht="14.4" thickBot="1" x14ac:dyDescent="0.3">
      <c r="B67" s="19" t="s">
        <v>62</v>
      </c>
      <c r="C67" s="20" t="s">
        <v>63</v>
      </c>
      <c r="D67" s="20" t="s">
        <v>64</v>
      </c>
      <c r="E67" s="20" t="s">
        <v>65</v>
      </c>
      <c r="F67" s="20" t="s">
        <v>66</v>
      </c>
      <c r="G67" s="20" t="s">
        <v>67</v>
      </c>
      <c r="H67" s="20" t="s">
        <v>68</v>
      </c>
      <c r="I67" s="20" t="s">
        <v>69</v>
      </c>
      <c r="J67" s="20" t="s">
        <v>70</v>
      </c>
      <c r="K67" s="20" t="s">
        <v>71</v>
      </c>
      <c r="L67" s="20" t="s">
        <v>72</v>
      </c>
      <c r="M67" s="20" t="s">
        <v>73</v>
      </c>
      <c r="N67" s="20" t="s">
        <v>74</v>
      </c>
      <c r="O67" s="20" t="s">
        <v>75</v>
      </c>
      <c r="P67" s="20" t="s">
        <v>76</v>
      </c>
      <c r="Q67" s="20" t="s">
        <v>77</v>
      </c>
      <c r="R67" s="20" t="s">
        <v>78</v>
      </c>
      <c r="S67" s="21" t="s">
        <v>79</v>
      </c>
    </row>
    <row r="68" spans="2:19" ht="13.8" x14ac:dyDescent="0.25">
      <c r="B68" s="22" t="s">
        <v>80</v>
      </c>
      <c r="C68" s="23">
        <v>1732487.36</v>
      </c>
      <c r="D68" s="24">
        <v>1359340.05</v>
      </c>
      <c r="E68" s="24">
        <v>1119353.55</v>
      </c>
      <c r="F68" s="24">
        <v>763696.66999999993</v>
      </c>
      <c r="G68" s="24">
        <v>700919.59</v>
      </c>
      <c r="H68" s="24">
        <v>489329.94</v>
      </c>
      <c r="I68" s="24">
        <v>133511.31</v>
      </c>
      <c r="J68" s="24">
        <v>128094.03</v>
      </c>
      <c r="K68" s="24">
        <v>175278.16</v>
      </c>
      <c r="L68" s="24">
        <v>150597.22</v>
      </c>
      <c r="M68" s="24">
        <v>122835.48999999999</v>
      </c>
      <c r="N68" s="24">
        <v>138357.95000000001</v>
      </c>
      <c r="O68" s="24">
        <v>171584.8</v>
      </c>
      <c r="P68" s="24">
        <v>56691.42</v>
      </c>
      <c r="Q68" s="24">
        <v>30515.95</v>
      </c>
      <c r="R68" s="24">
        <v>15550.28</v>
      </c>
      <c r="S68" s="25">
        <v>11500.36</v>
      </c>
    </row>
    <row r="69" spans="2:19" ht="13.8" x14ac:dyDescent="0.25">
      <c r="B69" s="22" t="s">
        <v>81</v>
      </c>
      <c r="C69" s="23">
        <v>45449.84</v>
      </c>
      <c r="D69" s="24" t="s">
        <v>391</v>
      </c>
      <c r="E69" s="24">
        <v>14612.310000000001</v>
      </c>
      <c r="F69" s="24" t="s">
        <v>391</v>
      </c>
      <c r="G69" s="24" t="s">
        <v>391</v>
      </c>
      <c r="H69" s="24">
        <v>12797.45</v>
      </c>
      <c r="I69" s="24">
        <v>0</v>
      </c>
      <c r="J69" s="24">
        <v>0</v>
      </c>
      <c r="K69" s="24">
        <v>7413.2899999999991</v>
      </c>
      <c r="L69" s="24">
        <v>14069.2</v>
      </c>
      <c r="M69" s="24">
        <v>12988.93</v>
      </c>
      <c r="N69" s="24">
        <v>14183.420000000002</v>
      </c>
      <c r="O69" s="24">
        <v>0</v>
      </c>
      <c r="P69" s="24">
        <v>0</v>
      </c>
      <c r="Q69" s="24">
        <v>0</v>
      </c>
      <c r="R69" s="24">
        <v>0</v>
      </c>
      <c r="S69" s="25">
        <v>0</v>
      </c>
    </row>
    <row r="70" spans="2:19" ht="13.8" x14ac:dyDescent="0.25">
      <c r="B70" s="22" t="s">
        <v>82</v>
      </c>
      <c r="C70" s="23">
        <v>1436772.6</v>
      </c>
      <c r="D70" s="24">
        <v>1629511.47</v>
      </c>
      <c r="E70" s="24">
        <v>1270332.55</v>
      </c>
      <c r="F70" s="24">
        <v>1040084.81</v>
      </c>
      <c r="G70" s="24">
        <v>1024502.12</v>
      </c>
      <c r="H70" s="24">
        <v>1464286.33</v>
      </c>
      <c r="I70" s="24">
        <v>366169.96</v>
      </c>
      <c r="J70" s="24">
        <v>330213.79000000004</v>
      </c>
      <c r="K70" s="24">
        <v>154313.35999999999</v>
      </c>
      <c r="L70" s="24">
        <v>314205.27</v>
      </c>
      <c r="M70" s="24">
        <v>335292.82</v>
      </c>
      <c r="N70" s="24">
        <v>241926.49</v>
      </c>
      <c r="O70" s="24">
        <v>9711.11</v>
      </c>
      <c r="P70" s="24">
        <v>107220.51999999999</v>
      </c>
      <c r="Q70" s="24">
        <v>117971.76</v>
      </c>
      <c r="R70" s="24">
        <v>87845</v>
      </c>
      <c r="S70" s="25">
        <v>54520.5</v>
      </c>
    </row>
    <row r="71" spans="2:19" ht="13.8" x14ac:dyDescent="0.25">
      <c r="B71" s="22" t="s">
        <v>83</v>
      </c>
      <c r="C71" s="23">
        <v>1852043.4700000002</v>
      </c>
      <c r="D71" s="24">
        <v>1520534.19</v>
      </c>
      <c r="E71" s="24">
        <v>1365015.5</v>
      </c>
      <c r="F71" s="24">
        <v>753277.9</v>
      </c>
      <c r="G71" s="24">
        <v>1060391.5899999999</v>
      </c>
      <c r="H71" s="24">
        <v>2557002.75</v>
      </c>
      <c r="I71" s="24">
        <v>152425.47</v>
      </c>
      <c r="J71" s="24">
        <v>164871.25</v>
      </c>
      <c r="K71" s="24">
        <v>242326.79</v>
      </c>
      <c r="L71" s="24">
        <v>302202.42</v>
      </c>
      <c r="M71" s="24">
        <v>46195.28</v>
      </c>
      <c r="N71" s="24">
        <v>338034.4</v>
      </c>
      <c r="O71" s="24">
        <v>11253.83</v>
      </c>
      <c r="P71" s="24">
        <v>28768.28</v>
      </c>
      <c r="Q71" s="24">
        <v>375882.32</v>
      </c>
      <c r="R71" s="24">
        <v>92838.7</v>
      </c>
      <c r="S71" s="25">
        <v>12563.1</v>
      </c>
    </row>
    <row r="72" spans="2:19" ht="13.8" x14ac:dyDescent="0.25">
      <c r="B72" s="22" t="s">
        <v>84</v>
      </c>
      <c r="C72" s="23">
        <v>2837676.96</v>
      </c>
      <c r="D72" s="24">
        <v>2276691.9300000002</v>
      </c>
      <c r="E72" s="24">
        <v>2259250.5</v>
      </c>
      <c r="F72" s="24">
        <v>2285749.5</v>
      </c>
      <c r="G72" s="24">
        <v>2972844.29</v>
      </c>
      <c r="H72" s="24">
        <v>4662723.17</v>
      </c>
      <c r="I72" s="24">
        <v>748754.39</v>
      </c>
      <c r="J72" s="24">
        <v>369498.01</v>
      </c>
      <c r="K72" s="24">
        <v>223398.45</v>
      </c>
      <c r="L72" s="24">
        <v>330420.56</v>
      </c>
      <c r="M72" s="24">
        <v>101399.19</v>
      </c>
      <c r="N72" s="24">
        <v>297552.05</v>
      </c>
      <c r="O72" s="24">
        <v>479302.69</v>
      </c>
      <c r="P72" s="24">
        <v>191494.51</v>
      </c>
      <c r="Q72" s="24">
        <v>136661.66</v>
      </c>
      <c r="R72" s="24">
        <v>0</v>
      </c>
      <c r="S72" s="25" t="s">
        <v>391</v>
      </c>
    </row>
    <row r="73" spans="2:19" ht="13.8" x14ac:dyDescent="0.25">
      <c r="B73" s="22" t="s">
        <v>85</v>
      </c>
      <c r="C73" s="23">
        <v>4728847.8</v>
      </c>
      <c r="D73" s="24">
        <v>5181676.3900000006</v>
      </c>
      <c r="E73" s="24">
        <v>3690794.71</v>
      </c>
      <c r="F73" s="24">
        <v>4506847.63</v>
      </c>
      <c r="G73" s="24">
        <v>2912905.34</v>
      </c>
      <c r="H73" s="24">
        <v>3605027.78</v>
      </c>
      <c r="I73" s="24">
        <v>2455850.69</v>
      </c>
      <c r="J73" s="24">
        <v>1039261.3999999999</v>
      </c>
      <c r="K73" s="24">
        <v>1317678.24</v>
      </c>
      <c r="L73" s="24">
        <v>743229.13</v>
      </c>
      <c r="M73" s="24">
        <v>395591.49</v>
      </c>
      <c r="N73" s="24">
        <v>85497.24</v>
      </c>
      <c r="O73" s="24">
        <v>162098.20000000001</v>
      </c>
      <c r="P73" s="24">
        <v>44061.91</v>
      </c>
      <c r="Q73" s="24">
        <v>7725.5</v>
      </c>
      <c r="R73" s="24">
        <v>13280.85</v>
      </c>
      <c r="S73" s="25">
        <v>23300.07</v>
      </c>
    </row>
    <row r="74" spans="2:19" ht="13.8" x14ac:dyDescent="0.25">
      <c r="B74" s="22" t="s">
        <v>86</v>
      </c>
      <c r="C74" s="23">
        <v>6219688.7300000004</v>
      </c>
      <c r="D74" s="24">
        <v>5211826.08</v>
      </c>
      <c r="E74" s="24">
        <v>8185656.1099999994</v>
      </c>
      <c r="F74" s="24">
        <v>3987255.6300000004</v>
      </c>
      <c r="G74" s="24">
        <v>6625630.1500000004</v>
      </c>
      <c r="H74" s="24">
        <v>7420269.0899999999</v>
      </c>
      <c r="I74" s="24">
        <v>3764677.92</v>
      </c>
      <c r="J74" s="24">
        <v>1051129.1400000001</v>
      </c>
      <c r="K74" s="24">
        <v>1990584.82</v>
      </c>
      <c r="L74" s="24">
        <v>1328495.3</v>
      </c>
      <c r="M74" s="24">
        <v>937480.59</v>
      </c>
      <c r="N74" s="24">
        <v>621158.81000000006</v>
      </c>
      <c r="O74" s="24">
        <v>50368.04</v>
      </c>
      <c r="P74" s="24">
        <v>650259.69999999995</v>
      </c>
      <c r="Q74" s="24">
        <v>103256.88</v>
      </c>
      <c r="R74" s="24">
        <v>471162.72</v>
      </c>
      <c r="S74" s="25">
        <v>450739.95</v>
      </c>
    </row>
    <row r="75" spans="2:19" ht="13.8" x14ac:dyDescent="0.25">
      <c r="B75" s="22" t="s">
        <v>87</v>
      </c>
      <c r="C75" s="23">
        <v>8109846.6499999994</v>
      </c>
      <c r="D75" s="24">
        <v>8306266.7300000004</v>
      </c>
      <c r="E75" s="24">
        <v>8981452.3000000007</v>
      </c>
      <c r="F75" s="24">
        <v>9510987.459999999</v>
      </c>
      <c r="G75" s="24">
        <v>12077803.76</v>
      </c>
      <c r="H75" s="24">
        <v>6054533.1999999993</v>
      </c>
      <c r="I75" s="24">
        <v>2411190.33</v>
      </c>
      <c r="J75" s="24">
        <v>860663.31</v>
      </c>
      <c r="K75" s="24">
        <v>2061656.8399999999</v>
      </c>
      <c r="L75" s="24">
        <v>994814.74</v>
      </c>
      <c r="M75" s="24">
        <v>1758674.68</v>
      </c>
      <c r="N75" s="24">
        <v>928821.07000000007</v>
      </c>
      <c r="O75" s="24">
        <v>301422.39</v>
      </c>
      <c r="P75" s="24">
        <v>631429.6</v>
      </c>
      <c r="Q75" s="24">
        <v>1093277.25</v>
      </c>
      <c r="R75" s="24">
        <v>76351.299999999988</v>
      </c>
      <c r="S75" s="25">
        <v>55257.42</v>
      </c>
    </row>
    <row r="76" spans="2:19" ht="13.8" x14ac:dyDescent="0.25">
      <c r="B76" s="22" t="s">
        <v>88</v>
      </c>
      <c r="C76" s="23">
        <v>16219219.43</v>
      </c>
      <c r="D76" s="24">
        <v>15742675.709999999</v>
      </c>
      <c r="E76" s="24">
        <v>10629165.399999999</v>
      </c>
      <c r="F76" s="24">
        <v>13979732.459999999</v>
      </c>
      <c r="G76" s="24">
        <v>12438285.379999999</v>
      </c>
      <c r="H76" s="24">
        <v>7208765.0300000003</v>
      </c>
      <c r="I76" s="24">
        <v>2013529.88</v>
      </c>
      <c r="J76" s="24">
        <v>587222.62</v>
      </c>
      <c r="K76" s="24">
        <v>788508.45</v>
      </c>
      <c r="L76" s="24">
        <v>1880181.5799999998</v>
      </c>
      <c r="M76" s="24">
        <v>1472565.88</v>
      </c>
      <c r="N76" s="24">
        <v>4685013.04</v>
      </c>
      <c r="O76" s="24">
        <v>857342.46</v>
      </c>
      <c r="P76" s="24">
        <v>646473.14</v>
      </c>
      <c r="Q76" s="24">
        <v>596412.35</v>
      </c>
      <c r="R76" s="24">
        <v>603681.18999999994</v>
      </c>
      <c r="S76" s="25">
        <v>546365.84</v>
      </c>
    </row>
    <row r="77" spans="2:19" ht="13.8" x14ac:dyDescent="0.25">
      <c r="B77" s="22" t="s">
        <v>89</v>
      </c>
      <c r="C77" s="23">
        <v>39244354.530000001</v>
      </c>
      <c r="D77" s="24">
        <v>43073307.969999991</v>
      </c>
      <c r="E77" s="24">
        <v>18018967.27</v>
      </c>
      <c r="F77" s="24">
        <v>11822219.989999998</v>
      </c>
      <c r="G77" s="24">
        <v>11156723.989999998</v>
      </c>
      <c r="H77" s="24">
        <v>18624500.48</v>
      </c>
      <c r="I77" s="24">
        <v>12271549.800000001</v>
      </c>
      <c r="J77" s="24">
        <v>9437685.9299999997</v>
      </c>
      <c r="K77" s="24">
        <v>5335747.96</v>
      </c>
      <c r="L77" s="24">
        <v>5224136.5500000007</v>
      </c>
      <c r="M77" s="24">
        <v>7167739.5999999996</v>
      </c>
      <c r="N77" s="24">
        <v>8921405.3900000006</v>
      </c>
      <c r="O77" s="24">
        <v>8060369.5499999998</v>
      </c>
      <c r="P77" s="24">
        <v>6995627.8900000006</v>
      </c>
      <c r="Q77" s="24">
        <v>4934706.91</v>
      </c>
      <c r="R77" s="24">
        <v>4812366.91</v>
      </c>
      <c r="S77" s="25">
        <v>5029867.75</v>
      </c>
    </row>
    <row r="78" spans="2:19" ht="14.4" thickBot="1" x14ac:dyDescent="0.3">
      <c r="B78" s="22" t="s">
        <v>90</v>
      </c>
      <c r="C78" s="27">
        <v>21576821.539999999</v>
      </c>
      <c r="D78" s="28">
        <v>21911090.789999999</v>
      </c>
      <c r="E78" s="28">
        <v>14826645.08</v>
      </c>
      <c r="F78" s="28">
        <v>8531373.4299999997</v>
      </c>
      <c r="G78" s="28">
        <v>10972265.83</v>
      </c>
      <c r="H78" s="28">
        <v>20935121.5</v>
      </c>
      <c r="I78" s="28">
        <v>23009113.189999998</v>
      </c>
      <c r="J78" s="28">
        <v>18136327.02</v>
      </c>
      <c r="K78" s="28">
        <v>11945407.65</v>
      </c>
      <c r="L78" s="28">
        <v>13759597.83</v>
      </c>
      <c r="M78" s="28">
        <v>16442787.310000001</v>
      </c>
      <c r="N78" s="28">
        <v>41327129.160000004</v>
      </c>
      <c r="O78" s="28">
        <v>27363947.080000002</v>
      </c>
      <c r="P78" s="28">
        <v>25754387.75</v>
      </c>
      <c r="Q78" s="28">
        <v>15942411.6</v>
      </c>
      <c r="R78" s="28">
        <v>13843052.77</v>
      </c>
      <c r="S78" s="29">
        <v>23320687.949999999</v>
      </c>
    </row>
    <row r="79" spans="2:19" ht="14.4" thickBot="1" x14ac:dyDescent="0.3">
      <c r="B79" s="30" t="s">
        <v>91</v>
      </c>
      <c r="C79" s="31">
        <v>104003208.91</v>
      </c>
      <c r="D79" s="32" t="s">
        <v>391</v>
      </c>
      <c r="E79" s="32">
        <v>70361245.280000001</v>
      </c>
      <c r="F79" s="32" t="s">
        <v>391</v>
      </c>
      <c r="G79" s="32" t="s">
        <v>391</v>
      </c>
      <c r="H79" s="32">
        <v>73034356.719999999</v>
      </c>
      <c r="I79" s="32">
        <v>47326772.939999998</v>
      </c>
      <c r="J79" s="32">
        <v>32104966.5</v>
      </c>
      <c r="K79" s="32">
        <v>24242314.009999998</v>
      </c>
      <c r="L79" s="32">
        <v>25041949.800000004</v>
      </c>
      <c r="M79" s="32">
        <v>28793551.259999998</v>
      </c>
      <c r="N79" s="32">
        <v>57599079.020000003</v>
      </c>
      <c r="O79" s="32">
        <v>37467400.150000006</v>
      </c>
      <c r="P79" s="32">
        <v>35106414.719999999</v>
      </c>
      <c r="Q79" s="32">
        <v>23338822.18</v>
      </c>
      <c r="R79" s="32">
        <v>20016129.719999999</v>
      </c>
      <c r="S79" s="33" t="s">
        <v>391</v>
      </c>
    </row>
    <row r="83" spans="2:19" ht="22.8" x14ac:dyDescent="0.25">
      <c r="B83" s="17" t="s">
        <v>95</v>
      </c>
      <c r="C83" s="17"/>
      <c r="D83" s="17"/>
      <c r="E83" s="17"/>
      <c r="F83" s="17"/>
      <c r="G83" s="17"/>
      <c r="H83" s="17"/>
      <c r="I83" s="17"/>
      <c r="J83" s="17"/>
      <c r="K83" s="17"/>
      <c r="L83" s="17"/>
      <c r="M83" s="17"/>
    </row>
    <row r="84" spans="2:19" ht="13.8" thickBot="1" x14ac:dyDescent="0.3">
      <c r="B84" s="127"/>
      <c r="C84" s="127"/>
      <c r="D84" s="127"/>
      <c r="E84" s="127"/>
      <c r="F84" s="127"/>
      <c r="G84" s="127"/>
      <c r="H84" s="127"/>
      <c r="I84" s="127"/>
      <c r="J84" s="127"/>
      <c r="K84" s="127"/>
      <c r="L84" s="127"/>
      <c r="M84" s="127"/>
    </row>
    <row r="85" spans="2:19" ht="14.4" thickBot="1" x14ac:dyDescent="0.3">
      <c r="B85" s="18"/>
      <c r="C85" s="128" t="s">
        <v>61</v>
      </c>
      <c r="D85" s="129"/>
      <c r="E85" s="129"/>
      <c r="F85" s="129"/>
      <c r="G85" s="129"/>
      <c r="H85" s="129"/>
      <c r="I85" s="129"/>
      <c r="J85" s="129"/>
      <c r="K85" s="129"/>
      <c r="L85" s="129"/>
      <c r="M85" s="129"/>
      <c r="N85" s="129"/>
      <c r="O85" s="129"/>
      <c r="P85" s="129"/>
      <c r="Q85" s="129"/>
      <c r="R85" s="129"/>
      <c r="S85" s="130"/>
    </row>
    <row r="86" spans="2:19" ht="14.4" thickBot="1" x14ac:dyDescent="0.3">
      <c r="B86" s="19" t="s">
        <v>62</v>
      </c>
      <c r="C86" s="20" t="s">
        <v>63</v>
      </c>
      <c r="D86" s="20" t="s">
        <v>64</v>
      </c>
      <c r="E86" s="20" t="s">
        <v>65</v>
      </c>
      <c r="F86" s="20" t="s">
        <v>66</v>
      </c>
      <c r="G86" s="20" t="s">
        <v>67</v>
      </c>
      <c r="H86" s="20" t="s">
        <v>68</v>
      </c>
      <c r="I86" s="20" t="s">
        <v>69</v>
      </c>
      <c r="J86" s="20" t="s">
        <v>70</v>
      </c>
      <c r="K86" s="20" t="s">
        <v>71</v>
      </c>
      <c r="L86" s="20" t="s">
        <v>72</v>
      </c>
      <c r="M86" s="20" t="s">
        <v>73</v>
      </c>
      <c r="N86" s="20" t="s">
        <v>74</v>
      </c>
      <c r="O86" s="20" t="s">
        <v>75</v>
      </c>
      <c r="P86" s="20" t="s">
        <v>76</v>
      </c>
      <c r="Q86" s="20" t="s">
        <v>77</v>
      </c>
      <c r="R86" s="20" t="s">
        <v>78</v>
      </c>
      <c r="S86" s="21" t="s">
        <v>79</v>
      </c>
    </row>
    <row r="87" spans="2:19" ht="13.8" x14ac:dyDescent="0.25">
      <c r="B87" s="22" t="s">
        <v>80</v>
      </c>
      <c r="C87" s="23">
        <v>10831</v>
      </c>
      <c r="D87" s="24">
        <v>17036.29</v>
      </c>
      <c r="E87" s="24">
        <v>21767.200000000001</v>
      </c>
      <c r="F87" s="24">
        <v>68101.14</v>
      </c>
      <c r="G87" s="24">
        <v>132341.76000000001</v>
      </c>
      <c r="H87" s="24">
        <v>394328.83</v>
      </c>
      <c r="I87" s="24">
        <v>704861.8899999999</v>
      </c>
      <c r="J87" s="24">
        <v>1003954.0850000001</v>
      </c>
      <c r="K87" s="24">
        <v>378322.68</v>
      </c>
      <c r="L87" s="24">
        <v>742081.62</v>
      </c>
      <c r="M87" s="24">
        <v>515575.07999999996</v>
      </c>
      <c r="N87" s="24">
        <v>340552.32</v>
      </c>
      <c r="O87" s="24">
        <v>167505.73000000001</v>
      </c>
      <c r="P87" s="24">
        <v>-26653.5</v>
      </c>
      <c r="Q87" s="24">
        <v>92857.58</v>
      </c>
      <c r="R87" s="24">
        <v>67341.460000000006</v>
      </c>
      <c r="S87" s="25">
        <v>29868.22</v>
      </c>
    </row>
    <row r="88" spans="2:19" ht="13.8" x14ac:dyDescent="0.25">
      <c r="B88" s="22" t="s">
        <v>81</v>
      </c>
      <c r="C88" s="23">
        <v>0</v>
      </c>
      <c r="D88" s="24">
        <v>0</v>
      </c>
      <c r="E88" s="24">
        <v>0</v>
      </c>
      <c r="F88" s="24">
        <v>0</v>
      </c>
      <c r="G88" s="24">
        <v>0</v>
      </c>
      <c r="H88" s="24" t="s">
        <v>391</v>
      </c>
      <c r="I88" s="24">
        <v>60830.21</v>
      </c>
      <c r="J88" s="24">
        <v>40871.74</v>
      </c>
      <c r="K88" s="24">
        <v>49003.630000000005</v>
      </c>
      <c r="L88" s="24" t="s">
        <v>391</v>
      </c>
      <c r="M88" s="24" t="s">
        <v>391</v>
      </c>
      <c r="N88" s="24">
        <v>0</v>
      </c>
      <c r="O88" s="24">
        <v>0</v>
      </c>
      <c r="P88" s="24">
        <v>0</v>
      </c>
      <c r="Q88" s="24">
        <v>0</v>
      </c>
      <c r="R88" s="24">
        <v>0</v>
      </c>
      <c r="S88" s="25">
        <v>0</v>
      </c>
    </row>
    <row r="89" spans="2:19" ht="13.8" x14ac:dyDescent="0.25">
      <c r="B89" s="22" t="s">
        <v>82</v>
      </c>
      <c r="C89" s="23">
        <v>0</v>
      </c>
      <c r="D89" s="24">
        <v>0</v>
      </c>
      <c r="E89" s="24">
        <v>0</v>
      </c>
      <c r="F89" s="24">
        <v>5118.13</v>
      </c>
      <c r="G89" s="24">
        <v>32463.59</v>
      </c>
      <c r="H89" s="24">
        <v>154169.72999999998</v>
      </c>
      <c r="I89" s="24">
        <v>1970993.9</v>
      </c>
      <c r="J89" s="24">
        <v>2922015.04</v>
      </c>
      <c r="K89" s="24">
        <v>3095400.3049999997</v>
      </c>
      <c r="L89" s="24">
        <v>3590837.0300000003</v>
      </c>
      <c r="M89" s="24">
        <v>2215656.5699999998</v>
      </c>
      <c r="N89" s="24">
        <v>893823.25</v>
      </c>
      <c r="O89" s="24">
        <v>639129.52</v>
      </c>
      <c r="P89" s="24">
        <v>3108379.75</v>
      </c>
      <c r="Q89" s="24">
        <v>967267.35</v>
      </c>
      <c r="R89" s="24">
        <v>619490.42999999993</v>
      </c>
      <c r="S89" s="25">
        <v>155787.79999999999</v>
      </c>
    </row>
    <row r="90" spans="2:19" ht="13.8" x14ac:dyDescent="0.25">
      <c r="B90" s="22" t="s">
        <v>83</v>
      </c>
      <c r="C90" s="23">
        <v>0</v>
      </c>
      <c r="D90" s="24">
        <v>0</v>
      </c>
      <c r="E90" s="24" t="s">
        <v>391</v>
      </c>
      <c r="F90" s="24" t="s">
        <v>391</v>
      </c>
      <c r="G90" s="24">
        <v>44690.8</v>
      </c>
      <c r="H90" s="24">
        <v>304202.94</v>
      </c>
      <c r="I90" s="24">
        <v>1986770.74</v>
      </c>
      <c r="J90" s="24">
        <v>3273078.55</v>
      </c>
      <c r="K90" s="24">
        <v>2349065.77</v>
      </c>
      <c r="L90" s="24">
        <v>2216042.79</v>
      </c>
      <c r="M90" s="24">
        <v>1880386.4900000002</v>
      </c>
      <c r="N90" s="24">
        <v>1698476.6400000001</v>
      </c>
      <c r="O90" s="24">
        <v>397122.13</v>
      </c>
      <c r="P90" s="24">
        <v>1097652.05</v>
      </c>
      <c r="Q90" s="24">
        <v>850661.17999999993</v>
      </c>
      <c r="R90" s="24">
        <v>264112.07</v>
      </c>
      <c r="S90" s="25">
        <v>88031.57</v>
      </c>
    </row>
    <row r="91" spans="2:19" ht="13.8" x14ac:dyDescent="0.25">
      <c r="B91" s="22" t="s">
        <v>84</v>
      </c>
      <c r="C91" s="23">
        <v>8623.17</v>
      </c>
      <c r="D91" s="24">
        <v>19804.330000000002</v>
      </c>
      <c r="E91" s="24">
        <v>59317.75</v>
      </c>
      <c r="F91" s="24">
        <v>87736.47</v>
      </c>
      <c r="G91" s="24">
        <v>92177.600000000006</v>
      </c>
      <c r="H91" s="24">
        <v>290059.28999999998</v>
      </c>
      <c r="I91" s="24">
        <v>2484865.73</v>
      </c>
      <c r="J91" s="24">
        <v>3216793.7199999997</v>
      </c>
      <c r="K91" s="24">
        <v>3180971.17</v>
      </c>
      <c r="L91" s="24">
        <v>3252035.24</v>
      </c>
      <c r="M91" s="24">
        <v>4373205.5600000005</v>
      </c>
      <c r="N91" s="24">
        <v>1489934.5</v>
      </c>
      <c r="O91" s="24">
        <v>892134.83</v>
      </c>
      <c r="P91" s="24">
        <v>1070572.0899999999</v>
      </c>
      <c r="Q91" s="24">
        <v>183006.81</v>
      </c>
      <c r="R91" s="24">
        <v>173158.36</v>
      </c>
      <c r="S91" s="25">
        <v>564272.53</v>
      </c>
    </row>
    <row r="92" spans="2:19" ht="13.8" x14ac:dyDescent="0.25">
      <c r="B92" s="22" t="s">
        <v>85</v>
      </c>
      <c r="C92" s="23" t="s">
        <v>391</v>
      </c>
      <c r="D92" s="24">
        <v>10513.65</v>
      </c>
      <c r="E92" s="24">
        <v>23173.29</v>
      </c>
      <c r="F92" s="24">
        <v>57025.58</v>
      </c>
      <c r="G92" s="24">
        <v>262263.15999999997</v>
      </c>
      <c r="H92" s="24">
        <v>411247.2</v>
      </c>
      <c r="I92" s="24">
        <v>3532687.7699999996</v>
      </c>
      <c r="J92" s="24">
        <v>5825559.0099999998</v>
      </c>
      <c r="K92" s="24">
        <v>4889620.0999999996</v>
      </c>
      <c r="L92" s="24">
        <v>4040248.47</v>
      </c>
      <c r="M92" s="24">
        <v>3518855.96</v>
      </c>
      <c r="N92" s="24">
        <v>4491535.9399999995</v>
      </c>
      <c r="O92" s="24">
        <v>2864296</v>
      </c>
      <c r="P92" s="24">
        <v>1822106.0699999998</v>
      </c>
      <c r="Q92" s="24">
        <v>1871737.94</v>
      </c>
      <c r="R92" s="24">
        <v>1004685.89</v>
      </c>
      <c r="S92" s="25">
        <v>92739.98</v>
      </c>
    </row>
    <row r="93" spans="2:19" ht="13.8" x14ac:dyDescent="0.25">
      <c r="B93" s="22" t="s">
        <v>86</v>
      </c>
      <c r="C93" s="23">
        <v>48487.19</v>
      </c>
      <c r="D93" s="24">
        <v>66617.7</v>
      </c>
      <c r="E93" s="24">
        <v>121896.16</v>
      </c>
      <c r="F93" s="24">
        <v>88368.46</v>
      </c>
      <c r="G93" s="24">
        <v>220411.75</v>
      </c>
      <c r="H93" s="24">
        <v>1531108.6</v>
      </c>
      <c r="I93" s="24">
        <v>7422591.29</v>
      </c>
      <c r="J93" s="24">
        <v>5381468.0199999996</v>
      </c>
      <c r="K93" s="24">
        <v>4416244.8900000006</v>
      </c>
      <c r="L93" s="24">
        <v>4320289.8600000003</v>
      </c>
      <c r="M93" s="24">
        <v>7115516.5800000001</v>
      </c>
      <c r="N93" s="24">
        <v>5038703.0100000007</v>
      </c>
      <c r="O93" s="24">
        <v>2137076.8200000003</v>
      </c>
      <c r="P93" s="24">
        <v>1359636.8506999998</v>
      </c>
      <c r="Q93" s="24">
        <v>969231.79000000015</v>
      </c>
      <c r="R93" s="24">
        <v>1503621.6600000001</v>
      </c>
      <c r="S93" s="25">
        <v>1411473.36</v>
      </c>
    </row>
    <row r="94" spans="2:19" ht="13.8" x14ac:dyDescent="0.25">
      <c r="B94" s="22" t="s">
        <v>87</v>
      </c>
      <c r="C94" s="23">
        <v>508695.22000000003</v>
      </c>
      <c r="D94" s="24">
        <v>1810750.58</v>
      </c>
      <c r="E94" s="24">
        <v>761294.41</v>
      </c>
      <c r="F94" s="24">
        <v>339435.89</v>
      </c>
      <c r="G94" s="24">
        <v>1009708.52</v>
      </c>
      <c r="H94" s="24">
        <v>2097894.44</v>
      </c>
      <c r="I94" s="24">
        <v>3408059.56</v>
      </c>
      <c r="J94" s="24">
        <v>4236873.49</v>
      </c>
      <c r="K94" s="24">
        <v>6449769.4600000009</v>
      </c>
      <c r="L94" s="24">
        <v>7317161.4399999995</v>
      </c>
      <c r="M94" s="24">
        <v>7351791.0399999991</v>
      </c>
      <c r="N94" s="24">
        <v>5798157.1699999999</v>
      </c>
      <c r="O94" s="24">
        <v>2629352.34</v>
      </c>
      <c r="P94" s="24">
        <v>1458435.58</v>
      </c>
      <c r="Q94" s="24">
        <v>2909099.95</v>
      </c>
      <c r="R94" s="24">
        <v>2704715.3099999996</v>
      </c>
      <c r="S94" s="25">
        <v>2026179.96</v>
      </c>
    </row>
    <row r="95" spans="2:19" ht="13.8" x14ac:dyDescent="0.25">
      <c r="B95" s="22" t="s">
        <v>88</v>
      </c>
      <c r="C95" s="23">
        <v>4059866.12</v>
      </c>
      <c r="D95" s="24">
        <v>6406063.3399999999</v>
      </c>
      <c r="E95" s="24">
        <v>6128869.0499999998</v>
      </c>
      <c r="F95" s="24">
        <v>5589656.2800000003</v>
      </c>
      <c r="G95" s="24">
        <v>10693285.280000001</v>
      </c>
      <c r="H95" s="24">
        <v>8805335.1600000001</v>
      </c>
      <c r="I95" s="24">
        <v>7875333.1600000001</v>
      </c>
      <c r="J95" s="24">
        <v>12969001.83</v>
      </c>
      <c r="K95" s="24">
        <v>9752254.2899999991</v>
      </c>
      <c r="L95" s="24">
        <v>7127118.8099999996</v>
      </c>
      <c r="M95" s="24">
        <v>9655464.7599999998</v>
      </c>
      <c r="N95" s="24">
        <v>7774398.71</v>
      </c>
      <c r="O95" s="24">
        <v>4238072.9300000006</v>
      </c>
      <c r="P95" s="24">
        <v>6044710.8300000001</v>
      </c>
      <c r="Q95" s="24">
        <v>5131624.76</v>
      </c>
      <c r="R95" s="24">
        <v>6796462.8799999999</v>
      </c>
      <c r="S95" s="25">
        <v>7585270.6300000008</v>
      </c>
    </row>
    <row r="96" spans="2:19" ht="13.8" x14ac:dyDescent="0.25">
      <c r="B96" s="22" t="s">
        <v>89</v>
      </c>
      <c r="C96" s="23">
        <v>16958483.870000001</v>
      </c>
      <c r="D96" s="24">
        <v>20836824.25</v>
      </c>
      <c r="E96" s="24">
        <v>23705123.129999995</v>
      </c>
      <c r="F96" s="24">
        <v>22389773.800000001</v>
      </c>
      <c r="G96" s="24">
        <v>20636423.079999998</v>
      </c>
      <c r="H96" s="24">
        <v>26874492.170000002</v>
      </c>
      <c r="I96" s="24">
        <v>28272280.760000002</v>
      </c>
      <c r="J96" s="24">
        <v>29953342.73</v>
      </c>
      <c r="K96" s="24">
        <v>20218221.829999998</v>
      </c>
      <c r="L96" s="24">
        <v>19123814.479999997</v>
      </c>
      <c r="M96" s="24">
        <v>23817134.779999997</v>
      </c>
      <c r="N96" s="24">
        <v>18472469.760000002</v>
      </c>
      <c r="O96" s="24">
        <v>17583689.699999999</v>
      </c>
      <c r="P96" s="24">
        <v>16736837.699999999</v>
      </c>
      <c r="Q96" s="24">
        <v>14168536.850000001</v>
      </c>
      <c r="R96" s="24">
        <v>20036403.449999999</v>
      </c>
      <c r="S96" s="25">
        <v>19532020.98</v>
      </c>
    </row>
    <row r="97" spans="2:19" ht="14.4" thickBot="1" x14ac:dyDescent="0.3">
      <c r="B97" s="22" t="s">
        <v>90</v>
      </c>
      <c r="C97" s="27">
        <v>30684784.379999999</v>
      </c>
      <c r="D97" s="28">
        <v>39771673.210000001</v>
      </c>
      <c r="E97" s="28">
        <v>49891637.460000001</v>
      </c>
      <c r="F97" s="28">
        <v>46229990.109999999</v>
      </c>
      <c r="G97" s="28">
        <v>45471452.479999997</v>
      </c>
      <c r="H97" s="28">
        <v>74084684.060000002</v>
      </c>
      <c r="I97" s="28">
        <v>53310059.499999993</v>
      </c>
      <c r="J97" s="28">
        <v>37427989.409999996</v>
      </c>
      <c r="K97" s="28">
        <v>47613653.149999999</v>
      </c>
      <c r="L97" s="28">
        <v>34996087.969999999</v>
      </c>
      <c r="M97" s="28">
        <v>48498005.550000004</v>
      </c>
      <c r="N97" s="28">
        <v>71030141.429999992</v>
      </c>
      <c r="O97" s="28">
        <v>66932963.585000001</v>
      </c>
      <c r="P97" s="28">
        <v>39215107.640000001</v>
      </c>
      <c r="Q97" s="28">
        <v>37647738.579999998</v>
      </c>
      <c r="R97" s="28">
        <v>49257310.759999998</v>
      </c>
      <c r="S97" s="29">
        <v>69327691.209999993</v>
      </c>
    </row>
    <row r="98" spans="2:19" ht="14.4" thickBot="1" x14ac:dyDescent="0.3">
      <c r="B98" s="30" t="s">
        <v>91</v>
      </c>
      <c r="C98" s="31" t="s">
        <v>391</v>
      </c>
      <c r="D98" s="32">
        <v>68939283.349999994</v>
      </c>
      <c r="E98" s="32" t="s">
        <v>391</v>
      </c>
      <c r="F98" s="32" t="s">
        <v>391</v>
      </c>
      <c r="G98" s="32">
        <v>78595218.019999996</v>
      </c>
      <c r="H98" s="32" t="s">
        <v>391</v>
      </c>
      <c r="I98" s="32">
        <v>111029334.50999999</v>
      </c>
      <c r="J98" s="32">
        <v>106250947.625</v>
      </c>
      <c r="K98" s="32">
        <v>102392527.27500001</v>
      </c>
      <c r="L98" s="32" t="s">
        <v>391</v>
      </c>
      <c r="M98" s="32" t="s">
        <v>391</v>
      </c>
      <c r="N98" s="32">
        <v>117028192.72999999</v>
      </c>
      <c r="O98" s="32">
        <v>98481343.585000008</v>
      </c>
      <c r="P98" s="32">
        <v>71886785.060699999</v>
      </c>
      <c r="Q98" s="32">
        <v>64791762.789999999</v>
      </c>
      <c r="R98" s="32">
        <v>82427302.269999996</v>
      </c>
      <c r="S98" s="33">
        <v>100813336.23999999</v>
      </c>
    </row>
    <row r="102" spans="2:19" ht="22.8" x14ac:dyDescent="0.25">
      <c r="B102" s="17" t="s">
        <v>96</v>
      </c>
      <c r="C102" s="17"/>
      <c r="D102" s="17"/>
      <c r="E102" s="17"/>
      <c r="F102" s="17"/>
      <c r="G102" s="17"/>
      <c r="H102" s="17"/>
      <c r="I102" s="17"/>
      <c r="J102" s="17"/>
      <c r="K102" s="17"/>
      <c r="L102" s="17"/>
      <c r="M102" s="17"/>
    </row>
    <row r="103" spans="2:19" ht="13.8" thickBot="1" x14ac:dyDescent="0.3">
      <c r="B103" s="127"/>
      <c r="C103" s="127"/>
      <c r="D103" s="127"/>
      <c r="E103" s="127"/>
      <c r="F103" s="127"/>
      <c r="G103" s="127"/>
      <c r="H103" s="127"/>
      <c r="I103" s="127"/>
      <c r="J103" s="127"/>
      <c r="K103" s="127"/>
      <c r="L103" s="127"/>
      <c r="M103" s="127"/>
    </row>
    <row r="104" spans="2:19" ht="14.4" thickBot="1" x14ac:dyDescent="0.3">
      <c r="B104" s="18"/>
      <c r="C104" s="128" t="s">
        <v>61</v>
      </c>
      <c r="D104" s="129"/>
      <c r="E104" s="129"/>
      <c r="F104" s="129"/>
      <c r="G104" s="129"/>
      <c r="H104" s="129"/>
      <c r="I104" s="129"/>
      <c r="J104" s="129"/>
      <c r="K104" s="129"/>
      <c r="L104" s="129"/>
      <c r="M104" s="129"/>
      <c r="N104" s="129"/>
      <c r="O104" s="129"/>
      <c r="P104" s="129"/>
      <c r="Q104" s="129"/>
      <c r="R104" s="129"/>
      <c r="S104" s="130"/>
    </row>
    <row r="105" spans="2:19" ht="14.4" thickBot="1" x14ac:dyDescent="0.3">
      <c r="B105" s="19" t="s">
        <v>62</v>
      </c>
      <c r="C105" s="20" t="s">
        <v>63</v>
      </c>
      <c r="D105" s="20" t="s">
        <v>64</v>
      </c>
      <c r="E105" s="20" t="s">
        <v>65</v>
      </c>
      <c r="F105" s="20" t="s">
        <v>66</v>
      </c>
      <c r="G105" s="20" t="s">
        <v>67</v>
      </c>
      <c r="H105" s="20" t="s">
        <v>68</v>
      </c>
      <c r="I105" s="20" t="s">
        <v>69</v>
      </c>
      <c r="J105" s="20" t="s">
        <v>70</v>
      </c>
      <c r="K105" s="20" t="s">
        <v>71</v>
      </c>
      <c r="L105" s="20" t="s">
        <v>72</v>
      </c>
      <c r="M105" s="20" t="s">
        <v>73</v>
      </c>
      <c r="N105" s="20" t="s">
        <v>74</v>
      </c>
      <c r="O105" s="20" t="s">
        <v>75</v>
      </c>
      <c r="P105" s="20" t="s">
        <v>76</v>
      </c>
      <c r="Q105" s="20" t="s">
        <v>77</v>
      </c>
      <c r="R105" s="20" t="s">
        <v>78</v>
      </c>
      <c r="S105" s="21" t="s">
        <v>79</v>
      </c>
    </row>
    <row r="106" spans="2:19" ht="13.8" x14ac:dyDescent="0.25">
      <c r="B106" s="22" t="s">
        <v>80</v>
      </c>
      <c r="C106" s="23">
        <v>0</v>
      </c>
      <c r="D106" s="24">
        <v>0</v>
      </c>
      <c r="E106" s="24">
        <v>0</v>
      </c>
      <c r="F106" s="24">
        <v>0</v>
      </c>
      <c r="G106" s="24">
        <v>0</v>
      </c>
      <c r="H106" s="24">
        <v>0</v>
      </c>
      <c r="I106" s="24">
        <v>0</v>
      </c>
      <c r="J106" s="24">
        <v>0</v>
      </c>
      <c r="K106" s="24">
        <v>0</v>
      </c>
      <c r="L106" s="24">
        <v>0</v>
      </c>
      <c r="M106" s="24">
        <v>0</v>
      </c>
      <c r="N106" s="24">
        <v>0</v>
      </c>
      <c r="O106" s="24">
        <v>0</v>
      </c>
      <c r="P106" s="24">
        <v>24984.2</v>
      </c>
      <c r="Q106" s="24">
        <v>206281.58</v>
      </c>
      <c r="R106" s="24">
        <v>516581.60649999999</v>
      </c>
      <c r="S106" s="25">
        <v>473715.05</v>
      </c>
    </row>
    <row r="107" spans="2:19" ht="13.8" x14ac:dyDescent="0.25">
      <c r="B107" s="22" t="s">
        <v>81</v>
      </c>
      <c r="C107" s="23">
        <v>0</v>
      </c>
      <c r="D107" s="24">
        <v>0</v>
      </c>
      <c r="E107" s="24">
        <v>0</v>
      </c>
      <c r="F107" s="24">
        <v>0</v>
      </c>
      <c r="G107" s="24">
        <v>0</v>
      </c>
      <c r="H107" s="24">
        <v>0</v>
      </c>
      <c r="I107" s="24">
        <v>0</v>
      </c>
      <c r="J107" s="24">
        <v>0</v>
      </c>
      <c r="K107" s="24">
        <v>0</v>
      </c>
      <c r="L107" s="24">
        <v>0</v>
      </c>
      <c r="M107" s="24">
        <v>0</v>
      </c>
      <c r="N107" s="24">
        <v>0</v>
      </c>
      <c r="O107" s="24">
        <v>0</v>
      </c>
      <c r="P107" s="24">
        <v>8137.2</v>
      </c>
      <c r="Q107" s="24">
        <v>58428.7</v>
      </c>
      <c r="R107" s="24">
        <v>100923.45</v>
      </c>
      <c r="S107" s="25">
        <v>252281.71999999997</v>
      </c>
    </row>
    <row r="108" spans="2:19" ht="13.8" x14ac:dyDescent="0.25">
      <c r="B108" s="22" t="s">
        <v>82</v>
      </c>
      <c r="C108" s="23">
        <v>0</v>
      </c>
      <c r="D108" s="24">
        <v>0</v>
      </c>
      <c r="E108" s="24">
        <v>0</v>
      </c>
      <c r="F108" s="24">
        <v>0</v>
      </c>
      <c r="G108" s="24">
        <v>0</v>
      </c>
      <c r="H108" s="24">
        <v>0</v>
      </c>
      <c r="I108" s="24">
        <v>0</v>
      </c>
      <c r="J108" s="24">
        <v>0</v>
      </c>
      <c r="K108" s="24">
        <v>0</v>
      </c>
      <c r="L108" s="24">
        <v>0</v>
      </c>
      <c r="M108" s="24">
        <v>0</v>
      </c>
      <c r="N108" s="24">
        <v>0</v>
      </c>
      <c r="O108" s="24">
        <v>0</v>
      </c>
      <c r="P108" s="24">
        <v>21351.63</v>
      </c>
      <c r="Q108" s="24">
        <v>275354.39</v>
      </c>
      <c r="R108" s="24">
        <v>1689813.179</v>
      </c>
      <c r="S108" s="25">
        <v>4329050.17</v>
      </c>
    </row>
    <row r="109" spans="2:19" ht="13.8" x14ac:dyDescent="0.25">
      <c r="B109" s="22" t="s">
        <v>83</v>
      </c>
      <c r="C109" s="23">
        <v>0</v>
      </c>
      <c r="D109" s="24">
        <v>0</v>
      </c>
      <c r="E109" s="24">
        <v>0</v>
      </c>
      <c r="F109" s="24">
        <v>0</v>
      </c>
      <c r="G109" s="24">
        <v>0</v>
      </c>
      <c r="H109" s="24">
        <v>0</v>
      </c>
      <c r="I109" s="24">
        <v>0</v>
      </c>
      <c r="J109" s="24">
        <v>0</v>
      </c>
      <c r="K109" s="24">
        <v>0</v>
      </c>
      <c r="L109" s="24">
        <v>0</v>
      </c>
      <c r="M109" s="24">
        <v>0</v>
      </c>
      <c r="N109" s="24">
        <v>0</v>
      </c>
      <c r="O109" s="24">
        <v>0</v>
      </c>
      <c r="P109" s="24" t="s">
        <v>391</v>
      </c>
      <c r="Q109" s="24">
        <v>152807.65</v>
      </c>
      <c r="R109" s="24">
        <v>700601.58000000007</v>
      </c>
      <c r="S109" s="25">
        <v>1768836.8898999998</v>
      </c>
    </row>
    <row r="110" spans="2:19" ht="13.8" x14ac:dyDescent="0.25">
      <c r="B110" s="22" t="s">
        <v>84</v>
      </c>
      <c r="C110" s="23">
        <v>0</v>
      </c>
      <c r="D110" s="24">
        <v>0</v>
      </c>
      <c r="E110" s="24">
        <v>0</v>
      </c>
      <c r="F110" s="24">
        <v>0</v>
      </c>
      <c r="G110" s="24">
        <v>0</v>
      </c>
      <c r="H110" s="24">
        <v>0</v>
      </c>
      <c r="I110" s="24">
        <v>0</v>
      </c>
      <c r="J110" s="24">
        <v>0</v>
      </c>
      <c r="K110" s="24">
        <v>0</v>
      </c>
      <c r="L110" s="24">
        <v>0</v>
      </c>
      <c r="M110" s="24">
        <v>0</v>
      </c>
      <c r="N110" s="24">
        <v>0</v>
      </c>
      <c r="O110" s="24">
        <v>0</v>
      </c>
      <c r="P110" s="24" t="s">
        <v>391</v>
      </c>
      <c r="Q110" s="24">
        <v>11523.1</v>
      </c>
      <c r="R110" s="24">
        <v>484940.31</v>
      </c>
      <c r="S110" s="25">
        <v>1470933.2833</v>
      </c>
    </row>
    <row r="111" spans="2:19" ht="13.8" x14ac:dyDescent="0.25">
      <c r="B111" s="22" t="s">
        <v>85</v>
      </c>
      <c r="C111" s="23">
        <v>0</v>
      </c>
      <c r="D111" s="24">
        <v>0</v>
      </c>
      <c r="E111" s="24">
        <v>0</v>
      </c>
      <c r="F111" s="24">
        <v>0</v>
      </c>
      <c r="G111" s="24">
        <v>0</v>
      </c>
      <c r="H111" s="24">
        <v>0</v>
      </c>
      <c r="I111" s="24">
        <v>0</v>
      </c>
      <c r="J111" s="24">
        <v>0</v>
      </c>
      <c r="K111" s="24">
        <v>0</v>
      </c>
      <c r="L111" s="24">
        <v>0</v>
      </c>
      <c r="M111" s="24">
        <v>0</v>
      </c>
      <c r="N111" s="24">
        <v>0</v>
      </c>
      <c r="O111" s="24">
        <v>0</v>
      </c>
      <c r="P111" s="24">
        <v>0</v>
      </c>
      <c r="Q111" s="24">
        <v>33457.9</v>
      </c>
      <c r="R111" s="24">
        <v>363334.19</v>
      </c>
      <c r="S111" s="25">
        <v>1460761.0699999998</v>
      </c>
    </row>
    <row r="112" spans="2:19" ht="13.8" x14ac:dyDescent="0.25">
      <c r="B112" s="22" t="s">
        <v>86</v>
      </c>
      <c r="C112" s="23">
        <v>0</v>
      </c>
      <c r="D112" s="24">
        <v>0</v>
      </c>
      <c r="E112" s="24">
        <v>0</v>
      </c>
      <c r="F112" s="24">
        <v>0</v>
      </c>
      <c r="G112" s="24">
        <v>0</v>
      </c>
      <c r="H112" s="24">
        <v>0</v>
      </c>
      <c r="I112" s="24">
        <v>0</v>
      </c>
      <c r="J112" s="24">
        <v>0</v>
      </c>
      <c r="K112" s="24">
        <v>0</v>
      </c>
      <c r="L112" s="24">
        <v>0</v>
      </c>
      <c r="M112" s="24">
        <v>0</v>
      </c>
      <c r="N112" s="24">
        <v>0</v>
      </c>
      <c r="O112" s="24">
        <v>0</v>
      </c>
      <c r="P112" s="24">
        <v>0</v>
      </c>
      <c r="Q112" s="24">
        <v>22892.400000000001</v>
      </c>
      <c r="R112" s="24">
        <v>528023.36199999996</v>
      </c>
      <c r="S112" s="25">
        <v>879362.32000000007</v>
      </c>
    </row>
    <row r="113" spans="2:19" ht="13.8" x14ac:dyDescent="0.25">
      <c r="B113" s="22" t="s">
        <v>87</v>
      </c>
      <c r="C113" s="23">
        <v>0</v>
      </c>
      <c r="D113" s="24">
        <v>0</v>
      </c>
      <c r="E113" s="24">
        <v>0</v>
      </c>
      <c r="F113" s="24">
        <v>0</v>
      </c>
      <c r="G113" s="24">
        <v>0</v>
      </c>
      <c r="H113" s="24">
        <v>0</v>
      </c>
      <c r="I113" s="24">
        <v>0</v>
      </c>
      <c r="J113" s="24">
        <v>0</v>
      </c>
      <c r="K113" s="24">
        <v>0</v>
      </c>
      <c r="L113" s="24">
        <v>0</v>
      </c>
      <c r="M113" s="24">
        <v>0</v>
      </c>
      <c r="N113" s="24">
        <v>0</v>
      </c>
      <c r="O113" s="24">
        <v>0</v>
      </c>
      <c r="P113" s="24">
        <v>0</v>
      </c>
      <c r="Q113" s="24">
        <v>0</v>
      </c>
      <c r="R113" s="24">
        <v>22336.445299999999</v>
      </c>
      <c r="S113" s="25">
        <v>558588.57000000007</v>
      </c>
    </row>
    <row r="114" spans="2:19" ht="13.8" x14ac:dyDescent="0.25">
      <c r="B114" s="22" t="s">
        <v>88</v>
      </c>
      <c r="C114" s="23">
        <v>0</v>
      </c>
      <c r="D114" s="24">
        <v>0</v>
      </c>
      <c r="E114" s="24">
        <v>0</v>
      </c>
      <c r="F114" s="24">
        <v>0</v>
      </c>
      <c r="G114" s="24">
        <v>0</v>
      </c>
      <c r="H114" s="24">
        <v>0</v>
      </c>
      <c r="I114" s="24">
        <v>0</v>
      </c>
      <c r="J114" s="24">
        <v>0</v>
      </c>
      <c r="K114" s="24">
        <v>0</v>
      </c>
      <c r="L114" s="24">
        <v>0</v>
      </c>
      <c r="M114" s="24">
        <v>0</v>
      </c>
      <c r="N114" s="24">
        <v>0</v>
      </c>
      <c r="O114" s="24">
        <v>0</v>
      </c>
      <c r="P114" s="24">
        <v>0</v>
      </c>
      <c r="Q114" s="24">
        <v>0</v>
      </c>
      <c r="R114" s="24">
        <v>8970.92</v>
      </c>
      <c r="S114" s="25">
        <v>143355.6</v>
      </c>
    </row>
    <row r="115" spans="2:19" ht="13.8" x14ac:dyDescent="0.25">
      <c r="B115" s="22" t="s">
        <v>89</v>
      </c>
      <c r="C115" s="23">
        <v>0</v>
      </c>
      <c r="D115" s="24">
        <v>0</v>
      </c>
      <c r="E115" s="24">
        <v>0</v>
      </c>
      <c r="F115" s="24">
        <v>0</v>
      </c>
      <c r="G115" s="24">
        <v>0</v>
      </c>
      <c r="H115" s="24">
        <v>0</v>
      </c>
      <c r="I115" s="24">
        <v>0</v>
      </c>
      <c r="J115" s="24">
        <v>0</v>
      </c>
      <c r="K115" s="24">
        <v>0</v>
      </c>
      <c r="L115" s="24">
        <v>0</v>
      </c>
      <c r="M115" s="24">
        <v>0</v>
      </c>
      <c r="N115" s="24">
        <v>0</v>
      </c>
      <c r="O115" s="24">
        <v>0</v>
      </c>
      <c r="P115" s="24">
        <v>0</v>
      </c>
      <c r="Q115" s="24" t="s">
        <v>391</v>
      </c>
      <c r="R115" s="24">
        <v>18122.29</v>
      </c>
      <c r="S115" s="25">
        <v>86675.95</v>
      </c>
    </row>
    <row r="116" spans="2:19" ht="14.4" thickBot="1" x14ac:dyDescent="0.3">
      <c r="B116" s="22" t="s">
        <v>90</v>
      </c>
      <c r="C116" s="27">
        <v>0</v>
      </c>
      <c r="D116" s="28">
        <v>0</v>
      </c>
      <c r="E116" s="28">
        <v>0</v>
      </c>
      <c r="F116" s="28">
        <v>0</v>
      </c>
      <c r="G116" s="28">
        <v>0</v>
      </c>
      <c r="H116" s="28">
        <v>0</v>
      </c>
      <c r="I116" s="28">
        <v>0</v>
      </c>
      <c r="J116" s="28">
        <v>0</v>
      </c>
      <c r="K116" s="28">
        <v>0</v>
      </c>
      <c r="L116" s="28">
        <v>0</v>
      </c>
      <c r="M116" s="28">
        <v>0</v>
      </c>
      <c r="N116" s="28">
        <v>0</v>
      </c>
      <c r="O116" s="28">
        <v>0</v>
      </c>
      <c r="P116" s="28">
        <v>0</v>
      </c>
      <c r="Q116" s="28">
        <v>0</v>
      </c>
      <c r="R116" s="28">
        <v>10771.1</v>
      </c>
      <c r="S116" s="29">
        <v>156920.5</v>
      </c>
    </row>
    <row r="117" spans="2:19" ht="14.4" thickBot="1" x14ac:dyDescent="0.3">
      <c r="B117" s="30" t="s">
        <v>91</v>
      </c>
      <c r="C117" s="31">
        <v>0</v>
      </c>
      <c r="D117" s="32">
        <v>0</v>
      </c>
      <c r="E117" s="32">
        <v>0</v>
      </c>
      <c r="F117" s="32">
        <v>0</v>
      </c>
      <c r="G117" s="32">
        <v>0</v>
      </c>
      <c r="H117" s="32">
        <v>0</v>
      </c>
      <c r="I117" s="32">
        <v>0</v>
      </c>
      <c r="J117" s="32">
        <v>0</v>
      </c>
      <c r="K117" s="32">
        <v>0</v>
      </c>
      <c r="L117" s="32">
        <v>0</v>
      </c>
      <c r="M117" s="32">
        <v>0</v>
      </c>
      <c r="N117" s="32">
        <v>0</v>
      </c>
      <c r="O117" s="32">
        <v>0</v>
      </c>
      <c r="P117" s="32">
        <v>58873.829999999994</v>
      </c>
      <c r="Q117" s="32" t="s">
        <v>391</v>
      </c>
      <c r="R117" s="32">
        <v>4444418.4327999996</v>
      </c>
      <c r="S117" s="33">
        <v>11580481.123199999</v>
      </c>
    </row>
    <row r="121" spans="2:19" ht="22.8" x14ac:dyDescent="0.25">
      <c r="B121" s="17" t="s">
        <v>97</v>
      </c>
      <c r="C121" s="17"/>
      <c r="D121" s="17"/>
      <c r="E121" s="17"/>
      <c r="F121" s="17"/>
      <c r="G121" s="17"/>
      <c r="H121" s="17"/>
      <c r="I121" s="17"/>
      <c r="J121" s="17"/>
      <c r="K121" s="17"/>
      <c r="L121" s="17"/>
      <c r="M121" s="17"/>
    </row>
    <row r="122" spans="2:19" ht="13.8" thickBot="1" x14ac:dyDescent="0.3">
      <c r="B122" s="127"/>
      <c r="C122" s="127"/>
      <c r="D122" s="127"/>
      <c r="E122" s="127"/>
      <c r="F122" s="127"/>
      <c r="G122" s="127"/>
      <c r="H122" s="127"/>
      <c r="I122" s="127"/>
      <c r="J122" s="127"/>
      <c r="K122" s="127"/>
      <c r="L122" s="127"/>
      <c r="M122" s="127"/>
    </row>
    <row r="123" spans="2:19" ht="14.4" thickBot="1" x14ac:dyDescent="0.3">
      <c r="B123" s="18"/>
      <c r="C123" s="128" t="s">
        <v>61</v>
      </c>
      <c r="D123" s="129"/>
      <c r="E123" s="129"/>
      <c r="F123" s="129"/>
      <c r="G123" s="129"/>
      <c r="H123" s="129"/>
      <c r="I123" s="129"/>
      <c r="J123" s="129"/>
      <c r="K123" s="129"/>
      <c r="L123" s="129"/>
      <c r="M123" s="129"/>
      <c r="N123" s="129"/>
      <c r="O123" s="129"/>
      <c r="P123" s="129"/>
      <c r="Q123" s="129"/>
      <c r="R123" s="129"/>
      <c r="S123" s="130"/>
    </row>
    <row r="124" spans="2:19" ht="14.4" thickBot="1" x14ac:dyDescent="0.3">
      <c r="B124" s="19" t="s">
        <v>62</v>
      </c>
      <c r="C124" s="20" t="s">
        <v>63</v>
      </c>
      <c r="D124" s="20" t="s">
        <v>64</v>
      </c>
      <c r="E124" s="20" t="s">
        <v>65</v>
      </c>
      <c r="F124" s="20" t="s">
        <v>66</v>
      </c>
      <c r="G124" s="20" t="s">
        <v>67</v>
      </c>
      <c r="H124" s="20" t="s">
        <v>68</v>
      </c>
      <c r="I124" s="20" t="s">
        <v>69</v>
      </c>
      <c r="J124" s="20" t="s">
        <v>70</v>
      </c>
      <c r="K124" s="20" t="s">
        <v>71</v>
      </c>
      <c r="L124" s="20" t="s">
        <v>72</v>
      </c>
      <c r="M124" s="20" t="s">
        <v>73</v>
      </c>
      <c r="N124" s="20" t="s">
        <v>74</v>
      </c>
      <c r="O124" s="20" t="s">
        <v>75</v>
      </c>
      <c r="P124" s="20" t="s">
        <v>76</v>
      </c>
      <c r="Q124" s="20" t="s">
        <v>77</v>
      </c>
      <c r="R124" s="20" t="s">
        <v>78</v>
      </c>
      <c r="S124" s="21" t="s">
        <v>79</v>
      </c>
    </row>
    <row r="125" spans="2:19" ht="13.8" x14ac:dyDescent="0.25">
      <c r="B125" s="22" t="s">
        <v>80</v>
      </c>
      <c r="C125" s="23">
        <v>0</v>
      </c>
      <c r="D125" s="24">
        <v>0</v>
      </c>
      <c r="E125" s="24">
        <v>0</v>
      </c>
      <c r="F125" s="24">
        <v>0</v>
      </c>
      <c r="G125" s="24">
        <v>0</v>
      </c>
      <c r="H125" s="24">
        <v>0</v>
      </c>
      <c r="I125" s="24">
        <v>0</v>
      </c>
      <c r="J125" s="24">
        <v>0</v>
      </c>
      <c r="K125" s="24">
        <v>0</v>
      </c>
      <c r="L125" s="24">
        <v>0</v>
      </c>
      <c r="M125" s="24">
        <v>0</v>
      </c>
      <c r="N125" s="24">
        <v>0</v>
      </c>
      <c r="O125" s="24">
        <v>0</v>
      </c>
      <c r="P125" s="24" t="s">
        <v>391</v>
      </c>
      <c r="Q125" s="24">
        <v>2833028.1799999997</v>
      </c>
      <c r="R125" s="24">
        <v>2581567.0278999996</v>
      </c>
      <c r="S125" s="25">
        <v>1068750.9932000001</v>
      </c>
    </row>
    <row r="126" spans="2:19" ht="13.8" x14ac:dyDescent="0.25">
      <c r="B126" s="22" t="s">
        <v>81</v>
      </c>
      <c r="C126" s="23">
        <v>0</v>
      </c>
      <c r="D126" s="24">
        <v>0</v>
      </c>
      <c r="E126" s="24">
        <v>0</v>
      </c>
      <c r="F126" s="24">
        <v>0</v>
      </c>
      <c r="G126" s="24">
        <v>0</v>
      </c>
      <c r="H126" s="24">
        <v>0</v>
      </c>
      <c r="I126" s="24">
        <v>0</v>
      </c>
      <c r="J126" s="24">
        <v>0</v>
      </c>
      <c r="K126" s="24">
        <v>0</v>
      </c>
      <c r="L126" s="24">
        <v>0</v>
      </c>
      <c r="M126" s="24">
        <v>0</v>
      </c>
      <c r="N126" s="24">
        <v>0</v>
      </c>
      <c r="O126" s="24">
        <v>0</v>
      </c>
      <c r="P126" s="24">
        <v>0</v>
      </c>
      <c r="Q126" s="24">
        <v>281455.82999999996</v>
      </c>
      <c r="R126" s="24">
        <v>416838.66</v>
      </c>
      <c r="S126" s="25">
        <v>400948.59669999999</v>
      </c>
    </row>
    <row r="127" spans="2:19" ht="13.8" x14ac:dyDescent="0.25">
      <c r="B127" s="22" t="s">
        <v>82</v>
      </c>
      <c r="C127" s="23">
        <v>0</v>
      </c>
      <c r="D127" s="24">
        <v>0</v>
      </c>
      <c r="E127" s="24">
        <v>0</v>
      </c>
      <c r="F127" s="24">
        <v>0</v>
      </c>
      <c r="G127" s="24">
        <v>0</v>
      </c>
      <c r="H127" s="24">
        <v>0</v>
      </c>
      <c r="I127" s="24">
        <v>0</v>
      </c>
      <c r="J127" s="24">
        <v>0</v>
      </c>
      <c r="K127" s="24">
        <v>0</v>
      </c>
      <c r="L127" s="24">
        <v>0</v>
      </c>
      <c r="M127" s="24">
        <v>0</v>
      </c>
      <c r="N127" s="24">
        <v>0</v>
      </c>
      <c r="O127" s="24">
        <v>0</v>
      </c>
      <c r="P127" s="24">
        <v>0</v>
      </c>
      <c r="Q127" s="24">
        <v>3394262.0700000003</v>
      </c>
      <c r="R127" s="24">
        <v>10488106.7333</v>
      </c>
      <c r="S127" s="25">
        <v>11881500.503399998</v>
      </c>
    </row>
    <row r="128" spans="2:19" ht="13.8" x14ac:dyDescent="0.25">
      <c r="B128" s="22" t="s">
        <v>83</v>
      </c>
      <c r="C128" s="23">
        <v>0</v>
      </c>
      <c r="D128" s="24">
        <v>0</v>
      </c>
      <c r="E128" s="24">
        <v>0</v>
      </c>
      <c r="F128" s="24">
        <v>0</v>
      </c>
      <c r="G128" s="24">
        <v>0</v>
      </c>
      <c r="H128" s="24">
        <v>0</v>
      </c>
      <c r="I128" s="24">
        <v>0</v>
      </c>
      <c r="J128" s="24">
        <v>0</v>
      </c>
      <c r="K128" s="24">
        <v>0</v>
      </c>
      <c r="L128" s="24">
        <v>0</v>
      </c>
      <c r="M128" s="24">
        <v>0</v>
      </c>
      <c r="N128" s="24">
        <v>0</v>
      </c>
      <c r="O128" s="24">
        <v>0</v>
      </c>
      <c r="P128" s="24" t="s">
        <v>391</v>
      </c>
      <c r="Q128" s="24">
        <v>1502787.0099999998</v>
      </c>
      <c r="R128" s="24">
        <v>7031919.9326000009</v>
      </c>
      <c r="S128" s="25">
        <v>6521893.7599999998</v>
      </c>
    </row>
    <row r="129" spans="2:19" ht="13.8" x14ac:dyDescent="0.25">
      <c r="B129" s="22" t="s">
        <v>84</v>
      </c>
      <c r="C129" s="23">
        <v>0</v>
      </c>
      <c r="D129" s="24">
        <v>0</v>
      </c>
      <c r="E129" s="24">
        <v>0</v>
      </c>
      <c r="F129" s="24">
        <v>0</v>
      </c>
      <c r="G129" s="24">
        <v>0</v>
      </c>
      <c r="H129" s="24">
        <v>0</v>
      </c>
      <c r="I129" s="24">
        <v>0</v>
      </c>
      <c r="J129" s="24">
        <v>0</v>
      </c>
      <c r="K129" s="24">
        <v>0</v>
      </c>
      <c r="L129" s="24">
        <v>0</v>
      </c>
      <c r="M129" s="24">
        <v>0</v>
      </c>
      <c r="N129" s="24">
        <v>0</v>
      </c>
      <c r="O129" s="24">
        <v>0</v>
      </c>
      <c r="P129" s="24">
        <v>0</v>
      </c>
      <c r="Q129" s="24">
        <v>1984009.0049999999</v>
      </c>
      <c r="R129" s="24">
        <v>7406599.0499999998</v>
      </c>
      <c r="S129" s="25">
        <v>9209583.620000001</v>
      </c>
    </row>
    <row r="130" spans="2:19" ht="13.8" x14ac:dyDescent="0.25">
      <c r="B130" s="22" t="s">
        <v>85</v>
      </c>
      <c r="C130" s="23">
        <v>0</v>
      </c>
      <c r="D130" s="24">
        <v>0</v>
      </c>
      <c r="E130" s="24">
        <v>0</v>
      </c>
      <c r="F130" s="24">
        <v>0</v>
      </c>
      <c r="G130" s="24">
        <v>0</v>
      </c>
      <c r="H130" s="24">
        <v>0</v>
      </c>
      <c r="I130" s="24">
        <v>0</v>
      </c>
      <c r="J130" s="24">
        <v>0</v>
      </c>
      <c r="K130" s="24">
        <v>0</v>
      </c>
      <c r="L130" s="24">
        <v>0</v>
      </c>
      <c r="M130" s="24">
        <v>0</v>
      </c>
      <c r="N130" s="24">
        <v>0</v>
      </c>
      <c r="O130" s="24">
        <v>0</v>
      </c>
      <c r="P130" s="24">
        <v>0</v>
      </c>
      <c r="Q130" s="24">
        <v>2599368.06</v>
      </c>
      <c r="R130" s="24">
        <v>16080033.988699999</v>
      </c>
      <c r="S130" s="25">
        <v>15929229.6767</v>
      </c>
    </row>
    <row r="131" spans="2:19" ht="13.8" x14ac:dyDescent="0.25">
      <c r="B131" s="22" t="s">
        <v>86</v>
      </c>
      <c r="C131" s="23">
        <v>0</v>
      </c>
      <c r="D131" s="24">
        <v>0</v>
      </c>
      <c r="E131" s="24">
        <v>0</v>
      </c>
      <c r="F131" s="24">
        <v>0</v>
      </c>
      <c r="G131" s="24">
        <v>0</v>
      </c>
      <c r="H131" s="24">
        <v>0</v>
      </c>
      <c r="I131" s="24">
        <v>0</v>
      </c>
      <c r="J131" s="24">
        <v>0</v>
      </c>
      <c r="K131" s="24">
        <v>0</v>
      </c>
      <c r="L131" s="24">
        <v>0</v>
      </c>
      <c r="M131" s="24">
        <v>0</v>
      </c>
      <c r="N131" s="24">
        <v>0</v>
      </c>
      <c r="O131" s="24">
        <v>0</v>
      </c>
      <c r="P131" s="24">
        <v>0</v>
      </c>
      <c r="Q131" s="24">
        <v>3484862.16</v>
      </c>
      <c r="R131" s="24">
        <v>14094644.470000001</v>
      </c>
      <c r="S131" s="25">
        <v>10153401.210000001</v>
      </c>
    </row>
    <row r="132" spans="2:19" ht="13.8" x14ac:dyDescent="0.25">
      <c r="B132" s="22" t="s">
        <v>87</v>
      </c>
      <c r="C132" s="23">
        <v>0</v>
      </c>
      <c r="D132" s="24">
        <v>0</v>
      </c>
      <c r="E132" s="24">
        <v>0</v>
      </c>
      <c r="F132" s="24">
        <v>0</v>
      </c>
      <c r="G132" s="24">
        <v>0</v>
      </c>
      <c r="H132" s="24">
        <v>0</v>
      </c>
      <c r="I132" s="24">
        <v>0</v>
      </c>
      <c r="J132" s="24">
        <v>0</v>
      </c>
      <c r="K132" s="24">
        <v>0</v>
      </c>
      <c r="L132" s="24">
        <v>0</v>
      </c>
      <c r="M132" s="24">
        <v>0</v>
      </c>
      <c r="N132" s="24">
        <v>0</v>
      </c>
      <c r="O132" s="24">
        <v>0</v>
      </c>
      <c r="P132" s="24">
        <v>0</v>
      </c>
      <c r="Q132" s="24">
        <v>2666653.25</v>
      </c>
      <c r="R132" s="24">
        <v>7816595.879900001</v>
      </c>
      <c r="S132" s="25">
        <v>12048695.5099</v>
      </c>
    </row>
    <row r="133" spans="2:19" ht="13.8" x14ac:dyDescent="0.25">
      <c r="B133" s="22" t="s">
        <v>88</v>
      </c>
      <c r="C133" s="23">
        <v>0</v>
      </c>
      <c r="D133" s="24">
        <v>0</v>
      </c>
      <c r="E133" s="24">
        <v>0</v>
      </c>
      <c r="F133" s="24">
        <v>0</v>
      </c>
      <c r="G133" s="24">
        <v>0</v>
      </c>
      <c r="H133" s="24">
        <v>0</v>
      </c>
      <c r="I133" s="24">
        <v>0</v>
      </c>
      <c r="J133" s="24">
        <v>0</v>
      </c>
      <c r="K133" s="24">
        <v>0</v>
      </c>
      <c r="L133" s="24">
        <v>0</v>
      </c>
      <c r="M133" s="24">
        <v>0</v>
      </c>
      <c r="N133" s="24">
        <v>0</v>
      </c>
      <c r="O133" s="24">
        <v>0</v>
      </c>
      <c r="P133" s="24">
        <v>0</v>
      </c>
      <c r="Q133" s="24">
        <v>154901.15</v>
      </c>
      <c r="R133" s="24">
        <v>9569345.1499999985</v>
      </c>
      <c r="S133" s="25">
        <v>15604807.880000001</v>
      </c>
    </row>
    <row r="134" spans="2:19" ht="13.8" x14ac:dyDescent="0.25">
      <c r="B134" s="22" t="s">
        <v>89</v>
      </c>
      <c r="C134" s="23">
        <v>0</v>
      </c>
      <c r="D134" s="24">
        <v>0</v>
      </c>
      <c r="E134" s="24">
        <v>0</v>
      </c>
      <c r="F134" s="24">
        <v>0</v>
      </c>
      <c r="G134" s="24">
        <v>0</v>
      </c>
      <c r="H134" s="24">
        <v>0</v>
      </c>
      <c r="I134" s="24">
        <v>0</v>
      </c>
      <c r="J134" s="24">
        <v>0</v>
      </c>
      <c r="K134" s="24">
        <v>0</v>
      </c>
      <c r="L134" s="24">
        <v>0</v>
      </c>
      <c r="M134" s="24">
        <v>0</v>
      </c>
      <c r="N134" s="24">
        <v>0</v>
      </c>
      <c r="O134" s="24">
        <v>0</v>
      </c>
      <c r="P134" s="24">
        <v>0</v>
      </c>
      <c r="Q134" s="24">
        <v>133107.03</v>
      </c>
      <c r="R134" s="24">
        <v>4817000.47</v>
      </c>
      <c r="S134" s="25">
        <v>9188186.1400000006</v>
      </c>
    </row>
    <row r="135" spans="2:19" ht="14.4" thickBot="1" x14ac:dyDescent="0.3">
      <c r="B135" s="22" t="s">
        <v>90</v>
      </c>
      <c r="C135" s="27">
        <v>0</v>
      </c>
      <c r="D135" s="28">
        <v>0</v>
      </c>
      <c r="E135" s="28">
        <v>0</v>
      </c>
      <c r="F135" s="28">
        <v>0</v>
      </c>
      <c r="G135" s="28">
        <v>0</v>
      </c>
      <c r="H135" s="28">
        <v>0</v>
      </c>
      <c r="I135" s="28">
        <v>0</v>
      </c>
      <c r="J135" s="28">
        <v>0</v>
      </c>
      <c r="K135" s="28">
        <v>0</v>
      </c>
      <c r="L135" s="28">
        <v>0</v>
      </c>
      <c r="M135" s="28">
        <v>0</v>
      </c>
      <c r="N135" s="28">
        <v>0</v>
      </c>
      <c r="O135" s="28">
        <v>0</v>
      </c>
      <c r="P135" s="28">
        <v>0</v>
      </c>
      <c r="Q135" s="28">
        <v>230712.58000000002</v>
      </c>
      <c r="R135" s="28">
        <v>2133922.5699999998</v>
      </c>
      <c r="S135" s="29">
        <v>14926995.969999999</v>
      </c>
    </row>
    <row r="136" spans="2:19" ht="14.4" thickBot="1" x14ac:dyDescent="0.3">
      <c r="B136" s="30" t="s">
        <v>91</v>
      </c>
      <c r="C136" s="31">
        <v>0</v>
      </c>
      <c r="D136" s="32">
        <v>0</v>
      </c>
      <c r="E136" s="32">
        <v>0</v>
      </c>
      <c r="F136" s="32">
        <v>0</v>
      </c>
      <c r="G136" s="32">
        <v>0</v>
      </c>
      <c r="H136" s="32">
        <v>0</v>
      </c>
      <c r="I136" s="32">
        <v>0</v>
      </c>
      <c r="J136" s="32">
        <v>0</v>
      </c>
      <c r="K136" s="32">
        <v>0</v>
      </c>
      <c r="L136" s="32">
        <v>0</v>
      </c>
      <c r="M136" s="32">
        <v>0</v>
      </c>
      <c r="N136" s="32">
        <v>0</v>
      </c>
      <c r="O136" s="32">
        <v>0</v>
      </c>
      <c r="P136" s="32" t="s">
        <v>391</v>
      </c>
      <c r="Q136" s="32">
        <v>19265146.324999996</v>
      </c>
      <c r="R136" s="32">
        <v>82436573.932399988</v>
      </c>
      <c r="S136" s="33">
        <v>106933993.8599</v>
      </c>
    </row>
    <row r="140" spans="2:19" ht="22.8" x14ac:dyDescent="0.25">
      <c r="B140" s="17" t="s">
        <v>98</v>
      </c>
      <c r="C140" s="17"/>
      <c r="D140" s="17"/>
      <c r="E140" s="17"/>
      <c r="F140" s="17"/>
      <c r="G140" s="17"/>
      <c r="H140" s="17"/>
      <c r="I140" s="17"/>
      <c r="J140" s="17"/>
      <c r="K140" s="17"/>
      <c r="L140" s="17"/>
      <c r="M140" s="17"/>
    </row>
    <row r="141" spans="2:19" ht="13.8" thickBot="1" x14ac:dyDescent="0.3">
      <c r="B141" s="127"/>
      <c r="C141" s="127"/>
      <c r="D141" s="127"/>
      <c r="E141" s="127"/>
      <c r="F141" s="127"/>
      <c r="G141" s="127"/>
      <c r="H141" s="127"/>
      <c r="I141" s="127"/>
      <c r="J141" s="127"/>
      <c r="K141" s="127"/>
      <c r="L141" s="127"/>
      <c r="M141" s="127"/>
    </row>
    <row r="142" spans="2:19" ht="14.4" thickBot="1" x14ac:dyDescent="0.3">
      <c r="B142" s="18"/>
      <c r="C142" s="128" t="s">
        <v>61</v>
      </c>
      <c r="D142" s="129"/>
      <c r="E142" s="129"/>
      <c r="F142" s="129"/>
      <c r="G142" s="129"/>
      <c r="H142" s="129"/>
      <c r="I142" s="129"/>
      <c r="J142" s="129"/>
      <c r="K142" s="129"/>
      <c r="L142" s="129"/>
      <c r="M142" s="129"/>
      <c r="N142" s="129"/>
      <c r="O142" s="129"/>
      <c r="P142" s="129"/>
      <c r="Q142" s="129"/>
      <c r="R142" s="129"/>
      <c r="S142" s="130"/>
    </row>
    <row r="143" spans="2:19" ht="14.4" thickBot="1" x14ac:dyDescent="0.3">
      <c r="B143" s="19" t="s">
        <v>62</v>
      </c>
      <c r="C143" s="20" t="s">
        <v>63</v>
      </c>
      <c r="D143" s="20" t="s">
        <v>64</v>
      </c>
      <c r="E143" s="20" t="s">
        <v>65</v>
      </c>
      <c r="F143" s="20" t="s">
        <v>66</v>
      </c>
      <c r="G143" s="20" t="s">
        <v>67</v>
      </c>
      <c r="H143" s="20" t="s">
        <v>68</v>
      </c>
      <c r="I143" s="20" t="s">
        <v>69</v>
      </c>
      <c r="J143" s="20" t="s">
        <v>70</v>
      </c>
      <c r="K143" s="20" t="s">
        <v>71</v>
      </c>
      <c r="L143" s="20" t="s">
        <v>72</v>
      </c>
      <c r="M143" s="20" t="s">
        <v>73</v>
      </c>
      <c r="N143" s="20" t="s">
        <v>74</v>
      </c>
      <c r="O143" s="20" t="s">
        <v>75</v>
      </c>
      <c r="P143" s="20" t="s">
        <v>76</v>
      </c>
      <c r="Q143" s="20" t="s">
        <v>77</v>
      </c>
      <c r="R143" s="20" t="s">
        <v>78</v>
      </c>
      <c r="S143" s="21" t="s">
        <v>79</v>
      </c>
    </row>
    <row r="144" spans="2:19" ht="13.8" x14ac:dyDescent="0.25">
      <c r="B144" s="22" t="s">
        <v>80</v>
      </c>
      <c r="C144" s="23">
        <v>0</v>
      </c>
      <c r="D144" s="24">
        <v>0</v>
      </c>
      <c r="E144" s="24">
        <v>0</v>
      </c>
      <c r="F144" s="24">
        <v>0</v>
      </c>
      <c r="G144" s="24">
        <v>0</v>
      </c>
      <c r="H144" s="24">
        <v>0</v>
      </c>
      <c r="I144" s="24">
        <v>0</v>
      </c>
      <c r="J144" s="24">
        <v>0</v>
      </c>
      <c r="K144" s="24">
        <v>0</v>
      </c>
      <c r="L144" s="24">
        <v>0</v>
      </c>
      <c r="M144" s="24">
        <v>0</v>
      </c>
      <c r="N144" s="24">
        <v>0</v>
      </c>
      <c r="O144" s="24">
        <v>0</v>
      </c>
      <c r="P144" s="24">
        <v>0</v>
      </c>
      <c r="Q144" s="24">
        <v>0</v>
      </c>
      <c r="R144" s="24" t="s">
        <v>391</v>
      </c>
      <c r="S144" s="25">
        <v>6195.9</v>
      </c>
    </row>
    <row r="145" spans="2:19" ht="13.8" x14ac:dyDescent="0.25">
      <c r="B145" s="22" t="s">
        <v>81</v>
      </c>
      <c r="C145" s="23">
        <v>0</v>
      </c>
      <c r="D145" s="24">
        <v>0</v>
      </c>
      <c r="E145" s="24">
        <v>0</v>
      </c>
      <c r="F145" s="24">
        <v>0</v>
      </c>
      <c r="G145" s="24">
        <v>0</v>
      </c>
      <c r="H145" s="24">
        <v>0</v>
      </c>
      <c r="I145" s="24">
        <v>0</v>
      </c>
      <c r="J145" s="24">
        <v>0</v>
      </c>
      <c r="K145" s="24">
        <v>0</v>
      </c>
      <c r="L145" s="24">
        <v>0</v>
      </c>
      <c r="M145" s="24">
        <v>0</v>
      </c>
      <c r="N145" s="24">
        <v>0</v>
      </c>
      <c r="O145" s="24">
        <v>0</v>
      </c>
      <c r="P145" s="24">
        <v>0</v>
      </c>
      <c r="Q145" s="24">
        <v>0</v>
      </c>
      <c r="R145" s="24">
        <v>0</v>
      </c>
      <c r="S145" s="25">
        <v>0</v>
      </c>
    </row>
    <row r="146" spans="2:19" ht="13.8" x14ac:dyDescent="0.25">
      <c r="B146" s="22" t="s">
        <v>82</v>
      </c>
      <c r="C146" s="23">
        <v>0</v>
      </c>
      <c r="D146" s="24">
        <v>0</v>
      </c>
      <c r="E146" s="24">
        <v>0</v>
      </c>
      <c r="F146" s="24">
        <v>0</v>
      </c>
      <c r="G146" s="24">
        <v>0</v>
      </c>
      <c r="H146" s="24">
        <v>0</v>
      </c>
      <c r="I146" s="24">
        <v>0</v>
      </c>
      <c r="J146" s="24">
        <v>0</v>
      </c>
      <c r="K146" s="24">
        <v>0</v>
      </c>
      <c r="L146" s="24">
        <v>0</v>
      </c>
      <c r="M146" s="24">
        <v>0</v>
      </c>
      <c r="N146" s="24">
        <v>0</v>
      </c>
      <c r="O146" s="24">
        <v>0</v>
      </c>
      <c r="P146" s="24">
        <v>0</v>
      </c>
      <c r="Q146" s="24">
        <v>0</v>
      </c>
      <c r="R146" s="24">
        <v>23692.61</v>
      </c>
      <c r="S146" s="25">
        <v>39940.369999999995</v>
      </c>
    </row>
    <row r="147" spans="2:19" ht="13.8" x14ac:dyDescent="0.25">
      <c r="B147" s="22" t="s">
        <v>83</v>
      </c>
      <c r="C147" s="23">
        <v>0</v>
      </c>
      <c r="D147" s="24">
        <v>0</v>
      </c>
      <c r="E147" s="24">
        <v>0</v>
      </c>
      <c r="F147" s="24">
        <v>0</v>
      </c>
      <c r="G147" s="24">
        <v>0</v>
      </c>
      <c r="H147" s="24">
        <v>0</v>
      </c>
      <c r="I147" s="24">
        <v>0</v>
      </c>
      <c r="J147" s="24">
        <v>0</v>
      </c>
      <c r="K147" s="24">
        <v>0</v>
      </c>
      <c r="L147" s="24">
        <v>0</v>
      </c>
      <c r="M147" s="24">
        <v>0</v>
      </c>
      <c r="N147" s="24">
        <v>0</v>
      </c>
      <c r="O147" s="24">
        <v>0</v>
      </c>
      <c r="P147" s="24">
        <v>0</v>
      </c>
      <c r="Q147" s="24">
        <v>0</v>
      </c>
      <c r="R147" s="24" t="s">
        <v>391</v>
      </c>
      <c r="S147" s="25">
        <v>55758</v>
      </c>
    </row>
    <row r="148" spans="2:19" ht="13.8" x14ac:dyDescent="0.25">
      <c r="B148" s="22" t="s">
        <v>84</v>
      </c>
      <c r="C148" s="23">
        <v>0</v>
      </c>
      <c r="D148" s="24">
        <v>0</v>
      </c>
      <c r="E148" s="24">
        <v>0</v>
      </c>
      <c r="F148" s="24">
        <v>0</v>
      </c>
      <c r="G148" s="24">
        <v>0</v>
      </c>
      <c r="H148" s="24">
        <v>0</v>
      </c>
      <c r="I148" s="24">
        <v>0</v>
      </c>
      <c r="J148" s="24">
        <v>0</v>
      </c>
      <c r="K148" s="24">
        <v>0</v>
      </c>
      <c r="L148" s="24">
        <v>0</v>
      </c>
      <c r="M148" s="24">
        <v>0</v>
      </c>
      <c r="N148" s="24">
        <v>0</v>
      </c>
      <c r="O148" s="24">
        <v>0</v>
      </c>
      <c r="P148" s="24">
        <v>0</v>
      </c>
      <c r="Q148" s="24">
        <v>0</v>
      </c>
      <c r="R148" s="24">
        <v>0</v>
      </c>
      <c r="S148" s="25">
        <v>105095</v>
      </c>
    </row>
    <row r="149" spans="2:19" ht="13.8" x14ac:dyDescent="0.25">
      <c r="B149" s="22" t="s">
        <v>85</v>
      </c>
      <c r="C149" s="23">
        <v>0</v>
      </c>
      <c r="D149" s="24">
        <v>0</v>
      </c>
      <c r="E149" s="24">
        <v>0</v>
      </c>
      <c r="F149" s="24">
        <v>0</v>
      </c>
      <c r="G149" s="24">
        <v>0</v>
      </c>
      <c r="H149" s="24">
        <v>0</v>
      </c>
      <c r="I149" s="24">
        <v>0</v>
      </c>
      <c r="J149" s="24">
        <v>0</v>
      </c>
      <c r="K149" s="24">
        <v>0</v>
      </c>
      <c r="L149" s="24">
        <v>0</v>
      </c>
      <c r="M149" s="24">
        <v>0</v>
      </c>
      <c r="N149" s="24">
        <v>0</v>
      </c>
      <c r="O149" s="24">
        <v>0</v>
      </c>
      <c r="P149" s="24">
        <v>0</v>
      </c>
      <c r="Q149" s="24">
        <v>0</v>
      </c>
      <c r="R149" s="24">
        <v>0</v>
      </c>
      <c r="S149" s="25">
        <v>0</v>
      </c>
    </row>
    <row r="150" spans="2:19" ht="13.8" x14ac:dyDescent="0.25">
      <c r="B150" s="22" t="s">
        <v>86</v>
      </c>
      <c r="C150" s="23">
        <v>0</v>
      </c>
      <c r="D150" s="24">
        <v>0</v>
      </c>
      <c r="E150" s="24">
        <v>0</v>
      </c>
      <c r="F150" s="24">
        <v>0</v>
      </c>
      <c r="G150" s="24">
        <v>0</v>
      </c>
      <c r="H150" s="24">
        <v>0</v>
      </c>
      <c r="I150" s="24">
        <v>0</v>
      </c>
      <c r="J150" s="24">
        <v>0</v>
      </c>
      <c r="K150" s="24">
        <v>0</v>
      </c>
      <c r="L150" s="24">
        <v>0</v>
      </c>
      <c r="M150" s="24">
        <v>0</v>
      </c>
      <c r="N150" s="24">
        <v>0</v>
      </c>
      <c r="O150" s="24">
        <v>0</v>
      </c>
      <c r="P150" s="24">
        <v>0</v>
      </c>
      <c r="Q150" s="24">
        <v>0</v>
      </c>
      <c r="R150" s="24">
        <v>0</v>
      </c>
      <c r="S150" s="25" t="s">
        <v>391</v>
      </c>
    </row>
    <row r="151" spans="2:19" ht="13.8" x14ac:dyDescent="0.25">
      <c r="B151" s="22" t="s">
        <v>87</v>
      </c>
      <c r="C151" s="23">
        <v>0</v>
      </c>
      <c r="D151" s="24">
        <v>0</v>
      </c>
      <c r="E151" s="24">
        <v>0</v>
      </c>
      <c r="F151" s="24">
        <v>0</v>
      </c>
      <c r="G151" s="24">
        <v>0</v>
      </c>
      <c r="H151" s="24">
        <v>0</v>
      </c>
      <c r="I151" s="24">
        <v>0</v>
      </c>
      <c r="J151" s="24">
        <v>0</v>
      </c>
      <c r="K151" s="24">
        <v>0</v>
      </c>
      <c r="L151" s="24">
        <v>0</v>
      </c>
      <c r="M151" s="24">
        <v>0</v>
      </c>
      <c r="N151" s="24">
        <v>0</v>
      </c>
      <c r="O151" s="24">
        <v>0</v>
      </c>
      <c r="P151" s="24">
        <v>0</v>
      </c>
      <c r="Q151" s="24">
        <v>0</v>
      </c>
      <c r="R151" s="24">
        <v>0</v>
      </c>
      <c r="S151" s="25">
        <v>0</v>
      </c>
    </row>
    <row r="152" spans="2:19" ht="13.8" x14ac:dyDescent="0.25">
      <c r="B152" s="22" t="s">
        <v>88</v>
      </c>
      <c r="C152" s="23">
        <v>0</v>
      </c>
      <c r="D152" s="24">
        <v>0</v>
      </c>
      <c r="E152" s="24">
        <v>0</v>
      </c>
      <c r="F152" s="24">
        <v>0</v>
      </c>
      <c r="G152" s="24">
        <v>0</v>
      </c>
      <c r="H152" s="24">
        <v>0</v>
      </c>
      <c r="I152" s="24">
        <v>0</v>
      </c>
      <c r="J152" s="24">
        <v>0</v>
      </c>
      <c r="K152" s="24">
        <v>0</v>
      </c>
      <c r="L152" s="24">
        <v>0</v>
      </c>
      <c r="M152" s="24">
        <v>0</v>
      </c>
      <c r="N152" s="24">
        <v>0</v>
      </c>
      <c r="O152" s="24">
        <v>0</v>
      </c>
      <c r="P152" s="24">
        <v>0</v>
      </c>
      <c r="Q152" s="24">
        <v>0</v>
      </c>
      <c r="R152" s="24">
        <v>0</v>
      </c>
      <c r="S152" s="25">
        <v>0</v>
      </c>
    </row>
    <row r="153" spans="2:19" ht="13.8" x14ac:dyDescent="0.25">
      <c r="B153" s="22" t="s">
        <v>89</v>
      </c>
      <c r="C153" s="23">
        <v>0</v>
      </c>
      <c r="D153" s="24">
        <v>0</v>
      </c>
      <c r="E153" s="24">
        <v>0</v>
      </c>
      <c r="F153" s="24">
        <v>0</v>
      </c>
      <c r="G153" s="24">
        <v>0</v>
      </c>
      <c r="H153" s="24">
        <v>0</v>
      </c>
      <c r="I153" s="24">
        <v>0</v>
      </c>
      <c r="J153" s="24">
        <v>0</v>
      </c>
      <c r="K153" s="24">
        <v>0</v>
      </c>
      <c r="L153" s="24">
        <v>0</v>
      </c>
      <c r="M153" s="24">
        <v>0</v>
      </c>
      <c r="N153" s="24">
        <v>0</v>
      </c>
      <c r="O153" s="24">
        <v>0</v>
      </c>
      <c r="P153" s="24">
        <v>0</v>
      </c>
      <c r="Q153" s="24">
        <v>0</v>
      </c>
      <c r="R153" s="24">
        <v>0</v>
      </c>
      <c r="S153" s="25">
        <v>0</v>
      </c>
    </row>
    <row r="154" spans="2:19" ht="14.4" thickBot="1" x14ac:dyDescent="0.3">
      <c r="B154" s="22" t="s">
        <v>90</v>
      </c>
      <c r="C154" s="27">
        <v>0</v>
      </c>
      <c r="D154" s="28">
        <v>0</v>
      </c>
      <c r="E154" s="28">
        <v>0</v>
      </c>
      <c r="F154" s="28">
        <v>0</v>
      </c>
      <c r="G154" s="28">
        <v>0</v>
      </c>
      <c r="H154" s="28">
        <v>0</v>
      </c>
      <c r="I154" s="28">
        <v>0</v>
      </c>
      <c r="J154" s="28">
        <v>0</v>
      </c>
      <c r="K154" s="28">
        <v>0</v>
      </c>
      <c r="L154" s="28">
        <v>0</v>
      </c>
      <c r="M154" s="28">
        <v>0</v>
      </c>
      <c r="N154" s="28">
        <v>0</v>
      </c>
      <c r="O154" s="28">
        <v>0</v>
      </c>
      <c r="P154" s="28">
        <v>0</v>
      </c>
      <c r="Q154" s="28">
        <v>0</v>
      </c>
      <c r="R154" s="28">
        <v>0</v>
      </c>
      <c r="S154" s="29">
        <v>0</v>
      </c>
    </row>
    <row r="155" spans="2:19" ht="14.4" thickBot="1" x14ac:dyDescent="0.3">
      <c r="B155" s="30" t="s">
        <v>91</v>
      </c>
      <c r="C155" s="31">
        <v>0</v>
      </c>
      <c r="D155" s="32">
        <v>0</v>
      </c>
      <c r="E155" s="32">
        <v>0</v>
      </c>
      <c r="F155" s="32">
        <v>0</v>
      </c>
      <c r="G155" s="32">
        <v>0</v>
      </c>
      <c r="H155" s="32">
        <v>0</v>
      </c>
      <c r="I155" s="32">
        <v>0</v>
      </c>
      <c r="J155" s="32">
        <v>0</v>
      </c>
      <c r="K155" s="32">
        <v>0</v>
      </c>
      <c r="L155" s="32">
        <v>0</v>
      </c>
      <c r="M155" s="32">
        <v>0</v>
      </c>
      <c r="N155" s="32">
        <v>0</v>
      </c>
      <c r="O155" s="32">
        <v>0</v>
      </c>
      <c r="P155" s="32">
        <v>0</v>
      </c>
      <c r="Q155" s="32">
        <v>0</v>
      </c>
      <c r="R155" s="32">
        <v>27577.68</v>
      </c>
      <c r="S155" s="33" t="s">
        <v>391</v>
      </c>
    </row>
  </sheetData>
  <mergeCells count="16">
    <mergeCell ref="C47:S47"/>
    <mergeCell ref="B2:M2"/>
    <mergeCell ref="C9:S9"/>
    <mergeCell ref="B27:M27"/>
    <mergeCell ref="C28:S28"/>
    <mergeCell ref="B46:M46"/>
    <mergeCell ref="B122:M122"/>
    <mergeCell ref="C123:S123"/>
    <mergeCell ref="B141:M141"/>
    <mergeCell ref="C142:S142"/>
    <mergeCell ref="B65:M65"/>
    <mergeCell ref="C66:S66"/>
    <mergeCell ref="B84:M84"/>
    <mergeCell ref="C85:S85"/>
    <mergeCell ref="B103:M103"/>
    <mergeCell ref="C104:S10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CB223-8556-4468-B8AE-AB31C1EDBB23}">
  <sheetPr codeName="Sheet5">
    <tabColor theme="9" tint="0.59999389629810485"/>
    <pageSetUpPr autoPageBreaks="0"/>
  </sheetPr>
  <dimension ref="B1:AC211"/>
  <sheetViews>
    <sheetView zoomScale="75" zoomScaleNormal="75" workbookViewId="0"/>
  </sheetViews>
  <sheetFormatPr defaultColWidth="9.21875" defaultRowHeight="13.2" x14ac:dyDescent="0.25"/>
  <cols>
    <col min="1" max="1" width="9.21875" style="14"/>
    <col min="2" max="2" width="25.77734375" style="14" customWidth="1"/>
    <col min="3" max="3" width="13.5546875" style="14" bestFit="1" customWidth="1"/>
    <col min="4" max="8" width="15.21875" style="14" customWidth="1"/>
    <col min="9" max="9" width="17.21875" style="14" customWidth="1"/>
    <col min="10" max="10" width="18" style="14" customWidth="1"/>
    <col min="11" max="11" width="19.21875" style="14" customWidth="1"/>
    <col min="12" max="12" width="17.21875" style="14" customWidth="1"/>
    <col min="13" max="13" width="15.77734375" style="14" customWidth="1"/>
    <col min="14" max="14" width="18.77734375" style="14" customWidth="1"/>
    <col min="15" max="15" width="18.21875" style="14" customWidth="1"/>
    <col min="16" max="18" width="16.44140625" style="14" customWidth="1"/>
    <col min="19" max="19" width="16" style="14" customWidth="1"/>
    <col min="20" max="20" width="14.77734375" style="14" bestFit="1" customWidth="1"/>
    <col min="21" max="21" width="17.77734375" style="14" bestFit="1" customWidth="1"/>
    <col min="22" max="16384" width="9.21875" style="14"/>
  </cols>
  <sheetData>
    <row r="1" spans="2:29" ht="24.6" x14ac:dyDescent="0.4">
      <c r="B1" s="15" t="s">
        <v>373</v>
      </c>
      <c r="C1" s="15"/>
    </row>
    <row r="2" spans="2:29" ht="18.75" customHeight="1" thickBot="1" x14ac:dyDescent="0.3">
      <c r="B2" s="131" t="s">
        <v>99</v>
      </c>
      <c r="C2" s="131"/>
      <c r="D2" s="131"/>
      <c r="E2" s="131"/>
      <c r="F2" s="131"/>
      <c r="G2" s="131"/>
      <c r="H2" s="131"/>
      <c r="I2" s="131"/>
      <c r="J2" s="131"/>
      <c r="K2" s="131"/>
      <c r="L2" s="131"/>
      <c r="M2" s="131"/>
    </row>
    <row r="3" spans="2:29" ht="13.8" thickTop="1" x14ac:dyDescent="0.25"/>
    <row r="4" spans="2:29" ht="15.6" x14ac:dyDescent="0.3">
      <c r="B4" s="16" t="s">
        <v>59</v>
      </c>
      <c r="C4" s="16"/>
    </row>
    <row r="5" spans="2:29" ht="15.6" x14ac:dyDescent="0.3">
      <c r="B5" s="16"/>
      <c r="C5" s="16"/>
    </row>
    <row r="6" spans="2:29" ht="15.6" x14ac:dyDescent="0.3">
      <c r="B6" s="16"/>
      <c r="C6" s="16"/>
    </row>
    <row r="8" spans="2:29" ht="23.4" thickBot="1" x14ac:dyDescent="0.3">
      <c r="B8" s="17" t="s">
        <v>100</v>
      </c>
      <c r="C8" s="17"/>
      <c r="D8" s="17"/>
      <c r="E8" s="17"/>
      <c r="F8" s="17"/>
      <c r="G8" s="17"/>
      <c r="H8" s="17"/>
      <c r="I8" s="17"/>
      <c r="J8" s="17"/>
      <c r="K8" s="17"/>
      <c r="L8" s="17"/>
      <c r="M8" s="17"/>
    </row>
    <row r="9" spans="2:29" ht="13.5" customHeight="1" thickBot="1" x14ac:dyDescent="0.35">
      <c r="B9" s="18"/>
      <c r="C9" s="128" t="s">
        <v>61</v>
      </c>
      <c r="D9" s="129"/>
      <c r="E9" s="129"/>
      <c r="F9" s="129"/>
      <c r="G9" s="129"/>
      <c r="H9" s="129"/>
      <c r="I9" s="129"/>
      <c r="J9" s="129"/>
      <c r="K9" s="129"/>
      <c r="L9" s="129"/>
      <c r="M9" s="129"/>
      <c r="N9" s="129"/>
      <c r="O9" s="129"/>
      <c r="P9" s="129"/>
      <c r="Q9" s="129"/>
      <c r="R9" s="129"/>
      <c r="S9" s="130"/>
      <c r="U9" s="6"/>
      <c r="V9" s="6"/>
      <c r="W9" s="6"/>
      <c r="X9" s="6"/>
      <c r="Y9" s="6"/>
      <c r="Z9" s="6"/>
      <c r="AA9" s="6"/>
      <c r="AB9" s="6"/>
      <c r="AC9" s="6"/>
    </row>
    <row r="10" spans="2:29" ht="15" thickBot="1" x14ac:dyDescent="0.35">
      <c r="B10" s="34" t="s">
        <v>101</v>
      </c>
      <c r="C10" s="35" t="s">
        <v>63</v>
      </c>
      <c r="D10" s="20" t="s">
        <v>64</v>
      </c>
      <c r="E10" s="20" t="s">
        <v>65</v>
      </c>
      <c r="F10" s="20" t="s">
        <v>66</v>
      </c>
      <c r="G10" s="20" t="s">
        <v>67</v>
      </c>
      <c r="H10" s="20" t="s">
        <v>68</v>
      </c>
      <c r="I10" s="20" t="s">
        <v>69</v>
      </c>
      <c r="J10" s="20" t="s">
        <v>70</v>
      </c>
      <c r="K10" s="20" t="s">
        <v>71</v>
      </c>
      <c r="L10" s="20" t="s">
        <v>72</v>
      </c>
      <c r="M10" s="20" t="s">
        <v>73</v>
      </c>
      <c r="N10" s="20" t="s">
        <v>74</v>
      </c>
      <c r="O10" s="20" t="s">
        <v>75</v>
      </c>
      <c r="P10" s="20" t="s">
        <v>76</v>
      </c>
      <c r="Q10" s="20" t="s">
        <v>77</v>
      </c>
      <c r="R10" s="20" t="s">
        <v>78</v>
      </c>
      <c r="S10" s="21" t="s">
        <v>79</v>
      </c>
      <c r="U10" s="6"/>
      <c r="V10" s="6"/>
      <c r="W10" s="6"/>
      <c r="X10" s="6"/>
      <c r="Y10" s="6"/>
      <c r="Z10" s="6"/>
      <c r="AA10" s="6"/>
      <c r="AB10" s="6"/>
      <c r="AC10" s="6"/>
    </row>
    <row r="11" spans="2:29" ht="14.4" x14ac:dyDescent="0.3">
      <c r="B11" s="22" t="s">
        <v>102</v>
      </c>
      <c r="C11" s="23">
        <v>231045457.22000003</v>
      </c>
      <c r="D11" s="24">
        <v>228414147.36999997</v>
      </c>
      <c r="E11" s="24">
        <v>279035378.60999995</v>
      </c>
      <c r="F11" s="24">
        <v>234510418.97999999</v>
      </c>
      <c r="G11" s="24">
        <v>260904748.7085</v>
      </c>
      <c r="H11" s="24">
        <v>451159167.73000002</v>
      </c>
      <c r="I11" s="24">
        <v>409628082.17000002</v>
      </c>
      <c r="J11" s="24">
        <v>366226150.52000004</v>
      </c>
      <c r="K11" s="24">
        <v>302212309.10500002</v>
      </c>
      <c r="L11" s="24">
        <v>396269290.1500001</v>
      </c>
      <c r="M11" s="24">
        <v>441184315.32500005</v>
      </c>
      <c r="N11" s="24">
        <v>768688546.43299985</v>
      </c>
      <c r="O11" s="24">
        <v>774999888.74319994</v>
      </c>
      <c r="P11" s="24">
        <v>711051177.65499997</v>
      </c>
      <c r="Q11" s="24">
        <v>688679402.704</v>
      </c>
      <c r="R11" s="24">
        <v>739124301.50189996</v>
      </c>
      <c r="S11" s="25">
        <v>877372862.88000011</v>
      </c>
      <c r="T11" s="26"/>
      <c r="U11" s="36"/>
      <c r="V11" s="6"/>
      <c r="W11" s="37"/>
      <c r="X11" s="6"/>
      <c r="Y11" s="6"/>
      <c r="Z11" s="6"/>
      <c r="AA11" s="6"/>
      <c r="AB11" s="6"/>
      <c r="AC11" s="6"/>
    </row>
    <row r="12" spans="2:29" ht="14.4" x14ac:dyDescent="0.3">
      <c r="B12" s="22" t="s">
        <v>103</v>
      </c>
      <c r="C12" s="23">
        <v>40858383.610000007</v>
      </c>
      <c r="D12" s="24">
        <v>57950690.010000005</v>
      </c>
      <c r="E12" s="24">
        <v>49596674.289999992</v>
      </c>
      <c r="F12" s="24">
        <v>61726433.129999995</v>
      </c>
      <c r="G12" s="24">
        <v>68868573.82720001</v>
      </c>
      <c r="H12" s="24">
        <v>104234375.02999999</v>
      </c>
      <c r="I12" s="24">
        <v>96643879.630000025</v>
      </c>
      <c r="J12" s="24">
        <v>93196737.774999991</v>
      </c>
      <c r="K12" s="24">
        <v>90825437.545000002</v>
      </c>
      <c r="L12" s="24">
        <v>112425427.035</v>
      </c>
      <c r="M12" s="24">
        <v>142533502.21000001</v>
      </c>
      <c r="N12" s="24">
        <v>147272378.12760001</v>
      </c>
      <c r="O12" s="24">
        <v>176902480.01099995</v>
      </c>
      <c r="P12" s="24">
        <v>191193777.66729999</v>
      </c>
      <c r="Q12" s="24">
        <v>159224245.18409997</v>
      </c>
      <c r="R12" s="24">
        <v>166132916.65700001</v>
      </c>
      <c r="S12" s="25">
        <v>201811193.02520001</v>
      </c>
      <c r="T12" s="26"/>
      <c r="U12" s="36"/>
      <c r="V12" s="6"/>
      <c r="W12" s="37"/>
      <c r="X12" s="6"/>
      <c r="Y12" s="6"/>
      <c r="Z12" s="6"/>
      <c r="AA12" s="6"/>
      <c r="AB12" s="6"/>
      <c r="AC12" s="6"/>
    </row>
    <row r="13" spans="2:29" ht="14.4" x14ac:dyDescent="0.3">
      <c r="B13" s="22" t="s">
        <v>104</v>
      </c>
      <c r="C13" s="23">
        <v>51718007.349999987</v>
      </c>
      <c r="D13" s="24">
        <v>48575490.199999996</v>
      </c>
      <c r="E13" s="24">
        <v>71667366.040000007</v>
      </c>
      <c r="F13" s="24">
        <v>51473670.480000012</v>
      </c>
      <c r="G13" s="24">
        <v>51027861.736800008</v>
      </c>
      <c r="H13" s="24">
        <v>84878450.129999995</v>
      </c>
      <c r="I13" s="24">
        <v>71797999.109999985</v>
      </c>
      <c r="J13" s="24">
        <v>71559959.029999986</v>
      </c>
      <c r="K13" s="24">
        <v>98221886.850000009</v>
      </c>
      <c r="L13" s="24">
        <v>79016098.911599994</v>
      </c>
      <c r="M13" s="24">
        <v>94537584.768399999</v>
      </c>
      <c r="N13" s="24">
        <v>149083398.38</v>
      </c>
      <c r="O13" s="24">
        <v>175078007.93300003</v>
      </c>
      <c r="P13" s="24">
        <v>164041731.78520003</v>
      </c>
      <c r="Q13" s="24">
        <v>129569298.23009998</v>
      </c>
      <c r="R13" s="24">
        <v>156168111.75</v>
      </c>
      <c r="S13" s="25">
        <v>208205635.22</v>
      </c>
      <c r="T13" s="26"/>
      <c r="U13" s="36"/>
      <c r="V13" s="6"/>
      <c r="W13" s="37"/>
      <c r="X13" s="6"/>
      <c r="Y13" s="6"/>
      <c r="Z13" s="6"/>
      <c r="AA13" s="6"/>
      <c r="AB13" s="6"/>
      <c r="AC13" s="6"/>
    </row>
    <row r="14" spans="2:29" ht="14.4" x14ac:dyDescent="0.3">
      <c r="B14" s="22" t="s">
        <v>105</v>
      </c>
      <c r="C14" s="23">
        <v>42125856.939999998</v>
      </c>
      <c r="D14" s="24">
        <v>42549896.859999999</v>
      </c>
      <c r="E14" s="24">
        <v>53926902.600000001</v>
      </c>
      <c r="F14" s="24">
        <v>61388272.809999995</v>
      </c>
      <c r="G14" s="24">
        <v>70420055.37529999</v>
      </c>
      <c r="H14" s="24">
        <v>101965119.92</v>
      </c>
      <c r="I14" s="24">
        <v>107798422.44</v>
      </c>
      <c r="J14" s="24">
        <v>97701679.595899999</v>
      </c>
      <c r="K14" s="24">
        <v>110863793.9613</v>
      </c>
      <c r="L14" s="24">
        <v>113816944.08499999</v>
      </c>
      <c r="M14" s="24">
        <v>156719753.745</v>
      </c>
      <c r="N14" s="24">
        <v>176768335.95500001</v>
      </c>
      <c r="O14" s="24">
        <v>198992337.0997</v>
      </c>
      <c r="P14" s="24">
        <v>182000464.97379997</v>
      </c>
      <c r="Q14" s="24">
        <v>202548371.54320002</v>
      </c>
      <c r="R14" s="24">
        <v>201523464.77500001</v>
      </c>
      <c r="S14" s="25">
        <v>208040933.63600001</v>
      </c>
      <c r="T14" s="26"/>
      <c r="U14" s="36"/>
      <c r="V14" s="6"/>
      <c r="W14" s="37"/>
      <c r="X14" s="6"/>
      <c r="Y14" s="6"/>
      <c r="Z14" s="6"/>
      <c r="AA14" s="6"/>
      <c r="AB14" s="6"/>
      <c r="AC14" s="6"/>
    </row>
    <row r="15" spans="2:29" ht="14.4" x14ac:dyDescent="0.3">
      <c r="B15" s="22" t="s">
        <v>106</v>
      </c>
      <c r="C15" s="23">
        <v>40572847.75</v>
      </c>
      <c r="D15" s="24">
        <v>53448575.209999993</v>
      </c>
      <c r="E15" s="24">
        <v>65015482</v>
      </c>
      <c r="F15" s="24">
        <v>89089342.889999986</v>
      </c>
      <c r="G15" s="24">
        <v>95572293.412700012</v>
      </c>
      <c r="H15" s="24">
        <v>119057095.13</v>
      </c>
      <c r="I15" s="24">
        <v>121930686.40999998</v>
      </c>
      <c r="J15" s="24">
        <v>116364556.50000001</v>
      </c>
      <c r="K15" s="24">
        <v>126539633.51109996</v>
      </c>
      <c r="L15" s="24">
        <v>179819568.16000003</v>
      </c>
      <c r="M15" s="24">
        <v>193002450.73000002</v>
      </c>
      <c r="N15" s="24">
        <v>178808153.27500001</v>
      </c>
      <c r="O15" s="24">
        <v>167981158.79049996</v>
      </c>
      <c r="P15" s="24">
        <v>166976505.45359999</v>
      </c>
      <c r="Q15" s="24">
        <v>164090598.16829997</v>
      </c>
      <c r="R15" s="24">
        <v>162901146.26530001</v>
      </c>
      <c r="S15" s="25">
        <v>148336981.93600002</v>
      </c>
      <c r="T15" s="26"/>
      <c r="U15" s="36"/>
      <c r="V15" s="6"/>
      <c r="W15" s="37"/>
      <c r="X15" s="6"/>
      <c r="Y15" s="6"/>
      <c r="Z15" s="6"/>
      <c r="AA15" s="6"/>
      <c r="AB15" s="6"/>
      <c r="AC15" s="6"/>
    </row>
    <row r="16" spans="2:29" ht="14.4" x14ac:dyDescent="0.3">
      <c r="B16" s="22" t="s">
        <v>107</v>
      </c>
      <c r="C16" s="23">
        <v>36319784.739999995</v>
      </c>
      <c r="D16" s="24">
        <v>44860094.110000007</v>
      </c>
      <c r="E16" s="24">
        <v>41930634.980000004</v>
      </c>
      <c r="F16" s="24">
        <v>55920131.930000007</v>
      </c>
      <c r="G16" s="24">
        <v>59232982.148099996</v>
      </c>
      <c r="H16" s="24">
        <v>70775060</v>
      </c>
      <c r="I16" s="24">
        <v>82258204.820000008</v>
      </c>
      <c r="J16" s="24">
        <v>78039691.229999989</v>
      </c>
      <c r="K16" s="24">
        <v>79061314.920000002</v>
      </c>
      <c r="L16" s="24">
        <v>102108571.545</v>
      </c>
      <c r="M16" s="24">
        <v>121426838.49999999</v>
      </c>
      <c r="N16" s="24">
        <v>117812496.005</v>
      </c>
      <c r="O16" s="24">
        <v>118172604.73360002</v>
      </c>
      <c r="P16" s="24">
        <v>114434792.91440001</v>
      </c>
      <c r="Q16" s="24">
        <v>104969338.09379999</v>
      </c>
      <c r="R16" s="24">
        <v>95752998.795100018</v>
      </c>
      <c r="S16" s="25">
        <v>92597234.363499999</v>
      </c>
      <c r="T16" s="26"/>
      <c r="U16" s="36"/>
      <c r="V16" s="6"/>
      <c r="W16" s="37"/>
      <c r="X16" s="6"/>
      <c r="Y16" s="6"/>
      <c r="Z16" s="6"/>
      <c r="AA16" s="6"/>
      <c r="AB16" s="6"/>
      <c r="AC16" s="6"/>
    </row>
    <row r="17" spans="2:29" ht="14.4" x14ac:dyDescent="0.3">
      <c r="B17" s="22" t="s">
        <v>108</v>
      </c>
      <c r="C17" s="23">
        <v>8698646.709999999</v>
      </c>
      <c r="D17" s="24">
        <v>6326457.5700000003</v>
      </c>
      <c r="E17" s="24">
        <v>9672743.4199999981</v>
      </c>
      <c r="F17" s="24">
        <v>16705251.969999999</v>
      </c>
      <c r="G17" s="24">
        <v>25526434.684299998</v>
      </c>
      <c r="H17" s="24">
        <v>28063384.279999994</v>
      </c>
      <c r="I17" s="24">
        <v>33434499.405000001</v>
      </c>
      <c r="J17" s="24">
        <v>32788963.114999995</v>
      </c>
      <c r="K17" s="24">
        <v>31652118.48</v>
      </c>
      <c r="L17" s="24">
        <v>49520030.707000002</v>
      </c>
      <c r="M17" s="24">
        <v>58114034.679999992</v>
      </c>
      <c r="N17" s="24">
        <v>68452598.5</v>
      </c>
      <c r="O17" s="24">
        <v>76711471.471100003</v>
      </c>
      <c r="P17" s="24">
        <v>74947258.679000005</v>
      </c>
      <c r="Q17" s="24">
        <v>47876676.299200006</v>
      </c>
      <c r="R17" s="24">
        <v>82212983.062999994</v>
      </c>
      <c r="S17" s="25">
        <v>74666371.13000001</v>
      </c>
      <c r="T17" s="26"/>
      <c r="U17" s="36"/>
      <c r="V17" s="6"/>
      <c r="W17" s="37"/>
      <c r="X17" s="6"/>
      <c r="Y17" s="6"/>
      <c r="Z17" s="6"/>
      <c r="AA17" s="6"/>
      <c r="AB17" s="6"/>
      <c r="AC17" s="6"/>
    </row>
    <row r="18" spans="2:29" ht="14.4" x14ac:dyDescent="0.3">
      <c r="B18" s="22" t="s">
        <v>109</v>
      </c>
      <c r="C18" s="23">
        <v>20837028.289999999</v>
      </c>
      <c r="D18" s="24">
        <v>18742748.940000001</v>
      </c>
      <c r="E18" s="24">
        <v>21250865.009999998</v>
      </c>
      <c r="F18" s="24">
        <v>31391276.240000002</v>
      </c>
      <c r="G18" s="24">
        <v>31602752.662499998</v>
      </c>
      <c r="H18" s="24">
        <v>50878140.07</v>
      </c>
      <c r="I18" s="24">
        <v>47013582.285000004</v>
      </c>
      <c r="J18" s="24">
        <v>45532467.609999999</v>
      </c>
      <c r="K18" s="24">
        <v>37529299.380000003</v>
      </c>
      <c r="L18" s="24">
        <v>42936854.460000001</v>
      </c>
      <c r="M18" s="24">
        <v>45343680.343299992</v>
      </c>
      <c r="N18" s="24">
        <v>62510829.139999993</v>
      </c>
      <c r="O18" s="24">
        <v>55279448.919299997</v>
      </c>
      <c r="P18" s="24">
        <v>48356927.524899997</v>
      </c>
      <c r="Q18" s="24">
        <v>45661506.918599993</v>
      </c>
      <c r="R18" s="24">
        <v>47475826.550000004</v>
      </c>
      <c r="S18" s="25">
        <v>45169493.903999999</v>
      </c>
      <c r="T18" s="26"/>
      <c r="U18" s="36"/>
      <c r="V18" s="6"/>
      <c r="W18" s="37"/>
      <c r="X18" s="6"/>
      <c r="Y18" s="6"/>
      <c r="Z18" s="6"/>
      <c r="AA18" s="6"/>
      <c r="AB18" s="6"/>
      <c r="AC18" s="6"/>
    </row>
    <row r="19" spans="2:29" ht="14.4" x14ac:dyDescent="0.3">
      <c r="B19" s="22" t="s">
        <v>110</v>
      </c>
      <c r="C19" s="23">
        <v>15258778.34</v>
      </c>
      <c r="D19" s="24">
        <v>15854956.030000001</v>
      </c>
      <c r="E19" s="24">
        <v>16913251.349999998</v>
      </c>
      <c r="F19" s="24">
        <v>28091963.389999997</v>
      </c>
      <c r="G19" s="24">
        <v>22561806.687400002</v>
      </c>
      <c r="H19" s="24">
        <v>32104895.779999997</v>
      </c>
      <c r="I19" s="24">
        <v>23510468.289999999</v>
      </c>
      <c r="J19" s="24">
        <v>28815746.34</v>
      </c>
      <c r="K19" s="24">
        <v>36045014.100000001</v>
      </c>
      <c r="L19" s="24">
        <v>50445747.5</v>
      </c>
      <c r="M19" s="24">
        <v>54857875.214999996</v>
      </c>
      <c r="N19" s="24">
        <v>56876344.000000007</v>
      </c>
      <c r="O19" s="24">
        <v>62318143.896999992</v>
      </c>
      <c r="P19" s="24">
        <v>55048067.355899997</v>
      </c>
      <c r="Q19" s="24">
        <v>57366294.075000003</v>
      </c>
      <c r="R19" s="24">
        <v>68391303.486699998</v>
      </c>
      <c r="S19" s="25">
        <v>60653568.099999994</v>
      </c>
      <c r="T19" s="26"/>
      <c r="U19" s="36"/>
      <c r="V19" s="6"/>
      <c r="W19" s="37"/>
      <c r="X19" s="6"/>
      <c r="Y19" s="6"/>
      <c r="Z19" s="6"/>
      <c r="AA19" s="6"/>
      <c r="AB19" s="6"/>
      <c r="AC19" s="6"/>
    </row>
    <row r="20" spans="2:29" ht="14.4" x14ac:dyDescent="0.3">
      <c r="B20" s="22" t="s">
        <v>111</v>
      </c>
      <c r="C20" s="23">
        <v>5700023.3800000008</v>
      </c>
      <c r="D20" s="24">
        <v>13642489.84</v>
      </c>
      <c r="E20" s="24">
        <v>8770762.8800000008</v>
      </c>
      <c r="F20" s="24">
        <v>9232436.3800000008</v>
      </c>
      <c r="G20" s="24">
        <v>16116008.449600002</v>
      </c>
      <c r="H20" s="24">
        <v>15433113.289999999</v>
      </c>
      <c r="I20" s="24">
        <v>12688719.959999999</v>
      </c>
      <c r="J20" s="24">
        <v>19593138.315000001</v>
      </c>
      <c r="K20" s="24">
        <v>19444669.524999999</v>
      </c>
      <c r="L20" s="24">
        <v>27632142</v>
      </c>
      <c r="M20" s="24">
        <v>35968949.07</v>
      </c>
      <c r="N20" s="24">
        <v>54079911.060000002</v>
      </c>
      <c r="O20" s="24">
        <v>68802577.5669</v>
      </c>
      <c r="P20" s="24">
        <v>53723815.962199993</v>
      </c>
      <c r="Q20" s="24">
        <v>71174183.674999982</v>
      </c>
      <c r="R20" s="24">
        <v>75413345.488999993</v>
      </c>
      <c r="S20" s="25">
        <v>54436964.810000002</v>
      </c>
      <c r="T20" s="26"/>
      <c r="U20" s="36"/>
      <c r="V20" s="6"/>
      <c r="W20" s="37"/>
      <c r="X20" s="6"/>
      <c r="Y20" s="6"/>
      <c r="Z20" s="6"/>
      <c r="AA20" s="6"/>
      <c r="AB20" s="6"/>
      <c r="AC20" s="6"/>
    </row>
    <row r="21" spans="2:29" ht="14.4" x14ac:dyDescent="0.3">
      <c r="B21" s="22" t="s">
        <v>112</v>
      </c>
      <c r="C21" s="23">
        <v>4666636.26</v>
      </c>
      <c r="D21" s="24">
        <v>3259807.71</v>
      </c>
      <c r="E21" s="24">
        <v>7760098.3499999987</v>
      </c>
      <c r="F21" s="24">
        <v>12101417.699999999</v>
      </c>
      <c r="G21" s="24">
        <v>18226305.390000001</v>
      </c>
      <c r="H21" s="24">
        <v>14806760.130000001</v>
      </c>
      <c r="I21" s="24">
        <v>21513133.180000003</v>
      </c>
      <c r="J21" s="24">
        <v>24543345.890000001</v>
      </c>
      <c r="K21" s="24">
        <v>19063873.094999999</v>
      </c>
      <c r="L21" s="24">
        <v>21733877.449999996</v>
      </c>
      <c r="M21" s="24">
        <v>25839687.479999997</v>
      </c>
      <c r="N21" s="24">
        <v>24691056.774999999</v>
      </c>
      <c r="O21" s="24">
        <v>36984379.899599999</v>
      </c>
      <c r="P21" s="24">
        <v>35008972.654600002</v>
      </c>
      <c r="Q21" s="24">
        <v>28505289.193300001</v>
      </c>
      <c r="R21" s="24">
        <v>36723935.949999996</v>
      </c>
      <c r="S21" s="25">
        <v>30650323.649999995</v>
      </c>
      <c r="T21" s="26"/>
      <c r="U21" s="36"/>
      <c r="V21" s="6"/>
      <c r="W21" s="37"/>
      <c r="X21" s="6"/>
      <c r="Y21" s="6"/>
      <c r="Z21" s="6"/>
      <c r="AA21" s="6"/>
      <c r="AB21" s="6"/>
      <c r="AC21" s="6"/>
    </row>
    <row r="22" spans="2:29" ht="14.4" x14ac:dyDescent="0.3">
      <c r="B22" s="22" t="s">
        <v>113</v>
      </c>
      <c r="C22" s="23">
        <v>8462042.9100000001</v>
      </c>
      <c r="D22" s="24">
        <v>10027628.399999999</v>
      </c>
      <c r="E22" s="24">
        <v>9673853.7799999993</v>
      </c>
      <c r="F22" s="24">
        <v>10699072.48</v>
      </c>
      <c r="G22" s="24">
        <v>14868076.0002</v>
      </c>
      <c r="H22" s="24">
        <v>18813667.98</v>
      </c>
      <c r="I22" s="24">
        <v>21947482.670000002</v>
      </c>
      <c r="J22" s="24">
        <v>19311175.249999996</v>
      </c>
      <c r="K22" s="24">
        <v>15947189.48</v>
      </c>
      <c r="L22" s="24">
        <v>21231775.120000001</v>
      </c>
      <c r="M22" s="24">
        <v>25815736.384999998</v>
      </c>
      <c r="N22" s="24">
        <v>31549176.41</v>
      </c>
      <c r="O22" s="24">
        <v>40247804.82069999</v>
      </c>
      <c r="P22" s="24">
        <v>42584070.4683</v>
      </c>
      <c r="Q22" s="24">
        <v>34839957.003200002</v>
      </c>
      <c r="R22" s="24">
        <v>34357370.647999994</v>
      </c>
      <c r="S22" s="25">
        <v>36893974.020000003</v>
      </c>
      <c r="T22" s="26"/>
      <c r="U22" s="36"/>
      <c r="V22" s="6"/>
      <c r="W22" s="37"/>
      <c r="X22" s="6"/>
      <c r="Y22" s="6"/>
      <c r="Z22" s="6"/>
      <c r="AA22" s="6"/>
      <c r="AB22" s="6"/>
      <c r="AC22" s="6"/>
    </row>
    <row r="23" spans="2:29" ht="14.4" x14ac:dyDescent="0.3">
      <c r="B23" s="22" t="s">
        <v>114</v>
      </c>
      <c r="C23" s="23">
        <v>6404941.5200000005</v>
      </c>
      <c r="D23" s="24">
        <v>6998724.79</v>
      </c>
      <c r="E23" s="24">
        <v>7675970.2300000004</v>
      </c>
      <c r="F23" s="24">
        <v>8486433.7699999996</v>
      </c>
      <c r="G23" s="24">
        <v>11903939.123400001</v>
      </c>
      <c r="H23" s="24">
        <v>13219227.050000001</v>
      </c>
      <c r="I23" s="24">
        <v>15970337.949999997</v>
      </c>
      <c r="J23" s="24">
        <v>15250308.360000001</v>
      </c>
      <c r="K23" s="24">
        <v>17242204.940000001</v>
      </c>
      <c r="L23" s="24">
        <v>16719308.519999998</v>
      </c>
      <c r="M23" s="24">
        <v>26630233.870000001</v>
      </c>
      <c r="N23" s="24">
        <v>27040396.674999997</v>
      </c>
      <c r="O23" s="24">
        <v>31440005.772999998</v>
      </c>
      <c r="P23" s="24">
        <v>38210681.856199995</v>
      </c>
      <c r="Q23" s="24">
        <v>40505501.26820001</v>
      </c>
      <c r="R23" s="24">
        <v>41119671.376999997</v>
      </c>
      <c r="S23" s="25">
        <v>39998209.359999999</v>
      </c>
      <c r="T23" s="26"/>
      <c r="U23" s="36"/>
      <c r="V23" s="6"/>
      <c r="W23" s="37"/>
      <c r="X23" s="6"/>
      <c r="Y23" s="6"/>
      <c r="Z23" s="6"/>
      <c r="AA23" s="6"/>
      <c r="AB23" s="6"/>
      <c r="AC23" s="6"/>
    </row>
    <row r="24" spans="2:29" ht="14.4" x14ac:dyDescent="0.3">
      <c r="B24" s="22" t="s">
        <v>115</v>
      </c>
      <c r="C24" s="23">
        <v>5939547.0299999993</v>
      </c>
      <c r="D24" s="24">
        <v>5838538.4800000004</v>
      </c>
      <c r="E24" s="24">
        <v>10278437.560000001</v>
      </c>
      <c r="F24" s="24">
        <v>9707462.6699999999</v>
      </c>
      <c r="G24" s="24">
        <v>8106042.1403999999</v>
      </c>
      <c r="H24" s="24">
        <v>16336990.380000001</v>
      </c>
      <c r="I24" s="24">
        <v>19278911.060000002</v>
      </c>
      <c r="J24" s="24">
        <v>10369398.08</v>
      </c>
      <c r="K24" s="24">
        <v>13082124.109999999</v>
      </c>
      <c r="L24" s="24">
        <v>25988302.989999998</v>
      </c>
      <c r="M24" s="24">
        <v>22060057.710000001</v>
      </c>
      <c r="N24" s="24">
        <v>19452144.5</v>
      </c>
      <c r="O24" s="24">
        <v>28564316.664999999</v>
      </c>
      <c r="P24" s="24">
        <v>25651238.231399998</v>
      </c>
      <c r="Q24" s="24">
        <v>40581380.134999998</v>
      </c>
      <c r="R24" s="24">
        <v>24762317.389999997</v>
      </c>
      <c r="S24" s="25">
        <v>34905568.510000005</v>
      </c>
      <c r="T24" s="26"/>
      <c r="U24" s="36"/>
      <c r="V24" s="6"/>
      <c r="W24" s="37"/>
      <c r="X24" s="6"/>
      <c r="Y24" s="6"/>
      <c r="Z24" s="6"/>
      <c r="AA24" s="6"/>
      <c r="AB24" s="6"/>
      <c r="AC24" s="6"/>
    </row>
    <row r="25" spans="2:29" ht="14.4" x14ac:dyDescent="0.3">
      <c r="B25" s="22" t="s">
        <v>116</v>
      </c>
      <c r="C25" s="23">
        <v>771609.44</v>
      </c>
      <c r="D25" s="24">
        <v>2729326.06</v>
      </c>
      <c r="E25" s="24">
        <v>1687789.85</v>
      </c>
      <c r="F25" s="24">
        <v>2188968.14</v>
      </c>
      <c r="G25" s="24">
        <v>6004123.3448000001</v>
      </c>
      <c r="H25" s="24">
        <v>6713494.75</v>
      </c>
      <c r="I25" s="24">
        <v>8152649.7000000002</v>
      </c>
      <c r="J25" s="24">
        <v>6972025.46</v>
      </c>
      <c r="K25" s="24">
        <v>9549330.7650000006</v>
      </c>
      <c r="L25" s="24">
        <v>15698659.399999999</v>
      </c>
      <c r="M25" s="24">
        <v>14325663.324999999</v>
      </c>
      <c r="N25" s="24">
        <v>15257021.404999999</v>
      </c>
      <c r="O25" s="24">
        <v>24785739.8017</v>
      </c>
      <c r="P25" s="24">
        <v>18843304.481699996</v>
      </c>
      <c r="Q25" s="24">
        <v>13885415.739999998</v>
      </c>
      <c r="R25" s="24">
        <v>20695177.057999998</v>
      </c>
      <c r="S25" s="25">
        <v>35553397.035000004</v>
      </c>
      <c r="T25" s="26"/>
      <c r="U25" s="36"/>
      <c r="V25" s="6"/>
      <c r="W25" s="37"/>
      <c r="X25" s="6"/>
      <c r="Y25" s="6"/>
      <c r="Z25" s="6"/>
      <c r="AA25" s="6"/>
      <c r="AB25" s="6"/>
      <c r="AC25" s="6"/>
    </row>
    <row r="26" spans="2:29" ht="14.4" x14ac:dyDescent="0.3">
      <c r="B26" s="22" t="s">
        <v>117</v>
      </c>
      <c r="C26" s="23">
        <v>2401306.7399999998</v>
      </c>
      <c r="D26" s="24">
        <v>7386007.2999999998</v>
      </c>
      <c r="E26" s="24">
        <v>6811790.7799999993</v>
      </c>
      <c r="F26" s="24">
        <v>8343549.5800000001</v>
      </c>
      <c r="G26" s="24">
        <v>10288726.913799999</v>
      </c>
      <c r="H26" s="24">
        <v>13071325.800000001</v>
      </c>
      <c r="I26" s="24">
        <v>13776221.530000001</v>
      </c>
      <c r="J26" s="24">
        <v>16872983.759999998</v>
      </c>
      <c r="K26" s="24">
        <v>12898694.629999999</v>
      </c>
      <c r="L26" s="24">
        <v>14976394.59</v>
      </c>
      <c r="M26" s="24">
        <v>25609730.660000004</v>
      </c>
      <c r="N26" s="24">
        <v>21945290.079999998</v>
      </c>
      <c r="O26" s="24">
        <v>31142356.2093</v>
      </c>
      <c r="P26" s="24">
        <v>28774202.149999999</v>
      </c>
      <c r="Q26" s="24">
        <v>30749853.970000003</v>
      </c>
      <c r="R26" s="24">
        <v>29020431.480599999</v>
      </c>
      <c r="S26" s="25">
        <v>38002531.439999998</v>
      </c>
      <c r="T26" s="26"/>
      <c r="U26" s="36"/>
      <c r="V26" s="6"/>
      <c r="W26" s="37"/>
      <c r="X26" s="6"/>
      <c r="Y26" s="6"/>
      <c r="Z26" s="6"/>
      <c r="AA26" s="6"/>
      <c r="AB26" s="6"/>
      <c r="AC26" s="6"/>
    </row>
    <row r="27" spans="2:29" ht="14.4" x14ac:dyDescent="0.3">
      <c r="B27" s="22" t="s">
        <v>118</v>
      </c>
      <c r="C27" s="23">
        <v>7743664.6399999997</v>
      </c>
      <c r="D27" s="24">
        <v>6459007.1799999997</v>
      </c>
      <c r="E27" s="24">
        <v>4513908.4799999995</v>
      </c>
      <c r="F27" s="24">
        <v>8335540.4699999997</v>
      </c>
      <c r="G27" s="24">
        <v>8512939.0999999996</v>
      </c>
      <c r="H27" s="24">
        <v>10824168.15</v>
      </c>
      <c r="I27" s="24">
        <v>11368914.859999999</v>
      </c>
      <c r="J27" s="24">
        <v>11655699.370000001</v>
      </c>
      <c r="K27" s="24">
        <v>13151431.699999999</v>
      </c>
      <c r="L27" s="24">
        <v>15587177.963300001</v>
      </c>
      <c r="M27" s="24">
        <v>19213221.719999999</v>
      </c>
      <c r="N27" s="24">
        <v>26626149.940000001</v>
      </c>
      <c r="O27" s="24">
        <v>26752500.987</v>
      </c>
      <c r="P27" s="24">
        <v>27013003.653299998</v>
      </c>
      <c r="Q27" s="24">
        <v>24527022.834799998</v>
      </c>
      <c r="R27" s="24">
        <v>34486095.640000001</v>
      </c>
      <c r="S27" s="25">
        <v>26088494.460000005</v>
      </c>
      <c r="T27" s="26"/>
      <c r="U27" s="36"/>
      <c r="V27" s="6"/>
      <c r="W27" s="37"/>
      <c r="X27" s="6"/>
      <c r="Y27" s="6"/>
      <c r="Z27" s="6"/>
      <c r="AA27" s="6"/>
      <c r="AB27" s="6"/>
      <c r="AC27" s="6"/>
    </row>
    <row r="28" spans="2:29" ht="15" thickBot="1" x14ac:dyDescent="0.35">
      <c r="B28" s="22" t="s">
        <v>119</v>
      </c>
      <c r="C28" s="27">
        <v>52221200.489999995</v>
      </c>
      <c r="D28" s="28">
        <v>66144831.190000005</v>
      </c>
      <c r="E28" s="28">
        <v>70975237.589999989</v>
      </c>
      <c r="F28" s="28">
        <v>90882006.960000008</v>
      </c>
      <c r="G28" s="28">
        <v>102301692.1432</v>
      </c>
      <c r="H28" s="28">
        <v>135487874.03</v>
      </c>
      <c r="I28" s="28">
        <v>137171307.33329999</v>
      </c>
      <c r="J28" s="28">
        <v>135305354.79499999</v>
      </c>
      <c r="K28" s="28">
        <v>137225629.35999998</v>
      </c>
      <c r="L28" s="28">
        <v>202403854.7834</v>
      </c>
      <c r="M28" s="28">
        <v>209566958.03759995</v>
      </c>
      <c r="N28" s="28">
        <v>280521772.16000003</v>
      </c>
      <c r="O28" s="28">
        <v>261415412.41760001</v>
      </c>
      <c r="P28" s="28">
        <v>286095293.39449996</v>
      </c>
      <c r="Q28" s="28">
        <v>285640304.12870002</v>
      </c>
      <c r="R28" s="28">
        <v>387658583.05870003</v>
      </c>
      <c r="S28" s="29">
        <v>421274409.8581</v>
      </c>
      <c r="T28" s="26"/>
      <c r="U28" s="36"/>
      <c r="V28" s="6"/>
      <c r="W28" s="37"/>
      <c r="X28" s="6"/>
      <c r="Y28" s="6"/>
      <c r="Z28" s="6"/>
      <c r="AA28" s="6"/>
      <c r="AB28" s="6"/>
      <c r="AC28" s="6"/>
    </row>
    <row r="29" spans="2:29" ht="15" thickBot="1" x14ac:dyDescent="0.35">
      <c r="B29" s="30" t="s">
        <v>91</v>
      </c>
      <c r="C29" s="31">
        <v>581745763.3599999</v>
      </c>
      <c r="D29" s="32">
        <v>639209417.24999976</v>
      </c>
      <c r="E29" s="32">
        <v>737157147.79999995</v>
      </c>
      <c r="F29" s="32">
        <v>790273649.97000015</v>
      </c>
      <c r="G29" s="32">
        <v>882045361.84820008</v>
      </c>
      <c r="H29" s="32">
        <v>1287822309.6299999</v>
      </c>
      <c r="I29" s="32">
        <v>1255883502.8032999</v>
      </c>
      <c r="J29" s="32">
        <v>1190099380.9959002</v>
      </c>
      <c r="K29" s="32">
        <v>1170555955.4574001</v>
      </c>
      <c r="L29" s="32">
        <v>1488330025.3703001</v>
      </c>
      <c r="M29" s="32">
        <v>1712750273.7743001</v>
      </c>
      <c r="N29" s="32">
        <v>2227435998.8206</v>
      </c>
      <c r="O29" s="32">
        <v>2356570635.7392001</v>
      </c>
      <c r="P29" s="32">
        <v>2263955286.8613</v>
      </c>
      <c r="Q29" s="32">
        <v>2170394639.1645002</v>
      </c>
      <c r="R29" s="32">
        <v>2403919980.9353004</v>
      </c>
      <c r="S29" s="33">
        <v>2634658147.3378</v>
      </c>
      <c r="T29" s="26"/>
      <c r="U29" s="36"/>
      <c r="V29" s="6"/>
      <c r="W29" s="37"/>
      <c r="X29" s="6"/>
      <c r="Y29" s="6"/>
      <c r="Z29" s="6"/>
      <c r="AA29" s="6"/>
      <c r="AB29" s="6"/>
      <c r="AC29" s="6"/>
    </row>
    <row r="30" spans="2:29" ht="14.4" x14ac:dyDescent="0.3">
      <c r="U30" s="6"/>
      <c r="V30" s="6"/>
      <c r="W30" s="6"/>
      <c r="X30" s="6"/>
      <c r="Y30" s="6"/>
      <c r="Z30" s="6"/>
      <c r="AA30" s="6"/>
      <c r="AB30" s="6"/>
      <c r="AC30" s="6"/>
    </row>
    <row r="31" spans="2:29" ht="14.4" x14ac:dyDescent="0.3">
      <c r="U31" s="6"/>
      <c r="V31" s="6"/>
      <c r="W31" s="6"/>
      <c r="X31" s="6"/>
      <c r="Y31" s="6"/>
      <c r="Z31" s="6"/>
      <c r="AA31" s="6"/>
      <c r="AB31" s="6"/>
      <c r="AC31" s="6"/>
    </row>
    <row r="32" spans="2:29" ht="14.4" x14ac:dyDescent="0.3">
      <c r="U32" s="6"/>
      <c r="V32" s="6"/>
      <c r="W32" s="6"/>
      <c r="X32" s="6"/>
      <c r="Y32" s="6"/>
      <c r="Z32" s="6"/>
      <c r="AA32" s="6"/>
      <c r="AB32" s="6"/>
      <c r="AC32" s="6"/>
    </row>
    <row r="33" spans="2:29" ht="22.8" x14ac:dyDescent="0.3">
      <c r="B33" s="17" t="s">
        <v>120</v>
      </c>
      <c r="C33" s="17"/>
      <c r="D33" s="17"/>
      <c r="E33" s="17"/>
      <c r="F33" s="17"/>
      <c r="G33" s="17"/>
      <c r="H33" s="17"/>
      <c r="I33" s="17"/>
      <c r="J33" s="17"/>
      <c r="K33" s="17"/>
      <c r="L33" s="17"/>
      <c r="M33" s="17"/>
      <c r="U33" s="6"/>
      <c r="V33" s="6"/>
      <c r="W33" s="6"/>
      <c r="X33" s="6"/>
      <c r="Y33" s="6"/>
      <c r="Z33" s="6"/>
      <c r="AA33" s="6"/>
      <c r="AB33" s="6"/>
      <c r="AC33" s="6"/>
    </row>
    <row r="34" spans="2:29" ht="15" thickBot="1" x14ac:dyDescent="0.35">
      <c r="B34" s="127"/>
      <c r="C34" s="127"/>
      <c r="D34" s="127"/>
      <c r="E34" s="127"/>
      <c r="F34" s="127"/>
      <c r="G34" s="127"/>
      <c r="H34" s="127"/>
      <c r="I34" s="127"/>
      <c r="J34" s="127"/>
      <c r="K34" s="127"/>
      <c r="L34" s="127"/>
      <c r="M34" s="127"/>
      <c r="U34" s="6"/>
      <c r="V34" s="6"/>
      <c r="W34" s="6"/>
      <c r="X34" s="6"/>
      <c r="Y34" s="6"/>
      <c r="Z34" s="6"/>
      <c r="AA34" s="6"/>
      <c r="AB34" s="6"/>
      <c r="AC34" s="6"/>
    </row>
    <row r="35" spans="2:29" ht="15" thickBot="1" x14ac:dyDescent="0.35">
      <c r="B35" s="18"/>
      <c r="C35" s="128" t="s">
        <v>61</v>
      </c>
      <c r="D35" s="129"/>
      <c r="E35" s="129"/>
      <c r="F35" s="129"/>
      <c r="G35" s="129"/>
      <c r="H35" s="129"/>
      <c r="I35" s="129"/>
      <c r="J35" s="129"/>
      <c r="K35" s="129"/>
      <c r="L35" s="129"/>
      <c r="M35" s="129"/>
      <c r="N35" s="129"/>
      <c r="O35" s="129"/>
      <c r="P35" s="129"/>
      <c r="Q35" s="129"/>
      <c r="R35" s="129"/>
      <c r="S35" s="130"/>
      <c r="U35" s="6"/>
      <c r="V35" s="6"/>
      <c r="W35" s="6"/>
      <c r="X35" s="6"/>
      <c r="Y35" s="6"/>
      <c r="Z35" s="6"/>
      <c r="AA35" s="6"/>
      <c r="AB35" s="6"/>
      <c r="AC35" s="6"/>
    </row>
    <row r="36" spans="2:29" ht="15" thickBot="1" x14ac:dyDescent="0.35">
      <c r="B36" s="34" t="s">
        <v>101</v>
      </c>
      <c r="C36" s="35" t="s">
        <v>64</v>
      </c>
      <c r="D36" s="20" t="s">
        <v>64</v>
      </c>
      <c r="E36" s="20" t="s">
        <v>65</v>
      </c>
      <c r="F36" s="20" t="s">
        <v>66</v>
      </c>
      <c r="G36" s="20" t="s">
        <v>67</v>
      </c>
      <c r="H36" s="20" t="s">
        <v>68</v>
      </c>
      <c r="I36" s="20" t="s">
        <v>69</v>
      </c>
      <c r="J36" s="20" t="s">
        <v>70</v>
      </c>
      <c r="K36" s="20" t="s">
        <v>71</v>
      </c>
      <c r="L36" s="20" t="s">
        <v>72</v>
      </c>
      <c r="M36" s="20" t="s">
        <v>73</v>
      </c>
      <c r="N36" s="20" t="s">
        <v>74</v>
      </c>
      <c r="O36" s="20" t="s">
        <v>75</v>
      </c>
      <c r="P36" s="20" t="s">
        <v>76</v>
      </c>
      <c r="Q36" s="20" t="s">
        <v>77</v>
      </c>
      <c r="R36" s="20" t="s">
        <v>78</v>
      </c>
      <c r="S36" s="21" t="s">
        <v>79</v>
      </c>
      <c r="U36" s="6"/>
      <c r="V36" s="6"/>
      <c r="W36" s="6"/>
      <c r="X36" s="6"/>
      <c r="Y36" s="6"/>
      <c r="Z36" s="6"/>
      <c r="AA36" s="6"/>
      <c r="AB36" s="6"/>
      <c r="AC36" s="6"/>
    </row>
    <row r="37" spans="2:29" ht="14.4" x14ac:dyDescent="0.3">
      <c r="B37" s="22" t="s">
        <v>102</v>
      </c>
      <c r="C37" s="23">
        <v>133770851.84</v>
      </c>
      <c r="D37" s="24">
        <v>118734535.63</v>
      </c>
      <c r="E37" s="24">
        <v>177889653.07999998</v>
      </c>
      <c r="F37" s="24">
        <v>140918202.11000001</v>
      </c>
      <c r="G37" s="24">
        <v>171091510.49849999</v>
      </c>
      <c r="H37" s="24">
        <v>326531969.42000002</v>
      </c>
      <c r="I37" s="24">
        <v>315470476.24000007</v>
      </c>
      <c r="J37" s="24">
        <v>291322946.72000003</v>
      </c>
      <c r="K37" s="24">
        <v>240779823.48500001</v>
      </c>
      <c r="L37" s="24">
        <v>339109662.88</v>
      </c>
      <c r="M37" s="24">
        <v>364073734.28500003</v>
      </c>
      <c r="N37" s="24">
        <v>659448488.34299994</v>
      </c>
      <c r="O37" s="24">
        <v>682291627.78820002</v>
      </c>
      <c r="P37" s="24">
        <v>641238338.10500002</v>
      </c>
      <c r="Q37" s="24">
        <v>633681938.29400003</v>
      </c>
      <c r="R37" s="24">
        <v>677607846.19190001</v>
      </c>
      <c r="S37" s="25">
        <v>795781538.29000008</v>
      </c>
      <c r="U37" s="6"/>
      <c r="V37" s="6"/>
      <c r="W37" s="6"/>
      <c r="X37" s="6"/>
      <c r="Y37" s="6"/>
      <c r="Z37" s="6"/>
      <c r="AA37" s="6"/>
      <c r="AB37" s="6"/>
      <c r="AC37" s="6"/>
    </row>
    <row r="38" spans="2:29" ht="14.4" x14ac:dyDescent="0.3">
      <c r="B38" s="22" t="s">
        <v>103</v>
      </c>
      <c r="C38" s="23">
        <v>36277256.93</v>
      </c>
      <c r="D38" s="24">
        <v>43174349.909999996</v>
      </c>
      <c r="E38" s="24">
        <v>41818891.030000001</v>
      </c>
      <c r="F38" s="24">
        <v>55560473.659999996</v>
      </c>
      <c r="G38" s="24">
        <v>60119472.797199994</v>
      </c>
      <c r="H38" s="24">
        <v>94364595.540000007</v>
      </c>
      <c r="I38" s="24">
        <v>79845082.99000001</v>
      </c>
      <c r="J38" s="24">
        <v>86031314.575000003</v>
      </c>
      <c r="K38" s="24">
        <v>84168340.714999989</v>
      </c>
      <c r="L38" s="24">
        <v>105850473.97499999</v>
      </c>
      <c r="M38" s="24">
        <v>134876111.92000002</v>
      </c>
      <c r="N38" s="24">
        <v>135479762.3276</v>
      </c>
      <c r="O38" s="24">
        <v>174044058.85099998</v>
      </c>
      <c r="P38" s="24">
        <v>189165852.13729998</v>
      </c>
      <c r="Q38" s="24">
        <v>157348452.25409999</v>
      </c>
      <c r="R38" s="24">
        <v>163731316.57700002</v>
      </c>
      <c r="S38" s="25">
        <v>193519156.8152</v>
      </c>
      <c r="U38" s="6"/>
      <c r="V38" s="6"/>
      <c r="W38" s="6"/>
      <c r="X38" s="6"/>
      <c r="Y38" s="6"/>
      <c r="Z38" s="6"/>
      <c r="AA38" s="6"/>
      <c r="AB38" s="6"/>
      <c r="AC38" s="6"/>
    </row>
    <row r="39" spans="2:29" ht="14.4" x14ac:dyDescent="0.3">
      <c r="B39" s="22" t="s">
        <v>104</v>
      </c>
      <c r="C39" s="23">
        <v>17915571.539999999</v>
      </c>
      <c r="D39" s="24">
        <v>23069433.399999999</v>
      </c>
      <c r="E39" s="24">
        <v>51687509.910000004</v>
      </c>
      <c r="F39" s="24">
        <v>34781559.909999996</v>
      </c>
      <c r="G39" s="24">
        <v>30337287.096799999</v>
      </c>
      <c r="H39" s="24">
        <v>61422828.530000001</v>
      </c>
      <c r="I39" s="24">
        <v>55902368.799999997</v>
      </c>
      <c r="J39" s="24">
        <v>49349929.065000005</v>
      </c>
      <c r="K39" s="24">
        <v>68965989.319999993</v>
      </c>
      <c r="L39" s="24">
        <v>61335611.481600001</v>
      </c>
      <c r="M39" s="24">
        <v>71748661.388399988</v>
      </c>
      <c r="N39" s="24">
        <v>120229542.96000001</v>
      </c>
      <c r="O39" s="24">
        <v>153262136.57300001</v>
      </c>
      <c r="P39" s="24">
        <v>151171729.88519999</v>
      </c>
      <c r="Q39" s="24">
        <v>117122873.37009999</v>
      </c>
      <c r="R39" s="24">
        <v>142310447.88</v>
      </c>
      <c r="S39" s="25">
        <v>192571615.23000002</v>
      </c>
      <c r="U39" s="6"/>
      <c r="V39" s="6"/>
      <c r="W39" s="6"/>
      <c r="X39" s="6"/>
      <c r="Y39" s="6"/>
      <c r="Z39" s="6"/>
      <c r="AA39" s="6"/>
      <c r="AB39" s="6"/>
      <c r="AC39" s="6"/>
    </row>
    <row r="40" spans="2:29" ht="14.4" x14ac:dyDescent="0.3">
      <c r="B40" s="22" t="s">
        <v>105</v>
      </c>
      <c r="C40" s="23">
        <v>40118132.089999996</v>
      </c>
      <c r="D40" s="24">
        <v>41162457.350000001</v>
      </c>
      <c r="E40" s="24">
        <v>52237514.490000002</v>
      </c>
      <c r="F40" s="24">
        <v>59014908.759999998</v>
      </c>
      <c r="G40" s="24">
        <v>67566715.015300006</v>
      </c>
      <c r="H40" s="24">
        <v>101414608.64999999</v>
      </c>
      <c r="I40" s="24">
        <v>106282711</v>
      </c>
      <c r="J40" s="24">
        <v>95372001.695899993</v>
      </c>
      <c r="K40" s="24">
        <v>108568886.86129999</v>
      </c>
      <c r="L40" s="24">
        <v>110541887.53500001</v>
      </c>
      <c r="M40" s="24">
        <v>153570734.07500002</v>
      </c>
      <c r="N40" s="24">
        <v>175419753.03500003</v>
      </c>
      <c r="O40" s="24">
        <v>198101490.4797</v>
      </c>
      <c r="P40" s="24">
        <v>181420640.75379997</v>
      </c>
      <c r="Q40" s="24">
        <v>201901238.8732</v>
      </c>
      <c r="R40" s="24">
        <v>199895225.39499998</v>
      </c>
      <c r="S40" s="25">
        <v>207268891.38600001</v>
      </c>
      <c r="U40" s="6"/>
      <c r="V40" s="6"/>
      <c r="W40" s="6"/>
      <c r="X40" s="6"/>
      <c r="Y40" s="6"/>
      <c r="Z40" s="6"/>
      <c r="AA40" s="6"/>
      <c r="AB40" s="6"/>
      <c r="AC40" s="6"/>
    </row>
    <row r="41" spans="2:29" ht="14.4" x14ac:dyDescent="0.3">
      <c r="B41" s="22" t="s">
        <v>106</v>
      </c>
      <c r="C41" s="23">
        <v>38788536.979999997</v>
      </c>
      <c r="D41" s="24">
        <v>50494542.359999999</v>
      </c>
      <c r="E41" s="24">
        <v>61907926.040000007</v>
      </c>
      <c r="F41" s="24">
        <v>88577902.109999999</v>
      </c>
      <c r="G41" s="24">
        <v>93406834.742700011</v>
      </c>
      <c r="H41" s="24">
        <v>115813311.42</v>
      </c>
      <c r="I41" s="24">
        <v>115624039.88</v>
      </c>
      <c r="J41" s="24">
        <v>109343477.23</v>
      </c>
      <c r="K41" s="24">
        <v>118218806.89609998</v>
      </c>
      <c r="L41" s="24">
        <v>171869770.17000002</v>
      </c>
      <c r="M41" s="24">
        <v>182051428.35000002</v>
      </c>
      <c r="N41" s="24">
        <v>169216840.185</v>
      </c>
      <c r="O41" s="24">
        <v>162712220.82049999</v>
      </c>
      <c r="P41" s="24">
        <v>163898629.1036</v>
      </c>
      <c r="Q41" s="24">
        <v>162201060.83830002</v>
      </c>
      <c r="R41" s="24">
        <v>159407722.08530003</v>
      </c>
      <c r="S41" s="25">
        <v>147684245.10600001</v>
      </c>
      <c r="U41" s="6"/>
      <c r="V41" s="6"/>
      <c r="W41" s="6"/>
      <c r="X41" s="6"/>
      <c r="Y41" s="6"/>
      <c r="Z41" s="6"/>
      <c r="AA41" s="6"/>
      <c r="AB41" s="6"/>
      <c r="AC41" s="6"/>
    </row>
    <row r="42" spans="2:29" ht="14.4" x14ac:dyDescent="0.3">
      <c r="B42" s="22" t="s">
        <v>107</v>
      </c>
      <c r="C42" s="23">
        <v>31337701.829999998</v>
      </c>
      <c r="D42" s="24">
        <v>42156268.370000005</v>
      </c>
      <c r="E42" s="24">
        <v>40811668.32</v>
      </c>
      <c r="F42" s="24">
        <v>54824247.970000006</v>
      </c>
      <c r="G42" s="24">
        <v>58278123.388099998</v>
      </c>
      <c r="H42" s="24">
        <v>69979278.99000001</v>
      </c>
      <c r="I42" s="24">
        <v>76289422.760000005</v>
      </c>
      <c r="J42" s="24">
        <v>73362588.079999998</v>
      </c>
      <c r="K42" s="24">
        <v>77944142.079999998</v>
      </c>
      <c r="L42" s="24">
        <v>100495156.02499999</v>
      </c>
      <c r="M42" s="24">
        <v>120277050.56999999</v>
      </c>
      <c r="N42" s="24">
        <v>115442869.22500001</v>
      </c>
      <c r="O42" s="24">
        <v>117837855.86360002</v>
      </c>
      <c r="P42" s="24">
        <v>113966658.6744</v>
      </c>
      <c r="Q42" s="24">
        <v>104531196.2638</v>
      </c>
      <c r="R42" s="24">
        <v>94018819.825100005</v>
      </c>
      <c r="S42" s="25">
        <v>92030130.023499995</v>
      </c>
      <c r="U42" s="6"/>
      <c r="V42" s="6"/>
      <c r="W42" s="6"/>
      <c r="X42" s="6"/>
      <c r="Y42" s="6"/>
      <c r="Z42" s="6"/>
      <c r="AA42" s="6"/>
      <c r="AB42" s="6"/>
      <c r="AC42" s="6"/>
    </row>
    <row r="43" spans="2:29" ht="14.4" x14ac:dyDescent="0.3">
      <c r="B43" s="22" t="s">
        <v>108</v>
      </c>
      <c r="C43" s="23">
        <v>8206595.2599999998</v>
      </c>
      <c r="D43" s="24">
        <v>4559233.49</v>
      </c>
      <c r="E43" s="24">
        <v>8692007.0599999987</v>
      </c>
      <c r="F43" s="24">
        <v>14437980.76</v>
      </c>
      <c r="G43" s="24">
        <v>25182780.414299998</v>
      </c>
      <c r="H43" s="24">
        <v>27935038.749999996</v>
      </c>
      <c r="I43" s="24">
        <v>33146180.305</v>
      </c>
      <c r="J43" s="24">
        <v>31934349.044999998</v>
      </c>
      <c r="K43" s="24">
        <v>31248224.609999999</v>
      </c>
      <c r="L43" s="24">
        <v>49329168.726999998</v>
      </c>
      <c r="M43" s="24">
        <v>58026068.119999997</v>
      </c>
      <c r="N43" s="24">
        <v>68000585.799999997</v>
      </c>
      <c r="O43" s="24">
        <v>76612111.03109999</v>
      </c>
      <c r="P43" s="24">
        <v>74837220.409000009</v>
      </c>
      <c r="Q43" s="24">
        <v>47804588.259200007</v>
      </c>
      <c r="R43" s="24">
        <v>81162170.143000007</v>
      </c>
      <c r="S43" s="25">
        <v>74453356.140000001</v>
      </c>
      <c r="U43" s="6"/>
      <c r="V43" s="6"/>
      <c r="W43" s="6"/>
      <c r="X43" s="6"/>
      <c r="Y43" s="6"/>
      <c r="Z43" s="6"/>
      <c r="AA43" s="6"/>
      <c r="AB43" s="6"/>
      <c r="AC43" s="6"/>
    </row>
    <row r="44" spans="2:29" ht="14.4" x14ac:dyDescent="0.3">
      <c r="B44" s="22" t="s">
        <v>109</v>
      </c>
      <c r="C44" s="23">
        <v>19640571.640000001</v>
      </c>
      <c r="D44" s="24">
        <v>18064121.75</v>
      </c>
      <c r="E44" s="24">
        <v>19320844.299999997</v>
      </c>
      <c r="F44" s="24">
        <v>31006055.25</v>
      </c>
      <c r="G44" s="24">
        <v>31385324.032499999</v>
      </c>
      <c r="H44" s="24">
        <v>42366584.159999996</v>
      </c>
      <c r="I44" s="24">
        <v>45603999.864999995</v>
      </c>
      <c r="J44" s="24">
        <v>44433070.769999996</v>
      </c>
      <c r="K44" s="24">
        <v>36982962</v>
      </c>
      <c r="L44" s="24">
        <v>42423355.950000003</v>
      </c>
      <c r="M44" s="24">
        <v>44224967.0933</v>
      </c>
      <c r="N44" s="24">
        <v>61452444.649999999</v>
      </c>
      <c r="O44" s="24">
        <v>54261101.199299999</v>
      </c>
      <c r="P44" s="24">
        <v>47795923.284900002</v>
      </c>
      <c r="Q44" s="24">
        <v>45275836.368599996</v>
      </c>
      <c r="R44" s="24">
        <v>47121327.07</v>
      </c>
      <c r="S44" s="25">
        <v>44164849.24400001</v>
      </c>
      <c r="U44" s="6"/>
      <c r="V44" s="6"/>
      <c r="W44" s="6"/>
      <c r="X44" s="6"/>
      <c r="Y44" s="6"/>
      <c r="Z44" s="6"/>
      <c r="AA44" s="6"/>
      <c r="AB44" s="6"/>
      <c r="AC44" s="6"/>
    </row>
    <row r="45" spans="2:29" ht="14.4" x14ac:dyDescent="0.3">
      <c r="B45" s="22" t="s">
        <v>110</v>
      </c>
      <c r="C45" s="23">
        <v>13891363.15</v>
      </c>
      <c r="D45" s="24">
        <v>15360476.010000002</v>
      </c>
      <c r="E45" s="24">
        <v>16828878.82</v>
      </c>
      <c r="F45" s="24">
        <v>28013942.440000001</v>
      </c>
      <c r="G45" s="24">
        <v>22548090.6274</v>
      </c>
      <c r="H45" s="24">
        <v>32081339.969999999</v>
      </c>
      <c r="I45" s="24">
        <v>23017037.370000001</v>
      </c>
      <c r="J45" s="24">
        <v>27455217.909999996</v>
      </c>
      <c r="K45" s="24">
        <v>34929652.509999998</v>
      </c>
      <c r="L45" s="24">
        <v>46827719.740000002</v>
      </c>
      <c r="M45" s="24">
        <v>53870049.504999995</v>
      </c>
      <c r="N45" s="24">
        <v>54682513.880000003</v>
      </c>
      <c r="O45" s="24">
        <v>61754215.256999992</v>
      </c>
      <c r="P45" s="24">
        <v>54545454.265900001</v>
      </c>
      <c r="Q45" s="24">
        <v>56651868.524999999</v>
      </c>
      <c r="R45" s="24">
        <v>67782138.03670001</v>
      </c>
      <c r="S45" s="25">
        <v>60097366.089999996</v>
      </c>
      <c r="U45" s="6"/>
      <c r="V45" s="6"/>
      <c r="W45" s="6"/>
      <c r="X45" s="6"/>
      <c r="Y45" s="6"/>
      <c r="Z45" s="6"/>
      <c r="AA45" s="6"/>
      <c r="AB45" s="6"/>
      <c r="AC45" s="6"/>
    </row>
    <row r="46" spans="2:29" ht="14.4" x14ac:dyDescent="0.3">
      <c r="B46" s="22" t="s">
        <v>111</v>
      </c>
      <c r="C46" s="23">
        <v>4107366.8200000003</v>
      </c>
      <c r="D46" s="24">
        <v>6987889.0900000008</v>
      </c>
      <c r="E46" s="24">
        <v>8349291.1700000009</v>
      </c>
      <c r="F46" s="24">
        <v>9231171.3800000008</v>
      </c>
      <c r="G46" s="24">
        <v>16069317.449600002</v>
      </c>
      <c r="H46" s="24">
        <v>15429888.289999999</v>
      </c>
      <c r="I46" s="24">
        <v>12619645.999999998</v>
      </c>
      <c r="J46" s="24">
        <v>19455723.245000001</v>
      </c>
      <c r="K46" s="24">
        <v>18331298.094999999</v>
      </c>
      <c r="L46" s="24">
        <v>26983190.219999999</v>
      </c>
      <c r="M46" s="24">
        <v>35742031.950000003</v>
      </c>
      <c r="N46" s="24">
        <v>53931682.890000001</v>
      </c>
      <c r="O46" s="24">
        <v>68509895.426899999</v>
      </c>
      <c r="P46" s="24">
        <v>53607739.632199995</v>
      </c>
      <c r="Q46" s="24">
        <v>69883153.054999992</v>
      </c>
      <c r="R46" s="24">
        <v>75310645.229000002</v>
      </c>
      <c r="S46" s="25">
        <v>54232532.890000008</v>
      </c>
      <c r="U46" s="6"/>
      <c r="V46" s="6"/>
      <c r="W46" s="6"/>
      <c r="X46" s="6"/>
      <c r="Y46" s="6"/>
      <c r="Z46" s="6"/>
      <c r="AA46" s="6"/>
      <c r="AB46" s="6"/>
      <c r="AC46" s="6"/>
    </row>
    <row r="47" spans="2:29" ht="14.4" x14ac:dyDescent="0.3">
      <c r="B47" s="22" t="s">
        <v>112</v>
      </c>
      <c r="C47" s="23">
        <v>4328889.95</v>
      </c>
      <c r="D47" s="24">
        <v>2793874.44</v>
      </c>
      <c r="E47" s="24">
        <v>6524654.3199999994</v>
      </c>
      <c r="F47" s="24">
        <v>11381501.870000001</v>
      </c>
      <c r="G47" s="24">
        <v>17141063.650000002</v>
      </c>
      <c r="H47" s="24">
        <v>12319414.940000001</v>
      </c>
      <c r="I47" s="24">
        <v>18742493.990000002</v>
      </c>
      <c r="J47" s="24">
        <v>23038713.579999998</v>
      </c>
      <c r="K47" s="24">
        <v>17033966.574999999</v>
      </c>
      <c r="L47" s="24">
        <v>21132739.829999998</v>
      </c>
      <c r="M47" s="24">
        <v>25453704.140000001</v>
      </c>
      <c r="N47" s="24">
        <v>23923849.204999998</v>
      </c>
      <c r="O47" s="24">
        <v>36577078.419600002</v>
      </c>
      <c r="P47" s="24">
        <v>34555271.754600003</v>
      </c>
      <c r="Q47" s="24">
        <v>27902904.923299998</v>
      </c>
      <c r="R47" s="24">
        <v>36205313.170000002</v>
      </c>
      <c r="S47" s="25">
        <v>27637653.149999999</v>
      </c>
      <c r="U47" s="6"/>
      <c r="V47" s="6"/>
      <c r="W47" s="6"/>
      <c r="X47" s="6"/>
      <c r="Y47" s="6"/>
      <c r="Z47" s="6"/>
      <c r="AA47" s="6"/>
      <c r="AB47" s="6"/>
      <c r="AC47" s="6"/>
    </row>
    <row r="48" spans="2:29" ht="14.4" x14ac:dyDescent="0.3">
      <c r="B48" s="22" t="s">
        <v>113</v>
      </c>
      <c r="C48" s="23">
        <v>8123066.9100000001</v>
      </c>
      <c r="D48" s="24">
        <v>7584448.4799999995</v>
      </c>
      <c r="E48" s="24">
        <v>9269636.9000000004</v>
      </c>
      <c r="F48" s="24">
        <v>10451048.34</v>
      </c>
      <c r="G48" s="24">
        <v>12633268.120200001</v>
      </c>
      <c r="H48" s="24">
        <v>18583688.509999998</v>
      </c>
      <c r="I48" s="24">
        <v>20849686.760000002</v>
      </c>
      <c r="J48" s="24">
        <v>18957697.279999997</v>
      </c>
      <c r="K48" s="24">
        <v>15669128.75</v>
      </c>
      <c r="L48" s="24">
        <v>21097912.600000001</v>
      </c>
      <c r="M48" s="24">
        <v>25000582.225000001</v>
      </c>
      <c r="N48" s="24">
        <v>31420461.499999996</v>
      </c>
      <c r="O48" s="24">
        <v>39540179.080700003</v>
      </c>
      <c r="P48" s="24">
        <v>38587704.668300003</v>
      </c>
      <c r="Q48" s="24">
        <v>33359814.973199997</v>
      </c>
      <c r="R48" s="24">
        <v>31735701.007999998</v>
      </c>
      <c r="S48" s="25">
        <v>35613497.060000002</v>
      </c>
      <c r="U48" s="6"/>
      <c r="V48" s="6"/>
      <c r="W48" s="6"/>
      <c r="X48" s="6"/>
      <c r="Y48" s="6"/>
      <c r="Z48" s="6"/>
      <c r="AA48" s="6"/>
      <c r="AB48" s="6"/>
      <c r="AC48" s="6"/>
    </row>
    <row r="49" spans="2:29" ht="14.4" x14ac:dyDescent="0.3">
      <c r="B49" s="22" t="s">
        <v>114</v>
      </c>
      <c r="C49" s="23">
        <v>4585521.8499999996</v>
      </c>
      <c r="D49" s="24">
        <v>5465111.4199999999</v>
      </c>
      <c r="E49" s="24">
        <v>4302574.4400000004</v>
      </c>
      <c r="F49" s="24">
        <v>7174031.9900000002</v>
      </c>
      <c r="G49" s="24">
        <v>11215344.7634</v>
      </c>
      <c r="H49" s="24">
        <v>12528369.26</v>
      </c>
      <c r="I49" s="24">
        <v>13471352.849999998</v>
      </c>
      <c r="J49" s="24">
        <v>14395022.6</v>
      </c>
      <c r="K49" s="24">
        <v>16771333.950000001</v>
      </c>
      <c r="L49" s="24">
        <v>16091448.48</v>
      </c>
      <c r="M49" s="24">
        <v>25995267.390000001</v>
      </c>
      <c r="N49" s="24">
        <v>26546259.314999998</v>
      </c>
      <c r="O49" s="24">
        <v>29098957.092999998</v>
      </c>
      <c r="P49" s="24">
        <v>37411144.506200001</v>
      </c>
      <c r="Q49" s="24">
        <v>39836981.678200006</v>
      </c>
      <c r="R49" s="24">
        <v>40578255.376999997</v>
      </c>
      <c r="S49" s="25">
        <v>39417069.039999992</v>
      </c>
      <c r="U49" s="6"/>
      <c r="V49" s="6"/>
      <c r="W49" s="6"/>
      <c r="X49" s="6"/>
      <c r="Y49" s="6"/>
      <c r="Z49" s="6"/>
      <c r="AA49" s="6"/>
      <c r="AB49" s="6"/>
      <c r="AC49" s="6"/>
    </row>
    <row r="50" spans="2:29" ht="14.4" x14ac:dyDescent="0.3">
      <c r="B50" s="22" t="s">
        <v>115</v>
      </c>
      <c r="C50" s="23">
        <v>4918916.66</v>
      </c>
      <c r="D50" s="24">
        <v>4607497.8499999996</v>
      </c>
      <c r="E50" s="24">
        <v>9444348.2400000002</v>
      </c>
      <c r="F50" s="24">
        <v>9510346.0999999996</v>
      </c>
      <c r="G50" s="24">
        <v>7867225.4403999997</v>
      </c>
      <c r="H50" s="24">
        <v>16225013.49</v>
      </c>
      <c r="I50" s="24">
        <v>19217014.149999999</v>
      </c>
      <c r="J50" s="24">
        <v>10281968.459999999</v>
      </c>
      <c r="K50" s="24">
        <v>12922953.129999999</v>
      </c>
      <c r="L50" s="24">
        <v>24350064.539999999</v>
      </c>
      <c r="M50" s="24">
        <v>21614116.190000001</v>
      </c>
      <c r="N50" s="24">
        <v>19235371.620000001</v>
      </c>
      <c r="O50" s="24">
        <v>28494781.865000002</v>
      </c>
      <c r="P50" s="24">
        <v>25536566.011399999</v>
      </c>
      <c r="Q50" s="24">
        <v>40384124.505000003</v>
      </c>
      <c r="R50" s="24">
        <v>24388015.529999997</v>
      </c>
      <c r="S50" s="25">
        <v>34658872.600000001</v>
      </c>
      <c r="U50" s="6"/>
      <c r="V50" s="6"/>
      <c r="W50" s="6"/>
      <c r="X50" s="6"/>
      <c r="Y50" s="6"/>
      <c r="Z50" s="6"/>
      <c r="AA50" s="6"/>
      <c r="AB50" s="6"/>
      <c r="AC50" s="6"/>
    </row>
    <row r="51" spans="2:29" ht="14.4" x14ac:dyDescent="0.3">
      <c r="B51" s="22" t="s">
        <v>116</v>
      </c>
      <c r="C51" s="23">
        <v>799364.28999999992</v>
      </c>
      <c r="D51" s="24">
        <v>2729326.06</v>
      </c>
      <c r="E51" s="24">
        <v>1687789.85</v>
      </c>
      <c r="F51" s="24">
        <v>2188968.14</v>
      </c>
      <c r="G51" s="24">
        <v>6004123.3448000001</v>
      </c>
      <c r="H51" s="24">
        <v>6707324.25</v>
      </c>
      <c r="I51" s="24">
        <v>8148352.2000000002</v>
      </c>
      <c r="J51" s="24">
        <v>6961527.9100000001</v>
      </c>
      <c r="K51" s="24">
        <v>9464897.8249999993</v>
      </c>
      <c r="L51" s="24">
        <v>14547172.739999998</v>
      </c>
      <c r="M51" s="24">
        <v>13798897.094999999</v>
      </c>
      <c r="N51" s="24">
        <v>15257021.404999999</v>
      </c>
      <c r="O51" s="24">
        <v>24785739.8017</v>
      </c>
      <c r="P51" s="24">
        <v>18843304.481699996</v>
      </c>
      <c r="Q51" s="24">
        <v>13885415.739999998</v>
      </c>
      <c r="R51" s="24">
        <v>20695177.057999998</v>
      </c>
      <c r="S51" s="25">
        <v>35553397.035000004</v>
      </c>
      <c r="U51" s="6"/>
      <c r="V51" s="6"/>
      <c r="W51" s="6"/>
      <c r="X51" s="6"/>
      <c r="Y51" s="6"/>
      <c r="Z51" s="6"/>
      <c r="AA51" s="6"/>
      <c r="AB51" s="6"/>
      <c r="AC51" s="6"/>
    </row>
    <row r="52" spans="2:29" ht="14.4" x14ac:dyDescent="0.3">
      <c r="B52" s="22" t="s">
        <v>117</v>
      </c>
      <c r="C52" s="23">
        <v>2392137.84</v>
      </c>
      <c r="D52" s="24">
        <v>7381587.5499999998</v>
      </c>
      <c r="E52" s="24">
        <v>6798788.1799999997</v>
      </c>
      <c r="F52" s="24">
        <v>8333932.0800000001</v>
      </c>
      <c r="G52" s="24">
        <v>10274579.263799999</v>
      </c>
      <c r="H52" s="24">
        <v>12727795.27</v>
      </c>
      <c r="I52" s="24">
        <v>13678254.33</v>
      </c>
      <c r="J52" s="24">
        <v>16828187.59</v>
      </c>
      <c r="K52" s="24">
        <v>12592658.129999999</v>
      </c>
      <c r="L52" s="24">
        <v>14955512.640000001</v>
      </c>
      <c r="M52" s="24">
        <v>25596414.870000001</v>
      </c>
      <c r="N52" s="24">
        <v>21847970.079999998</v>
      </c>
      <c r="O52" s="24">
        <v>31099873.0693</v>
      </c>
      <c r="P52" s="24">
        <v>28653277.640000001</v>
      </c>
      <c r="Q52" s="24">
        <v>30734165.870000001</v>
      </c>
      <c r="R52" s="24">
        <v>28977420.080600001</v>
      </c>
      <c r="S52" s="25">
        <v>37566076.390000001</v>
      </c>
      <c r="U52" s="6"/>
      <c r="V52" s="6"/>
      <c r="W52" s="6"/>
      <c r="X52" s="6"/>
      <c r="Y52" s="6"/>
      <c r="Z52" s="6"/>
      <c r="AA52" s="6"/>
      <c r="AB52" s="6"/>
      <c r="AC52" s="6"/>
    </row>
    <row r="53" spans="2:29" ht="14.4" x14ac:dyDescent="0.3">
      <c r="B53" s="22" t="s">
        <v>118</v>
      </c>
      <c r="C53" s="23">
        <v>7446079.4199999999</v>
      </c>
      <c r="D53" s="24">
        <v>6272848.0799999991</v>
      </c>
      <c r="E53" s="24">
        <v>4415946.83</v>
      </c>
      <c r="F53" s="24">
        <v>8215099.5499999998</v>
      </c>
      <c r="G53" s="24">
        <v>8360589.3499999996</v>
      </c>
      <c r="H53" s="24">
        <v>10732002.85</v>
      </c>
      <c r="I53" s="24">
        <v>10866104.74</v>
      </c>
      <c r="J53" s="24">
        <v>11142839.68</v>
      </c>
      <c r="K53" s="24">
        <v>12973674.82</v>
      </c>
      <c r="L53" s="24">
        <v>15131641.1733</v>
      </c>
      <c r="M53" s="24">
        <v>18722860.629999999</v>
      </c>
      <c r="N53" s="24">
        <v>26500206.449999999</v>
      </c>
      <c r="O53" s="24">
        <v>26060852.267000001</v>
      </c>
      <c r="P53" s="24">
        <v>25967265.7333</v>
      </c>
      <c r="Q53" s="24">
        <v>24250235.224799998</v>
      </c>
      <c r="R53" s="24">
        <v>34185611.799999997</v>
      </c>
      <c r="S53" s="25">
        <v>25940878.660000004</v>
      </c>
      <c r="U53" s="6"/>
      <c r="V53" s="6"/>
      <c r="W53" s="6"/>
      <c r="X53" s="6"/>
      <c r="Y53" s="6"/>
      <c r="Z53" s="6"/>
      <c r="AA53" s="6"/>
      <c r="AB53" s="6"/>
      <c r="AC53" s="6"/>
    </row>
    <row r="54" spans="2:29" ht="15" thickBot="1" x14ac:dyDescent="0.35">
      <c r="B54" s="22" t="s">
        <v>119</v>
      </c>
      <c r="C54" s="27">
        <v>46917338.060000002</v>
      </c>
      <c r="D54" s="28">
        <v>57988931.010000005</v>
      </c>
      <c r="E54" s="28">
        <v>59997023.769999996</v>
      </c>
      <c r="F54" s="28">
        <v>83775816.600000009</v>
      </c>
      <c r="G54" s="28">
        <v>90276898.743200004</v>
      </c>
      <c r="H54" s="28">
        <v>119713068.31999999</v>
      </c>
      <c r="I54" s="28">
        <v>127524719.3933</v>
      </c>
      <c r="J54" s="28">
        <v>118791041.035</v>
      </c>
      <c r="K54" s="28">
        <v>125300697.70999999</v>
      </c>
      <c r="L54" s="28">
        <v>193380009.54339999</v>
      </c>
      <c r="M54" s="28">
        <v>199054032.50759998</v>
      </c>
      <c r="N54" s="28">
        <v>272617969.31999999</v>
      </c>
      <c r="O54" s="28">
        <v>254274792.06760004</v>
      </c>
      <c r="P54" s="28">
        <v>274431838.40379995</v>
      </c>
      <c r="Q54" s="28">
        <v>254236046.03369999</v>
      </c>
      <c r="R54" s="28">
        <v>288176645.60350001</v>
      </c>
      <c r="S54" s="29">
        <v>286021676.63499999</v>
      </c>
      <c r="U54" s="6"/>
      <c r="V54" s="6"/>
      <c r="W54" s="6"/>
      <c r="X54" s="6"/>
      <c r="Y54" s="6"/>
      <c r="Z54" s="6"/>
      <c r="AA54" s="6"/>
      <c r="AB54" s="6"/>
      <c r="AC54" s="6"/>
    </row>
    <row r="55" spans="2:29" ht="15" thickBot="1" x14ac:dyDescent="0.35">
      <c r="B55" s="30" t="s">
        <v>91</v>
      </c>
      <c r="C55" s="31">
        <v>423565263.06</v>
      </c>
      <c r="D55" s="32">
        <v>458586932.25</v>
      </c>
      <c r="E55" s="32">
        <v>581984946.75</v>
      </c>
      <c r="F55" s="32">
        <v>657397189.0200001</v>
      </c>
      <c r="G55" s="32">
        <v>739758548.73819995</v>
      </c>
      <c r="H55" s="32">
        <v>1096876120.6099999</v>
      </c>
      <c r="I55" s="32">
        <v>1096298943.6233001</v>
      </c>
      <c r="J55" s="32">
        <v>1048457616.4708999</v>
      </c>
      <c r="K55" s="32">
        <v>1042867437.4624003</v>
      </c>
      <c r="L55" s="32">
        <v>1375452498.2503002</v>
      </c>
      <c r="M55" s="32">
        <v>1573696712.3043005</v>
      </c>
      <c r="N55" s="32">
        <v>2050653592.1905999</v>
      </c>
      <c r="O55" s="32">
        <v>2219318966.9541998</v>
      </c>
      <c r="P55" s="32">
        <v>2155634559.4505997</v>
      </c>
      <c r="Q55" s="32">
        <v>2060991895.0495002</v>
      </c>
      <c r="R55" s="32">
        <v>2213289798.0601001</v>
      </c>
      <c r="S55" s="33">
        <v>2384212801.7847004</v>
      </c>
      <c r="U55" s="6"/>
      <c r="V55" s="6"/>
      <c r="W55" s="6"/>
      <c r="X55" s="6"/>
      <c r="Y55" s="6"/>
      <c r="Z55" s="6"/>
      <c r="AA55" s="6"/>
      <c r="AB55" s="6"/>
      <c r="AC55" s="6"/>
    </row>
    <row r="56" spans="2:29" ht="14.4" x14ac:dyDescent="0.3">
      <c r="U56" s="6"/>
      <c r="V56" s="6"/>
      <c r="W56" s="6"/>
      <c r="X56" s="6"/>
      <c r="Y56" s="6"/>
      <c r="Z56" s="6"/>
      <c r="AA56" s="6"/>
      <c r="AB56" s="6"/>
      <c r="AC56" s="6"/>
    </row>
    <row r="57" spans="2:29" ht="14.4" x14ac:dyDescent="0.3">
      <c r="U57" s="6"/>
      <c r="V57" s="6"/>
      <c r="W57" s="6"/>
      <c r="X57" s="6"/>
      <c r="Y57" s="6"/>
      <c r="Z57" s="6"/>
      <c r="AA57" s="6"/>
      <c r="AB57" s="6"/>
      <c r="AC57" s="6"/>
    </row>
    <row r="58" spans="2:29" ht="14.4" x14ac:dyDescent="0.3">
      <c r="U58" s="6"/>
      <c r="V58" s="6"/>
      <c r="W58" s="6"/>
      <c r="X58" s="6"/>
      <c r="Y58" s="6"/>
      <c r="Z58" s="6"/>
      <c r="AA58" s="6"/>
      <c r="AB58" s="6"/>
      <c r="AC58" s="6"/>
    </row>
    <row r="59" spans="2:29" ht="22.8" x14ac:dyDescent="0.3">
      <c r="B59" s="17" t="s">
        <v>121</v>
      </c>
      <c r="C59" s="17"/>
      <c r="D59" s="17"/>
      <c r="E59" s="17"/>
      <c r="F59" s="17"/>
      <c r="G59" s="17"/>
      <c r="H59" s="17"/>
      <c r="I59" s="17"/>
      <c r="J59" s="17"/>
      <c r="K59" s="17"/>
      <c r="L59" s="17"/>
      <c r="M59" s="17"/>
      <c r="U59" s="6"/>
      <c r="V59" s="6"/>
      <c r="W59" s="6"/>
      <c r="X59" s="6"/>
      <c r="Y59" s="6"/>
      <c r="Z59" s="6"/>
      <c r="AA59" s="6"/>
      <c r="AB59" s="6"/>
      <c r="AC59" s="6"/>
    </row>
    <row r="60" spans="2:29" ht="15" thickBot="1" x14ac:dyDescent="0.35">
      <c r="B60" s="127"/>
      <c r="C60" s="127"/>
      <c r="D60" s="127"/>
      <c r="E60" s="127"/>
      <c r="F60" s="127"/>
      <c r="G60" s="127"/>
      <c r="H60" s="127"/>
      <c r="I60" s="127"/>
      <c r="J60" s="127"/>
      <c r="K60" s="127"/>
      <c r="L60" s="127"/>
      <c r="M60" s="127"/>
      <c r="U60" s="6"/>
      <c r="V60" s="6"/>
      <c r="W60" s="6"/>
      <c r="X60" s="6"/>
      <c r="Y60" s="6"/>
      <c r="Z60" s="6"/>
      <c r="AA60" s="6"/>
      <c r="AB60" s="6"/>
      <c r="AC60" s="6"/>
    </row>
    <row r="61" spans="2:29" ht="15" thickBot="1" x14ac:dyDescent="0.35">
      <c r="B61" s="18"/>
      <c r="C61" s="128" t="s">
        <v>61</v>
      </c>
      <c r="D61" s="129"/>
      <c r="E61" s="129"/>
      <c r="F61" s="129"/>
      <c r="G61" s="129"/>
      <c r="H61" s="129"/>
      <c r="I61" s="129"/>
      <c r="J61" s="129"/>
      <c r="K61" s="129"/>
      <c r="L61" s="129"/>
      <c r="M61" s="129"/>
      <c r="N61" s="129"/>
      <c r="O61" s="129"/>
      <c r="P61" s="129"/>
      <c r="Q61" s="129"/>
      <c r="R61" s="129"/>
      <c r="S61" s="130"/>
      <c r="U61" s="6"/>
      <c r="V61" s="6"/>
      <c r="W61" s="6"/>
      <c r="X61" s="6"/>
      <c r="Y61" s="6"/>
      <c r="Z61" s="6"/>
      <c r="AA61" s="6"/>
      <c r="AB61" s="6"/>
      <c r="AC61" s="6"/>
    </row>
    <row r="62" spans="2:29" ht="15" thickBot="1" x14ac:dyDescent="0.35">
      <c r="B62" s="34" t="s">
        <v>101</v>
      </c>
      <c r="C62" s="35" t="s">
        <v>64</v>
      </c>
      <c r="D62" s="20" t="s">
        <v>64</v>
      </c>
      <c r="E62" s="20" t="s">
        <v>65</v>
      </c>
      <c r="F62" s="20" t="s">
        <v>66</v>
      </c>
      <c r="G62" s="20" t="s">
        <v>67</v>
      </c>
      <c r="H62" s="20" t="s">
        <v>68</v>
      </c>
      <c r="I62" s="20" t="s">
        <v>69</v>
      </c>
      <c r="J62" s="20" t="s">
        <v>70</v>
      </c>
      <c r="K62" s="20" t="s">
        <v>71</v>
      </c>
      <c r="L62" s="20" t="s">
        <v>72</v>
      </c>
      <c r="M62" s="20" t="s">
        <v>73</v>
      </c>
      <c r="N62" s="20" t="s">
        <v>74</v>
      </c>
      <c r="O62" s="20" t="s">
        <v>75</v>
      </c>
      <c r="P62" s="20" t="s">
        <v>76</v>
      </c>
      <c r="Q62" s="20" t="s">
        <v>77</v>
      </c>
      <c r="R62" s="20" t="s">
        <v>78</v>
      </c>
      <c r="S62" s="21" t="s">
        <v>79</v>
      </c>
      <c r="U62" s="6"/>
      <c r="V62" s="6"/>
      <c r="W62" s="6"/>
      <c r="X62" s="6"/>
      <c r="Y62" s="6"/>
      <c r="Z62" s="6"/>
      <c r="AA62" s="6"/>
      <c r="AB62" s="6"/>
      <c r="AC62" s="6"/>
    </row>
    <row r="63" spans="2:29" ht="14.4" x14ac:dyDescent="0.3">
      <c r="B63" s="22" t="s">
        <v>102</v>
      </c>
      <c r="C63" s="23">
        <v>91599.01999999999</v>
      </c>
      <c r="D63" s="24">
        <v>100600.8</v>
      </c>
      <c r="E63" s="24">
        <v>2809216.44</v>
      </c>
      <c r="F63" s="24">
        <v>445012.18</v>
      </c>
      <c r="G63" s="24">
        <v>431014.31</v>
      </c>
      <c r="H63" s="24">
        <v>2510729.91</v>
      </c>
      <c r="I63" s="24">
        <v>459860.14</v>
      </c>
      <c r="J63" s="24">
        <v>474763.57999999996</v>
      </c>
      <c r="K63" s="24">
        <v>475933.81</v>
      </c>
      <c r="L63" s="24">
        <v>481003.99</v>
      </c>
      <c r="M63" s="24">
        <v>495711.66</v>
      </c>
      <c r="N63" s="24">
        <v>1639562.14</v>
      </c>
      <c r="O63" s="24">
        <v>527527.59</v>
      </c>
      <c r="P63" s="24">
        <v>545656.74</v>
      </c>
      <c r="Q63" s="24">
        <v>569968.34</v>
      </c>
      <c r="R63" s="24">
        <v>588359.31999999995</v>
      </c>
      <c r="S63" s="25">
        <v>638120.43000000005</v>
      </c>
      <c r="U63" s="6"/>
      <c r="V63" s="6"/>
      <c r="W63" s="6"/>
      <c r="X63" s="6"/>
      <c r="Y63" s="6"/>
      <c r="Z63" s="6"/>
      <c r="AA63" s="6"/>
      <c r="AB63" s="6"/>
      <c r="AC63" s="6"/>
    </row>
    <row r="64" spans="2:29" ht="14.4" x14ac:dyDescent="0.3">
      <c r="B64" s="22" t="s">
        <v>103</v>
      </c>
      <c r="C64" s="23">
        <v>22833</v>
      </c>
      <c r="D64" s="24">
        <v>266146.28000000003</v>
      </c>
      <c r="E64" s="24" t="s">
        <v>391</v>
      </c>
      <c r="F64" s="24" t="s">
        <v>391</v>
      </c>
      <c r="G64" s="24" t="s">
        <v>391</v>
      </c>
      <c r="H64" s="24" t="s">
        <v>391</v>
      </c>
      <c r="I64" s="24">
        <v>161096.72</v>
      </c>
      <c r="J64" s="24">
        <v>2454237.91</v>
      </c>
      <c r="K64" s="24">
        <v>83620.14</v>
      </c>
      <c r="L64" s="24">
        <v>108388.93</v>
      </c>
      <c r="M64" s="24">
        <v>116514.84</v>
      </c>
      <c r="N64" s="24">
        <v>119438.54</v>
      </c>
      <c r="O64" s="24">
        <v>123986.51</v>
      </c>
      <c r="P64" s="24">
        <v>128317.92</v>
      </c>
      <c r="Q64" s="24">
        <v>135464.74</v>
      </c>
      <c r="R64" s="24">
        <v>128946.72</v>
      </c>
      <c r="S64" s="25">
        <v>147576.68</v>
      </c>
      <c r="U64" s="6"/>
      <c r="V64" s="6"/>
      <c r="W64" s="6"/>
      <c r="X64" s="6"/>
      <c r="Y64" s="6"/>
      <c r="Z64" s="6"/>
      <c r="AA64" s="6"/>
      <c r="AB64" s="6"/>
      <c r="AC64" s="6"/>
    </row>
    <row r="65" spans="2:29" ht="14.4" x14ac:dyDescent="0.3">
      <c r="B65" s="22" t="s">
        <v>104</v>
      </c>
      <c r="C65" s="23">
        <v>279500.35000000003</v>
      </c>
      <c r="D65" s="24">
        <v>2200761.25</v>
      </c>
      <c r="E65" s="24">
        <v>405934.09</v>
      </c>
      <c r="F65" s="24">
        <v>236901.23</v>
      </c>
      <c r="G65" s="24">
        <v>458822.75</v>
      </c>
      <c r="H65" s="24">
        <v>213746.25</v>
      </c>
      <c r="I65" s="24">
        <v>486101.36</v>
      </c>
      <c r="J65" s="24">
        <v>221449.02</v>
      </c>
      <c r="K65" s="24">
        <v>361427.61</v>
      </c>
      <c r="L65" s="24">
        <v>366043.3</v>
      </c>
      <c r="M65" s="24">
        <v>520513.52</v>
      </c>
      <c r="N65" s="24">
        <v>238637.23</v>
      </c>
      <c r="O65" s="24">
        <v>555142.1</v>
      </c>
      <c r="P65" s="24">
        <v>415348.9</v>
      </c>
      <c r="Q65" s="24">
        <v>427250.97</v>
      </c>
      <c r="R65" s="24">
        <v>447383.24</v>
      </c>
      <c r="S65" s="25">
        <v>494734.37</v>
      </c>
      <c r="U65" s="6"/>
      <c r="V65" s="6"/>
      <c r="W65" s="6"/>
      <c r="X65" s="6"/>
      <c r="Y65" s="6"/>
      <c r="Z65" s="6"/>
      <c r="AA65" s="6"/>
      <c r="AB65" s="6"/>
      <c r="AC65" s="6"/>
    </row>
    <row r="66" spans="2:29" ht="14.4" x14ac:dyDescent="0.3">
      <c r="B66" s="22" t="s">
        <v>105</v>
      </c>
      <c r="C66" s="23">
        <v>0</v>
      </c>
      <c r="D66" s="24">
        <v>0</v>
      </c>
      <c r="E66" s="24">
        <v>0</v>
      </c>
      <c r="F66" s="24">
        <v>0</v>
      </c>
      <c r="G66" s="24">
        <v>0</v>
      </c>
      <c r="H66" s="24">
        <v>0</v>
      </c>
      <c r="I66" s="24">
        <v>0</v>
      </c>
      <c r="J66" s="24">
        <v>0</v>
      </c>
      <c r="K66" s="24">
        <v>0</v>
      </c>
      <c r="L66" s="24">
        <v>0</v>
      </c>
      <c r="M66" s="24">
        <v>0</v>
      </c>
      <c r="N66" s="24">
        <v>0</v>
      </c>
      <c r="O66" s="24">
        <v>0</v>
      </c>
      <c r="P66" s="24">
        <v>0</v>
      </c>
      <c r="Q66" s="24">
        <v>0</v>
      </c>
      <c r="R66" s="24">
        <v>0</v>
      </c>
      <c r="S66" s="25">
        <v>0</v>
      </c>
      <c r="U66" s="6"/>
      <c r="V66" s="6"/>
      <c r="W66" s="6"/>
      <c r="X66" s="6"/>
      <c r="Y66" s="6"/>
      <c r="Z66" s="6"/>
      <c r="AA66" s="6"/>
      <c r="AB66" s="6"/>
      <c r="AC66" s="6"/>
    </row>
    <row r="67" spans="2:29" ht="14.4" x14ac:dyDescent="0.3">
      <c r="B67" s="22" t="s">
        <v>106</v>
      </c>
      <c r="C67" s="23">
        <v>0</v>
      </c>
      <c r="D67" s="24">
        <v>0</v>
      </c>
      <c r="E67" s="24">
        <v>0</v>
      </c>
      <c r="F67" s="24">
        <v>0</v>
      </c>
      <c r="G67" s="24">
        <v>0</v>
      </c>
      <c r="H67" s="24">
        <v>0</v>
      </c>
      <c r="I67" s="24">
        <v>0</v>
      </c>
      <c r="J67" s="24">
        <v>0</v>
      </c>
      <c r="K67" s="24">
        <v>0</v>
      </c>
      <c r="L67" s="24">
        <v>0</v>
      </c>
      <c r="M67" s="24">
        <v>0</v>
      </c>
      <c r="N67" s="24">
        <v>0</v>
      </c>
      <c r="O67" s="24">
        <v>0</v>
      </c>
      <c r="P67" s="24">
        <v>0</v>
      </c>
      <c r="Q67" s="24">
        <v>0</v>
      </c>
      <c r="R67" s="24">
        <v>0</v>
      </c>
      <c r="S67" s="25">
        <v>0</v>
      </c>
      <c r="U67" s="6"/>
      <c r="V67" s="6"/>
      <c r="W67" s="6"/>
      <c r="X67" s="6"/>
      <c r="Y67" s="6"/>
      <c r="Z67" s="6"/>
      <c r="AA67" s="6"/>
      <c r="AB67" s="6"/>
      <c r="AC67" s="6"/>
    </row>
    <row r="68" spans="2:29" ht="14.4" x14ac:dyDescent="0.3">
      <c r="B68" s="22" t="s">
        <v>107</v>
      </c>
      <c r="C68" s="23">
        <v>23736.77</v>
      </c>
      <c r="D68" s="24" t="s">
        <v>391</v>
      </c>
      <c r="E68" s="24">
        <v>0</v>
      </c>
      <c r="F68" s="24">
        <v>0</v>
      </c>
      <c r="G68" s="24">
        <v>0</v>
      </c>
      <c r="H68" s="24">
        <v>0</v>
      </c>
      <c r="I68" s="24">
        <v>0</v>
      </c>
      <c r="J68" s="24">
        <v>0</v>
      </c>
      <c r="K68" s="24">
        <v>0</v>
      </c>
      <c r="L68" s="24">
        <v>0</v>
      </c>
      <c r="M68" s="24">
        <v>0</v>
      </c>
      <c r="N68" s="24">
        <v>0</v>
      </c>
      <c r="O68" s="24">
        <v>0</v>
      </c>
      <c r="P68" s="24">
        <v>0</v>
      </c>
      <c r="Q68" s="24">
        <v>0</v>
      </c>
      <c r="R68" s="24">
        <v>0</v>
      </c>
      <c r="S68" s="25">
        <v>0</v>
      </c>
      <c r="U68" s="6"/>
      <c r="V68" s="6"/>
      <c r="W68" s="6"/>
      <c r="X68" s="6"/>
      <c r="Y68" s="6"/>
      <c r="Z68" s="6"/>
      <c r="AA68" s="6"/>
      <c r="AB68" s="6"/>
      <c r="AC68" s="6"/>
    </row>
    <row r="69" spans="2:29" ht="14.4" x14ac:dyDescent="0.3">
      <c r="B69" s="22" t="s">
        <v>108</v>
      </c>
      <c r="C69" s="23">
        <v>17972.09</v>
      </c>
      <c r="D69" s="24">
        <v>1662324.56</v>
      </c>
      <c r="E69" s="24">
        <v>13479.5</v>
      </c>
      <c r="F69" s="24" t="s">
        <v>391</v>
      </c>
      <c r="G69" s="24">
        <v>0</v>
      </c>
      <c r="H69" s="24">
        <v>0</v>
      </c>
      <c r="I69" s="24">
        <v>0</v>
      </c>
      <c r="J69" s="24">
        <v>0</v>
      </c>
      <c r="K69" s="24">
        <v>0</v>
      </c>
      <c r="L69" s="24">
        <v>0</v>
      </c>
      <c r="M69" s="24">
        <v>0</v>
      </c>
      <c r="N69" s="24">
        <v>0</v>
      </c>
      <c r="O69" s="24">
        <v>0</v>
      </c>
      <c r="P69" s="24">
        <v>0</v>
      </c>
      <c r="Q69" s="24">
        <v>0</v>
      </c>
      <c r="R69" s="24">
        <v>0</v>
      </c>
      <c r="S69" s="25">
        <v>0</v>
      </c>
      <c r="U69" s="6"/>
      <c r="V69" s="6"/>
      <c r="W69" s="6"/>
      <c r="X69" s="6"/>
      <c r="Y69" s="6"/>
      <c r="Z69" s="6"/>
      <c r="AA69" s="6"/>
      <c r="AB69" s="6"/>
      <c r="AC69" s="6"/>
    </row>
    <row r="70" spans="2:29" ht="14.4" x14ac:dyDescent="0.3">
      <c r="B70" s="22" t="s">
        <v>109</v>
      </c>
      <c r="C70" s="23">
        <v>0</v>
      </c>
      <c r="D70" s="24">
        <v>0</v>
      </c>
      <c r="E70" s="24">
        <v>0</v>
      </c>
      <c r="F70" s="24">
        <v>0</v>
      </c>
      <c r="G70" s="24">
        <v>0</v>
      </c>
      <c r="H70" s="24">
        <v>0</v>
      </c>
      <c r="I70" s="24">
        <v>0</v>
      </c>
      <c r="J70" s="24">
        <v>0</v>
      </c>
      <c r="K70" s="24">
        <v>0</v>
      </c>
      <c r="L70" s="24">
        <v>0</v>
      </c>
      <c r="M70" s="24">
        <v>0</v>
      </c>
      <c r="N70" s="24">
        <v>0</v>
      </c>
      <c r="O70" s="24">
        <v>0</v>
      </c>
      <c r="P70" s="24">
        <v>0</v>
      </c>
      <c r="Q70" s="24">
        <v>0</v>
      </c>
      <c r="R70" s="24">
        <v>0</v>
      </c>
      <c r="S70" s="25">
        <v>0</v>
      </c>
      <c r="U70" s="6"/>
      <c r="V70" s="6"/>
      <c r="W70" s="6"/>
      <c r="X70" s="6"/>
      <c r="Y70" s="6"/>
      <c r="Z70" s="6"/>
      <c r="AA70" s="6"/>
      <c r="AB70" s="6"/>
      <c r="AC70" s="6"/>
    </row>
    <row r="71" spans="2:29" ht="14.4" x14ac:dyDescent="0.3">
      <c r="B71" s="22" t="s">
        <v>110</v>
      </c>
      <c r="C71" s="23">
        <v>0</v>
      </c>
      <c r="D71" s="24">
        <v>0</v>
      </c>
      <c r="E71" s="24">
        <v>0</v>
      </c>
      <c r="F71" s="24">
        <v>0</v>
      </c>
      <c r="G71" s="24">
        <v>0</v>
      </c>
      <c r="H71" s="24">
        <v>0</v>
      </c>
      <c r="I71" s="24">
        <v>0</v>
      </c>
      <c r="J71" s="24">
        <v>0</v>
      </c>
      <c r="K71" s="24">
        <v>0</v>
      </c>
      <c r="L71" s="24">
        <v>0</v>
      </c>
      <c r="M71" s="24">
        <v>0</v>
      </c>
      <c r="N71" s="24">
        <v>0</v>
      </c>
      <c r="O71" s="24">
        <v>0</v>
      </c>
      <c r="P71" s="24">
        <v>0</v>
      </c>
      <c r="Q71" s="24">
        <v>0</v>
      </c>
      <c r="R71" s="24">
        <v>0</v>
      </c>
      <c r="S71" s="25">
        <v>0</v>
      </c>
      <c r="U71" s="6"/>
      <c r="V71" s="6"/>
      <c r="W71" s="6"/>
      <c r="X71" s="6"/>
      <c r="Y71" s="6"/>
      <c r="Z71" s="6"/>
      <c r="AA71" s="6"/>
      <c r="AB71" s="6"/>
      <c r="AC71" s="6"/>
    </row>
    <row r="72" spans="2:29" ht="14.4" x14ac:dyDescent="0.3">
      <c r="B72" s="22" t="s">
        <v>111</v>
      </c>
      <c r="C72" s="23">
        <v>0</v>
      </c>
      <c r="D72" s="24">
        <v>0</v>
      </c>
      <c r="E72" s="24">
        <v>0</v>
      </c>
      <c r="F72" s="24">
        <v>0</v>
      </c>
      <c r="G72" s="24">
        <v>0</v>
      </c>
      <c r="H72" s="24">
        <v>0</v>
      </c>
      <c r="I72" s="24">
        <v>0</v>
      </c>
      <c r="J72" s="24">
        <v>0</v>
      </c>
      <c r="K72" s="24">
        <v>0</v>
      </c>
      <c r="L72" s="24">
        <v>0</v>
      </c>
      <c r="M72" s="24">
        <v>0</v>
      </c>
      <c r="N72" s="24">
        <v>0</v>
      </c>
      <c r="O72" s="24">
        <v>0</v>
      </c>
      <c r="P72" s="24">
        <v>0</v>
      </c>
      <c r="Q72" s="24">
        <v>0</v>
      </c>
      <c r="R72" s="24">
        <v>0</v>
      </c>
      <c r="S72" s="25">
        <v>0</v>
      </c>
      <c r="U72" s="6"/>
      <c r="V72" s="6"/>
      <c r="W72" s="6"/>
      <c r="X72" s="6"/>
      <c r="Y72" s="6"/>
      <c r="Z72" s="6"/>
      <c r="AA72" s="6"/>
      <c r="AB72" s="6"/>
      <c r="AC72" s="6"/>
    </row>
    <row r="73" spans="2:29" ht="14.4" x14ac:dyDescent="0.3">
      <c r="B73" s="22" t="s">
        <v>112</v>
      </c>
      <c r="C73" s="23">
        <v>0</v>
      </c>
      <c r="D73" s="24">
        <v>0</v>
      </c>
      <c r="E73" s="24">
        <v>0</v>
      </c>
      <c r="F73" s="24">
        <v>0</v>
      </c>
      <c r="G73" s="24">
        <v>0</v>
      </c>
      <c r="H73" s="24">
        <v>0</v>
      </c>
      <c r="I73" s="24">
        <v>0</v>
      </c>
      <c r="J73" s="24">
        <v>0</v>
      </c>
      <c r="K73" s="24">
        <v>0</v>
      </c>
      <c r="L73" s="24">
        <v>0</v>
      </c>
      <c r="M73" s="24">
        <v>0</v>
      </c>
      <c r="N73" s="24">
        <v>0</v>
      </c>
      <c r="O73" s="24">
        <v>0</v>
      </c>
      <c r="P73" s="24">
        <v>0</v>
      </c>
      <c r="Q73" s="24">
        <v>0</v>
      </c>
      <c r="R73" s="24">
        <v>0</v>
      </c>
      <c r="S73" s="25">
        <v>0</v>
      </c>
      <c r="U73" s="6"/>
      <c r="V73" s="6"/>
      <c r="W73" s="6"/>
      <c r="X73" s="6"/>
      <c r="Y73" s="6"/>
      <c r="Z73" s="6"/>
      <c r="AA73" s="6"/>
      <c r="AB73" s="6"/>
      <c r="AC73" s="6"/>
    </row>
    <row r="74" spans="2:29" ht="14.4" x14ac:dyDescent="0.3">
      <c r="B74" s="22" t="s">
        <v>113</v>
      </c>
      <c r="C74" s="23">
        <v>0</v>
      </c>
      <c r="D74" s="24">
        <v>0</v>
      </c>
      <c r="E74" s="24">
        <v>0</v>
      </c>
      <c r="F74" s="24">
        <v>0</v>
      </c>
      <c r="G74" s="24">
        <v>0</v>
      </c>
      <c r="H74" s="24">
        <v>0</v>
      </c>
      <c r="I74" s="24">
        <v>0</v>
      </c>
      <c r="J74" s="24">
        <v>10547.33</v>
      </c>
      <c r="K74" s="24" t="s">
        <v>391</v>
      </c>
      <c r="L74" s="24">
        <v>7042.16</v>
      </c>
      <c r="M74" s="24">
        <v>11678.42</v>
      </c>
      <c r="N74" s="24">
        <v>10051.14</v>
      </c>
      <c r="O74" s="24" t="s">
        <v>391</v>
      </c>
      <c r="P74" s="24">
        <v>70691.520000000004</v>
      </c>
      <c r="Q74" s="24">
        <v>0</v>
      </c>
      <c r="R74" s="24">
        <v>0</v>
      </c>
      <c r="S74" s="25">
        <v>0</v>
      </c>
      <c r="U74" s="6"/>
      <c r="V74" s="6"/>
      <c r="W74" s="6"/>
      <c r="X74" s="6"/>
      <c r="Y74" s="6"/>
      <c r="Z74" s="6"/>
      <c r="AA74" s="6"/>
      <c r="AB74" s="6"/>
      <c r="AC74" s="6"/>
    </row>
    <row r="75" spans="2:29" ht="14.4" x14ac:dyDescent="0.3">
      <c r="B75" s="22" t="s">
        <v>114</v>
      </c>
      <c r="C75" s="23">
        <v>780908.62</v>
      </c>
      <c r="D75" s="24">
        <v>165064.93</v>
      </c>
      <c r="E75" s="24">
        <v>0</v>
      </c>
      <c r="F75" s="24">
        <v>0</v>
      </c>
      <c r="G75" s="24">
        <v>0</v>
      </c>
      <c r="H75" s="24">
        <v>0</v>
      </c>
      <c r="I75" s="24">
        <v>0</v>
      </c>
      <c r="J75" s="24">
        <v>0</v>
      </c>
      <c r="K75" s="24">
        <v>0</v>
      </c>
      <c r="L75" s="24">
        <v>0</v>
      </c>
      <c r="M75" s="24">
        <v>0</v>
      </c>
      <c r="N75" s="24">
        <v>0</v>
      </c>
      <c r="O75" s="24">
        <v>0</v>
      </c>
      <c r="P75" s="24">
        <v>0</v>
      </c>
      <c r="Q75" s="24">
        <v>0</v>
      </c>
      <c r="R75" s="24">
        <v>0</v>
      </c>
      <c r="S75" s="25">
        <v>0</v>
      </c>
      <c r="U75" s="6"/>
      <c r="V75" s="6"/>
      <c r="W75" s="6"/>
      <c r="X75" s="6"/>
      <c r="Y75" s="6"/>
      <c r="Z75" s="6"/>
      <c r="AA75" s="6"/>
      <c r="AB75" s="6"/>
      <c r="AC75" s="6"/>
    </row>
    <row r="76" spans="2:29" ht="14.4" x14ac:dyDescent="0.3">
      <c r="B76" s="22" t="s">
        <v>115</v>
      </c>
      <c r="C76" s="23">
        <v>424442.89999999997</v>
      </c>
      <c r="D76" s="24">
        <v>1000790.83</v>
      </c>
      <c r="E76" s="24">
        <v>770461.85</v>
      </c>
      <c r="F76" s="24">
        <v>62557.380000000005</v>
      </c>
      <c r="G76" s="24">
        <v>240490.04</v>
      </c>
      <c r="H76" s="24">
        <v>91841.23</v>
      </c>
      <c r="I76" s="24">
        <v>36147.74</v>
      </c>
      <c r="J76" s="24">
        <v>36591.120000000003</v>
      </c>
      <c r="K76" s="24">
        <v>36816.61</v>
      </c>
      <c r="L76" s="24">
        <v>37362.5</v>
      </c>
      <c r="M76" s="24">
        <v>38412.26</v>
      </c>
      <c r="N76" s="24">
        <v>39594.6</v>
      </c>
      <c r="O76" s="24">
        <v>40903.879999999997</v>
      </c>
      <c r="P76" s="24">
        <v>42343.16</v>
      </c>
      <c r="Q76" s="24">
        <v>44069.64</v>
      </c>
      <c r="R76" s="24">
        <v>45411.74</v>
      </c>
      <c r="S76" s="25">
        <v>49305.58</v>
      </c>
      <c r="U76" s="6"/>
      <c r="V76" s="6"/>
      <c r="W76" s="6"/>
      <c r="X76" s="6"/>
      <c r="Y76" s="6"/>
      <c r="Z76" s="6"/>
      <c r="AA76" s="6"/>
      <c r="AB76" s="6"/>
      <c r="AC76" s="6"/>
    </row>
    <row r="77" spans="2:29" ht="14.4" x14ac:dyDescent="0.3">
      <c r="B77" s="22" t="s">
        <v>116</v>
      </c>
      <c r="C77" s="23">
        <v>0</v>
      </c>
      <c r="D77" s="24">
        <v>0</v>
      </c>
      <c r="E77" s="24">
        <v>0</v>
      </c>
      <c r="F77" s="24">
        <v>0</v>
      </c>
      <c r="G77" s="24">
        <v>0</v>
      </c>
      <c r="H77" s="24">
        <v>0</v>
      </c>
      <c r="I77" s="24">
        <v>0</v>
      </c>
      <c r="J77" s="24">
        <v>0</v>
      </c>
      <c r="K77" s="24">
        <v>0</v>
      </c>
      <c r="L77" s="24">
        <v>0</v>
      </c>
      <c r="M77" s="24">
        <v>0</v>
      </c>
      <c r="N77" s="24">
        <v>0</v>
      </c>
      <c r="O77" s="24">
        <v>0</v>
      </c>
      <c r="P77" s="24">
        <v>0</v>
      </c>
      <c r="Q77" s="24">
        <v>0</v>
      </c>
      <c r="R77" s="24">
        <v>0</v>
      </c>
      <c r="S77" s="25">
        <v>0</v>
      </c>
      <c r="U77" s="6"/>
      <c r="V77" s="6"/>
      <c r="W77" s="6"/>
      <c r="X77" s="6"/>
      <c r="Y77" s="6"/>
      <c r="Z77" s="6"/>
      <c r="AA77" s="6"/>
      <c r="AB77" s="6"/>
      <c r="AC77" s="6"/>
    </row>
    <row r="78" spans="2:29" ht="14.4" x14ac:dyDescent="0.3">
      <c r="B78" s="22" t="s">
        <v>117</v>
      </c>
      <c r="C78" s="23">
        <v>0</v>
      </c>
      <c r="D78" s="24">
        <v>0</v>
      </c>
      <c r="E78" s="24">
        <v>0</v>
      </c>
      <c r="F78" s="24">
        <v>0</v>
      </c>
      <c r="G78" s="24">
        <v>0</v>
      </c>
      <c r="H78" s="24">
        <v>0</v>
      </c>
      <c r="I78" s="24">
        <v>0</v>
      </c>
      <c r="J78" s="24">
        <v>0</v>
      </c>
      <c r="K78" s="24">
        <v>0</v>
      </c>
      <c r="L78" s="24">
        <v>0</v>
      </c>
      <c r="M78" s="24">
        <v>0</v>
      </c>
      <c r="N78" s="24">
        <v>0</v>
      </c>
      <c r="O78" s="24">
        <v>0</v>
      </c>
      <c r="P78" s="24">
        <v>0</v>
      </c>
      <c r="Q78" s="24">
        <v>0</v>
      </c>
      <c r="R78" s="24">
        <v>0</v>
      </c>
      <c r="S78" s="25">
        <v>0</v>
      </c>
      <c r="U78" s="6"/>
      <c r="V78" s="6"/>
      <c r="W78" s="6"/>
      <c r="X78" s="6"/>
      <c r="Y78" s="6"/>
      <c r="Z78" s="6"/>
      <c r="AA78" s="6"/>
      <c r="AB78" s="6"/>
      <c r="AC78" s="6"/>
    </row>
    <row r="79" spans="2:29" ht="14.4" x14ac:dyDescent="0.3">
      <c r="B79" s="22" t="s">
        <v>118</v>
      </c>
      <c r="C79" s="23">
        <v>0</v>
      </c>
      <c r="D79" s="24">
        <v>0</v>
      </c>
      <c r="E79" s="24">
        <v>0</v>
      </c>
      <c r="F79" s="24">
        <v>0</v>
      </c>
      <c r="G79" s="24">
        <v>0</v>
      </c>
      <c r="H79" s="24">
        <v>0</v>
      </c>
      <c r="I79" s="24">
        <v>0</v>
      </c>
      <c r="J79" s="24">
        <v>0</v>
      </c>
      <c r="K79" s="24">
        <v>0</v>
      </c>
      <c r="L79" s="24">
        <v>0</v>
      </c>
      <c r="M79" s="24">
        <v>0</v>
      </c>
      <c r="N79" s="24">
        <v>0</v>
      </c>
      <c r="O79" s="24">
        <v>0</v>
      </c>
      <c r="P79" s="24">
        <v>0</v>
      </c>
      <c r="Q79" s="24">
        <v>0</v>
      </c>
      <c r="R79" s="24">
        <v>0</v>
      </c>
      <c r="S79" s="25">
        <v>0</v>
      </c>
      <c r="U79" s="6"/>
      <c r="V79" s="6"/>
      <c r="W79" s="6"/>
      <c r="X79" s="6"/>
      <c r="Y79" s="6"/>
      <c r="Z79" s="6"/>
      <c r="AA79" s="6"/>
      <c r="AB79" s="6"/>
      <c r="AC79" s="6"/>
    </row>
    <row r="80" spans="2:29" ht="15" thickBot="1" x14ac:dyDescent="0.35">
      <c r="B80" s="22" t="s">
        <v>119</v>
      </c>
      <c r="C80" s="27">
        <v>252703.79</v>
      </c>
      <c r="D80" s="28">
        <v>79536.22</v>
      </c>
      <c r="E80" s="28">
        <v>94562.41</v>
      </c>
      <c r="F80" s="28">
        <v>89901.74</v>
      </c>
      <c r="G80" s="28">
        <v>618832.44999999995</v>
      </c>
      <c r="H80" s="28">
        <v>144701.24</v>
      </c>
      <c r="I80" s="28">
        <v>85245.77</v>
      </c>
      <c r="J80" s="28">
        <v>88261.440000000002</v>
      </c>
      <c r="K80" s="28">
        <v>91347.72</v>
      </c>
      <c r="L80" s="28">
        <v>107568.73</v>
      </c>
      <c r="M80" s="28">
        <v>134537.14000000001</v>
      </c>
      <c r="N80" s="28">
        <v>107851.23000000001</v>
      </c>
      <c r="O80" s="28">
        <v>50471.07</v>
      </c>
      <c r="P80" s="28">
        <v>65399.16</v>
      </c>
      <c r="Q80" s="28">
        <v>67154.66</v>
      </c>
      <c r="R80" s="28">
        <v>68079.820000000007</v>
      </c>
      <c r="S80" s="29">
        <v>73418.06</v>
      </c>
      <c r="U80" s="6"/>
      <c r="V80" s="6"/>
      <c r="W80" s="6"/>
      <c r="X80" s="6"/>
      <c r="Y80" s="6"/>
      <c r="Z80" s="6"/>
      <c r="AA80" s="6"/>
      <c r="AB80" s="6"/>
      <c r="AC80" s="6"/>
    </row>
    <row r="81" spans="2:29" ht="15" thickBot="1" x14ac:dyDescent="0.35">
      <c r="B81" s="30" t="s">
        <v>91</v>
      </c>
      <c r="C81" s="31">
        <v>1893696.54</v>
      </c>
      <c r="D81" s="32" t="s">
        <v>391</v>
      </c>
      <c r="E81" s="32" t="s">
        <v>391</v>
      </c>
      <c r="F81" s="32">
        <v>836051.03</v>
      </c>
      <c r="G81" s="32" t="s">
        <v>391</v>
      </c>
      <c r="H81" s="32" t="s">
        <v>391</v>
      </c>
      <c r="I81" s="32">
        <v>1228451.73</v>
      </c>
      <c r="J81" s="32">
        <v>3285850.4000000004</v>
      </c>
      <c r="K81" s="32" t="s">
        <v>391</v>
      </c>
      <c r="L81" s="32">
        <v>1107409.6100000001</v>
      </c>
      <c r="M81" s="32">
        <v>1317367.8399999999</v>
      </c>
      <c r="N81" s="32">
        <v>2155134.88</v>
      </c>
      <c r="O81" s="32" t="s">
        <v>391</v>
      </c>
      <c r="P81" s="32">
        <v>1267757.3999999999</v>
      </c>
      <c r="Q81" s="32">
        <v>1243908.3499999996</v>
      </c>
      <c r="R81" s="32">
        <v>1278180.8399999999</v>
      </c>
      <c r="S81" s="33">
        <v>1403155.12</v>
      </c>
      <c r="U81" s="6"/>
      <c r="V81" s="6"/>
      <c r="W81" s="6"/>
      <c r="X81" s="6"/>
      <c r="Y81" s="6"/>
      <c r="Z81" s="6"/>
      <c r="AA81" s="6"/>
      <c r="AB81" s="6"/>
      <c r="AC81" s="6"/>
    </row>
    <row r="82" spans="2:29" ht="14.4" x14ac:dyDescent="0.3">
      <c r="U82" s="6"/>
      <c r="V82" s="6"/>
      <c r="W82" s="6"/>
      <c r="X82" s="6"/>
      <c r="Y82" s="6"/>
      <c r="Z82" s="6"/>
      <c r="AA82" s="6"/>
      <c r="AB82" s="6"/>
      <c r="AC82" s="6"/>
    </row>
    <row r="83" spans="2:29" ht="14.4" x14ac:dyDescent="0.3">
      <c r="U83" s="6"/>
      <c r="V83" s="6"/>
      <c r="W83" s="6"/>
      <c r="X83" s="6"/>
      <c r="Y83" s="6"/>
      <c r="Z83" s="6"/>
      <c r="AA83" s="6"/>
      <c r="AB83" s="6"/>
      <c r="AC83" s="6"/>
    </row>
    <row r="84" spans="2:29" ht="14.4" x14ac:dyDescent="0.3">
      <c r="U84" s="6"/>
      <c r="V84" s="6"/>
      <c r="W84" s="6"/>
      <c r="X84" s="6"/>
      <c r="Y84" s="6"/>
      <c r="Z84" s="6"/>
      <c r="AA84" s="6"/>
      <c r="AB84" s="6"/>
      <c r="AC84" s="6"/>
    </row>
    <row r="85" spans="2:29" ht="22.8" x14ac:dyDescent="0.3">
      <c r="B85" s="17" t="s">
        <v>122</v>
      </c>
      <c r="C85" s="17"/>
      <c r="D85" s="17"/>
      <c r="E85" s="17"/>
      <c r="F85" s="17"/>
      <c r="G85" s="17"/>
      <c r="H85" s="17"/>
      <c r="I85" s="17"/>
      <c r="J85" s="17"/>
      <c r="K85" s="17"/>
      <c r="L85" s="17"/>
      <c r="M85" s="17"/>
      <c r="U85" s="6"/>
      <c r="V85" s="6"/>
      <c r="W85" s="6"/>
      <c r="X85" s="6"/>
      <c r="Y85" s="6"/>
      <c r="Z85" s="6"/>
      <c r="AA85" s="6"/>
      <c r="AB85" s="6"/>
      <c r="AC85" s="6"/>
    </row>
    <row r="86" spans="2:29" ht="15" thickBot="1" x14ac:dyDescent="0.35">
      <c r="B86" s="127"/>
      <c r="C86" s="127"/>
      <c r="D86" s="127"/>
      <c r="E86" s="127"/>
      <c r="F86" s="127"/>
      <c r="G86" s="127"/>
      <c r="H86" s="127"/>
      <c r="I86" s="127"/>
      <c r="J86" s="127"/>
      <c r="K86" s="127"/>
      <c r="L86" s="127"/>
      <c r="M86" s="127"/>
      <c r="U86" s="6"/>
      <c r="V86" s="6"/>
      <c r="W86" s="6"/>
      <c r="X86" s="6"/>
      <c r="Y86" s="6"/>
      <c r="Z86" s="6"/>
      <c r="AA86" s="6"/>
      <c r="AB86" s="6"/>
      <c r="AC86" s="6"/>
    </row>
    <row r="87" spans="2:29" ht="15" thickBot="1" x14ac:dyDescent="0.35">
      <c r="B87" s="18"/>
      <c r="C87" s="128" t="s">
        <v>61</v>
      </c>
      <c r="D87" s="129"/>
      <c r="E87" s="129"/>
      <c r="F87" s="129"/>
      <c r="G87" s="129"/>
      <c r="H87" s="129"/>
      <c r="I87" s="129"/>
      <c r="J87" s="129"/>
      <c r="K87" s="129"/>
      <c r="L87" s="129"/>
      <c r="M87" s="129"/>
      <c r="N87" s="129"/>
      <c r="O87" s="129"/>
      <c r="P87" s="129"/>
      <c r="Q87" s="129"/>
      <c r="R87" s="129"/>
      <c r="S87" s="130"/>
      <c r="U87" s="6"/>
      <c r="V87" s="6"/>
      <c r="W87" s="6"/>
      <c r="X87" s="6"/>
      <c r="Y87" s="6"/>
      <c r="Z87" s="6"/>
      <c r="AA87" s="6"/>
      <c r="AB87" s="6"/>
      <c r="AC87" s="6"/>
    </row>
    <row r="88" spans="2:29" ht="15" thickBot="1" x14ac:dyDescent="0.35">
      <c r="B88" s="34" t="s">
        <v>101</v>
      </c>
      <c r="C88" s="35" t="s">
        <v>64</v>
      </c>
      <c r="D88" s="20" t="s">
        <v>64</v>
      </c>
      <c r="E88" s="20" t="s">
        <v>65</v>
      </c>
      <c r="F88" s="20" t="s">
        <v>66</v>
      </c>
      <c r="G88" s="20" t="s">
        <v>67</v>
      </c>
      <c r="H88" s="20" t="s">
        <v>68</v>
      </c>
      <c r="I88" s="20" t="s">
        <v>69</v>
      </c>
      <c r="J88" s="20" t="s">
        <v>70</v>
      </c>
      <c r="K88" s="20" t="s">
        <v>71</v>
      </c>
      <c r="L88" s="20" t="s">
        <v>72</v>
      </c>
      <c r="M88" s="20" t="s">
        <v>73</v>
      </c>
      <c r="N88" s="20" t="s">
        <v>74</v>
      </c>
      <c r="O88" s="20" t="s">
        <v>75</v>
      </c>
      <c r="P88" s="20" t="s">
        <v>76</v>
      </c>
      <c r="Q88" s="20" t="s">
        <v>77</v>
      </c>
      <c r="R88" s="20" t="s">
        <v>78</v>
      </c>
      <c r="S88" s="21" t="s">
        <v>79</v>
      </c>
      <c r="U88" s="6"/>
      <c r="V88" s="6"/>
      <c r="W88" s="6"/>
      <c r="X88" s="6"/>
      <c r="Y88" s="6"/>
      <c r="Z88" s="6"/>
      <c r="AA88" s="6"/>
      <c r="AB88" s="6"/>
      <c r="AC88" s="6"/>
    </row>
    <row r="89" spans="2:29" ht="14.4" x14ac:dyDescent="0.3">
      <c r="B89" s="22" t="s">
        <v>102</v>
      </c>
      <c r="C89" s="23">
        <v>53974443.909999996</v>
      </c>
      <c r="D89" s="24">
        <v>60056355.509999998</v>
      </c>
      <c r="E89" s="24">
        <v>36348017.939999998</v>
      </c>
      <c r="F89" s="24">
        <v>29918732.949999996</v>
      </c>
      <c r="G89" s="24">
        <v>29375393.270000003</v>
      </c>
      <c r="H89" s="24">
        <v>33577349.870000005</v>
      </c>
      <c r="I89" s="24">
        <v>24100451.129999995</v>
      </c>
      <c r="J89" s="24">
        <v>19935575.82</v>
      </c>
      <c r="K89" s="24">
        <v>13996853.469999999</v>
      </c>
      <c r="L89" s="24">
        <v>13738081.890000001</v>
      </c>
      <c r="M89" s="24">
        <v>21372883.760000002</v>
      </c>
      <c r="N89" s="24">
        <v>45349529.57</v>
      </c>
      <c r="O89" s="24">
        <v>32124133.789999999</v>
      </c>
      <c r="P89" s="24">
        <v>27372130.719999999</v>
      </c>
      <c r="Q89" s="24">
        <v>14668441.690000001</v>
      </c>
      <c r="R89" s="24">
        <v>15253721.33</v>
      </c>
      <c r="S89" s="25">
        <v>24413000.82</v>
      </c>
      <c r="U89" s="6"/>
      <c r="V89" s="6"/>
      <c r="W89" s="6"/>
      <c r="X89" s="6"/>
      <c r="Y89" s="6"/>
      <c r="Z89" s="6"/>
      <c r="AA89" s="6"/>
      <c r="AB89" s="6"/>
      <c r="AC89" s="6"/>
    </row>
    <row r="90" spans="2:29" ht="14.4" x14ac:dyDescent="0.3">
      <c r="B90" s="22" t="s">
        <v>103</v>
      </c>
      <c r="C90" s="23">
        <v>4098667.76</v>
      </c>
      <c r="D90" s="24">
        <v>11752023.82</v>
      </c>
      <c r="E90" s="24">
        <v>5667561.9700000007</v>
      </c>
      <c r="F90" s="24">
        <v>5452798.5300000003</v>
      </c>
      <c r="G90" s="24">
        <v>4413496.9700000007</v>
      </c>
      <c r="H90" s="24">
        <v>6971856.6900000004</v>
      </c>
      <c r="I90" s="24">
        <v>12378732.859999999</v>
      </c>
      <c r="J90" s="24">
        <v>1249569.3900000001</v>
      </c>
      <c r="K90" s="24">
        <v>2212213.61</v>
      </c>
      <c r="L90" s="24">
        <v>2149728.6</v>
      </c>
      <c r="M90" s="24">
        <v>1141666.81</v>
      </c>
      <c r="N90" s="24">
        <v>5398245.6799999997</v>
      </c>
      <c r="O90" s="24">
        <v>604217.11</v>
      </c>
      <c r="P90" s="24">
        <v>414061.68</v>
      </c>
      <c r="Q90" s="24">
        <v>380757.24</v>
      </c>
      <c r="R90" s="24">
        <v>455608.80000000005</v>
      </c>
      <c r="S90" s="25">
        <v>410939.78</v>
      </c>
      <c r="U90" s="6"/>
      <c r="V90" s="6"/>
      <c r="W90" s="6"/>
      <c r="X90" s="6"/>
      <c r="Y90" s="6"/>
      <c r="Z90" s="6"/>
      <c r="AA90" s="6"/>
      <c r="AB90" s="6"/>
      <c r="AC90" s="6"/>
    </row>
    <row r="91" spans="2:29" ht="14.4" x14ac:dyDescent="0.3">
      <c r="B91" s="22" t="s">
        <v>104</v>
      </c>
      <c r="C91" s="23">
        <v>27068515.950000003</v>
      </c>
      <c r="D91" s="24">
        <v>11041247.039999999</v>
      </c>
      <c r="E91" s="24">
        <v>9953923.8300000001</v>
      </c>
      <c r="F91" s="24">
        <v>9893124.3100000005</v>
      </c>
      <c r="G91" s="24">
        <v>13328376.289999999</v>
      </c>
      <c r="H91" s="24">
        <v>12278644.65</v>
      </c>
      <c r="I91" s="24">
        <v>7214454.8599999994</v>
      </c>
      <c r="J91" s="24">
        <v>4835955.83</v>
      </c>
      <c r="K91" s="24">
        <v>5132225.8100000005</v>
      </c>
      <c r="L91" s="24">
        <v>3096735.84</v>
      </c>
      <c r="M91" s="24">
        <v>3569761.01</v>
      </c>
      <c r="N91" s="24">
        <v>4268731.6500000004</v>
      </c>
      <c r="O91" s="24">
        <v>2405124.7400000002</v>
      </c>
      <c r="P91" s="24">
        <v>4711353.3100000005</v>
      </c>
      <c r="Q91" s="24">
        <v>1891708.59</v>
      </c>
      <c r="R91" s="24">
        <v>1768033.07</v>
      </c>
      <c r="S91" s="25">
        <v>2076636.3</v>
      </c>
      <c r="U91" s="6"/>
      <c r="V91" s="6"/>
      <c r="W91" s="6"/>
      <c r="X91" s="6"/>
      <c r="Y91" s="6"/>
      <c r="Z91" s="6"/>
      <c r="AA91" s="6"/>
      <c r="AB91" s="6"/>
      <c r="AC91" s="6"/>
    </row>
    <row r="92" spans="2:29" ht="14.4" x14ac:dyDescent="0.3">
      <c r="B92" s="22" t="s">
        <v>105</v>
      </c>
      <c r="C92" s="23">
        <v>1857864.9000000001</v>
      </c>
      <c r="D92" s="24">
        <v>1223588.3600000001</v>
      </c>
      <c r="E92" s="24">
        <v>1529611.4000000001</v>
      </c>
      <c r="F92" s="24">
        <v>2267142.77</v>
      </c>
      <c r="G92" s="24">
        <v>1389863.56</v>
      </c>
      <c r="H92" s="24">
        <v>313060.67000000004</v>
      </c>
      <c r="I92" s="24">
        <v>65721.19</v>
      </c>
      <c r="J92" s="24">
        <v>104743.82</v>
      </c>
      <c r="K92" s="24">
        <v>101760.25</v>
      </c>
      <c r="L92" s="24">
        <v>102951.97</v>
      </c>
      <c r="M92" s="24">
        <v>275409.52</v>
      </c>
      <c r="N92" s="24">
        <v>261372.07</v>
      </c>
      <c r="O92" s="24">
        <v>238650.57</v>
      </c>
      <c r="P92" s="24">
        <v>244607.85</v>
      </c>
      <c r="Q92" s="24">
        <v>252483.63</v>
      </c>
      <c r="R92" s="24">
        <v>256386.87</v>
      </c>
      <c r="S92" s="25">
        <v>274065.52</v>
      </c>
      <c r="U92" s="6"/>
      <c r="V92" s="6"/>
      <c r="W92" s="6"/>
      <c r="X92" s="6"/>
      <c r="Y92" s="6"/>
      <c r="Z92" s="6"/>
      <c r="AA92" s="6"/>
      <c r="AB92" s="6"/>
      <c r="AC92" s="6"/>
    </row>
    <row r="93" spans="2:29" ht="14.4" x14ac:dyDescent="0.3">
      <c r="B93" s="22" t="s">
        <v>106</v>
      </c>
      <c r="C93" s="23">
        <v>1703650.86</v>
      </c>
      <c r="D93" s="24">
        <v>2868356.39</v>
      </c>
      <c r="E93" s="24">
        <v>3016138.49</v>
      </c>
      <c r="F93" s="24">
        <v>381234.95</v>
      </c>
      <c r="G93" s="24">
        <v>1662219.9900000002</v>
      </c>
      <c r="H93" s="24">
        <v>2318920.23</v>
      </c>
      <c r="I93" s="24">
        <v>308862.19</v>
      </c>
      <c r="J93" s="24">
        <v>56165.56</v>
      </c>
      <c r="K93" s="24">
        <v>355804.24000000005</v>
      </c>
      <c r="L93" s="24">
        <v>128418.04000000001</v>
      </c>
      <c r="M93" s="24">
        <v>88387.45</v>
      </c>
      <c r="N93" s="24">
        <v>593532.19999999995</v>
      </c>
      <c r="O93" s="24">
        <v>80757.5</v>
      </c>
      <c r="P93" s="24">
        <v>38263.21</v>
      </c>
      <c r="Q93" s="24">
        <v>40394.32</v>
      </c>
      <c r="R93" s="24">
        <v>45726.03</v>
      </c>
      <c r="S93" s="25">
        <v>45404.89</v>
      </c>
      <c r="U93" s="6"/>
      <c r="V93" s="6"/>
      <c r="W93" s="6"/>
      <c r="X93" s="6"/>
      <c r="Y93" s="6"/>
      <c r="Z93" s="6"/>
      <c r="AA93" s="6"/>
      <c r="AB93" s="6"/>
      <c r="AC93" s="6"/>
    </row>
    <row r="94" spans="2:29" ht="14.4" x14ac:dyDescent="0.3">
      <c r="B94" s="22" t="s">
        <v>107</v>
      </c>
      <c r="C94" s="23">
        <v>4218338.88</v>
      </c>
      <c r="D94" s="24">
        <v>2569513.65</v>
      </c>
      <c r="E94" s="24">
        <v>983489</v>
      </c>
      <c r="F94" s="24">
        <v>981403.45</v>
      </c>
      <c r="G94" s="24">
        <v>678578.4</v>
      </c>
      <c r="H94" s="24">
        <v>144643.70000000001</v>
      </c>
      <c r="I94" s="24">
        <v>33599.47</v>
      </c>
      <c r="J94" s="24">
        <v>90578.75</v>
      </c>
      <c r="K94" s="24">
        <v>270634.78000000003</v>
      </c>
      <c r="L94" s="24">
        <v>111801.56</v>
      </c>
      <c r="M94" s="24">
        <v>17846.080000000002</v>
      </c>
      <c r="N94" s="24">
        <v>151822.47</v>
      </c>
      <c r="O94" s="24">
        <v>160475</v>
      </c>
      <c r="P94" s="24">
        <v>33850.31</v>
      </c>
      <c r="Q94" s="24">
        <v>50456.869999999995</v>
      </c>
      <c r="R94" s="24">
        <v>75779</v>
      </c>
      <c r="S94" s="25" t="s">
        <v>391</v>
      </c>
      <c r="U94" s="6"/>
      <c r="V94" s="6"/>
      <c r="W94" s="6"/>
      <c r="X94" s="6"/>
      <c r="Y94" s="6"/>
      <c r="Z94" s="6"/>
      <c r="AA94" s="6"/>
      <c r="AB94" s="6"/>
      <c r="AC94" s="6"/>
    </row>
    <row r="95" spans="2:29" ht="14.4" x14ac:dyDescent="0.3">
      <c r="B95" s="22" t="s">
        <v>108</v>
      </c>
      <c r="C95" s="23">
        <v>441742.32</v>
      </c>
      <c r="D95" s="24">
        <v>71240.960000000006</v>
      </c>
      <c r="E95" s="24">
        <v>933598.29999999993</v>
      </c>
      <c r="F95" s="24">
        <v>2231065.77</v>
      </c>
      <c r="G95" s="24">
        <v>306827.31</v>
      </c>
      <c r="H95" s="24">
        <v>47327.130000000005</v>
      </c>
      <c r="I95" s="24">
        <v>22338.239999999998</v>
      </c>
      <c r="J95" s="24">
        <v>40029.699999999997</v>
      </c>
      <c r="K95" s="24">
        <v>39698.649999999994</v>
      </c>
      <c r="L95" s="24">
        <v>35290.5</v>
      </c>
      <c r="M95" s="24">
        <v>34402.400000000001</v>
      </c>
      <c r="N95" s="24">
        <v>35819.199999999997</v>
      </c>
      <c r="O95" s="24">
        <v>40493.699999999997</v>
      </c>
      <c r="P95" s="24">
        <v>42137.94</v>
      </c>
      <c r="Q95" s="24">
        <v>38047.440000000002</v>
      </c>
      <c r="R95" s="24">
        <v>40919.67</v>
      </c>
      <c r="S95" s="25">
        <v>46419.42</v>
      </c>
      <c r="U95" s="6"/>
      <c r="V95" s="6"/>
      <c r="W95" s="6"/>
      <c r="X95" s="6"/>
      <c r="Y95" s="6"/>
      <c r="Z95" s="6"/>
      <c r="AA95" s="6"/>
      <c r="AB95" s="6"/>
      <c r="AC95" s="6"/>
    </row>
    <row r="96" spans="2:29" ht="14.4" x14ac:dyDescent="0.3">
      <c r="B96" s="22" t="s">
        <v>109</v>
      </c>
      <c r="C96" s="23">
        <v>1103831.78</v>
      </c>
      <c r="D96" s="24">
        <v>581742.11</v>
      </c>
      <c r="E96" s="24">
        <v>1884762.08</v>
      </c>
      <c r="F96" s="24">
        <v>286492.49</v>
      </c>
      <c r="G96" s="24">
        <v>35863.4</v>
      </c>
      <c r="H96" s="24">
        <v>8130486.3399999999</v>
      </c>
      <c r="I96" s="24">
        <v>57820.35</v>
      </c>
      <c r="J96" s="24" t="s">
        <v>391</v>
      </c>
      <c r="K96" s="24">
        <v>7081.4</v>
      </c>
      <c r="L96" s="24">
        <v>22528.17</v>
      </c>
      <c r="M96" s="24">
        <v>40375.06</v>
      </c>
      <c r="N96" s="24">
        <v>13417.5</v>
      </c>
      <c r="O96" s="24" t="s">
        <v>391</v>
      </c>
      <c r="P96" s="24">
        <v>11358.4</v>
      </c>
      <c r="Q96" s="24">
        <v>78023.399999999994</v>
      </c>
      <c r="R96" s="24" t="s">
        <v>391</v>
      </c>
      <c r="S96" s="25" t="s">
        <v>391</v>
      </c>
      <c r="U96" s="6"/>
      <c r="V96" s="6"/>
      <c r="W96" s="6"/>
      <c r="X96" s="6"/>
      <c r="Y96" s="6"/>
      <c r="Z96" s="6"/>
      <c r="AA96" s="6"/>
      <c r="AB96" s="6"/>
      <c r="AC96" s="6"/>
    </row>
    <row r="97" spans="2:29" ht="14.4" x14ac:dyDescent="0.3">
      <c r="B97" s="22" t="s">
        <v>110</v>
      </c>
      <c r="C97" s="23">
        <v>1367415.19</v>
      </c>
      <c r="D97" s="24">
        <v>494480.02</v>
      </c>
      <c r="E97" s="24">
        <v>84372.53</v>
      </c>
      <c r="F97" s="24">
        <v>75663.25</v>
      </c>
      <c r="G97" s="24">
        <v>13941.06</v>
      </c>
      <c r="H97" s="24">
        <v>19528.060000000001</v>
      </c>
      <c r="I97" s="24">
        <v>132719.67000000001</v>
      </c>
      <c r="J97" s="24">
        <v>709377.51</v>
      </c>
      <c r="K97" s="24">
        <v>346377.27999999997</v>
      </c>
      <c r="L97" s="24">
        <v>3093247.67</v>
      </c>
      <c r="M97" s="24">
        <v>871359.16</v>
      </c>
      <c r="N97" s="24">
        <v>404659.17</v>
      </c>
      <c r="O97" s="24">
        <v>422514.66000000003</v>
      </c>
      <c r="P97" s="24">
        <v>360415.43</v>
      </c>
      <c r="Q97" s="24">
        <v>337370.77</v>
      </c>
      <c r="R97" s="24">
        <v>330532.84999999998</v>
      </c>
      <c r="S97" s="25">
        <v>362628.55</v>
      </c>
      <c r="U97" s="6"/>
      <c r="V97" s="6"/>
      <c r="W97" s="6"/>
      <c r="X97" s="6"/>
      <c r="Y97" s="6"/>
      <c r="Z97" s="6"/>
      <c r="AA97" s="6"/>
      <c r="AB97" s="6"/>
      <c r="AC97" s="6"/>
    </row>
    <row r="98" spans="2:29" ht="14.4" x14ac:dyDescent="0.3">
      <c r="B98" s="22" t="s">
        <v>111</v>
      </c>
      <c r="C98" s="23">
        <v>1592656.56</v>
      </c>
      <c r="D98" s="24">
        <v>6654600.75</v>
      </c>
      <c r="E98" s="24">
        <v>421471.71</v>
      </c>
      <c r="F98" s="24" t="s">
        <v>391</v>
      </c>
      <c r="G98" s="24">
        <v>46691</v>
      </c>
      <c r="H98" s="24">
        <v>0</v>
      </c>
      <c r="I98" s="24">
        <v>0</v>
      </c>
      <c r="J98" s="24">
        <v>0</v>
      </c>
      <c r="K98" s="24">
        <v>0</v>
      </c>
      <c r="L98" s="24">
        <v>0</v>
      </c>
      <c r="M98" s="24">
        <v>0</v>
      </c>
      <c r="N98" s="24">
        <v>0</v>
      </c>
      <c r="O98" s="24">
        <v>0</v>
      </c>
      <c r="P98" s="24">
        <v>0</v>
      </c>
      <c r="Q98" s="24">
        <v>0</v>
      </c>
      <c r="R98" s="24">
        <v>5544.4</v>
      </c>
      <c r="S98" s="25">
        <v>13820.22</v>
      </c>
      <c r="U98" s="6"/>
      <c r="V98" s="6"/>
      <c r="W98" s="6"/>
      <c r="X98" s="6"/>
      <c r="Y98" s="6"/>
      <c r="Z98" s="6"/>
      <c r="AA98" s="6"/>
      <c r="AB98" s="6"/>
      <c r="AC98" s="6"/>
    </row>
    <row r="99" spans="2:29" ht="14.4" x14ac:dyDescent="0.3">
      <c r="B99" s="22" t="s">
        <v>112</v>
      </c>
      <c r="C99" s="23">
        <v>212413.94</v>
      </c>
      <c r="D99" s="24">
        <v>321955.58</v>
      </c>
      <c r="E99" s="24">
        <v>818524.47</v>
      </c>
      <c r="F99" s="24">
        <v>540116.72</v>
      </c>
      <c r="G99" s="24">
        <v>821785.93</v>
      </c>
      <c r="H99" s="24">
        <v>265361.42000000004</v>
      </c>
      <c r="I99" s="24">
        <v>50809.69</v>
      </c>
      <c r="J99" s="24" t="s">
        <v>391</v>
      </c>
      <c r="K99" s="24">
        <v>0</v>
      </c>
      <c r="L99" s="24">
        <v>24183.9</v>
      </c>
      <c r="M99" s="24">
        <v>60795.519999999997</v>
      </c>
      <c r="N99" s="24">
        <v>0</v>
      </c>
      <c r="O99" s="24">
        <v>0</v>
      </c>
      <c r="P99" s="24">
        <v>0</v>
      </c>
      <c r="Q99" s="24">
        <v>0</v>
      </c>
      <c r="R99" s="24">
        <v>0</v>
      </c>
      <c r="S99" s="25">
        <v>31678.5</v>
      </c>
      <c r="U99" s="6"/>
      <c r="V99" s="6"/>
      <c r="W99" s="6"/>
      <c r="X99" s="6"/>
      <c r="Y99" s="6"/>
      <c r="Z99" s="6"/>
      <c r="AA99" s="6"/>
      <c r="AB99" s="6"/>
      <c r="AC99" s="6"/>
    </row>
    <row r="100" spans="2:29" ht="14.4" x14ac:dyDescent="0.3">
      <c r="B100" s="22" t="s">
        <v>113</v>
      </c>
      <c r="C100" s="23">
        <v>312496.95</v>
      </c>
      <c r="D100" s="24">
        <v>991501.41999999993</v>
      </c>
      <c r="E100" s="24">
        <v>285097.78999999998</v>
      </c>
      <c r="F100" s="24">
        <v>226340.44</v>
      </c>
      <c r="G100" s="24">
        <v>2201250.5</v>
      </c>
      <c r="H100" s="24">
        <v>99859.43</v>
      </c>
      <c r="I100" s="24">
        <v>466300.19</v>
      </c>
      <c r="J100" s="24">
        <v>0</v>
      </c>
      <c r="K100" s="24" t="s">
        <v>391</v>
      </c>
      <c r="L100" s="24">
        <v>12330.3</v>
      </c>
      <c r="M100" s="24">
        <v>8382</v>
      </c>
      <c r="N100" s="24">
        <v>23759.58</v>
      </c>
      <c r="O100" s="24" t="s">
        <v>391</v>
      </c>
      <c r="P100" s="24" t="s">
        <v>391</v>
      </c>
      <c r="Q100" s="24">
        <v>116731.55</v>
      </c>
      <c r="R100" s="24" t="s">
        <v>391</v>
      </c>
      <c r="S100" s="25" t="s">
        <v>391</v>
      </c>
      <c r="U100" s="6"/>
      <c r="V100" s="6"/>
      <c r="W100" s="6"/>
      <c r="X100" s="6"/>
      <c r="Y100" s="6"/>
      <c r="Z100" s="6"/>
      <c r="AA100" s="6"/>
      <c r="AB100" s="6"/>
      <c r="AC100" s="6"/>
    </row>
    <row r="101" spans="2:29" ht="14.4" x14ac:dyDescent="0.3">
      <c r="B101" s="22" t="s">
        <v>114</v>
      </c>
      <c r="C101" s="23">
        <v>996329.41</v>
      </c>
      <c r="D101" s="24">
        <v>1334009.6500000001</v>
      </c>
      <c r="E101" s="24">
        <v>1476212.73</v>
      </c>
      <c r="F101" s="24">
        <v>918792.46</v>
      </c>
      <c r="G101" s="24">
        <v>496458.70999999996</v>
      </c>
      <c r="H101" s="24">
        <v>81012.92</v>
      </c>
      <c r="I101" s="24">
        <v>650491.9</v>
      </c>
      <c r="J101" s="24">
        <v>92921.21</v>
      </c>
      <c r="K101" s="24">
        <v>92198.79</v>
      </c>
      <c r="L101" s="24">
        <v>93733.93</v>
      </c>
      <c r="M101" s="24">
        <v>97165.42</v>
      </c>
      <c r="N101" s="24">
        <v>99603.59</v>
      </c>
      <c r="O101" s="24">
        <v>103396.29</v>
      </c>
      <c r="P101" s="24">
        <v>107008.39</v>
      </c>
      <c r="Q101" s="24">
        <v>112968.35</v>
      </c>
      <c r="R101" s="24">
        <v>115496.82</v>
      </c>
      <c r="S101" s="25">
        <v>123068.89</v>
      </c>
      <c r="U101" s="6"/>
      <c r="V101" s="6"/>
      <c r="W101" s="6"/>
      <c r="X101" s="6"/>
      <c r="Y101" s="6"/>
      <c r="Z101" s="6"/>
      <c r="AA101" s="6"/>
      <c r="AB101" s="6"/>
      <c r="AC101" s="6"/>
    </row>
    <row r="102" spans="2:29" ht="14.4" x14ac:dyDescent="0.3">
      <c r="B102" s="22" t="s">
        <v>115</v>
      </c>
      <c r="C102" s="23">
        <v>596187.47</v>
      </c>
      <c r="D102" s="24">
        <v>230249.8</v>
      </c>
      <c r="E102" s="24">
        <v>63627.47</v>
      </c>
      <c r="F102" s="24">
        <v>134559.19</v>
      </c>
      <c r="G102" s="24" t="s">
        <v>391</v>
      </c>
      <c r="H102" s="24">
        <v>15955.85</v>
      </c>
      <c r="I102" s="24" t="s">
        <v>391</v>
      </c>
      <c r="J102" s="24">
        <v>6843.11</v>
      </c>
      <c r="K102" s="24">
        <v>69364.490000000005</v>
      </c>
      <c r="L102" s="24">
        <v>1389097.68</v>
      </c>
      <c r="M102" s="24">
        <v>309126.67</v>
      </c>
      <c r="N102" s="24">
        <v>97631.23</v>
      </c>
      <c r="O102" s="24">
        <v>11606.05</v>
      </c>
      <c r="P102" s="24">
        <v>50183.72</v>
      </c>
      <c r="Q102" s="24">
        <v>35043.56</v>
      </c>
      <c r="R102" s="24">
        <v>321620.52</v>
      </c>
      <c r="S102" s="25" t="s">
        <v>391</v>
      </c>
      <c r="U102" s="6"/>
      <c r="V102" s="6"/>
      <c r="W102" s="6"/>
      <c r="X102" s="6"/>
      <c r="Y102" s="6"/>
      <c r="Z102" s="6"/>
      <c r="AA102" s="6"/>
      <c r="AB102" s="6"/>
      <c r="AC102" s="6"/>
    </row>
    <row r="103" spans="2:29" ht="14.4" x14ac:dyDescent="0.3">
      <c r="B103" s="22" t="s">
        <v>116</v>
      </c>
      <c r="C103" s="23">
        <v>-27754.85</v>
      </c>
      <c r="D103" s="24">
        <v>0</v>
      </c>
      <c r="E103" s="24">
        <v>0</v>
      </c>
      <c r="F103" s="24">
        <v>0</v>
      </c>
      <c r="G103" s="24">
        <v>0</v>
      </c>
      <c r="H103" s="24">
        <v>0</v>
      </c>
      <c r="I103" s="24">
        <v>0</v>
      </c>
      <c r="J103" s="24">
        <v>0</v>
      </c>
      <c r="K103" s="24">
        <v>0</v>
      </c>
      <c r="L103" s="24">
        <v>0</v>
      </c>
      <c r="M103" s="24">
        <v>0</v>
      </c>
      <c r="N103" s="24">
        <v>0</v>
      </c>
      <c r="O103" s="24">
        <v>0</v>
      </c>
      <c r="P103" s="24">
        <v>0</v>
      </c>
      <c r="Q103" s="24">
        <v>0</v>
      </c>
      <c r="R103" s="24">
        <v>0</v>
      </c>
      <c r="S103" s="25">
        <v>0</v>
      </c>
      <c r="U103" s="6"/>
      <c r="V103" s="6"/>
      <c r="W103" s="6"/>
      <c r="X103" s="6"/>
      <c r="Y103" s="6"/>
      <c r="Z103" s="6"/>
      <c r="AA103" s="6"/>
      <c r="AB103" s="6"/>
      <c r="AC103" s="6"/>
    </row>
    <row r="104" spans="2:29" ht="14.4" x14ac:dyDescent="0.3">
      <c r="B104" s="22" t="s">
        <v>117</v>
      </c>
      <c r="C104" s="23">
        <v>9168.9</v>
      </c>
      <c r="D104" s="24" t="s">
        <v>391</v>
      </c>
      <c r="E104" s="24">
        <v>13002.6</v>
      </c>
      <c r="F104" s="24">
        <v>9617.5</v>
      </c>
      <c r="G104" s="24">
        <v>9221</v>
      </c>
      <c r="H104" s="24">
        <v>330676.63</v>
      </c>
      <c r="I104" s="24" t="s">
        <v>391</v>
      </c>
      <c r="J104" s="24">
        <v>12180.27</v>
      </c>
      <c r="K104" s="24">
        <v>81383.47</v>
      </c>
      <c r="L104" s="24">
        <v>0</v>
      </c>
      <c r="M104" s="24" t="s">
        <v>391</v>
      </c>
      <c r="N104" s="24">
        <v>0</v>
      </c>
      <c r="O104" s="24">
        <v>0</v>
      </c>
      <c r="P104" s="24" t="s">
        <v>391</v>
      </c>
      <c r="Q104" s="24">
        <v>13353.1</v>
      </c>
      <c r="R104" s="24">
        <v>40665.4</v>
      </c>
      <c r="S104" s="25">
        <v>431210.9</v>
      </c>
      <c r="U104" s="6"/>
      <c r="V104" s="6"/>
      <c r="W104" s="6"/>
      <c r="X104" s="6"/>
      <c r="Y104" s="6"/>
      <c r="Z104" s="6"/>
      <c r="AA104" s="6"/>
      <c r="AB104" s="6"/>
      <c r="AC104" s="6"/>
    </row>
    <row r="105" spans="2:29" ht="14.4" x14ac:dyDescent="0.3">
      <c r="B105" s="22" t="s">
        <v>118</v>
      </c>
      <c r="C105" s="23">
        <v>297585.21999999997</v>
      </c>
      <c r="D105" s="24">
        <v>186159.1</v>
      </c>
      <c r="E105" s="24">
        <v>97961.65</v>
      </c>
      <c r="F105" s="24">
        <v>117426.17</v>
      </c>
      <c r="G105" s="24">
        <v>144637.25</v>
      </c>
      <c r="H105" s="24">
        <v>72135.5</v>
      </c>
      <c r="I105" s="24">
        <v>10183.200000000001</v>
      </c>
      <c r="J105" s="24">
        <v>0</v>
      </c>
      <c r="K105" s="24">
        <v>69602.28</v>
      </c>
      <c r="L105" s="24">
        <v>12952.42</v>
      </c>
      <c r="M105" s="24">
        <v>135172.29</v>
      </c>
      <c r="N105" s="24">
        <v>13222.4</v>
      </c>
      <c r="O105" s="24">
        <v>128182.53</v>
      </c>
      <c r="P105" s="24">
        <v>494792.89</v>
      </c>
      <c r="Q105" s="24">
        <v>225370.82</v>
      </c>
      <c r="R105" s="24">
        <v>102265.1</v>
      </c>
      <c r="S105" s="25" t="s">
        <v>391</v>
      </c>
      <c r="U105" s="6"/>
      <c r="V105" s="6"/>
      <c r="W105" s="6"/>
      <c r="X105" s="6"/>
      <c r="Y105" s="6"/>
      <c r="Z105" s="6"/>
      <c r="AA105" s="6"/>
      <c r="AB105" s="6"/>
      <c r="AC105" s="6"/>
    </row>
    <row r="106" spans="2:29" ht="15" thickBot="1" x14ac:dyDescent="0.35">
      <c r="B106" s="22" t="s">
        <v>119</v>
      </c>
      <c r="C106" s="27">
        <v>4179653.7600000002</v>
      </c>
      <c r="D106" s="28">
        <v>5827292.8700000001</v>
      </c>
      <c r="E106" s="28">
        <v>6783871.3199999994</v>
      </c>
      <c r="F106" s="28">
        <v>3749190.53</v>
      </c>
      <c r="G106" s="28">
        <v>7019240.7400000002</v>
      </c>
      <c r="H106" s="28">
        <v>8367537.6300000008</v>
      </c>
      <c r="I106" s="28">
        <v>1831691.4</v>
      </c>
      <c r="J106" s="28">
        <v>4967698.68</v>
      </c>
      <c r="K106" s="28">
        <v>1466559.5899999999</v>
      </c>
      <c r="L106" s="28">
        <v>1030867.3300000001</v>
      </c>
      <c r="M106" s="28">
        <v>767281.6100000001</v>
      </c>
      <c r="N106" s="28">
        <v>887732.71</v>
      </c>
      <c r="O106" s="28">
        <v>1139259.9099999999</v>
      </c>
      <c r="P106" s="28">
        <v>1221571.1200000001</v>
      </c>
      <c r="Q106" s="28">
        <v>5097670.8499999996</v>
      </c>
      <c r="R106" s="28">
        <v>1198831.23</v>
      </c>
      <c r="S106" s="29">
        <v>1268855.69</v>
      </c>
      <c r="U106" s="6"/>
      <c r="V106" s="6"/>
      <c r="W106" s="6"/>
      <c r="X106" s="6"/>
      <c r="Y106" s="6"/>
      <c r="Z106" s="6"/>
      <c r="AA106" s="6"/>
      <c r="AB106" s="6"/>
      <c r="AC106" s="6"/>
    </row>
    <row r="107" spans="2:29" ht="15" thickBot="1" x14ac:dyDescent="0.35">
      <c r="B107" s="30" t="s">
        <v>91</v>
      </c>
      <c r="C107" s="31">
        <v>104003208.91000001</v>
      </c>
      <c r="D107" s="32" t="s">
        <v>391</v>
      </c>
      <c r="E107" s="32">
        <v>70361245.279999986</v>
      </c>
      <c r="F107" s="32" t="s">
        <v>391</v>
      </c>
      <c r="G107" s="32" t="s">
        <v>391</v>
      </c>
      <c r="H107" s="32">
        <v>73034356.720000014</v>
      </c>
      <c r="I107" s="32">
        <v>47326772.93999999</v>
      </c>
      <c r="J107" s="32">
        <v>32104966.5</v>
      </c>
      <c r="K107" s="32" t="s">
        <v>391</v>
      </c>
      <c r="L107" s="32">
        <v>25041949.799999997</v>
      </c>
      <c r="M107" s="32" t="s">
        <v>391</v>
      </c>
      <c r="N107" s="32">
        <v>57599079.020000003</v>
      </c>
      <c r="O107" s="32">
        <v>37467400.149999999</v>
      </c>
      <c r="P107" s="32">
        <v>35106414.719999999</v>
      </c>
      <c r="Q107" s="32">
        <v>23338822.180000007</v>
      </c>
      <c r="R107" s="32">
        <v>20016129.720000006</v>
      </c>
      <c r="S107" s="33">
        <v>29505786.940000009</v>
      </c>
      <c r="U107" s="6"/>
      <c r="V107" s="6"/>
      <c r="W107" s="6"/>
      <c r="X107" s="6"/>
      <c r="Y107" s="6"/>
      <c r="Z107" s="6"/>
      <c r="AA107" s="6"/>
      <c r="AB107" s="6"/>
      <c r="AC107" s="6"/>
    </row>
    <row r="108" spans="2:29" ht="14.4" x14ac:dyDescent="0.3">
      <c r="U108" s="6"/>
      <c r="V108" s="6"/>
      <c r="W108" s="6"/>
      <c r="X108" s="6"/>
      <c r="Y108" s="6"/>
      <c r="Z108" s="6"/>
      <c r="AA108" s="6"/>
      <c r="AB108" s="6"/>
      <c r="AC108" s="6"/>
    </row>
    <row r="109" spans="2:29" ht="14.4" x14ac:dyDescent="0.3">
      <c r="U109" s="6"/>
      <c r="V109" s="6"/>
      <c r="W109" s="6"/>
      <c r="X109" s="6"/>
      <c r="Y109" s="6"/>
      <c r="Z109" s="6"/>
      <c r="AA109" s="6"/>
      <c r="AB109" s="6"/>
      <c r="AC109" s="6"/>
    </row>
    <row r="110" spans="2:29" ht="14.4" x14ac:dyDescent="0.3">
      <c r="U110" s="6"/>
      <c r="V110" s="6"/>
      <c r="W110" s="6"/>
      <c r="X110" s="6"/>
      <c r="Y110" s="6"/>
      <c r="Z110" s="6"/>
      <c r="AA110" s="6"/>
      <c r="AB110" s="6"/>
      <c r="AC110" s="6"/>
    </row>
    <row r="111" spans="2:29" ht="22.8" x14ac:dyDescent="0.3">
      <c r="B111" s="17" t="s">
        <v>123</v>
      </c>
      <c r="C111" s="17"/>
      <c r="D111" s="17"/>
      <c r="E111" s="17"/>
      <c r="F111" s="17"/>
      <c r="G111" s="17"/>
      <c r="H111" s="17"/>
      <c r="I111" s="17"/>
      <c r="J111" s="17"/>
      <c r="K111" s="17"/>
      <c r="L111" s="17"/>
      <c r="M111" s="17"/>
      <c r="U111" s="6"/>
      <c r="V111" s="6"/>
      <c r="W111" s="6"/>
      <c r="X111" s="6"/>
      <c r="Y111" s="6"/>
      <c r="Z111" s="6"/>
      <c r="AA111" s="6"/>
      <c r="AB111" s="6"/>
      <c r="AC111" s="6"/>
    </row>
    <row r="112" spans="2:29" ht="15" thickBot="1" x14ac:dyDescent="0.35">
      <c r="B112" s="127"/>
      <c r="C112" s="127"/>
      <c r="D112" s="127"/>
      <c r="E112" s="127"/>
      <c r="F112" s="127"/>
      <c r="G112" s="127"/>
      <c r="H112" s="127"/>
      <c r="I112" s="127"/>
      <c r="J112" s="127"/>
      <c r="K112" s="127"/>
      <c r="L112" s="127"/>
      <c r="M112" s="127"/>
      <c r="U112" s="6"/>
      <c r="V112" s="6"/>
      <c r="W112" s="6"/>
      <c r="X112" s="6"/>
      <c r="Y112" s="6"/>
      <c r="Z112" s="6"/>
      <c r="AA112" s="6"/>
      <c r="AB112" s="6"/>
      <c r="AC112" s="6"/>
    </row>
    <row r="113" spans="2:29" ht="15" thickBot="1" x14ac:dyDescent="0.35">
      <c r="B113" s="18"/>
      <c r="C113" s="128" t="s">
        <v>61</v>
      </c>
      <c r="D113" s="129"/>
      <c r="E113" s="129"/>
      <c r="F113" s="129"/>
      <c r="G113" s="129"/>
      <c r="H113" s="129"/>
      <c r="I113" s="129"/>
      <c r="J113" s="129"/>
      <c r="K113" s="129"/>
      <c r="L113" s="129"/>
      <c r="M113" s="129"/>
      <c r="N113" s="129"/>
      <c r="O113" s="129"/>
      <c r="P113" s="129"/>
      <c r="Q113" s="129"/>
      <c r="R113" s="129"/>
      <c r="S113" s="130"/>
      <c r="U113" s="6"/>
      <c r="V113" s="6"/>
      <c r="W113" s="6"/>
      <c r="X113" s="6"/>
      <c r="Y113" s="6"/>
      <c r="Z113" s="6"/>
      <c r="AA113" s="6"/>
      <c r="AB113" s="6"/>
      <c r="AC113" s="6"/>
    </row>
    <row r="114" spans="2:29" ht="15" thickBot="1" x14ac:dyDescent="0.35">
      <c r="B114" s="34" t="s">
        <v>101</v>
      </c>
      <c r="C114" s="35" t="s">
        <v>64</v>
      </c>
      <c r="D114" s="20" t="s">
        <v>64</v>
      </c>
      <c r="E114" s="20" t="s">
        <v>65</v>
      </c>
      <c r="F114" s="20" t="s">
        <v>66</v>
      </c>
      <c r="G114" s="20" t="s">
        <v>67</v>
      </c>
      <c r="H114" s="20" t="s">
        <v>68</v>
      </c>
      <c r="I114" s="20" t="s">
        <v>69</v>
      </c>
      <c r="J114" s="20" t="s">
        <v>70</v>
      </c>
      <c r="K114" s="20" t="s">
        <v>71</v>
      </c>
      <c r="L114" s="20" t="s">
        <v>72</v>
      </c>
      <c r="M114" s="20" t="s">
        <v>73</v>
      </c>
      <c r="N114" s="20" t="s">
        <v>74</v>
      </c>
      <c r="O114" s="20" t="s">
        <v>75</v>
      </c>
      <c r="P114" s="20" t="s">
        <v>76</v>
      </c>
      <c r="Q114" s="20" t="s">
        <v>77</v>
      </c>
      <c r="R114" s="20" t="s">
        <v>78</v>
      </c>
      <c r="S114" s="21" t="s">
        <v>79</v>
      </c>
      <c r="U114" s="6"/>
      <c r="V114" s="6"/>
      <c r="W114" s="6"/>
      <c r="X114" s="6"/>
      <c r="Y114" s="6"/>
      <c r="Z114" s="6"/>
      <c r="AA114" s="6"/>
      <c r="AB114" s="6"/>
      <c r="AC114" s="6"/>
    </row>
    <row r="115" spans="2:29" ht="14.4" x14ac:dyDescent="0.3">
      <c r="B115" s="22" t="s">
        <v>102</v>
      </c>
      <c r="C115" s="23">
        <v>43208562.450000003</v>
      </c>
      <c r="D115" s="24">
        <v>49522655.429999992</v>
      </c>
      <c r="E115" s="24">
        <v>61988491.150000006</v>
      </c>
      <c r="F115" s="24">
        <v>63228471.740000002</v>
      </c>
      <c r="G115" s="24">
        <v>60006830.630000003</v>
      </c>
      <c r="H115" s="24">
        <v>88539118.530000001</v>
      </c>
      <c r="I115" s="24">
        <v>69597294.659999996</v>
      </c>
      <c r="J115" s="24">
        <v>54492864.400000006</v>
      </c>
      <c r="K115" s="24">
        <v>46959698.339999996</v>
      </c>
      <c r="L115" s="24">
        <v>42940541.390000001</v>
      </c>
      <c r="M115" s="24">
        <v>55241985.619999997</v>
      </c>
      <c r="N115" s="24">
        <v>62250966.380000003</v>
      </c>
      <c r="O115" s="24">
        <v>60056599.575000003</v>
      </c>
      <c r="P115" s="24">
        <v>41895052.089999996</v>
      </c>
      <c r="Q115" s="24">
        <v>39759054.380000003</v>
      </c>
      <c r="R115" s="24">
        <v>45674374.660000004</v>
      </c>
      <c r="S115" s="25">
        <v>56540203.340000004</v>
      </c>
      <c r="U115" s="6"/>
      <c r="V115" s="6"/>
      <c r="W115" s="6"/>
      <c r="X115" s="6"/>
      <c r="Y115" s="6"/>
      <c r="Z115" s="6"/>
      <c r="AA115" s="6"/>
      <c r="AB115" s="6"/>
      <c r="AC115" s="6"/>
    </row>
    <row r="116" spans="2:29" ht="14.4" x14ac:dyDescent="0.3">
      <c r="B116" s="22" t="s">
        <v>103</v>
      </c>
      <c r="C116" s="23">
        <v>459625.92</v>
      </c>
      <c r="D116" s="24">
        <v>2758169.9999999995</v>
      </c>
      <c r="E116" s="24">
        <v>2106911.79</v>
      </c>
      <c r="F116" s="24">
        <v>712787.44</v>
      </c>
      <c r="G116" s="24">
        <v>4335340.5599999996</v>
      </c>
      <c r="H116" s="24">
        <v>2895587.8</v>
      </c>
      <c r="I116" s="24">
        <v>4258967.0599999996</v>
      </c>
      <c r="J116" s="24">
        <v>3461615.9</v>
      </c>
      <c r="K116" s="24">
        <v>4361263.08</v>
      </c>
      <c r="L116" s="24">
        <v>4316835.53</v>
      </c>
      <c r="M116" s="24">
        <v>6399208.6399999997</v>
      </c>
      <c r="N116" s="24">
        <v>6274931.5800000001</v>
      </c>
      <c r="O116" s="24">
        <v>2130217.54</v>
      </c>
      <c r="P116" s="24">
        <v>1485545.93</v>
      </c>
      <c r="Q116" s="24">
        <v>1359570.95</v>
      </c>
      <c r="R116" s="24">
        <v>1817044.56</v>
      </c>
      <c r="S116" s="25">
        <v>7733519.75</v>
      </c>
      <c r="U116" s="6"/>
      <c r="V116" s="6"/>
      <c r="W116" s="6"/>
      <c r="X116" s="6"/>
      <c r="Y116" s="6"/>
      <c r="Z116" s="6"/>
      <c r="AA116" s="6"/>
      <c r="AB116" s="6"/>
      <c r="AC116" s="6"/>
    </row>
    <row r="117" spans="2:29" ht="14.4" x14ac:dyDescent="0.3">
      <c r="B117" s="22" t="s">
        <v>104</v>
      </c>
      <c r="C117" s="23">
        <v>6454419.5099999998</v>
      </c>
      <c r="D117" s="24">
        <v>12264048.51</v>
      </c>
      <c r="E117" s="24">
        <v>9619998.2100000009</v>
      </c>
      <c r="F117" s="24">
        <v>6562085.0299999993</v>
      </c>
      <c r="G117" s="24">
        <v>6903375.5999999996</v>
      </c>
      <c r="H117" s="24">
        <v>10963230.699999999</v>
      </c>
      <c r="I117" s="24">
        <v>8195074.0899999999</v>
      </c>
      <c r="J117" s="24">
        <v>17152625.115000002</v>
      </c>
      <c r="K117" s="24">
        <v>23762244.109999996</v>
      </c>
      <c r="L117" s="24">
        <v>14217708.290000003</v>
      </c>
      <c r="M117" s="24">
        <v>18698648.850000001</v>
      </c>
      <c r="N117" s="24">
        <v>24346486.539999999</v>
      </c>
      <c r="O117" s="24">
        <v>18855604.52</v>
      </c>
      <c r="P117" s="24">
        <v>7743299.6900000004</v>
      </c>
      <c r="Q117" s="24">
        <v>10127465.299999999</v>
      </c>
      <c r="R117" s="24">
        <v>11642247.560000001</v>
      </c>
      <c r="S117" s="25">
        <v>13062649.32</v>
      </c>
      <c r="U117" s="6"/>
      <c r="V117" s="6"/>
      <c r="W117" s="6"/>
      <c r="X117" s="6"/>
      <c r="Y117" s="6"/>
      <c r="Z117" s="6"/>
      <c r="AA117" s="6"/>
      <c r="AB117" s="6"/>
      <c r="AC117" s="6"/>
    </row>
    <row r="118" spans="2:29" ht="14.4" x14ac:dyDescent="0.3">
      <c r="B118" s="22" t="s">
        <v>105</v>
      </c>
      <c r="C118" s="23">
        <v>149859.95000000001</v>
      </c>
      <c r="D118" s="24">
        <v>163851.15</v>
      </c>
      <c r="E118" s="24">
        <v>159776.71</v>
      </c>
      <c r="F118" s="24">
        <v>106221.28</v>
      </c>
      <c r="G118" s="24">
        <v>1463476.7999999998</v>
      </c>
      <c r="H118" s="24">
        <v>237450.6</v>
      </c>
      <c r="I118" s="24">
        <v>1449990.25</v>
      </c>
      <c r="J118" s="24">
        <v>2224934.08</v>
      </c>
      <c r="K118" s="24">
        <v>2193146.8499999996</v>
      </c>
      <c r="L118" s="24">
        <v>3172104.58</v>
      </c>
      <c r="M118" s="24">
        <v>2873610.1500000004</v>
      </c>
      <c r="N118" s="24">
        <v>1087210.8500000001</v>
      </c>
      <c r="O118" s="24">
        <v>652196.05000000005</v>
      </c>
      <c r="P118" s="24">
        <v>335216.37</v>
      </c>
      <c r="Q118" s="24">
        <v>394649.04</v>
      </c>
      <c r="R118" s="24">
        <v>1369820.71</v>
      </c>
      <c r="S118" s="25">
        <v>425118.73000000004</v>
      </c>
      <c r="U118" s="6"/>
      <c r="V118" s="6"/>
      <c r="W118" s="6"/>
      <c r="X118" s="6"/>
      <c r="Y118" s="6"/>
      <c r="Z118" s="6"/>
      <c r="AA118" s="6"/>
      <c r="AB118" s="6"/>
      <c r="AC118" s="6"/>
    </row>
    <row r="119" spans="2:29" ht="14.4" x14ac:dyDescent="0.3">
      <c r="B119" s="22" t="s">
        <v>106</v>
      </c>
      <c r="C119" s="23">
        <v>80659.91</v>
      </c>
      <c r="D119" s="24">
        <v>85676.46</v>
      </c>
      <c r="E119" s="24">
        <v>91417.47</v>
      </c>
      <c r="F119" s="24">
        <v>130205.83</v>
      </c>
      <c r="G119" s="24">
        <v>503238.68000000005</v>
      </c>
      <c r="H119" s="24">
        <v>924863.48</v>
      </c>
      <c r="I119" s="24">
        <v>5997784.3399999999</v>
      </c>
      <c r="J119" s="24">
        <v>6964913.709999999</v>
      </c>
      <c r="K119" s="24">
        <v>7965022.375</v>
      </c>
      <c r="L119" s="24">
        <v>7821379.9499999993</v>
      </c>
      <c r="M119" s="24">
        <v>10862634.93</v>
      </c>
      <c r="N119" s="24">
        <v>8997780.8900000006</v>
      </c>
      <c r="O119" s="24">
        <v>5188180.47</v>
      </c>
      <c r="P119" s="24">
        <v>3039613.1400000006</v>
      </c>
      <c r="Q119" s="24">
        <v>1845034.01</v>
      </c>
      <c r="R119" s="24">
        <v>3441875.5500000003</v>
      </c>
      <c r="S119" s="25">
        <v>567213.76</v>
      </c>
      <c r="U119" s="6"/>
      <c r="V119" s="6"/>
      <c r="W119" s="6"/>
      <c r="X119" s="6"/>
      <c r="Y119" s="6"/>
      <c r="Z119" s="6"/>
      <c r="AA119" s="6"/>
      <c r="AB119" s="6"/>
      <c r="AC119" s="6"/>
    </row>
    <row r="120" spans="2:29" ht="14.4" x14ac:dyDescent="0.3">
      <c r="B120" s="22" t="s">
        <v>107</v>
      </c>
      <c r="C120" s="23">
        <v>740007.26</v>
      </c>
      <c r="D120" s="24">
        <v>135072.09</v>
      </c>
      <c r="E120" s="24">
        <v>135477.66</v>
      </c>
      <c r="F120" s="24">
        <v>114480.51</v>
      </c>
      <c r="G120" s="24">
        <v>276280.36</v>
      </c>
      <c r="H120" s="24">
        <v>651137.30999999994</v>
      </c>
      <c r="I120" s="24">
        <v>5935182.5899999999</v>
      </c>
      <c r="J120" s="24">
        <v>4586524.3999999994</v>
      </c>
      <c r="K120" s="24">
        <v>846538.06</v>
      </c>
      <c r="L120" s="24">
        <v>1501613.96</v>
      </c>
      <c r="M120" s="24">
        <v>1131941.8500000001</v>
      </c>
      <c r="N120" s="24">
        <v>2217804.31</v>
      </c>
      <c r="O120" s="24">
        <v>174273.87</v>
      </c>
      <c r="P120" s="24">
        <v>434283.93</v>
      </c>
      <c r="Q120" s="24">
        <v>358156.6</v>
      </c>
      <c r="R120" s="24">
        <v>1605898.69</v>
      </c>
      <c r="S120" s="25">
        <v>303411.03999999998</v>
      </c>
      <c r="U120" s="6"/>
      <c r="V120" s="6"/>
      <c r="W120" s="6"/>
      <c r="X120" s="6"/>
      <c r="Y120" s="6"/>
      <c r="Z120" s="6"/>
      <c r="AA120" s="6"/>
      <c r="AB120" s="6"/>
      <c r="AC120" s="6"/>
    </row>
    <row r="121" spans="2:29" ht="14.4" x14ac:dyDescent="0.3">
      <c r="B121" s="22" t="s">
        <v>108</v>
      </c>
      <c r="C121" s="23">
        <v>32337.040000000001</v>
      </c>
      <c r="D121" s="24">
        <v>33658.559999999998</v>
      </c>
      <c r="E121" s="24">
        <v>33658.559999999998</v>
      </c>
      <c r="F121" s="24">
        <v>34900.44</v>
      </c>
      <c r="G121" s="24">
        <v>36826.959999999999</v>
      </c>
      <c r="H121" s="24">
        <v>81018.399999999994</v>
      </c>
      <c r="I121" s="24">
        <v>265980.86</v>
      </c>
      <c r="J121" s="24">
        <v>814584.37</v>
      </c>
      <c r="K121" s="24">
        <v>364195.22000000003</v>
      </c>
      <c r="L121" s="24">
        <v>155571.48000000001</v>
      </c>
      <c r="M121" s="24">
        <v>53564.160000000003</v>
      </c>
      <c r="N121" s="24">
        <v>416193.5</v>
      </c>
      <c r="O121" s="24">
        <v>58866.74</v>
      </c>
      <c r="P121" s="24">
        <v>67900.33</v>
      </c>
      <c r="Q121" s="24">
        <v>34040.6</v>
      </c>
      <c r="R121" s="24">
        <v>1009893.25</v>
      </c>
      <c r="S121" s="25">
        <v>166595.57</v>
      </c>
      <c r="U121" s="6"/>
      <c r="V121" s="6"/>
      <c r="W121" s="6"/>
      <c r="X121" s="6"/>
      <c r="Y121" s="6"/>
      <c r="Z121" s="6"/>
      <c r="AA121" s="6"/>
      <c r="AB121" s="6"/>
      <c r="AC121" s="6"/>
    </row>
    <row r="122" spans="2:29" ht="14.4" x14ac:dyDescent="0.3">
      <c r="B122" s="22" t="s">
        <v>109</v>
      </c>
      <c r="C122" s="23">
        <v>92624.87</v>
      </c>
      <c r="D122" s="24">
        <v>96885.079999999987</v>
      </c>
      <c r="E122" s="24">
        <v>45258.63</v>
      </c>
      <c r="F122" s="24">
        <v>98728.5</v>
      </c>
      <c r="G122" s="24">
        <v>181565.23</v>
      </c>
      <c r="H122" s="24">
        <v>381069.56999999995</v>
      </c>
      <c r="I122" s="24">
        <v>1351762.07</v>
      </c>
      <c r="J122" s="24">
        <v>1097819.99</v>
      </c>
      <c r="K122" s="24">
        <v>539255.98</v>
      </c>
      <c r="L122" s="24">
        <v>490970.33999999997</v>
      </c>
      <c r="M122" s="24">
        <v>1078338.19</v>
      </c>
      <c r="N122" s="24">
        <v>1044966.99</v>
      </c>
      <c r="O122" s="24">
        <v>1013416.62</v>
      </c>
      <c r="P122" s="24">
        <v>549645.84</v>
      </c>
      <c r="Q122" s="24">
        <v>303940.44999999995</v>
      </c>
      <c r="R122" s="24">
        <v>334232.03000000003</v>
      </c>
      <c r="S122" s="25">
        <v>992991.99</v>
      </c>
      <c r="U122" s="6"/>
      <c r="V122" s="6"/>
      <c r="W122" s="6"/>
      <c r="X122" s="6"/>
      <c r="Y122" s="6"/>
      <c r="Z122" s="6"/>
      <c r="AA122" s="6"/>
      <c r="AB122" s="6"/>
      <c r="AC122" s="6"/>
    </row>
    <row r="123" spans="2:29" ht="14.4" x14ac:dyDescent="0.3">
      <c r="B123" s="22" t="s">
        <v>110</v>
      </c>
      <c r="C123" s="23">
        <v>0</v>
      </c>
      <c r="D123" s="24">
        <v>0</v>
      </c>
      <c r="E123" s="24">
        <v>0</v>
      </c>
      <c r="F123" s="24" t="s">
        <v>391</v>
      </c>
      <c r="G123" s="24" t="s">
        <v>391</v>
      </c>
      <c r="H123" s="24" t="s">
        <v>391</v>
      </c>
      <c r="I123" s="24">
        <v>360711.25</v>
      </c>
      <c r="J123" s="24">
        <v>651150.91999999993</v>
      </c>
      <c r="K123" s="24">
        <v>768984.30999999994</v>
      </c>
      <c r="L123" s="24">
        <v>524780.09</v>
      </c>
      <c r="M123" s="24">
        <v>116466.54999999999</v>
      </c>
      <c r="N123" s="24">
        <v>1789170.95</v>
      </c>
      <c r="O123" s="24">
        <v>141413.97999999998</v>
      </c>
      <c r="P123" s="24">
        <v>142197.66</v>
      </c>
      <c r="Q123" s="24">
        <v>377054.78</v>
      </c>
      <c r="R123" s="24">
        <v>278632.59999999998</v>
      </c>
      <c r="S123" s="25">
        <v>82067.459999999992</v>
      </c>
      <c r="U123" s="6"/>
      <c r="V123" s="6"/>
      <c r="W123" s="6"/>
      <c r="X123" s="6"/>
      <c r="Y123" s="6"/>
      <c r="Z123" s="6"/>
      <c r="AA123" s="6"/>
      <c r="AB123" s="6"/>
      <c r="AC123" s="6"/>
    </row>
    <row r="124" spans="2:29" ht="14.4" x14ac:dyDescent="0.3">
      <c r="B124" s="22" t="s">
        <v>111</v>
      </c>
      <c r="C124" s="23">
        <v>0</v>
      </c>
      <c r="D124" s="24">
        <v>0</v>
      </c>
      <c r="E124" s="24">
        <v>0</v>
      </c>
      <c r="F124" s="24">
        <v>0</v>
      </c>
      <c r="G124" s="24">
        <v>0</v>
      </c>
      <c r="H124" s="24" t="s">
        <v>391</v>
      </c>
      <c r="I124" s="24">
        <v>69073.959999999992</v>
      </c>
      <c r="J124" s="24">
        <v>137415.07</v>
      </c>
      <c r="K124" s="24">
        <v>1113371.4300000002</v>
      </c>
      <c r="L124" s="24">
        <v>648951.78</v>
      </c>
      <c r="M124" s="24">
        <v>226917.12</v>
      </c>
      <c r="N124" s="24">
        <v>148228.16999999998</v>
      </c>
      <c r="O124" s="24">
        <v>292682.14</v>
      </c>
      <c r="P124" s="24">
        <v>116076.33</v>
      </c>
      <c r="Q124" s="24">
        <v>1291030.6200000001</v>
      </c>
      <c r="R124" s="24">
        <v>97155.859999999986</v>
      </c>
      <c r="S124" s="25">
        <v>188795</v>
      </c>
      <c r="U124" s="6"/>
      <c r="V124" s="6"/>
      <c r="W124" s="6"/>
      <c r="X124" s="6"/>
      <c r="Y124" s="6"/>
      <c r="Z124" s="6"/>
      <c r="AA124" s="6"/>
      <c r="AB124" s="6"/>
      <c r="AC124" s="6"/>
    </row>
    <row r="125" spans="2:29" ht="14.4" x14ac:dyDescent="0.3">
      <c r="B125" s="22" t="s">
        <v>112</v>
      </c>
      <c r="C125" s="23">
        <v>125332.37</v>
      </c>
      <c r="D125" s="24">
        <v>143977.69</v>
      </c>
      <c r="E125" s="24">
        <v>416919.56</v>
      </c>
      <c r="F125" s="24">
        <v>179799.11</v>
      </c>
      <c r="G125" s="24">
        <v>263455.81</v>
      </c>
      <c r="H125" s="24">
        <v>2221983.77</v>
      </c>
      <c r="I125" s="24">
        <v>2719829.5</v>
      </c>
      <c r="J125" s="24">
        <v>1502882.3099999998</v>
      </c>
      <c r="K125" s="24">
        <v>2029906.52</v>
      </c>
      <c r="L125" s="24">
        <v>576953.72</v>
      </c>
      <c r="M125" s="24">
        <v>325187.82</v>
      </c>
      <c r="N125" s="24">
        <v>767207.57000000007</v>
      </c>
      <c r="O125" s="24">
        <v>407301.48</v>
      </c>
      <c r="P125" s="24">
        <v>453700.9</v>
      </c>
      <c r="Q125" s="24">
        <v>602384.27</v>
      </c>
      <c r="R125" s="24">
        <v>518622.78</v>
      </c>
      <c r="S125" s="25">
        <v>2980992</v>
      </c>
      <c r="U125" s="6"/>
      <c r="V125" s="6"/>
      <c r="W125" s="6"/>
      <c r="X125" s="6"/>
      <c r="Y125" s="6"/>
      <c r="Z125" s="6"/>
      <c r="AA125" s="6"/>
      <c r="AB125" s="6"/>
      <c r="AC125" s="6"/>
    </row>
    <row r="126" spans="2:29" ht="14.4" x14ac:dyDescent="0.3">
      <c r="B126" s="22" t="s">
        <v>113</v>
      </c>
      <c r="C126" s="23">
        <v>26479.05</v>
      </c>
      <c r="D126" s="24">
        <v>1451678.5</v>
      </c>
      <c r="E126" s="24">
        <v>119119.09</v>
      </c>
      <c r="F126" s="24">
        <v>21683.7</v>
      </c>
      <c r="G126" s="24">
        <v>33557.380000000005</v>
      </c>
      <c r="H126" s="24">
        <v>130120.04</v>
      </c>
      <c r="I126" s="24">
        <v>631495.72</v>
      </c>
      <c r="J126" s="24">
        <v>342930.63999999996</v>
      </c>
      <c r="K126" s="24">
        <v>272974.01</v>
      </c>
      <c r="L126" s="24">
        <v>114490.06</v>
      </c>
      <c r="M126" s="24">
        <v>795093.74</v>
      </c>
      <c r="N126" s="24">
        <v>94904.19</v>
      </c>
      <c r="O126" s="24">
        <v>699074.64</v>
      </c>
      <c r="P126" s="24">
        <v>3922784.53</v>
      </c>
      <c r="Q126" s="24">
        <v>1358103.98</v>
      </c>
      <c r="R126" s="24">
        <v>2617376.8600000003</v>
      </c>
      <c r="S126" s="25">
        <v>1275372.2</v>
      </c>
      <c r="U126" s="6"/>
      <c r="V126" s="6"/>
      <c r="W126" s="6"/>
      <c r="X126" s="6"/>
      <c r="Y126" s="6"/>
      <c r="Z126" s="6"/>
      <c r="AA126" s="6"/>
      <c r="AB126" s="6"/>
      <c r="AC126" s="6"/>
    </row>
    <row r="127" spans="2:29" ht="14.4" x14ac:dyDescent="0.3">
      <c r="B127" s="22" t="s">
        <v>114</v>
      </c>
      <c r="C127" s="23">
        <v>42181.64</v>
      </c>
      <c r="D127" s="24">
        <v>34538.79</v>
      </c>
      <c r="E127" s="24">
        <v>1897183.06</v>
      </c>
      <c r="F127" s="24">
        <v>393609.32</v>
      </c>
      <c r="G127" s="24">
        <v>192135.65000000002</v>
      </c>
      <c r="H127" s="24">
        <v>609844.87</v>
      </c>
      <c r="I127" s="24">
        <v>1848493.1999999997</v>
      </c>
      <c r="J127" s="24">
        <v>762364.55</v>
      </c>
      <c r="K127" s="24">
        <v>378672.2</v>
      </c>
      <c r="L127" s="24">
        <v>534126.11</v>
      </c>
      <c r="M127" s="24">
        <v>537801.06000000006</v>
      </c>
      <c r="N127" s="24">
        <v>394533.77</v>
      </c>
      <c r="O127" s="24">
        <v>2237652.3899999997</v>
      </c>
      <c r="P127" s="24">
        <v>692528.96</v>
      </c>
      <c r="Q127" s="24">
        <v>555551.24</v>
      </c>
      <c r="R127" s="24">
        <v>425919.18</v>
      </c>
      <c r="S127" s="25">
        <v>458071.43</v>
      </c>
      <c r="U127" s="6"/>
      <c r="V127" s="6"/>
      <c r="W127" s="6"/>
      <c r="X127" s="6"/>
      <c r="Y127" s="6"/>
      <c r="Z127" s="6"/>
      <c r="AA127" s="6"/>
      <c r="AB127" s="6"/>
      <c r="AC127" s="6"/>
    </row>
    <row r="128" spans="2:29" ht="14.4" x14ac:dyDescent="0.3">
      <c r="B128" s="22" t="s">
        <v>115</v>
      </c>
      <c r="C128" s="23">
        <v>0</v>
      </c>
      <c r="D128" s="24">
        <v>0</v>
      </c>
      <c r="E128" s="24">
        <v>0</v>
      </c>
      <c r="F128" s="24">
        <v>0</v>
      </c>
      <c r="G128" s="24">
        <v>0</v>
      </c>
      <c r="H128" s="24" t="s">
        <v>391</v>
      </c>
      <c r="I128" s="24">
        <v>24741.17</v>
      </c>
      <c r="J128" s="24">
        <v>43995.39</v>
      </c>
      <c r="K128" s="24">
        <v>52989.88</v>
      </c>
      <c r="L128" s="24">
        <v>211778.27000000002</v>
      </c>
      <c r="M128" s="24">
        <v>98402.59</v>
      </c>
      <c r="N128" s="24">
        <v>79547.05</v>
      </c>
      <c r="O128" s="24">
        <v>17024.87</v>
      </c>
      <c r="P128" s="24">
        <v>22145.34</v>
      </c>
      <c r="Q128" s="24">
        <v>114217.43</v>
      </c>
      <c r="R128" s="24">
        <v>6919.6</v>
      </c>
      <c r="S128" s="25">
        <v>194438.1</v>
      </c>
      <c r="U128" s="6"/>
      <c r="V128" s="6"/>
      <c r="W128" s="6"/>
      <c r="X128" s="6"/>
      <c r="Y128" s="6"/>
      <c r="Z128" s="6"/>
      <c r="AA128" s="6"/>
      <c r="AB128" s="6"/>
      <c r="AC128" s="6"/>
    </row>
    <row r="129" spans="2:29" ht="14.4" x14ac:dyDescent="0.3">
      <c r="B129" s="22" t="s">
        <v>116</v>
      </c>
      <c r="C129" s="23">
        <v>0</v>
      </c>
      <c r="D129" s="24">
        <v>0</v>
      </c>
      <c r="E129" s="24">
        <v>0</v>
      </c>
      <c r="F129" s="24">
        <v>0</v>
      </c>
      <c r="G129" s="24">
        <v>0</v>
      </c>
      <c r="H129" s="24">
        <v>6170.5</v>
      </c>
      <c r="I129" s="24" t="s">
        <v>391</v>
      </c>
      <c r="J129" s="24">
        <v>10497.55</v>
      </c>
      <c r="K129" s="24">
        <v>84432.94</v>
      </c>
      <c r="L129" s="24">
        <v>1151486.6600000001</v>
      </c>
      <c r="M129" s="24">
        <v>526766.23</v>
      </c>
      <c r="N129" s="24">
        <v>0</v>
      </c>
      <c r="O129" s="24">
        <v>0</v>
      </c>
      <c r="P129" s="24">
        <v>0</v>
      </c>
      <c r="Q129" s="24">
        <v>0</v>
      </c>
      <c r="R129" s="24">
        <v>0</v>
      </c>
      <c r="S129" s="25">
        <v>0</v>
      </c>
      <c r="U129" s="6"/>
      <c r="V129" s="6"/>
      <c r="W129" s="6"/>
      <c r="X129" s="6"/>
      <c r="Y129" s="6"/>
      <c r="Z129" s="6"/>
      <c r="AA129" s="6"/>
      <c r="AB129" s="6"/>
      <c r="AC129" s="6"/>
    </row>
    <row r="130" spans="2:29" ht="14.4" x14ac:dyDescent="0.3">
      <c r="B130" s="22" t="s">
        <v>117</v>
      </c>
      <c r="C130" s="23">
        <v>0</v>
      </c>
      <c r="D130" s="24">
        <v>0</v>
      </c>
      <c r="E130" s="24">
        <v>0</v>
      </c>
      <c r="F130" s="24">
        <v>0</v>
      </c>
      <c r="G130" s="24" t="s">
        <v>391</v>
      </c>
      <c r="H130" s="24">
        <v>12853.9</v>
      </c>
      <c r="I130" s="24">
        <v>96378.6</v>
      </c>
      <c r="J130" s="24">
        <v>32615.899999999994</v>
      </c>
      <c r="K130" s="24">
        <v>224653.03000000003</v>
      </c>
      <c r="L130" s="24">
        <v>20881.95</v>
      </c>
      <c r="M130" s="24">
        <v>9779.2900000000009</v>
      </c>
      <c r="N130" s="24">
        <v>97320</v>
      </c>
      <c r="O130" s="24">
        <v>42483.14</v>
      </c>
      <c r="P130" s="24">
        <v>119134.51000000001</v>
      </c>
      <c r="Q130" s="24" t="s">
        <v>391</v>
      </c>
      <c r="R130" s="24" t="s">
        <v>391</v>
      </c>
      <c r="S130" s="25" t="s">
        <v>391</v>
      </c>
      <c r="U130" s="6"/>
      <c r="V130" s="6"/>
      <c r="W130" s="6"/>
      <c r="X130" s="6"/>
      <c r="Y130" s="6"/>
      <c r="Z130" s="6"/>
      <c r="AA130" s="6"/>
      <c r="AB130" s="6"/>
      <c r="AC130" s="6"/>
    </row>
    <row r="131" spans="2:29" ht="14.4" x14ac:dyDescent="0.3">
      <c r="B131" s="22" t="s">
        <v>118</v>
      </c>
      <c r="C131" s="23">
        <v>0</v>
      </c>
      <c r="D131" s="24">
        <v>0</v>
      </c>
      <c r="E131" s="24">
        <v>0</v>
      </c>
      <c r="F131" s="24" t="s">
        <v>391</v>
      </c>
      <c r="G131" s="24">
        <v>7712.5</v>
      </c>
      <c r="H131" s="24">
        <v>20029.8</v>
      </c>
      <c r="I131" s="24">
        <v>492626.92</v>
      </c>
      <c r="J131" s="24">
        <v>512859.69</v>
      </c>
      <c r="K131" s="24">
        <v>108154.6</v>
      </c>
      <c r="L131" s="24">
        <v>442584.37</v>
      </c>
      <c r="M131" s="24">
        <v>355188.8</v>
      </c>
      <c r="N131" s="24">
        <v>112721.09</v>
      </c>
      <c r="O131" s="24">
        <v>563466.18999999994</v>
      </c>
      <c r="P131" s="24">
        <v>550945.03</v>
      </c>
      <c r="Q131" s="24">
        <v>51416.79</v>
      </c>
      <c r="R131" s="24">
        <v>176648.24</v>
      </c>
      <c r="S131" s="25">
        <v>80305.3</v>
      </c>
      <c r="U131" s="6"/>
      <c r="V131" s="6"/>
      <c r="W131" s="6"/>
      <c r="X131" s="6"/>
      <c r="Y131" s="6"/>
      <c r="Z131" s="6"/>
      <c r="AA131" s="6"/>
      <c r="AB131" s="6"/>
      <c r="AC131" s="6"/>
    </row>
    <row r="132" spans="2:29" ht="15" thickBot="1" x14ac:dyDescent="0.35">
      <c r="B132" s="22" t="s">
        <v>119</v>
      </c>
      <c r="C132" s="27">
        <v>871504.88</v>
      </c>
      <c r="D132" s="28">
        <v>2249071.09</v>
      </c>
      <c r="E132" s="28">
        <v>4099780.09</v>
      </c>
      <c r="F132" s="28">
        <v>3267098.0900000003</v>
      </c>
      <c r="G132" s="28">
        <v>4386720.209999999</v>
      </c>
      <c r="H132" s="28">
        <v>7262566.8400000008</v>
      </c>
      <c r="I132" s="28">
        <v>7729650.7699999996</v>
      </c>
      <c r="J132" s="28">
        <v>11458353.640000001</v>
      </c>
      <c r="K132" s="28">
        <v>10367024.34</v>
      </c>
      <c r="L132" s="28">
        <v>7885409.1799999997</v>
      </c>
      <c r="M132" s="28">
        <v>9611106.7799999993</v>
      </c>
      <c r="N132" s="28">
        <v>6908218.8999999985</v>
      </c>
      <c r="O132" s="28">
        <v>5950889.3700000001</v>
      </c>
      <c r="P132" s="28">
        <v>10316714.480699999</v>
      </c>
      <c r="Q132" s="28">
        <v>6258807.3499999996</v>
      </c>
      <c r="R132" s="28">
        <v>11408294.140000001</v>
      </c>
      <c r="S132" s="29">
        <v>15758640.100000001</v>
      </c>
      <c r="U132" s="6"/>
      <c r="V132" s="6"/>
      <c r="W132" s="6"/>
      <c r="X132" s="6"/>
      <c r="Y132" s="6"/>
      <c r="Z132" s="6"/>
      <c r="AA132" s="6"/>
      <c r="AB132" s="6"/>
      <c r="AC132" s="6"/>
    </row>
    <row r="133" spans="2:29" ht="15" thickBot="1" x14ac:dyDescent="0.35">
      <c r="B133" s="30" t="s">
        <v>91</v>
      </c>
      <c r="C133" s="31">
        <v>52283594.849999994</v>
      </c>
      <c r="D133" s="32">
        <v>68939283.349999994</v>
      </c>
      <c r="E133" s="32">
        <v>80713991.980000004</v>
      </c>
      <c r="F133" s="32">
        <v>74855443.439999998</v>
      </c>
      <c r="G133" s="32">
        <v>78595218.020000011</v>
      </c>
      <c r="H133" s="32">
        <v>114948478.67000002</v>
      </c>
      <c r="I133" s="32" t="s">
        <v>391</v>
      </c>
      <c r="J133" s="32">
        <v>106250947.625</v>
      </c>
      <c r="K133" s="32">
        <v>102392527.27499999</v>
      </c>
      <c r="L133" s="32">
        <v>86728167.710000008</v>
      </c>
      <c r="M133" s="32">
        <v>108942642.36999999</v>
      </c>
      <c r="N133" s="32">
        <v>117028192.72999999</v>
      </c>
      <c r="O133" s="32">
        <v>98481343.585000023</v>
      </c>
      <c r="P133" s="32">
        <v>71886785.060699984</v>
      </c>
      <c r="Q133" s="32" t="s">
        <v>391</v>
      </c>
      <c r="R133" s="32" t="s">
        <v>391</v>
      </c>
      <c r="S133" s="33" t="s">
        <v>391</v>
      </c>
      <c r="U133" s="6"/>
      <c r="V133" s="6"/>
      <c r="W133" s="6"/>
      <c r="X133" s="6"/>
      <c r="Y133" s="6"/>
      <c r="Z133" s="6"/>
      <c r="AA133" s="6"/>
      <c r="AB133" s="6"/>
      <c r="AC133" s="6"/>
    </row>
    <row r="134" spans="2:29" ht="14.4" x14ac:dyDescent="0.3">
      <c r="U134" s="6"/>
      <c r="V134" s="6"/>
      <c r="W134" s="6"/>
      <c r="X134" s="6"/>
      <c r="Y134" s="6"/>
      <c r="Z134" s="6"/>
      <c r="AA134" s="6"/>
      <c r="AB134" s="6"/>
      <c r="AC134" s="6"/>
    </row>
    <row r="135" spans="2:29" ht="14.4" x14ac:dyDescent="0.3">
      <c r="U135" s="6"/>
      <c r="V135" s="6"/>
      <c r="W135" s="6"/>
      <c r="X135" s="6"/>
      <c r="Y135" s="6"/>
      <c r="Z135" s="6"/>
      <c r="AA135" s="6"/>
      <c r="AB135" s="6"/>
      <c r="AC135" s="6"/>
    </row>
    <row r="136" spans="2:29" ht="14.4" x14ac:dyDescent="0.3">
      <c r="U136" s="6"/>
      <c r="V136" s="6"/>
      <c r="W136" s="6"/>
      <c r="X136" s="6"/>
      <c r="Y136" s="6"/>
      <c r="Z136" s="6"/>
      <c r="AA136" s="6"/>
      <c r="AB136" s="6"/>
      <c r="AC136" s="6"/>
    </row>
    <row r="137" spans="2:29" ht="22.8" x14ac:dyDescent="0.3">
      <c r="B137" s="17" t="s">
        <v>124</v>
      </c>
      <c r="C137" s="17"/>
      <c r="D137" s="17"/>
      <c r="E137" s="17"/>
      <c r="F137" s="17"/>
      <c r="G137" s="17"/>
      <c r="H137" s="17"/>
      <c r="I137" s="17"/>
      <c r="J137" s="17"/>
      <c r="K137" s="17"/>
      <c r="L137" s="17"/>
      <c r="M137" s="17"/>
      <c r="U137" s="6"/>
      <c r="V137" s="6"/>
      <c r="W137" s="6"/>
      <c r="X137" s="6"/>
      <c r="Y137" s="6"/>
      <c r="Z137" s="6"/>
      <c r="AA137" s="6"/>
      <c r="AB137" s="6"/>
      <c r="AC137" s="6"/>
    </row>
    <row r="138" spans="2:29" ht="15" thickBot="1" x14ac:dyDescent="0.35">
      <c r="B138" s="127"/>
      <c r="C138" s="127"/>
      <c r="D138" s="127"/>
      <c r="E138" s="127"/>
      <c r="F138" s="127"/>
      <c r="G138" s="127"/>
      <c r="H138" s="127"/>
      <c r="I138" s="127"/>
      <c r="J138" s="127"/>
      <c r="K138" s="127"/>
      <c r="L138" s="127"/>
      <c r="M138" s="127"/>
      <c r="U138" s="6"/>
      <c r="V138" s="6"/>
      <c r="W138" s="6"/>
      <c r="X138" s="6"/>
      <c r="Y138" s="6"/>
      <c r="Z138" s="6"/>
      <c r="AA138" s="6"/>
      <c r="AB138" s="6"/>
      <c r="AC138" s="6"/>
    </row>
    <row r="139" spans="2:29" ht="15" thickBot="1" x14ac:dyDescent="0.35">
      <c r="B139" s="18"/>
      <c r="C139" s="128" t="s">
        <v>61</v>
      </c>
      <c r="D139" s="129"/>
      <c r="E139" s="129"/>
      <c r="F139" s="129"/>
      <c r="G139" s="129"/>
      <c r="H139" s="129"/>
      <c r="I139" s="129"/>
      <c r="J139" s="129"/>
      <c r="K139" s="129"/>
      <c r="L139" s="129"/>
      <c r="M139" s="129"/>
      <c r="N139" s="129"/>
      <c r="O139" s="129"/>
      <c r="P139" s="129"/>
      <c r="Q139" s="129"/>
      <c r="R139" s="129"/>
      <c r="S139" s="130"/>
      <c r="U139" s="6"/>
      <c r="V139" s="6"/>
      <c r="W139" s="6"/>
      <c r="X139" s="6"/>
      <c r="Y139" s="6"/>
      <c r="Z139" s="6"/>
      <c r="AA139" s="6"/>
      <c r="AB139" s="6"/>
      <c r="AC139" s="6"/>
    </row>
    <row r="140" spans="2:29" ht="15" thickBot="1" x14ac:dyDescent="0.35">
      <c r="B140" s="34" t="s">
        <v>101</v>
      </c>
      <c r="C140" s="35" t="s">
        <v>64</v>
      </c>
      <c r="D140" s="20" t="s">
        <v>64</v>
      </c>
      <c r="E140" s="20" t="s">
        <v>65</v>
      </c>
      <c r="F140" s="20" t="s">
        <v>66</v>
      </c>
      <c r="G140" s="20" t="s">
        <v>67</v>
      </c>
      <c r="H140" s="20" t="s">
        <v>68</v>
      </c>
      <c r="I140" s="20" t="s">
        <v>69</v>
      </c>
      <c r="J140" s="20" t="s">
        <v>70</v>
      </c>
      <c r="K140" s="20" t="s">
        <v>71</v>
      </c>
      <c r="L140" s="20" t="s">
        <v>72</v>
      </c>
      <c r="M140" s="20" t="s">
        <v>73</v>
      </c>
      <c r="N140" s="20" t="s">
        <v>74</v>
      </c>
      <c r="O140" s="20" t="s">
        <v>75</v>
      </c>
      <c r="P140" s="20" t="s">
        <v>76</v>
      </c>
      <c r="Q140" s="20" t="s">
        <v>77</v>
      </c>
      <c r="R140" s="20" t="s">
        <v>78</v>
      </c>
      <c r="S140" s="21" t="s">
        <v>79</v>
      </c>
      <c r="U140" s="6"/>
      <c r="V140" s="6"/>
      <c r="W140" s="6"/>
      <c r="X140" s="6"/>
      <c r="Y140" s="6"/>
      <c r="Z140" s="6"/>
      <c r="AA140" s="6"/>
      <c r="AB140" s="6"/>
      <c r="AC140" s="6"/>
    </row>
    <row r="141" spans="2:29" ht="14.4" x14ac:dyDescent="0.3">
      <c r="B141" s="22" t="s">
        <v>102</v>
      </c>
      <c r="C141" s="23">
        <v>0</v>
      </c>
      <c r="D141" s="24">
        <v>0</v>
      </c>
      <c r="E141" s="24">
        <v>0</v>
      </c>
      <c r="F141" s="24">
        <v>0</v>
      </c>
      <c r="G141" s="24">
        <v>0</v>
      </c>
      <c r="H141" s="24">
        <v>0</v>
      </c>
      <c r="I141" s="24">
        <v>0</v>
      </c>
      <c r="J141" s="24">
        <v>0</v>
      </c>
      <c r="K141" s="24">
        <v>0</v>
      </c>
      <c r="L141" s="24">
        <v>0</v>
      </c>
      <c r="M141" s="24">
        <v>0</v>
      </c>
      <c r="N141" s="24">
        <v>0</v>
      </c>
      <c r="O141" s="24">
        <v>0</v>
      </c>
      <c r="P141" s="24">
        <v>0</v>
      </c>
      <c r="Q141" s="24">
        <v>0</v>
      </c>
      <c r="R141" s="24">
        <v>0</v>
      </c>
      <c r="S141" s="25">
        <v>0</v>
      </c>
      <c r="U141" s="6"/>
      <c r="V141" s="6"/>
      <c r="W141" s="6"/>
      <c r="X141" s="6"/>
      <c r="Y141" s="6"/>
      <c r="Z141" s="6"/>
      <c r="AA141" s="6"/>
      <c r="AB141" s="6"/>
      <c r="AC141" s="6"/>
    </row>
    <row r="142" spans="2:29" ht="14.4" x14ac:dyDescent="0.3">
      <c r="B142" s="22" t="s">
        <v>103</v>
      </c>
      <c r="C142" s="23">
        <v>0</v>
      </c>
      <c r="D142" s="24">
        <v>0</v>
      </c>
      <c r="E142" s="24">
        <v>0</v>
      </c>
      <c r="F142" s="24">
        <v>0</v>
      </c>
      <c r="G142" s="24">
        <v>0</v>
      </c>
      <c r="H142" s="24">
        <v>0</v>
      </c>
      <c r="I142" s="24">
        <v>0</v>
      </c>
      <c r="J142" s="24">
        <v>0</v>
      </c>
      <c r="K142" s="24">
        <v>0</v>
      </c>
      <c r="L142" s="24">
        <v>0</v>
      </c>
      <c r="M142" s="24">
        <v>0</v>
      </c>
      <c r="N142" s="24">
        <v>0</v>
      </c>
      <c r="O142" s="24">
        <v>0</v>
      </c>
      <c r="P142" s="24">
        <v>0</v>
      </c>
      <c r="Q142" s="24">
        <v>0</v>
      </c>
      <c r="R142" s="24">
        <v>0</v>
      </c>
      <c r="S142" s="25">
        <v>0</v>
      </c>
      <c r="U142" s="6"/>
      <c r="V142" s="6"/>
      <c r="W142" s="6"/>
      <c r="X142" s="6"/>
      <c r="Y142" s="6"/>
      <c r="Z142" s="6"/>
      <c r="AA142" s="6"/>
      <c r="AB142" s="6"/>
      <c r="AC142" s="6"/>
    </row>
    <row r="143" spans="2:29" ht="14.4" x14ac:dyDescent="0.3">
      <c r="B143" s="22" t="s">
        <v>104</v>
      </c>
      <c r="C143" s="23">
        <v>0</v>
      </c>
      <c r="D143" s="24">
        <v>0</v>
      </c>
      <c r="E143" s="24">
        <v>0</v>
      </c>
      <c r="F143" s="24">
        <v>0</v>
      </c>
      <c r="G143" s="24">
        <v>0</v>
      </c>
      <c r="H143" s="24">
        <v>0</v>
      </c>
      <c r="I143" s="24">
        <v>0</v>
      </c>
      <c r="J143" s="24">
        <v>0</v>
      </c>
      <c r="K143" s="24">
        <v>0</v>
      </c>
      <c r="L143" s="24">
        <v>0</v>
      </c>
      <c r="M143" s="24">
        <v>0</v>
      </c>
      <c r="N143" s="24">
        <v>0</v>
      </c>
      <c r="O143" s="24">
        <v>0</v>
      </c>
      <c r="P143" s="24">
        <v>0</v>
      </c>
      <c r="Q143" s="24">
        <v>0</v>
      </c>
      <c r="R143" s="24">
        <v>0</v>
      </c>
      <c r="S143" s="25">
        <v>0</v>
      </c>
      <c r="U143" s="6"/>
      <c r="V143" s="6"/>
      <c r="W143" s="6"/>
      <c r="X143" s="6"/>
      <c r="Y143" s="6"/>
      <c r="Z143" s="6"/>
      <c r="AA143" s="6"/>
      <c r="AB143" s="6"/>
      <c r="AC143" s="6"/>
    </row>
    <row r="144" spans="2:29" ht="14.4" x14ac:dyDescent="0.3">
      <c r="B144" s="22" t="s">
        <v>105</v>
      </c>
      <c r="C144" s="23">
        <v>0</v>
      </c>
      <c r="D144" s="24">
        <v>0</v>
      </c>
      <c r="E144" s="24">
        <v>0</v>
      </c>
      <c r="F144" s="24">
        <v>0</v>
      </c>
      <c r="G144" s="24">
        <v>0</v>
      </c>
      <c r="H144" s="24">
        <v>0</v>
      </c>
      <c r="I144" s="24">
        <v>0</v>
      </c>
      <c r="J144" s="24">
        <v>0</v>
      </c>
      <c r="K144" s="24">
        <v>0</v>
      </c>
      <c r="L144" s="24">
        <v>0</v>
      </c>
      <c r="M144" s="24">
        <v>0</v>
      </c>
      <c r="N144" s="24">
        <v>0</v>
      </c>
      <c r="O144" s="24">
        <v>0</v>
      </c>
      <c r="P144" s="24">
        <v>0</v>
      </c>
      <c r="Q144" s="24">
        <v>0</v>
      </c>
      <c r="R144" s="24" t="s">
        <v>391</v>
      </c>
      <c r="S144" s="25">
        <v>72858</v>
      </c>
      <c r="U144" s="6"/>
      <c r="V144" s="6"/>
      <c r="W144" s="6"/>
      <c r="X144" s="6"/>
      <c r="Y144" s="6"/>
      <c r="Z144" s="6"/>
      <c r="AA144" s="6"/>
      <c r="AB144" s="6"/>
      <c r="AC144" s="6"/>
    </row>
    <row r="145" spans="2:29" ht="14.4" x14ac:dyDescent="0.3">
      <c r="B145" s="22" t="s">
        <v>106</v>
      </c>
      <c r="C145" s="23">
        <v>0</v>
      </c>
      <c r="D145" s="24">
        <v>0</v>
      </c>
      <c r="E145" s="24">
        <v>0</v>
      </c>
      <c r="F145" s="24">
        <v>0</v>
      </c>
      <c r="G145" s="24">
        <v>0</v>
      </c>
      <c r="H145" s="24">
        <v>0</v>
      </c>
      <c r="I145" s="24">
        <v>0</v>
      </c>
      <c r="J145" s="24">
        <v>0</v>
      </c>
      <c r="K145" s="24">
        <v>0</v>
      </c>
      <c r="L145" s="24">
        <v>0</v>
      </c>
      <c r="M145" s="24">
        <v>0</v>
      </c>
      <c r="N145" s="24">
        <v>0</v>
      </c>
      <c r="O145" s="24">
        <v>0</v>
      </c>
      <c r="P145" s="24">
        <v>0</v>
      </c>
      <c r="Q145" s="24" t="s">
        <v>391</v>
      </c>
      <c r="R145" s="24" t="s">
        <v>391</v>
      </c>
      <c r="S145" s="25">
        <v>40118.18</v>
      </c>
      <c r="U145" s="6"/>
      <c r="V145" s="6"/>
      <c r="W145" s="6"/>
      <c r="X145" s="6"/>
      <c r="Y145" s="6"/>
      <c r="Z145" s="6"/>
      <c r="AA145" s="6"/>
      <c r="AB145" s="6"/>
      <c r="AC145" s="6"/>
    </row>
    <row r="146" spans="2:29" ht="14.4" x14ac:dyDescent="0.3">
      <c r="B146" s="22" t="s">
        <v>107</v>
      </c>
      <c r="C146" s="23">
        <v>0</v>
      </c>
      <c r="D146" s="24">
        <v>0</v>
      </c>
      <c r="E146" s="24">
        <v>0</v>
      </c>
      <c r="F146" s="24">
        <v>0</v>
      </c>
      <c r="G146" s="24">
        <v>0</v>
      </c>
      <c r="H146" s="24">
        <v>0</v>
      </c>
      <c r="I146" s="24">
        <v>0</v>
      </c>
      <c r="J146" s="24">
        <v>0</v>
      </c>
      <c r="K146" s="24">
        <v>0</v>
      </c>
      <c r="L146" s="24">
        <v>0</v>
      </c>
      <c r="M146" s="24">
        <v>0</v>
      </c>
      <c r="N146" s="24">
        <v>0</v>
      </c>
      <c r="O146" s="24">
        <v>0</v>
      </c>
      <c r="P146" s="24">
        <v>0</v>
      </c>
      <c r="Q146" s="24">
        <v>19400.8</v>
      </c>
      <c r="R146" s="24">
        <v>35331.199999999997</v>
      </c>
      <c r="S146" s="25">
        <v>14001.7</v>
      </c>
      <c r="U146" s="6"/>
      <c r="V146" s="6"/>
      <c r="W146" s="6"/>
      <c r="X146" s="6"/>
      <c r="Y146" s="6"/>
      <c r="Z146" s="6"/>
      <c r="AA146" s="6"/>
      <c r="AB146" s="6"/>
      <c r="AC146" s="6"/>
    </row>
    <row r="147" spans="2:29" ht="14.4" x14ac:dyDescent="0.3">
      <c r="B147" s="22" t="s">
        <v>108</v>
      </c>
      <c r="C147" s="23">
        <v>0</v>
      </c>
      <c r="D147" s="24">
        <v>0</v>
      </c>
      <c r="E147" s="24">
        <v>0</v>
      </c>
      <c r="F147" s="24">
        <v>0</v>
      </c>
      <c r="G147" s="24">
        <v>0</v>
      </c>
      <c r="H147" s="24">
        <v>0</v>
      </c>
      <c r="I147" s="24">
        <v>0</v>
      </c>
      <c r="J147" s="24">
        <v>0</v>
      </c>
      <c r="K147" s="24">
        <v>0</v>
      </c>
      <c r="L147" s="24">
        <v>0</v>
      </c>
      <c r="M147" s="24">
        <v>0</v>
      </c>
      <c r="N147" s="24">
        <v>0</v>
      </c>
      <c r="O147" s="24">
        <v>0</v>
      </c>
      <c r="P147" s="24">
        <v>0</v>
      </c>
      <c r="Q147" s="24">
        <v>0</v>
      </c>
      <c r="R147" s="24">
        <v>0</v>
      </c>
      <c r="S147" s="25">
        <v>0</v>
      </c>
      <c r="U147" s="6"/>
      <c r="V147" s="6"/>
      <c r="W147" s="6"/>
      <c r="X147" s="6"/>
      <c r="Y147" s="6"/>
      <c r="Z147" s="6"/>
      <c r="AA147" s="6"/>
      <c r="AB147" s="6"/>
      <c r="AC147" s="6"/>
    </row>
    <row r="148" spans="2:29" ht="14.4" x14ac:dyDescent="0.3">
      <c r="B148" s="22" t="s">
        <v>109</v>
      </c>
      <c r="C148" s="23">
        <v>0</v>
      </c>
      <c r="D148" s="24">
        <v>0</v>
      </c>
      <c r="E148" s="24">
        <v>0</v>
      </c>
      <c r="F148" s="24">
        <v>0</v>
      </c>
      <c r="G148" s="24">
        <v>0</v>
      </c>
      <c r="H148" s="24">
        <v>0</v>
      </c>
      <c r="I148" s="24">
        <v>0</v>
      </c>
      <c r="J148" s="24">
        <v>0</v>
      </c>
      <c r="K148" s="24">
        <v>0</v>
      </c>
      <c r="L148" s="24">
        <v>0</v>
      </c>
      <c r="M148" s="24">
        <v>0</v>
      </c>
      <c r="N148" s="24">
        <v>0</v>
      </c>
      <c r="O148" s="24">
        <v>0</v>
      </c>
      <c r="P148" s="24">
        <v>0</v>
      </c>
      <c r="Q148" s="24">
        <v>0</v>
      </c>
      <c r="R148" s="24">
        <v>17150</v>
      </c>
      <c r="S148" s="25">
        <v>10660.5</v>
      </c>
      <c r="U148" s="6"/>
      <c r="V148" s="6"/>
      <c r="W148" s="6"/>
      <c r="X148" s="6"/>
      <c r="Y148" s="6"/>
      <c r="Z148" s="6"/>
      <c r="AA148" s="6"/>
      <c r="AB148" s="6"/>
      <c r="AC148" s="6"/>
    </row>
    <row r="149" spans="2:29" ht="14.4" x14ac:dyDescent="0.3">
      <c r="B149" s="22" t="s">
        <v>110</v>
      </c>
      <c r="C149" s="23">
        <v>0</v>
      </c>
      <c r="D149" s="24">
        <v>0</v>
      </c>
      <c r="E149" s="24">
        <v>0</v>
      </c>
      <c r="F149" s="24">
        <v>0</v>
      </c>
      <c r="G149" s="24">
        <v>0</v>
      </c>
      <c r="H149" s="24">
        <v>0</v>
      </c>
      <c r="I149" s="24">
        <v>0</v>
      </c>
      <c r="J149" s="24">
        <v>0</v>
      </c>
      <c r="K149" s="24">
        <v>0</v>
      </c>
      <c r="L149" s="24">
        <v>0</v>
      </c>
      <c r="M149" s="24">
        <v>0</v>
      </c>
      <c r="N149" s="24">
        <v>0</v>
      </c>
      <c r="O149" s="24">
        <v>0</v>
      </c>
      <c r="P149" s="24">
        <v>0</v>
      </c>
      <c r="Q149" s="24">
        <v>0</v>
      </c>
      <c r="R149" s="24">
        <v>0</v>
      </c>
      <c r="S149" s="25">
        <v>0</v>
      </c>
      <c r="U149" s="6"/>
      <c r="V149" s="6"/>
      <c r="W149" s="6"/>
      <c r="X149" s="6"/>
      <c r="Y149" s="6"/>
      <c r="Z149" s="6"/>
      <c r="AA149" s="6"/>
      <c r="AB149" s="6"/>
      <c r="AC149" s="6"/>
    </row>
    <row r="150" spans="2:29" ht="14.4" x14ac:dyDescent="0.3">
      <c r="B150" s="22" t="s">
        <v>111</v>
      </c>
      <c r="C150" s="23">
        <v>0</v>
      </c>
      <c r="D150" s="24">
        <v>0</v>
      </c>
      <c r="E150" s="24">
        <v>0</v>
      </c>
      <c r="F150" s="24">
        <v>0</v>
      </c>
      <c r="G150" s="24">
        <v>0</v>
      </c>
      <c r="H150" s="24">
        <v>0</v>
      </c>
      <c r="I150" s="24">
        <v>0</v>
      </c>
      <c r="J150" s="24">
        <v>0</v>
      </c>
      <c r="K150" s="24">
        <v>0</v>
      </c>
      <c r="L150" s="24">
        <v>0</v>
      </c>
      <c r="M150" s="24">
        <v>0</v>
      </c>
      <c r="N150" s="24">
        <v>0</v>
      </c>
      <c r="O150" s="24">
        <v>0</v>
      </c>
      <c r="P150" s="24">
        <v>0</v>
      </c>
      <c r="Q150" s="24">
        <v>0</v>
      </c>
      <c r="R150" s="24">
        <v>0</v>
      </c>
      <c r="S150" s="25">
        <v>0</v>
      </c>
      <c r="U150" s="6"/>
      <c r="V150" s="6"/>
      <c r="W150" s="6"/>
      <c r="X150" s="6"/>
      <c r="Y150" s="6"/>
      <c r="Z150" s="6"/>
      <c r="AA150" s="6"/>
      <c r="AB150" s="6"/>
      <c r="AC150" s="6"/>
    </row>
    <row r="151" spans="2:29" ht="14.4" x14ac:dyDescent="0.3">
      <c r="B151" s="22" t="s">
        <v>112</v>
      </c>
      <c r="C151" s="23">
        <v>0</v>
      </c>
      <c r="D151" s="24">
        <v>0</v>
      </c>
      <c r="E151" s="24">
        <v>0</v>
      </c>
      <c r="F151" s="24">
        <v>0</v>
      </c>
      <c r="G151" s="24">
        <v>0</v>
      </c>
      <c r="H151" s="24">
        <v>0</v>
      </c>
      <c r="I151" s="24">
        <v>0</v>
      </c>
      <c r="J151" s="24">
        <v>0</v>
      </c>
      <c r="K151" s="24">
        <v>0</v>
      </c>
      <c r="L151" s="24">
        <v>0</v>
      </c>
      <c r="M151" s="24">
        <v>0</v>
      </c>
      <c r="N151" s="24">
        <v>0</v>
      </c>
      <c r="O151" s="24">
        <v>0</v>
      </c>
      <c r="P151" s="24">
        <v>0</v>
      </c>
      <c r="Q151" s="24">
        <v>0</v>
      </c>
      <c r="R151" s="24">
        <v>0</v>
      </c>
      <c r="S151" s="25">
        <v>0</v>
      </c>
      <c r="U151" s="6"/>
      <c r="V151" s="6"/>
      <c r="W151" s="6"/>
      <c r="X151" s="6"/>
      <c r="Y151" s="6"/>
      <c r="Z151" s="6"/>
      <c r="AA151" s="6"/>
      <c r="AB151" s="6"/>
      <c r="AC151" s="6"/>
    </row>
    <row r="152" spans="2:29" ht="14.4" x14ac:dyDescent="0.3">
      <c r="B152" s="22" t="s">
        <v>113</v>
      </c>
      <c r="C152" s="23">
        <v>0</v>
      </c>
      <c r="D152" s="24">
        <v>0</v>
      </c>
      <c r="E152" s="24">
        <v>0</v>
      </c>
      <c r="F152" s="24">
        <v>0</v>
      </c>
      <c r="G152" s="24">
        <v>0</v>
      </c>
      <c r="H152" s="24">
        <v>0</v>
      </c>
      <c r="I152" s="24">
        <v>0</v>
      </c>
      <c r="J152" s="24">
        <v>0</v>
      </c>
      <c r="K152" s="24">
        <v>0</v>
      </c>
      <c r="L152" s="24">
        <v>0</v>
      </c>
      <c r="M152" s="24">
        <v>0</v>
      </c>
      <c r="N152" s="24">
        <v>0</v>
      </c>
      <c r="O152" s="24">
        <v>0</v>
      </c>
      <c r="P152" s="24">
        <v>0</v>
      </c>
      <c r="Q152" s="24">
        <v>0</v>
      </c>
      <c r="R152" s="24">
        <v>0</v>
      </c>
      <c r="S152" s="25" t="s">
        <v>391</v>
      </c>
      <c r="U152" s="6"/>
      <c r="V152" s="6"/>
      <c r="W152" s="6"/>
      <c r="X152" s="6"/>
      <c r="Y152" s="6"/>
      <c r="Z152" s="6"/>
      <c r="AA152" s="6"/>
      <c r="AB152" s="6"/>
      <c r="AC152" s="6"/>
    </row>
    <row r="153" spans="2:29" ht="14.4" x14ac:dyDescent="0.3">
      <c r="B153" s="22" t="s">
        <v>114</v>
      </c>
      <c r="C153" s="23">
        <v>0</v>
      </c>
      <c r="D153" s="24">
        <v>0</v>
      </c>
      <c r="E153" s="24">
        <v>0</v>
      </c>
      <c r="F153" s="24">
        <v>0</v>
      </c>
      <c r="G153" s="24">
        <v>0</v>
      </c>
      <c r="H153" s="24">
        <v>0</v>
      </c>
      <c r="I153" s="24">
        <v>0</v>
      </c>
      <c r="J153" s="24">
        <v>0</v>
      </c>
      <c r="K153" s="24">
        <v>0</v>
      </c>
      <c r="L153" s="24">
        <v>0</v>
      </c>
      <c r="M153" s="24">
        <v>0</v>
      </c>
      <c r="N153" s="24">
        <v>0</v>
      </c>
      <c r="O153" s="24">
        <v>0</v>
      </c>
      <c r="P153" s="24">
        <v>0</v>
      </c>
      <c r="Q153" s="24">
        <v>0</v>
      </c>
      <c r="R153" s="24">
        <v>0</v>
      </c>
      <c r="S153" s="25">
        <v>0</v>
      </c>
      <c r="U153" s="6"/>
      <c r="V153" s="6"/>
      <c r="W153" s="6"/>
      <c r="X153" s="6"/>
      <c r="Y153" s="6"/>
      <c r="Z153" s="6"/>
      <c r="AA153" s="6"/>
      <c r="AB153" s="6"/>
      <c r="AC153" s="6"/>
    </row>
    <row r="154" spans="2:29" ht="14.4" x14ac:dyDescent="0.3">
      <c r="B154" s="22" t="s">
        <v>115</v>
      </c>
      <c r="C154" s="23">
        <v>0</v>
      </c>
      <c r="D154" s="24">
        <v>0</v>
      </c>
      <c r="E154" s="24">
        <v>0</v>
      </c>
      <c r="F154" s="24">
        <v>0</v>
      </c>
      <c r="G154" s="24">
        <v>0</v>
      </c>
      <c r="H154" s="24">
        <v>0</v>
      </c>
      <c r="I154" s="24">
        <v>0</v>
      </c>
      <c r="J154" s="24">
        <v>0</v>
      </c>
      <c r="K154" s="24">
        <v>0</v>
      </c>
      <c r="L154" s="24">
        <v>0</v>
      </c>
      <c r="M154" s="24">
        <v>0</v>
      </c>
      <c r="N154" s="24">
        <v>0</v>
      </c>
      <c r="O154" s="24">
        <v>0</v>
      </c>
      <c r="P154" s="24">
        <v>0</v>
      </c>
      <c r="Q154" s="24">
        <v>0</v>
      </c>
      <c r="R154" s="24">
        <v>0</v>
      </c>
      <c r="S154" s="25" t="s">
        <v>391</v>
      </c>
      <c r="U154" s="6"/>
      <c r="V154" s="6"/>
      <c r="W154" s="6"/>
      <c r="X154" s="6"/>
      <c r="Y154" s="6"/>
      <c r="Z154" s="6"/>
      <c r="AA154" s="6"/>
      <c r="AB154" s="6"/>
      <c r="AC154" s="6"/>
    </row>
    <row r="155" spans="2:29" ht="14.4" x14ac:dyDescent="0.3">
      <c r="B155" s="22" t="s">
        <v>116</v>
      </c>
      <c r="C155" s="23">
        <v>0</v>
      </c>
      <c r="D155" s="24">
        <v>0</v>
      </c>
      <c r="E155" s="24">
        <v>0</v>
      </c>
      <c r="F155" s="24">
        <v>0</v>
      </c>
      <c r="G155" s="24">
        <v>0</v>
      </c>
      <c r="H155" s="24">
        <v>0</v>
      </c>
      <c r="I155" s="24">
        <v>0</v>
      </c>
      <c r="J155" s="24">
        <v>0</v>
      </c>
      <c r="K155" s="24">
        <v>0</v>
      </c>
      <c r="L155" s="24">
        <v>0</v>
      </c>
      <c r="M155" s="24">
        <v>0</v>
      </c>
      <c r="N155" s="24">
        <v>0</v>
      </c>
      <c r="O155" s="24">
        <v>0</v>
      </c>
      <c r="P155" s="24">
        <v>0</v>
      </c>
      <c r="Q155" s="24">
        <v>0</v>
      </c>
      <c r="R155" s="24">
        <v>0</v>
      </c>
      <c r="S155" s="25">
        <v>0</v>
      </c>
      <c r="U155" s="6"/>
      <c r="V155" s="6"/>
      <c r="W155" s="6"/>
      <c r="X155" s="6"/>
      <c r="Y155" s="6"/>
      <c r="Z155" s="6"/>
      <c r="AA155" s="6"/>
      <c r="AB155" s="6"/>
      <c r="AC155" s="6"/>
    </row>
    <row r="156" spans="2:29" ht="13.8" x14ac:dyDescent="0.25">
      <c r="B156" s="22" t="s">
        <v>117</v>
      </c>
      <c r="C156" s="23">
        <v>0</v>
      </c>
      <c r="D156" s="24">
        <v>0</v>
      </c>
      <c r="E156" s="24">
        <v>0</v>
      </c>
      <c r="F156" s="24">
        <v>0</v>
      </c>
      <c r="G156" s="24">
        <v>0</v>
      </c>
      <c r="H156" s="24">
        <v>0</v>
      </c>
      <c r="I156" s="24">
        <v>0</v>
      </c>
      <c r="J156" s="24">
        <v>0</v>
      </c>
      <c r="K156" s="24">
        <v>0</v>
      </c>
      <c r="L156" s="24">
        <v>0</v>
      </c>
      <c r="M156" s="24">
        <v>0</v>
      </c>
      <c r="N156" s="24">
        <v>0</v>
      </c>
      <c r="O156" s="24">
        <v>0</v>
      </c>
      <c r="P156" s="24">
        <v>0</v>
      </c>
      <c r="Q156" s="24">
        <v>0</v>
      </c>
      <c r="R156" s="24">
        <v>0</v>
      </c>
      <c r="S156" s="25" t="s">
        <v>391</v>
      </c>
    </row>
    <row r="157" spans="2:29" ht="13.8" x14ac:dyDescent="0.25">
      <c r="B157" s="22" t="s">
        <v>118</v>
      </c>
      <c r="C157" s="23">
        <v>0</v>
      </c>
      <c r="D157" s="24">
        <v>0</v>
      </c>
      <c r="E157" s="24">
        <v>0</v>
      </c>
      <c r="F157" s="24">
        <v>0</v>
      </c>
      <c r="G157" s="24">
        <v>0</v>
      </c>
      <c r="H157" s="24">
        <v>0</v>
      </c>
      <c r="I157" s="24">
        <v>0</v>
      </c>
      <c r="J157" s="24">
        <v>0</v>
      </c>
      <c r="K157" s="24">
        <v>0</v>
      </c>
      <c r="L157" s="24">
        <v>0</v>
      </c>
      <c r="M157" s="24">
        <v>0</v>
      </c>
      <c r="N157" s="24">
        <v>0</v>
      </c>
      <c r="O157" s="24">
        <v>0</v>
      </c>
      <c r="P157" s="24">
        <v>0</v>
      </c>
      <c r="Q157" s="24">
        <v>0</v>
      </c>
      <c r="R157" s="24">
        <v>0</v>
      </c>
      <c r="S157" s="25">
        <v>7100.9</v>
      </c>
    </row>
    <row r="158" spans="2:29" ht="14.4" thickBot="1" x14ac:dyDescent="0.3">
      <c r="B158" s="22" t="s">
        <v>119</v>
      </c>
      <c r="C158" s="27">
        <v>0</v>
      </c>
      <c r="D158" s="28">
        <v>0</v>
      </c>
      <c r="E158" s="28">
        <v>0</v>
      </c>
      <c r="F158" s="28">
        <v>0</v>
      </c>
      <c r="G158" s="28">
        <v>0</v>
      </c>
      <c r="H158" s="28">
        <v>0</v>
      </c>
      <c r="I158" s="28">
        <v>0</v>
      </c>
      <c r="J158" s="28">
        <v>0</v>
      </c>
      <c r="K158" s="28">
        <v>0</v>
      </c>
      <c r="L158" s="28">
        <v>0</v>
      </c>
      <c r="M158" s="28">
        <v>0</v>
      </c>
      <c r="N158" s="28">
        <v>0</v>
      </c>
      <c r="O158" s="28">
        <v>0</v>
      </c>
      <c r="P158" s="28">
        <v>58873.83</v>
      </c>
      <c r="Q158" s="28">
        <v>741054.66999999993</v>
      </c>
      <c r="R158" s="28">
        <v>4389277.4328000005</v>
      </c>
      <c r="S158" s="29">
        <v>11427968.3432</v>
      </c>
    </row>
    <row r="159" spans="2:29" ht="14.4" thickBot="1" x14ac:dyDescent="0.3">
      <c r="B159" s="30" t="s">
        <v>91</v>
      </c>
      <c r="C159" s="31">
        <v>0</v>
      </c>
      <c r="D159" s="32">
        <v>0</v>
      </c>
      <c r="E159" s="32">
        <v>0</v>
      </c>
      <c r="F159" s="32">
        <v>0</v>
      </c>
      <c r="G159" s="32">
        <v>0</v>
      </c>
      <c r="H159" s="32">
        <v>0</v>
      </c>
      <c r="I159" s="32">
        <v>0</v>
      </c>
      <c r="J159" s="32">
        <v>0</v>
      </c>
      <c r="K159" s="32">
        <v>0</v>
      </c>
      <c r="L159" s="32">
        <v>0</v>
      </c>
      <c r="M159" s="32">
        <v>0</v>
      </c>
      <c r="N159" s="32">
        <v>0</v>
      </c>
      <c r="O159" s="32">
        <v>0</v>
      </c>
      <c r="P159" s="32">
        <v>58873.83</v>
      </c>
      <c r="Q159" s="32" t="s">
        <v>391</v>
      </c>
      <c r="R159" s="32">
        <v>4444418.4328000005</v>
      </c>
      <c r="S159" s="33">
        <v>11580481.123199999</v>
      </c>
    </row>
    <row r="163" spans="2:19" ht="22.8" x14ac:dyDescent="0.25">
      <c r="B163" s="17" t="s">
        <v>125</v>
      </c>
      <c r="C163" s="17"/>
      <c r="D163" s="17"/>
      <c r="E163" s="17"/>
      <c r="F163" s="17"/>
      <c r="G163" s="17"/>
      <c r="H163" s="17"/>
      <c r="I163" s="17"/>
      <c r="J163" s="17"/>
      <c r="K163" s="17"/>
      <c r="L163" s="17"/>
      <c r="M163" s="17"/>
    </row>
    <row r="164" spans="2:19" ht="13.8" thickBot="1" x14ac:dyDescent="0.3">
      <c r="B164" s="127"/>
      <c r="C164" s="127"/>
      <c r="D164" s="127"/>
      <c r="E164" s="127"/>
      <c r="F164" s="127"/>
      <c r="G164" s="127"/>
      <c r="H164" s="127"/>
      <c r="I164" s="127"/>
      <c r="J164" s="127"/>
      <c r="K164" s="127"/>
      <c r="L164" s="127"/>
      <c r="M164" s="127"/>
    </row>
    <row r="165" spans="2:19" ht="14.4" thickBot="1" x14ac:dyDescent="0.3">
      <c r="B165" s="18"/>
      <c r="C165" s="128" t="s">
        <v>61</v>
      </c>
      <c r="D165" s="129"/>
      <c r="E165" s="129"/>
      <c r="F165" s="129"/>
      <c r="G165" s="129"/>
      <c r="H165" s="129"/>
      <c r="I165" s="129"/>
      <c r="J165" s="129"/>
      <c r="K165" s="129"/>
      <c r="L165" s="129"/>
      <c r="M165" s="129"/>
      <c r="N165" s="129"/>
      <c r="O165" s="129"/>
      <c r="P165" s="129"/>
      <c r="Q165" s="129"/>
      <c r="R165" s="129"/>
      <c r="S165" s="130"/>
    </row>
    <row r="166" spans="2:19" ht="14.4" thickBot="1" x14ac:dyDescent="0.3">
      <c r="B166" s="34" t="s">
        <v>101</v>
      </c>
      <c r="C166" s="35" t="s">
        <v>64</v>
      </c>
      <c r="D166" s="20" t="s">
        <v>64</v>
      </c>
      <c r="E166" s="20" t="s">
        <v>65</v>
      </c>
      <c r="F166" s="20" t="s">
        <v>66</v>
      </c>
      <c r="G166" s="20" t="s">
        <v>67</v>
      </c>
      <c r="H166" s="20" t="s">
        <v>68</v>
      </c>
      <c r="I166" s="20" t="s">
        <v>69</v>
      </c>
      <c r="J166" s="20" t="s">
        <v>70</v>
      </c>
      <c r="K166" s="20" t="s">
        <v>71</v>
      </c>
      <c r="L166" s="20" t="s">
        <v>72</v>
      </c>
      <c r="M166" s="20" t="s">
        <v>73</v>
      </c>
      <c r="N166" s="20" t="s">
        <v>74</v>
      </c>
      <c r="O166" s="20" t="s">
        <v>75</v>
      </c>
      <c r="P166" s="20" t="s">
        <v>76</v>
      </c>
      <c r="Q166" s="20" t="s">
        <v>77</v>
      </c>
      <c r="R166" s="20" t="s">
        <v>78</v>
      </c>
      <c r="S166" s="21" t="s">
        <v>79</v>
      </c>
    </row>
    <row r="167" spans="2:19" ht="13.8" x14ac:dyDescent="0.25">
      <c r="B167" s="22" t="s">
        <v>102</v>
      </c>
      <c r="C167" s="23">
        <v>0</v>
      </c>
      <c r="D167" s="24">
        <v>0</v>
      </c>
      <c r="E167" s="24">
        <v>0</v>
      </c>
      <c r="F167" s="24">
        <v>0</v>
      </c>
      <c r="G167" s="24">
        <v>0</v>
      </c>
      <c r="H167" s="24">
        <v>0</v>
      </c>
      <c r="I167" s="24">
        <v>0</v>
      </c>
      <c r="J167" s="24">
        <v>0</v>
      </c>
      <c r="K167" s="24">
        <v>0</v>
      </c>
      <c r="L167" s="24">
        <v>0</v>
      </c>
      <c r="M167" s="24">
        <v>0</v>
      </c>
      <c r="N167" s="24">
        <v>0</v>
      </c>
      <c r="O167" s="24">
        <v>0</v>
      </c>
      <c r="P167" s="24">
        <v>0</v>
      </c>
      <c r="Q167" s="24">
        <v>0</v>
      </c>
      <c r="R167" s="24">
        <v>0</v>
      </c>
      <c r="S167" s="25">
        <v>0</v>
      </c>
    </row>
    <row r="168" spans="2:19" ht="13.8" x14ac:dyDescent="0.25">
      <c r="B168" s="22" t="s">
        <v>103</v>
      </c>
      <c r="C168" s="23">
        <v>0</v>
      </c>
      <c r="D168" s="24">
        <v>0</v>
      </c>
      <c r="E168" s="24">
        <v>0</v>
      </c>
      <c r="F168" s="24">
        <v>0</v>
      </c>
      <c r="G168" s="24">
        <v>0</v>
      </c>
      <c r="H168" s="24">
        <v>0</v>
      </c>
      <c r="I168" s="24">
        <v>0</v>
      </c>
      <c r="J168" s="24">
        <v>0</v>
      </c>
      <c r="K168" s="24">
        <v>0</v>
      </c>
      <c r="L168" s="24">
        <v>0</v>
      </c>
      <c r="M168" s="24">
        <v>0</v>
      </c>
      <c r="N168" s="24">
        <v>0</v>
      </c>
      <c r="O168" s="24">
        <v>0</v>
      </c>
      <c r="P168" s="24">
        <v>0</v>
      </c>
      <c r="Q168" s="24">
        <v>0</v>
      </c>
      <c r="R168" s="24">
        <v>0</v>
      </c>
      <c r="S168" s="25">
        <v>0</v>
      </c>
    </row>
    <row r="169" spans="2:19" ht="13.8" x14ac:dyDescent="0.25">
      <c r="B169" s="22" t="s">
        <v>104</v>
      </c>
      <c r="C169" s="23">
        <v>0</v>
      </c>
      <c r="D169" s="24">
        <v>0</v>
      </c>
      <c r="E169" s="24">
        <v>0</v>
      </c>
      <c r="F169" s="24">
        <v>0</v>
      </c>
      <c r="G169" s="24">
        <v>0</v>
      </c>
      <c r="H169" s="24">
        <v>0</v>
      </c>
      <c r="I169" s="24">
        <v>0</v>
      </c>
      <c r="J169" s="24">
        <v>0</v>
      </c>
      <c r="K169" s="24">
        <v>0</v>
      </c>
      <c r="L169" s="24">
        <v>0</v>
      </c>
      <c r="M169" s="24">
        <v>0</v>
      </c>
      <c r="N169" s="24">
        <v>0</v>
      </c>
      <c r="O169" s="24">
        <v>0</v>
      </c>
      <c r="P169" s="24">
        <v>0</v>
      </c>
      <c r="Q169" s="24">
        <v>0</v>
      </c>
      <c r="R169" s="24">
        <v>0</v>
      </c>
      <c r="S169" s="25">
        <v>0</v>
      </c>
    </row>
    <row r="170" spans="2:19" ht="13.8" x14ac:dyDescent="0.25">
      <c r="B170" s="22" t="s">
        <v>105</v>
      </c>
      <c r="C170" s="23">
        <v>0</v>
      </c>
      <c r="D170" s="24">
        <v>0</v>
      </c>
      <c r="E170" s="24">
        <v>0</v>
      </c>
      <c r="F170" s="24">
        <v>0</v>
      </c>
      <c r="G170" s="24">
        <v>0</v>
      </c>
      <c r="H170" s="24">
        <v>0</v>
      </c>
      <c r="I170" s="24">
        <v>0</v>
      </c>
      <c r="J170" s="24">
        <v>0</v>
      </c>
      <c r="K170" s="24">
        <v>0</v>
      </c>
      <c r="L170" s="24">
        <v>0</v>
      </c>
      <c r="M170" s="24">
        <v>0</v>
      </c>
      <c r="N170" s="24">
        <v>0</v>
      </c>
      <c r="O170" s="24">
        <v>0</v>
      </c>
      <c r="P170" s="24">
        <v>0</v>
      </c>
      <c r="Q170" s="24">
        <v>0</v>
      </c>
      <c r="R170" s="24">
        <v>0</v>
      </c>
      <c r="S170" s="25">
        <v>0</v>
      </c>
    </row>
    <row r="171" spans="2:19" ht="13.8" x14ac:dyDescent="0.25">
      <c r="B171" s="22" t="s">
        <v>106</v>
      </c>
      <c r="C171" s="23">
        <v>0</v>
      </c>
      <c r="D171" s="24">
        <v>0</v>
      </c>
      <c r="E171" s="24">
        <v>0</v>
      </c>
      <c r="F171" s="24">
        <v>0</v>
      </c>
      <c r="G171" s="24">
        <v>0</v>
      </c>
      <c r="H171" s="24">
        <v>0</v>
      </c>
      <c r="I171" s="24">
        <v>0</v>
      </c>
      <c r="J171" s="24">
        <v>0</v>
      </c>
      <c r="K171" s="24">
        <v>0</v>
      </c>
      <c r="L171" s="24">
        <v>0</v>
      </c>
      <c r="M171" s="24">
        <v>0</v>
      </c>
      <c r="N171" s="24">
        <v>0</v>
      </c>
      <c r="O171" s="24">
        <v>0</v>
      </c>
      <c r="P171" s="24">
        <v>0</v>
      </c>
      <c r="Q171" s="24" t="s">
        <v>391</v>
      </c>
      <c r="R171" s="24">
        <v>5194.6000000000004</v>
      </c>
      <c r="S171" s="25">
        <v>0</v>
      </c>
    </row>
    <row r="172" spans="2:19" ht="13.8" x14ac:dyDescent="0.25">
      <c r="B172" s="22" t="s">
        <v>107</v>
      </c>
      <c r="C172" s="23">
        <v>0</v>
      </c>
      <c r="D172" s="24">
        <v>0</v>
      </c>
      <c r="E172" s="24">
        <v>0</v>
      </c>
      <c r="F172" s="24">
        <v>0</v>
      </c>
      <c r="G172" s="24">
        <v>0</v>
      </c>
      <c r="H172" s="24">
        <v>0</v>
      </c>
      <c r="I172" s="24">
        <v>0</v>
      </c>
      <c r="J172" s="24">
        <v>0</v>
      </c>
      <c r="K172" s="24">
        <v>0</v>
      </c>
      <c r="L172" s="24">
        <v>0</v>
      </c>
      <c r="M172" s="24">
        <v>0</v>
      </c>
      <c r="N172" s="24">
        <v>0</v>
      </c>
      <c r="O172" s="24">
        <v>0</v>
      </c>
      <c r="P172" s="24">
        <v>0</v>
      </c>
      <c r="Q172" s="24">
        <v>10127.56</v>
      </c>
      <c r="R172" s="24">
        <v>17170.080000000002</v>
      </c>
      <c r="S172" s="25">
        <v>247515.60000000003</v>
      </c>
    </row>
    <row r="173" spans="2:19" ht="13.8" x14ac:dyDescent="0.25">
      <c r="B173" s="22" t="s">
        <v>108</v>
      </c>
      <c r="C173" s="23">
        <v>0</v>
      </c>
      <c r="D173" s="24">
        <v>0</v>
      </c>
      <c r="E173" s="24">
        <v>0</v>
      </c>
      <c r="F173" s="24">
        <v>0</v>
      </c>
      <c r="G173" s="24">
        <v>0</v>
      </c>
      <c r="H173" s="24">
        <v>0</v>
      </c>
      <c r="I173" s="24">
        <v>0</v>
      </c>
      <c r="J173" s="24">
        <v>0</v>
      </c>
      <c r="K173" s="24">
        <v>0</v>
      </c>
      <c r="L173" s="24">
        <v>0</v>
      </c>
      <c r="M173" s="24">
        <v>0</v>
      </c>
      <c r="N173" s="24">
        <v>0</v>
      </c>
      <c r="O173" s="24">
        <v>0</v>
      </c>
      <c r="P173" s="24">
        <v>0</v>
      </c>
      <c r="Q173" s="24">
        <v>0</v>
      </c>
      <c r="R173" s="24">
        <v>0</v>
      </c>
      <c r="S173" s="25">
        <v>0</v>
      </c>
    </row>
    <row r="174" spans="2:19" ht="13.8" x14ac:dyDescent="0.25">
      <c r="B174" s="22" t="s">
        <v>109</v>
      </c>
      <c r="C174" s="23">
        <v>0</v>
      </c>
      <c r="D174" s="24">
        <v>0</v>
      </c>
      <c r="E174" s="24">
        <v>0</v>
      </c>
      <c r="F174" s="24">
        <v>0</v>
      </c>
      <c r="G174" s="24">
        <v>0</v>
      </c>
      <c r="H174" s="24">
        <v>0</v>
      </c>
      <c r="I174" s="24">
        <v>0</v>
      </c>
      <c r="J174" s="24">
        <v>0</v>
      </c>
      <c r="K174" s="24">
        <v>0</v>
      </c>
      <c r="L174" s="24">
        <v>0</v>
      </c>
      <c r="M174" s="24">
        <v>0</v>
      </c>
      <c r="N174" s="24">
        <v>0</v>
      </c>
      <c r="O174" s="24">
        <v>0</v>
      </c>
      <c r="P174" s="24">
        <v>0</v>
      </c>
      <c r="Q174" s="24" t="s">
        <v>391</v>
      </c>
      <c r="R174" s="24" t="s">
        <v>391</v>
      </c>
      <c r="S174" s="25" t="s">
        <v>391</v>
      </c>
    </row>
    <row r="175" spans="2:19" ht="13.8" x14ac:dyDescent="0.25">
      <c r="B175" s="22" t="s">
        <v>110</v>
      </c>
      <c r="C175" s="23">
        <v>0</v>
      </c>
      <c r="D175" s="24">
        <v>0</v>
      </c>
      <c r="E175" s="24">
        <v>0</v>
      </c>
      <c r="F175" s="24">
        <v>0</v>
      </c>
      <c r="G175" s="24">
        <v>0</v>
      </c>
      <c r="H175" s="24">
        <v>0</v>
      </c>
      <c r="I175" s="24">
        <v>0</v>
      </c>
      <c r="J175" s="24">
        <v>0</v>
      </c>
      <c r="K175" s="24">
        <v>0</v>
      </c>
      <c r="L175" s="24">
        <v>0</v>
      </c>
      <c r="M175" s="24">
        <v>0</v>
      </c>
      <c r="N175" s="24">
        <v>0</v>
      </c>
      <c r="O175" s="24">
        <v>0</v>
      </c>
      <c r="P175" s="24">
        <v>0</v>
      </c>
      <c r="Q175" s="24">
        <v>0</v>
      </c>
      <c r="R175" s="24">
        <v>0</v>
      </c>
      <c r="S175" s="25">
        <v>0</v>
      </c>
    </row>
    <row r="176" spans="2:19" ht="13.8" x14ac:dyDescent="0.25">
      <c r="B176" s="22" t="s">
        <v>111</v>
      </c>
      <c r="C176" s="23">
        <v>0</v>
      </c>
      <c r="D176" s="24">
        <v>0</v>
      </c>
      <c r="E176" s="24">
        <v>0</v>
      </c>
      <c r="F176" s="24">
        <v>0</v>
      </c>
      <c r="G176" s="24">
        <v>0</v>
      </c>
      <c r="H176" s="24">
        <v>0</v>
      </c>
      <c r="I176" s="24">
        <v>0</v>
      </c>
      <c r="J176" s="24">
        <v>0</v>
      </c>
      <c r="K176" s="24">
        <v>0</v>
      </c>
      <c r="L176" s="24">
        <v>0</v>
      </c>
      <c r="M176" s="24">
        <v>0</v>
      </c>
      <c r="N176" s="24">
        <v>0</v>
      </c>
      <c r="O176" s="24">
        <v>0</v>
      </c>
      <c r="P176" s="24">
        <v>0</v>
      </c>
      <c r="Q176" s="24">
        <v>0</v>
      </c>
      <c r="R176" s="24">
        <v>0</v>
      </c>
      <c r="S176" s="25">
        <v>0</v>
      </c>
    </row>
    <row r="177" spans="2:19" ht="13.8" x14ac:dyDescent="0.25">
      <c r="B177" s="22" t="s">
        <v>112</v>
      </c>
      <c r="C177" s="23">
        <v>0</v>
      </c>
      <c r="D177" s="24">
        <v>0</v>
      </c>
      <c r="E177" s="24">
        <v>0</v>
      </c>
      <c r="F177" s="24">
        <v>0</v>
      </c>
      <c r="G177" s="24">
        <v>0</v>
      </c>
      <c r="H177" s="24">
        <v>0</v>
      </c>
      <c r="I177" s="24">
        <v>0</v>
      </c>
      <c r="J177" s="24">
        <v>0</v>
      </c>
      <c r="K177" s="24">
        <v>0</v>
      </c>
      <c r="L177" s="24">
        <v>0</v>
      </c>
      <c r="M177" s="24">
        <v>0</v>
      </c>
      <c r="N177" s="24">
        <v>0</v>
      </c>
      <c r="O177" s="24">
        <v>0</v>
      </c>
      <c r="P177" s="24">
        <v>0</v>
      </c>
      <c r="Q177" s="24">
        <v>0</v>
      </c>
      <c r="R177" s="24">
        <v>0</v>
      </c>
      <c r="S177" s="25">
        <v>0</v>
      </c>
    </row>
    <row r="178" spans="2:19" ht="13.8" x14ac:dyDescent="0.25">
      <c r="B178" s="22" t="s">
        <v>113</v>
      </c>
      <c r="C178" s="23">
        <v>0</v>
      </c>
      <c r="D178" s="24">
        <v>0</v>
      </c>
      <c r="E178" s="24">
        <v>0</v>
      </c>
      <c r="F178" s="24">
        <v>0</v>
      </c>
      <c r="G178" s="24">
        <v>0</v>
      </c>
      <c r="H178" s="24">
        <v>0</v>
      </c>
      <c r="I178" s="24">
        <v>0</v>
      </c>
      <c r="J178" s="24">
        <v>0</v>
      </c>
      <c r="K178" s="24">
        <v>0</v>
      </c>
      <c r="L178" s="24">
        <v>0</v>
      </c>
      <c r="M178" s="24">
        <v>0</v>
      </c>
      <c r="N178" s="24">
        <v>0</v>
      </c>
      <c r="O178" s="24">
        <v>0</v>
      </c>
      <c r="P178" s="24">
        <v>0</v>
      </c>
      <c r="Q178" s="24">
        <v>5306.5</v>
      </c>
      <c r="R178" s="24" t="s">
        <v>391</v>
      </c>
      <c r="S178" s="25">
        <v>0</v>
      </c>
    </row>
    <row r="179" spans="2:19" ht="13.8" x14ac:dyDescent="0.25">
      <c r="B179" s="22" t="s">
        <v>114</v>
      </c>
      <c r="C179" s="23">
        <v>0</v>
      </c>
      <c r="D179" s="24">
        <v>0</v>
      </c>
      <c r="E179" s="24">
        <v>0</v>
      </c>
      <c r="F179" s="24">
        <v>0</v>
      </c>
      <c r="G179" s="24">
        <v>0</v>
      </c>
      <c r="H179" s="24">
        <v>0</v>
      </c>
      <c r="I179" s="24">
        <v>0</v>
      </c>
      <c r="J179" s="24">
        <v>0</v>
      </c>
      <c r="K179" s="24">
        <v>0</v>
      </c>
      <c r="L179" s="24">
        <v>0</v>
      </c>
      <c r="M179" s="24">
        <v>0</v>
      </c>
      <c r="N179" s="24">
        <v>0</v>
      </c>
      <c r="O179" s="24">
        <v>0</v>
      </c>
      <c r="P179" s="24">
        <v>0</v>
      </c>
      <c r="Q179" s="24">
        <v>0</v>
      </c>
      <c r="R179" s="24">
        <v>0</v>
      </c>
      <c r="S179" s="25">
        <v>0</v>
      </c>
    </row>
    <row r="180" spans="2:19" ht="13.8" x14ac:dyDescent="0.25">
      <c r="B180" s="22" t="s">
        <v>115</v>
      </c>
      <c r="C180" s="23">
        <v>0</v>
      </c>
      <c r="D180" s="24">
        <v>0</v>
      </c>
      <c r="E180" s="24">
        <v>0</v>
      </c>
      <c r="F180" s="24">
        <v>0</v>
      </c>
      <c r="G180" s="24">
        <v>0</v>
      </c>
      <c r="H180" s="24">
        <v>0</v>
      </c>
      <c r="I180" s="24">
        <v>0</v>
      </c>
      <c r="J180" s="24">
        <v>0</v>
      </c>
      <c r="K180" s="24">
        <v>0</v>
      </c>
      <c r="L180" s="24">
        <v>0</v>
      </c>
      <c r="M180" s="24">
        <v>0</v>
      </c>
      <c r="N180" s="24">
        <v>0</v>
      </c>
      <c r="O180" s="24">
        <v>0</v>
      </c>
      <c r="P180" s="24">
        <v>0</v>
      </c>
      <c r="Q180" s="24" t="s">
        <v>391</v>
      </c>
      <c r="R180" s="24" t="s">
        <v>391</v>
      </c>
      <c r="S180" s="25">
        <v>0</v>
      </c>
    </row>
    <row r="181" spans="2:19" ht="13.8" x14ac:dyDescent="0.25">
      <c r="B181" s="22" t="s">
        <v>116</v>
      </c>
      <c r="C181" s="23">
        <v>0</v>
      </c>
      <c r="D181" s="24">
        <v>0</v>
      </c>
      <c r="E181" s="24">
        <v>0</v>
      </c>
      <c r="F181" s="24">
        <v>0</v>
      </c>
      <c r="G181" s="24">
        <v>0</v>
      </c>
      <c r="H181" s="24">
        <v>0</v>
      </c>
      <c r="I181" s="24">
        <v>0</v>
      </c>
      <c r="J181" s="24">
        <v>0</v>
      </c>
      <c r="K181" s="24">
        <v>0</v>
      </c>
      <c r="L181" s="24">
        <v>0</v>
      </c>
      <c r="M181" s="24">
        <v>0</v>
      </c>
      <c r="N181" s="24">
        <v>0</v>
      </c>
      <c r="O181" s="24">
        <v>0</v>
      </c>
      <c r="P181" s="24">
        <v>0</v>
      </c>
      <c r="Q181" s="24">
        <v>0</v>
      </c>
      <c r="R181" s="24">
        <v>0</v>
      </c>
      <c r="S181" s="25">
        <v>0</v>
      </c>
    </row>
    <row r="182" spans="2:19" ht="13.8" x14ac:dyDescent="0.25">
      <c r="B182" s="22" t="s">
        <v>117</v>
      </c>
      <c r="C182" s="23">
        <v>0</v>
      </c>
      <c r="D182" s="24">
        <v>0</v>
      </c>
      <c r="E182" s="24">
        <v>0</v>
      </c>
      <c r="F182" s="24">
        <v>0</v>
      </c>
      <c r="G182" s="24">
        <v>0</v>
      </c>
      <c r="H182" s="24">
        <v>0</v>
      </c>
      <c r="I182" s="24">
        <v>0</v>
      </c>
      <c r="J182" s="24">
        <v>0</v>
      </c>
      <c r="K182" s="24">
        <v>0</v>
      </c>
      <c r="L182" s="24">
        <v>0</v>
      </c>
      <c r="M182" s="24">
        <v>0</v>
      </c>
      <c r="N182" s="24">
        <v>0</v>
      </c>
      <c r="O182" s="24">
        <v>0</v>
      </c>
      <c r="P182" s="24">
        <v>0</v>
      </c>
      <c r="Q182" s="24" t="s">
        <v>391</v>
      </c>
      <c r="R182" s="24">
        <v>0</v>
      </c>
      <c r="S182" s="25">
        <v>0</v>
      </c>
    </row>
    <row r="183" spans="2:19" ht="13.8" x14ac:dyDescent="0.25">
      <c r="B183" s="22" t="s">
        <v>118</v>
      </c>
      <c r="C183" s="23">
        <v>0</v>
      </c>
      <c r="D183" s="24">
        <v>0</v>
      </c>
      <c r="E183" s="24">
        <v>0</v>
      </c>
      <c r="F183" s="24">
        <v>0</v>
      </c>
      <c r="G183" s="24">
        <v>0</v>
      </c>
      <c r="H183" s="24">
        <v>0</v>
      </c>
      <c r="I183" s="24">
        <v>0</v>
      </c>
      <c r="J183" s="24">
        <v>0</v>
      </c>
      <c r="K183" s="24">
        <v>0</v>
      </c>
      <c r="L183" s="24">
        <v>0</v>
      </c>
      <c r="M183" s="24">
        <v>0</v>
      </c>
      <c r="N183" s="24">
        <v>0</v>
      </c>
      <c r="O183" s="24">
        <v>0</v>
      </c>
      <c r="P183" s="24">
        <v>0</v>
      </c>
      <c r="Q183" s="24">
        <v>0</v>
      </c>
      <c r="R183" s="24">
        <v>0</v>
      </c>
      <c r="S183" s="25">
        <v>0</v>
      </c>
    </row>
    <row r="184" spans="2:19" ht="14.4" thickBot="1" x14ac:dyDescent="0.3">
      <c r="B184" s="22" t="s">
        <v>119</v>
      </c>
      <c r="C184" s="27">
        <v>0</v>
      </c>
      <c r="D184" s="28">
        <v>0</v>
      </c>
      <c r="E184" s="28">
        <v>0</v>
      </c>
      <c r="F184" s="28">
        <v>0</v>
      </c>
      <c r="G184" s="28">
        <v>0</v>
      </c>
      <c r="H184" s="28">
        <v>0</v>
      </c>
      <c r="I184" s="28">
        <v>0</v>
      </c>
      <c r="J184" s="28">
        <v>0</v>
      </c>
      <c r="K184" s="28">
        <v>0</v>
      </c>
      <c r="L184" s="28">
        <v>0</v>
      </c>
      <c r="M184" s="28">
        <v>0</v>
      </c>
      <c r="N184" s="28">
        <v>0</v>
      </c>
      <c r="O184" s="28">
        <v>0</v>
      </c>
      <c r="P184" s="28" t="s">
        <v>391</v>
      </c>
      <c r="Q184" s="28">
        <v>19239570.564999998</v>
      </c>
      <c r="R184" s="28">
        <v>82411447.652400002</v>
      </c>
      <c r="S184" s="29">
        <v>106685593.25989999</v>
      </c>
    </row>
    <row r="185" spans="2:19" ht="14.4" thickBot="1" x14ac:dyDescent="0.3">
      <c r="B185" s="30" t="s">
        <v>91</v>
      </c>
      <c r="C185" s="31">
        <v>0</v>
      </c>
      <c r="D185" s="32">
        <v>0</v>
      </c>
      <c r="E185" s="32">
        <v>0</v>
      </c>
      <c r="F185" s="32">
        <v>0</v>
      </c>
      <c r="G185" s="32">
        <v>0</v>
      </c>
      <c r="H185" s="32">
        <v>0</v>
      </c>
      <c r="I185" s="32">
        <v>0</v>
      </c>
      <c r="J185" s="32">
        <v>0</v>
      </c>
      <c r="K185" s="32">
        <v>0</v>
      </c>
      <c r="L185" s="32">
        <v>0</v>
      </c>
      <c r="M185" s="32">
        <v>0</v>
      </c>
      <c r="N185" s="32">
        <v>0</v>
      </c>
      <c r="O185" s="32">
        <v>0</v>
      </c>
      <c r="P185" s="32" t="s">
        <v>391</v>
      </c>
      <c r="Q185" s="32">
        <v>19265146.324999999</v>
      </c>
      <c r="R185" s="32">
        <v>82436573.932400003</v>
      </c>
      <c r="S185" s="33" t="s">
        <v>391</v>
      </c>
    </row>
    <row r="189" spans="2:19" ht="22.8" x14ac:dyDescent="0.25">
      <c r="B189" s="17" t="s">
        <v>126</v>
      </c>
      <c r="C189" s="17"/>
      <c r="D189" s="17"/>
      <c r="E189" s="17"/>
      <c r="F189" s="17"/>
      <c r="G189" s="17"/>
      <c r="H189" s="17"/>
      <c r="I189" s="17"/>
      <c r="J189" s="17"/>
      <c r="K189" s="17"/>
      <c r="L189" s="17"/>
      <c r="M189" s="17"/>
    </row>
    <row r="190" spans="2:19" ht="13.8" thickBot="1" x14ac:dyDescent="0.3">
      <c r="B190" s="127"/>
      <c r="C190" s="127"/>
      <c r="D190" s="127"/>
      <c r="E190" s="127"/>
      <c r="F190" s="127"/>
      <c r="G190" s="127"/>
      <c r="H190" s="127"/>
      <c r="I190" s="127"/>
      <c r="J190" s="127"/>
      <c r="K190" s="127"/>
      <c r="L190" s="127"/>
      <c r="M190" s="127"/>
    </row>
    <row r="191" spans="2:19" ht="14.4" thickBot="1" x14ac:dyDescent="0.3">
      <c r="B191" s="18"/>
      <c r="C191" s="128" t="s">
        <v>61</v>
      </c>
      <c r="D191" s="129"/>
      <c r="E191" s="129"/>
      <c r="F191" s="129"/>
      <c r="G191" s="129"/>
      <c r="H191" s="129"/>
      <c r="I191" s="129"/>
      <c r="J191" s="129"/>
      <c r="K191" s="129"/>
      <c r="L191" s="129"/>
      <c r="M191" s="129"/>
      <c r="N191" s="129"/>
      <c r="O191" s="129"/>
      <c r="P191" s="129"/>
      <c r="Q191" s="129"/>
      <c r="R191" s="129"/>
      <c r="S191" s="130"/>
    </row>
    <row r="192" spans="2:19" ht="14.4" thickBot="1" x14ac:dyDescent="0.3">
      <c r="B192" s="34" t="s">
        <v>101</v>
      </c>
      <c r="C192" s="35" t="s">
        <v>64</v>
      </c>
      <c r="D192" s="20" t="s">
        <v>64</v>
      </c>
      <c r="E192" s="20" t="s">
        <v>65</v>
      </c>
      <c r="F192" s="20" t="s">
        <v>66</v>
      </c>
      <c r="G192" s="20" t="s">
        <v>67</v>
      </c>
      <c r="H192" s="20" t="s">
        <v>68</v>
      </c>
      <c r="I192" s="20" t="s">
        <v>69</v>
      </c>
      <c r="J192" s="20" t="s">
        <v>70</v>
      </c>
      <c r="K192" s="20" t="s">
        <v>71</v>
      </c>
      <c r="L192" s="20" t="s">
        <v>72</v>
      </c>
      <c r="M192" s="20" t="s">
        <v>73</v>
      </c>
      <c r="N192" s="20" t="s">
        <v>74</v>
      </c>
      <c r="O192" s="20" t="s">
        <v>75</v>
      </c>
      <c r="P192" s="20" t="s">
        <v>76</v>
      </c>
      <c r="Q192" s="20" t="s">
        <v>77</v>
      </c>
      <c r="R192" s="20" t="s">
        <v>78</v>
      </c>
      <c r="S192" s="21" t="s">
        <v>79</v>
      </c>
    </row>
    <row r="193" spans="2:19" ht="13.8" x14ac:dyDescent="0.25">
      <c r="B193" s="22" t="s">
        <v>102</v>
      </c>
      <c r="C193" s="23">
        <v>0</v>
      </c>
      <c r="D193" s="24">
        <v>0</v>
      </c>
      <c r="E193" s="24">
        <v>0</v>
      </c>
      <c r="F193" s="24">
        <v>0</v>
      </c>
      <c r="G193" s="24">
        <v>0</v>
      </c>
      <c r="H193" s="24">
        <v>0</v>
      </c>
      <c r="I193" s="24">
        <v>0</v>
      </c>
      <c r="J193" s="24">
        <v>0</v>
      </c>
      <c r="K193" s="24">
        <v>0</v>
      </c>
      <c r="L193" s="24">
        <v>0</v>
      </c>
      <c r="M193" s="24">
        <v>0</v>
      </c>
      <c r="N193" s="24">
        <v>0</v>
      </c>
      <c r="O193" s="24">
        <v>0</v>
      </c>
      <c r="P193" s="24">
        <v>0</v>
      </c>
      <c r="Q193" s="24">
        <v>0</v>
      </c>
      <c r="R193" s="24">
        <v>0</v>
      </c>
      <c r="S193" s="25">
        <v>0</v>
      </c>
    </row>
    <row r="194" spans="2:19" ht="13.8" x14ac:dyDescent="0.25">
      <c r="B194" s="22" t="s">
        <v>103</v>
      </c>
      <c r="C194" s="23">
        <v>0</v>
      </c>
      <c r="D194" s="24">
        <v>0</v>
      </c>
      <c r="E194" s="24">
        <v>0</v>
      </c>
      <c r="F194" s="24">
        <v>0</v>
      </c>
      <c r="G194" s="24">
        <v>0</v>
      </c>
      <c r="H194" s="24">
        <v>0</v>
      </c>
      <c r="I194" s="24">
        <v>0</v>
      </c>
      <c r="J194" s="24">
        <v>0</v>
      </c>
      <c r="K194" s="24">
        <v>0</v>
      </c>
      <c r="L194" s="24">
        <v>0</v>
      </c>
      <c r="M194" s="24">
        <v>0</v>
      </c>
      <c r="N194" s="24">
        <v>0</v>
      </c>
      <c r="O194" s="24">
        <v>0</v>
      </c>
      <c r="P194" s="24">
        <v>0</v>
      </c>
      <c r="Q194" s="24">
        <v>0</v>
      </c>
      <c r="R194" s="24">
        <v>0</v>
      </c>
      <c r="S194" s="25">
        <v>0</v>
      </c>
    </row>
    <row r="195" spans="2:19" ht="13.8" x14ac:dyDescent="0.25">
      <c r="B195" s="22" t="s">
        <v>104</v>
      </c>
      <c r="C195" s="23">
        <v>0</v>
      </c>
      <c r="D195" s="24">
        <v>0</v>
      </c>
      <c r="E195" s="24">
        <v>0</v>
      </c>
      <c r="F195" s="24">
        <v>0</v>
      </c>
      <c r="G195" s="24">
        <v>0</v>
      </c>
      <c r="H195" s="24">
        <v>0</v>
      </c>
      <c r="I195" s="24">
        <v>0</v>
      </c>
      <c r="J195" s="24">
        <v>0</v>
      </c>
      <c r="K195" s="24">
        <v>0</v>
      </c>
      <c r="L195" s="24">
        <v>0</v>
      </c>
      <c r="M195" s="24">
        <v>0</v>
      </c>
      <c r="N195" s="24">
        <v>0</v>
      </c>
      <c r="O195" s="24">
        <v>0</v>
      </c>
      <c r="P195" s="24">
        <v>0</v>
      </c>
      <c r="Q195" s="24">
        <v>0</v>
      </c>
      <c r="R195" s="24">
        <v>0</v>
      </c>
      <c r="S195" s="25">
        <v>0</v>
      </c>
    </row>
    <row r="196" spans="2:19" ht="13.8" x14ac:dyDescent="0.25">
      <c r="B196" s="22" t="s">
        <v>105</v>
      </c>
      <c r="C196" s="23">
        <v>0</v>
      </c>
      <c r="D196" s="24">
        <v>0</v>
      </c>
      <c r="E196" s="24">
        <v>0</v>
      </c>
      <c r="F196" s="24">
        <v>0</v>
      </c>
      <c r="G196" s="24">
        <v>0</v>
      </c>
      <c r="H196" s="24">
        <v>0</v>
      </c>
      <c r="I196" s="24">
        <v>0</v>
      </c>
      <c r="J196" s="24">
        <v>0</v>
      </c>
      <c r="K196" s="24">
        <v>0</v>
      </c>
      <c r="L196" s="24">
        <v>0</v>
      </c>
      <c r="M196" s="24">
        <v>0</v>
      </c>
      <c r="N196" s="24">
        <v>0</v>
      </c>
      <c r="O196" s="24">
        <v>0</v>
      </c>
      <c r="P196" s="24">
        <v>0</v>
      </c>
      <c r="Q196" s="24">
        <v>0</v>
      </c>
      <c r="R196" s="24">
        <v>0</v>
      </c>
      <c r="S196" s="25">
        <v>0</v>
      </c>
    </row>
    <row r="197" spans="2:19" ht="13.8" x14ac:dyDescent="0.25">
      <c r="B197" s="22" t="s">
        <v>106</v>
      </c>
      <c r="C197" s="23">
        <v>0</v>
      </c>
      <c r="D197" s="24">
        <v>0</v>
      </c>
      <c r="E197" s="24">
        <v>0</v>
      </c>
      <c r="F197" s="24">
        <v>0</v>
      </c>
      <c r="G197" s="24">
        <v>0</v>
      </c>
      <c r="H197" s="24">
        <v>0</v>
      </c>
      <c r="I197" s="24">
        <v>0</v>
      </c>
      <c r="J197" s="24">
        <v>0</v>
      </c>
      <c r="K197" s="24">
        <v>0</v>
      </c>
      <c r="L197" s="24">
        <v>0</v>
      </c>
      <c r="M197" s="24">
        <v>0</v>
      </c>
      <c r="N197" s="24">
        <v>0</v>
      </c>
      <c r="O197" s="24">
        <v>0</v>
      </c>
      <c r="P197" s="24">
        <v>0</v>
      </c>
      <c r="Q197" s="24">
        <v>0</v>
      </c>
      <c r="R197" s="24">
        <v>0</v>
      </c>
      <c r="S197" s="25">
        <v>0</v>
      </c>
    </row>
    <row r="198" spans="2:19" ht="13.8" x14ac:dyDescent="0.25">
      <c r="B198" s="22" t="s">
        <v>107</v>
      </c>
      <c r="C198" s="23">
        <v>0</v>
      </c>
      <c r="D198" s="24">
        <v>0</v>
      </c>
      <c r="E198" s="24">
        <v>0</v>
      </c>
      <c r="F198" s="24">
        <v>0</v>
      </c>
      <c r="G198" s="24">
        <v>0</v>
      </c>
      <c r="H198" s="24">
        <v>0</v>
      </c>
      <c r="I198" s="24">
        <v>0</v>
      </c>
      <c r="J198" s="24">
        <v>0</v>
      </c>
      <c r="K198" s="24">
        <v>0</v>
      </c>
      <c r="L198" s="24">
        <v>0</v>
      </c>
      <c r="M198" s="24">
        <v>0</v>
      </c>
      <c r="N198" s="24">
        <v>0</v>
      </c>
      <c r="O198" s="24">
        <v>0</v>
      </c>
      <c r="P198" s="24">
        <v>0</v>
      </c>
      <c r="Q198" s="24">
        <v>0</v>
      </c>
      <c r="R198" s="24">
        <v>0</v>
      </c>
      <c r="S198" s="25" t="s">
        <v>391</v>
      </c>
    </row>
    <row r="199" spans="2:19" ht="13.8" x14ac:dyDescent="0.25">
      <c r="B199" s="22" t="s">
        <v>108</v>
      </c>
      <c r="C199" s="23">
        <v>0</v>
      </c>
      <c r="D199" s="24">
        <v>0</v>
      </c>
      <c r="E199" s="24">
        <v>0</v>
      </c>
      <c r="F199" s="24">
        <v>0</v>
      </c>
      <c r="G199" s="24">
        <v>0</v>
      </c>
      <c r="H199" s="24">
        <v>0</v>
      </c>
      <c r="I199" s="24">
        <v>0</v>
      </c>
      <c r="J199" s="24">
        <v>0</v>
      </c>
      <c r="K199" s="24">
        <v>0</v>
      </c>
      <c r="L199" s="24">
        <v>0</v>
      </c>
      <c r="M199" s="24">
        <v>0</v>
      </c>
      <c r="N199" s="24">
        <v>0</v>
      </c>
      <c r="O199" s="24">
        <v>0</v>
      </c>
      <c r="P199" s="24">
        <v>0</v>
      </c>
      <c r="Q199" s="24">
        <v>0</v>
      </c>
      <c r="R199" s="24">
        <v>0</v>
      </c>
      <c r="S199" s="25">
        <v>0</v>
      </c>
    </row>
    <row r="200" spans="2:19" ht="13.8" x14ac:dyDescent="0.25">
      <c r="B200" s="22" t="s">
        <v>109</v>
      </c>
      <c r="C200" s="23">
        <v>0</v>
      </c>
      <c r="D200" s="24">
        <v>0</v>
      </c>
      <c r="E200" s="24">
        <v>0</v>
      </c>
      <c r="F200" s="24">
        <v>0</v>
      </c>
      <c r="G200" s="24">
        <v>0</v>
      </c>
      <c r="H200" s="24">
        <v>0</v>
      </c>
      <c r="I200" s="24">
        <v>0</v>
      </c>
      <c r="J200" s="24">
        <v>0</v>
      </c>
      <c r="K200" s="24">
        <v>0</v>
      </c>
      <c r="L200" s="24">
        <v>0</v>
      </c>
      <c r="M200" s="24">
        <v>0</v>
      </c>
      <c r="N200" s="24">
        <v>0</v>
      </c>
      <c r="O200" s="24">
        <v>0</v>
      </c>
      <c r="P200" s="24">
        <v>0</v>
      </c>
      <c r="Q200" s="24">
        <v>0</v>
      </c>
      <c r="R200" s="24">
        <v>0</v>
      </c>
      <c r="S200" s="25">
        <v>0</v>
      </c>
    </row>
    <row r="201" spans="2:19" ht="13.8" x14ac:dyDescent="0.25">
      <c r="B201" s="22" t="s">
        <v>110</v>
      </c>
      <c r="C201" s="23">
        <v>0</v>
      </c>
      <c r="D201" s="24">
        <v>0</v>
      </c>
      <c r="E201" s="24">
        <v>0</v>
      </c>
      <c r="F201" s="24">
        <v>0</v>
      </c>
      <c r="G201" s="24">
        <v>0</v>
      </c>
      <c r="H201" s="24">
        <v>0</v>
      </c>
      <c r="I201" s="24">
        <v>0</v>
      </c>
      <c r="J201" s="24">
        <v>0</v>
      </c>
      <c r="K201" s="24">
        <v>0</v>
      </c>
      <c r="L201" s="24">
        <v>0</v>
      </c>
      <c r="M201" s="24">
        <v>0</v>
      </c>
      <c r="N201" s="24">
        <v>0</v>
      </c>
      <c r="O201" s="24">
        <v>0</v>
      </c>
      <c r="P201" s="24">
        <v>0</v>
      </c>
      <c r="Q201" s="24">
        <v>0</v>
      </c>
      <c r="R201" s="24">
        <v>0</v>
      </c>
      <c r="S201" s="25">
        <v>111506</v>
      </c>
    </row>
    <row r="202" spans="2:19" ht="13.8" x14ac:dyDescent="0.25">
      <c r="B202" s="22" t="s">
        <v>111</v>
      </c>
      <c r="C202" s="23">
        <v>0</v>
      </c>
      <c r="D202" s="24">
        <v>0</v>
      </c>
      <c r="E202" s="24">
        <v>0</v>
      </c>
      <c r="F202" s="24">
        <v>0</v>
      </c>
      <c r="G202" s="24">
        <v>0</v>
      </c>
      <c r="H202" s="24">
        <v>0</v>
      </c>
      <c r="I202" s="24">
        <v>0</v>
      </c>
      <c r="J202" s="24">
        <v>0</v>
      </c>
      <c r="K202" s="24">
        <v>0</v>
      </c>
      <c r="L202" s="24">
        <v>0</v>
      </c>
      <c r="M202" s="24">
        <v>0</v>
      </c>
      <c r="N202" s="24">
        <v>0</v>
      </c>
      <c r="O202" s="24">
        <v>0</v>
      </c>
      <c r="P202" s="24">
        <v>0</v>
      </c>
      <c r="Q202" s="24">
        <v>0</v>
      </c>
      <c r="R202" s="24">
        <v>0</v>
      </c>
      <c r="S202" s="25" t="s">
        <v>391</v>
      </c>
    </row>
    <row r="203" spans="2:19" ht="13.8" x14ac:dyDescent="0.25">
      <c r="B203" s="22" t="s">
        <v>112</v>
      </c>
      <c r="C203" s="23">
        <v>0</v>
      </c>
      <c r="D203" s="24">
        <v>0</v>
      </c>
      <c r="E203" s="24">
        <v>0</v>
      </c>
      <c r="F203" s="24">
        <v>0</v>
      </c>
      <c r="G203" s="24">
        <v>0</v>
      </c>
      <c r="H203" s="24">
        <v>0</v>
      </c>
      <c r="I203" s="24">
        <v>0</v>
      </c>
      <c r="J203" s="24">
        <v>0</v>
      </c>
      <c r="K203" s="24">
        <v>0</v>
      </c>
      <c r="L203" s="24">
        <v>0</v>
      </c>
      <c r="M203" s="24">
        <v>0</v>
      </c>
      <c r="N203" s="24">
        <v>0</v>
      </c>
      <c r="O203" s="24">
        <v>0</v>
      </c>
      <c r="P203" s="24">
        <v>0</v>
      </c>
      <c r="Q203" s="24">
        <v>0</v>
      </c>
      <c r="R203" s="24">
        <v>0</v>
      </c>
      <c r="S203" s="25">
        <v>0</v>
      </c>
    </row>
    <row r="204" spans="2:19" ht="13.8" x14ac:dyDescent="0.25">
      <c r="B204" s="22" t="s">
        <v>113</v>
      </c>
      <c r="C204" s="23">
        <v>0</v>
      </c>
      <c r="D204" s="24">
        <v>0</v>
      </c>
      <c r="E204" s="24">
        <v>0</v>
      </c>
      <c r="F204" s="24">
        <v>0</v>
      </c>
      <c r="G204" s="24">
        <v>0</v>
      </c>
      <c r="H204" s="24">
        <v>0</v>
      </c>
      <c r="I204" s="24">
        <v>0</v>
      </c>
      <c r="J204" s="24">
        <v>0</v>
      </c>
      <c r="K204" s="24">
        <v>0</v>
      </c>
      <c r="L204" s="24">
        <v>0</v>
      </c>
      <c r="M204" s="24">
        <v>0</v>
      </c>
      <c r="N204" s="24">
        <v>0</v>
      </c>
      <c r="O204" s="24">
        <v>0</v>
      </c>
      <c r="P204" s="24">
        <v>0</v>
      </c>
      <c r="Q204" s="24">
        <v>0</v>
      </c>
      <c r="R204" s="24">
        <v>0</v>
      </c>
      <c r="S204" s="25">
        <v>0</v>
      </c>
    </row>
    <row r="205" spans="2:19" ht="13.8" x14ac:dyDescent="0.25">
      <c r="B205" s="22" t="s">
        <v>114</v>
      </c>
      <c r="C205" s="23">
        <v>0</v>
      </c>
      <c r="D205" s="24">
        <v>0</v>
      </c>
      <c r="E205" s="24">
        <v>0</v>
      </c>
      <c r="F205" s="24">
        <v>0</v>
      </c>
      <c r="G205" s="24">
        <v>0</v>
      </c>
      <c r="H205" s="24">
        <v>0</v>
      </c>
      <c r="I205" s="24">
        <v>0</v>
      </c>
      <c r="J205" s="24">
        <v>0</v>
      </c>
      <c r="K205" s="24">
        <v>0</v>
      </c>
      <c r="L205" s="24">
        <v>0</v>
      </c>
      <c r="M205" s="24">
        <v>0</v>
      </c>
      <c r="N205" s="24">
        <v>0</v>
      </c>
      <c r="O205" s="24">
        <v>0</v>
      </c>
      <c r="P205" s="24">
        <v>0</v>
      </c>
      <c r="Q205" s="24">
        <v>0</v>
      </c>
      <c r="R205" s="24">
        <v>0</v>
      </c>
      <c r="S205" s="25">
        <v>0</v>
      </c>
    </row>
    <row r="206" spans="2:19" ht="13.8" x14ac:dyDescent="0.25">
      <c r="B206" s="22" t="s">
        <v>115</v>
      </c>
      <c r="C206" s="23">
        <v>0</v>
      </c>
      <c r="D206" s="24">
        <v>0</v>
      </c>
      <c r="E206" s="24">
        <v>0</v>
      </c>
      <c r="F206" s="24">
        <v>0</v>
      </c>
      <c r="G206" s="24">
        <v>0</v>
      </c>
      <c r="H206" s="24">
        <v>0</v>
      </c>
      <c r="I206" s="24">
        <v>0</v>
      </c>
      <c r="J206" s="24">
        <v>0</v>
      </c>
      <c r="K206" s="24">
        <v>0</v>
      </c>
      <c r="L206" s="24">
        <v>0</v>
      </c>
      <c r="M206" s="24">
        <v>0</v>
      </c>
      <c r="N206" s="24">
        <v>0</v>
      </c>
      <c r="O206" s="24">
        <v>0</v>
      </c>
      <c r="P206" s="24">
        <v>0</v>
      </c>
      <c r="Q206" s="24">
        <v>0</v>
      </c>
      <c r="R206" s="24">
        <v>0</v>
      </c>
      <c r="S206" s="25">
        <v>0</v>
      </c>
    </row>
    <row r="207" spans="2:19" ht="13.8" x14ac:dyDescent="0.25">
      <c r="B207" s="22" t="s">
        <v>116</v>
      </c>
      <c r="C207" s="23">
        <v>0</v>
      </c>
      <c r="D207" s="24">
        <v>0</v>
      </c>
      <c r="E207" s="24">
        <v>0</v>
      </c>
      <c r="F207" s="24">
        <v>0</v>
      </c>
      <c r="G207" s="24">
        <v>0</v>
      </c>
      <c r="H207" s="24">
        <v>0</v>
      </c>
      <c r="I207" s="24">
        <v>0</v>
      </c>
      <c r="J207" s="24">
        <v>0</v>
      </c>
      <c r="K207" s="24">
        <v>0</v>
      </c>
      <c r="L207" s="24">
        <v>0</v>
      </c>
      <c r="M207" s="24">
        <v>0</v>
      </c>
      <c r="N207" s="24">
        <v>0</v>
      </c>
      <c r="O207" s="24">
        <v>0</v>
      </c>
      <c r="P207" s="24">
        <v>0</v>
      </c>
      <c r="Q207" s="24">
        <v>0</v>
      </c>
      <c r="R207" s="24">
        <v>0</v>
      </c>
      <c r="S207" s="25">
        <v>0</v>
      </c>
    </row>
    <row r="208" spans="2:19" ht="13.8" x14ac:dyDescent="0.25">
      <c r="B208" s="22" t="s">
        <v>117</v>
      </c>
      <c r="C208" s="23">
        <v>0</v>
      </c>
      <c r="D208" s="24">
        <v>0</v>
      </c>
      <c r="E208" s="24">
        <v>0</v>
      </c>
      <c r="F208" s="24">
        <v>0</v>
      </c>
      <c r="G208" s="24">
        <v>0</v>
      </c>
      <c r="H208" s="24">
        <v>0</v>
      </c>
      <c r="I208" s="24">
        <v>0</v>
      </c>
      <c r="J208" s="24">
        <v>0</v>
      </c>
      <c r="K208" s="24">
        <v>0</v>
      </c>
      <c r="L208" s="24">
        <v>0</v>
      </c>
      <c r="M208" s="24">
        <v>0</v>
      </c>
      <c r="N208" s="24">
        <v>0</v>
      </c>
      <c r="O208" s="24">
        <v>0</v>
      </c>
      <c r="P208" s="24">
        <v>0</v>
      </c>
      <c r="Q208" s="24">
        <v>0</v>
      </c>
      <c r="R208" s="24">
        <v>0</v>
      </c>
      <c r="S208" s="25">
        <v>0</v>
      </c>
    </row>
    <row r="209" spans="2:19" ht="13.8" x14ac:dyDescent="0.25">
      <c r="B209" s="22" t="s">
        <v>118</v>
      </c>
      <c r="C209" s="23">
        <v>0</v>
      </c>
      <c r="D209" s="24">
        <v>0</v>
      </c>
      <c r="E209" s="24">
        <v>0</v>
      </c>
      <c r="F209" s="24">
        <v>0</v>
      </c>
      <c r="G209" s="24">
        <v>0</v>
      </c>
      <c r="H209" s="24">
        <v>0</v>
      </c>
      <c r="I209" s="24">
        <v>0</v>
      </c>
      <c r="J209" s="24">
        <v>0</v>
      </c>
      <c r="K209" s="24">
        <v>0</v>
      </c>
      <c r="L209" s="24">
        <v>0</v>
      </c>
      <c r="M209" s="24">
        <v>0</v>
      </c>
      <c r="N209" s="24">
        <v>0</v>
      </c>
      <c r="O209" s="24">
        <v>0</v>
      </c>
      <c r="P209" s="24">
        <v>0</v>
      </c>
      <c r="Q209" s="24">
        <v>0</v>
      </c>
      <c r="R209" s="24">
        <v>21570.5</v>
      </c>
      <c r="S209" s="25">
        <v>55819.8</v>
      </c>
    </row>
    <row r="210" spans="2:19" ht="14.4" thickBot="1" x14ac:dyDescent="0.3">
      <c r="B210" s="22" t="s">
        <v>119</v>
      </c>
      <c r="C210" s="27">
        <v>0</v>
      </c>
      <c r="D210" s="28">
        <v>0</v>
      </c>
      <c r="E210" s="28">
        <v>0</v>
      </c>
      <c r="F210" s="28">
        <v>0</v>
      </c>
      <c r="G210" s="28">
        <v>0</v>
      </c>
      <c r="H210" s="28">
        <v>0</v>
      </c>
      <c r="I210" s="28">
        <v>0</v>
      </c>
      <c r="J210" s="28">
        <v>0</v>
      </c>
      <c r="K210" s="28">
        <v>0</v>
      </c>
      <c r="L210" s="28">
        <v>0</v>
      </c>
      <c r="M210" s="28">
        <v>0</v>
      </c>
      <c r="N210" s="28">
        <v>0</v>
      </c>
      <c r="O210" s="28">
        <v>0</v>
      </c>
      <c r="P210" s="28">
        <v>0</v>
      </c>
      <c r="Q210" s="28">
        <v>0</v>
      </c>
      <c r="R210" s="28">
        <v>6007.18</v>
      </c>
      <c r="S210" s="29">
        <v>38257.769999999997</v>
      </c>
    </row>
    <row r="211" spans="2:19" ht="14.4" thickBot="1" x14ac:dyDescent="0.3">
      <c r="B211" s="30" t="s">
        <v>91</v>
      </c>
      <c r="C211" s="31">
        <v>0</v>
      </c>
      <c r="D211" s="32">
        <v>0</v>
      </c>
      <c r="E211" s="32">
        <v>0</v>
      </c>
      <c r="F211" s="32">
        <v>0</v>
      </c>
      <c r="G211" s="32">
        <v>0</v>
      </c>
      <c r="H211" s="32">
        <v>0</v>
      </c>
      <c r="I211" s="32">
        <v>0</v>
      </c>
      <c r="J211" s="32">
        <v>0</v>
      </c>
      <c r="K211" s="32">
        <v>0</v>
      </c>
      <c r="L211" s="32">
        <v>0</v>
      </c>
      <c r="M211" s="32">
        <v>0</v>
      </c>
      <c r="N211" s="32">
        <v>0</v>
      </c>
      <c r="O211" s="32">
        <v>0</v>
      </c>
      <c r="P211" s="32">
        <v>0</v>
      </c>
      <c r="Q211" s="32">
        <v>0</v>
      </c>
      <c r="R211" s="32">
        <v>27577.68</v>
      </c>
      <c r="S211" s="33">
        <v>208592.27</v>
      </c>
    </row>
  </sheetData>
  <mergeCells count="16">
    <mergeCell ref="C61:S61"/>
    <mergeCell ref="B2:M2"/>
    <mergeCell ref="C9:S9"/>
    <mergeCell ref="B34:M34"/>
    <mergeCell ref="C35:S35"/>
    <mergeCell ref="B60:M60"/>
    <mergeCell ref="B164:M164"/>
    <mergeCell ref="C165:S165"/>
    <mergeCell ref="B190:M190"/>
    <mergeCell ref="C191:S191"/>
    <mergeCell ref="B86:M86"/>
    <mergeCell ref="C87:S87"/>
    <mergeCell ref="B112:M112"/>
    <mergeCell ref="C113:S113"/>
    <mergeCell ref="B138:M138"/>
    <mergeCell ref="C139:S13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AEFCB-32A9-4C03-B685-194B9B62DE61}">
  <sheetPr codeName="Sheet6">
    <tabColor theme="9" tint="0.59999389629810485"/>
    <pageSetUpPr autoPageBreaks="0"/>
  </sheetPr>
  <dimension ref="B1:AH404"/>
  <sheetViews>
    <sheetView zoomScale="75" zoomScaleNormal="75" workbookViewId="0"/>
  </sheetViews>
  <sheetFormatPr defaultColWidth="9.21875" defaultRowHeight="13.2" x14ac:dyDescent="0.25"/>
  <cols>
    <col min="1" max="1" width="9.21875" style="14"/>
    <col min="2" max="2" width="25.77734375" style="14" customWidth="1"/>
    <col min="3" max="3" width="12.77734375" style="14" bestFit="1" customWidth="1"/>
    <col min="4" max="12" width="15.21875" style="14" customWidth="1"/>
    <col min="13" max="19" width="15.77734375" style="14" bestFit="1" customWidth="1"/>
    <col min="20" max="20" width="13.77734375" style="14" bestFit="1" customWidth="1"/>
    <col min="21" max="16384" width="9.21875" style="14"/>
  </cols>
  <sheetData>
    <row r="1" spans="2:29" ht="24.6" x14ac:dyDescent="0.4">
      <c r="B1" s="15" t="s">
        <v>374</v>
      </c>
      <c r="C1" s="15"/>
    </row>
    <row r="2" spans="2:29" ht="18" thickBot="1" x14ac:dyDescent="0.3">
      <c r="B2" s="131" t="s">
        <v>127</v>
      </c>
      <c r="C2" s="131"/>
      <c r="D2" s="131"/>
      <c r="E2" s="131"/>
      <c r="F2" s="131"/>
      <c r="G2" s="131"/>
      <c r="H2" s="131"/>
      <c r="I2" s="131"/>
      <c r="J2" s="131"/>
      <c r="K2" s="131"/>
      <c r="L2" s="131"/>
      <c r="M2" s="131"/>
    </row>
    <row r="3" spans="2:29" ht="13.8" thickTop="1" x14ac:dyDescent="0.25"/>
    <row r="4" spans="2:29" ht="15.6" x14ac:dyDescent="0.3">
      <c r="B4" s="16" t="s">
        <v>59</v>
      </c>
      <c r="C4" s="16"/>
    </row>
    <row r="5" spans="2:29" ht="15.6" x14ac:dyDescent="0.3">
      <c r="B5" s="16"/>
      <c r="C5" s="16"/>
    </row>
    <row r="6" spans="2:29" ht="15.6" x14ac:dyDescent="0.3">
      <c r="B6" s="16"/>
      <c r="C6" s="16"/>
    </row>
    <row r="8" spans="2:29" ht="23.4" thickBot="1" x14ac:dyDescent="0.3">
      <c r="B8" s="17" t="s">
        <v>128</v>
      </c>
      <c r="C8" s="17"/>
      <c r="D8" s="17"/>
      <c r="E8" s="17"/>
      <c r="F8" s="17"/>
      <c r="G8" s="17"/>
      <c r="H8" s="17"/>
      <c r="I8" s="17"/>
      <c r="J8" s="17"/>
      <c r="K8" s="17"/>
      <c r="L8" s="17"/>
      <c r="M8" s="17"/>
    </row>
    <row r="9" spans="2:29" ht="15.75" customHeight="1" thickBot="1" x14ac:dyDescent="0.35">
      <c r="B9" s="18"/>
      <c r="C9" s="128" t="s">
        <v>61</v>
      </c>
      <c r="D9" s="129"/>
      <c r="E9" s="129"/>
      <c r="F9" s="129"/>
      <c r="G9" s="129"/>
      <c r="H9" s="129"/>
      <c r="I9" s="129"/>
      <c r="J9" s="129"/>
      <c r="K9" s="129"/>
      <c r="L9" s="129"/>
      <c r="M9" s="129"/>
      <c r="N9" s="129"/>
      <c r="O9" s="129"/>
      <c r="P9" s="129"/>
      <c r="Q9" s="129"/>
      <c r="R9" s="129"/>
      <c r="S9" s="130"/>
      <c r="U9" s="6"/>
      <c r="V9" s="6"/>
      <c r="W9" s="6"/>
      <c r="X9" s="6"/>
      <c r="Y9" s="6"/>
      <c r="Z9" s="6"/>
      <c r="AA9" s="6"/>
      <c r="AB9" s="6"/>
      <c r="AC9" s="6"/>
    </row>
    <row r="10" spans="2:29" ht="15" thickBot="1" x14ac:dyDescent="0.35">
      <c r="B10" s="19" t="s">
        <v>62</v>
      </c>
      <c r="C10" s="20" t="s">
        <v>63</v>
      </c>
      <c r="D10" s="20" t="s">
        <v>64</v>
      </c>
      <c r="E10" s="20" t="s">
        <v>65</v>
      </c>
      <c r="F10" s="20" t="s">
        <v>66</v>
      </c>
      <c r="G10" s="20" t="s">
        <v>67</v>
      </c>
      <c r="H10" s="20" t="s">
        <v>68</v>
      </c>
      <c r="I10" s="20" t="s">
        <v>69</v>
      </c>
      <c r="J10" s="20" t="s">
        <v>70</v>
      </c>
      <c r="K10" s="20" t="s">
        <v>71</v>
      </c>
      <c r="L10" s="20" t="s">
        <v>72</v>
      </c>
      <c r="M10" s="20" t="s">
        <v>73</v>
      </c>
      <c r="N10" s="20" t="s">
        <v>74</v>
      </c>
      <c r="O10" s="20" t="s">
        <v>75</v>
      </c>
      <c r="P10" s="20" t="s">
        <v>76</v>
      </c>
      <c r="Q10" s="20" t="s">
        <v>77</v>
      </c>
      <c r="R10" s="20" t="s">
        <v>78</v>
      </c>
      <c r="S10" s="21" t="s">
        <v>79</v>
      </c>
      <c r="U10" s="6"/>
      <c r="V10" s="6"/>
      <c r="W10" s="6"/>
      <c r="X10" s="6"/>
      <c r="Y10" s="6"/>
      <c r="Z10" s="6"/>
      <c r="AA10" s="6"/>
      <c r="AB10" s="6"/>
      <c r="AC10" s="6"/>
    </row>
    <row r="11" spans="2:29" ht="14.4" x14ac:dyDescent="0.3">
      <c r="B11" s="38" t="s">
        <v>80</v>
      </c>
      <c r="C11" s="24">
        <v>-71964.960000000006</v>
      </c>
      <c r="D11" s="24">
        <v>29991.19</v>
      </c>
      <c r="E11" s="24">
        <v>-59793.5</v>
      </c>
      <c r="F11" s="24">
        <v>-147083.43</v>
      </c>
      <c r="G11" s="24">
        <v>46851.44</v>
      </c>
      <c r="H11" s="24">
        <v>1844235.25</v>
      </c>
      <c r="I11" s="24">
        <v>-1405180.6099999999</v>
      </c>
      <c r="J11" s="24">
        <v>380852.43</v>
      </c>
      <c r="K11" s="24">
        <v>-664293.91999999993</v>
      </c>
      <c r="L11" s="24">
        <v>113729.16</v>
      </c>
      <c r="M11" s="24">
        <v>-137926.06</v>
      </c>
      <c r="N11" s="24">
        <v>64610.39</v>
      </c>
      <c r="O11" s="24">
        <v>410907.99</v>
      </c>
      <c r="P11" s="24">
        <v>-179421.44</v>
      </c>
      <c r="Q11" s="24">
        <v>-485402.06</v>
      </c>
      <c r="R11" s="24">
        <v>107979.45999999999</v>
      </c>
      <c r="S11" s="25">
        <v>-349374.73000000004</v>
      </c>
      <c r="T11" s="26"/>
      <c r="U11" s="6"/>
      <c r="V11" s="6"/>
      <c r="W11" s="6"/>
      <c r="X11" s="6"/>
      <c r="Y11" s="6"/>
      <c r="Z11" s="6"/>
      <c r="AA11" s="6"/>
      <c r="AB11" s="6"/>
      <c r="AC11" s="6"/>
    </row>
    <row r="12" spans="2:29" ht="14.4" x14ac:dyDescent="0.3">
      <c r="B12" s="38" t="s">
        <v>81</v>
      </c>
      <c r="C12" s="24">
        <v>226876.78</v>
      </c>
      <c r="D12" s="24">
        <v>167860.01</v>
      </c>
      <c r="E12" s="24">
        <v>185646.98</v>
      </c>
      <c r="F12" s="24">
        <v>240919.42</v>
      </c>
      <c r="G12" s="24">
        <v>220604.39</v>
      </c>
      <c r="H12" s="24">
        <v>251682.01</v>
      </c>
      <c r="I12" s="24">
        <v>309032.94</v>
      </c>
      <c r="J12" s="24">
        <v>315527.12</v>
      </c>
      <c r="K12" s="24">
        <v>355739.85</v>
      </c>
      <c r="L12" s="24">
        <v>410474.4</v>
      </c>
      <c r="M12" s="24">
        <v>473143.73000000004</v>
      </c>
      <c r="N12" s="24">
        <v>245374.99</v>
      </c>
      <c r="O12" s="24">
        <v>285848.78000000003</v>
      </c>
      <c r="P12" s="24">
        <v>296214.2</v>
      </c>
      <c r="Q12" s="24">
        <v>249175.22</v>
      </c>
      <c r="R12" s="24">
        <v>373657.69000000006</v>
      </c>
      <c r="S12" s="25">
        <v>49622.720000000016</v>
      </c>
      <c r="T12" s="26"/>
      <c r="U12" s="6"/>
      <c r="V12" s="6"/>
      <c r="W12" s="6"/>
      <c r="X12" s="6"/>
      <c r="Y12" s="6"/>
      <c r="Z12" s="6"/>
      <c r="AA12" s="6"/>
      <c r="AB12" s="6"/>
      <c r="AC12" s="6"/>
    </row>
    <row r="13" spans="2:29" ht="14.4" x14ac:dyDescent="0.3">
      <c r="B13" s="38" t="s">
        <v>82</v>
      </c>
      <c r="C13" s="24">
        <v>17440203.18</v>
      </c>
      <c r="D13" s="24">
        <v>20934782.370000001</v>
      </c>
      <c r="E13" s="24">
        <v>19084428.759999998</v>
      </c>
      <c r="F13" s="24">
        <v>27955211.740000002</v>
      </c>
      <c r="G13" s="24">
        <v>29797730.210000001</v>
      </c>
      <c r="H13" s="24">
        <v>32910958.98</v>
      </c>
      <c r="I13" s="24">
        <v>32353845.870000001</v>
      </c>
      <c r="J13" s="24">
        <v>33146675.82</v>
      </c>
      <c r="K13" s="24">
        <v>34364281.530000001</v>
      </c>
      <c r="L13" s="24">
        <v>38112436.5</v>
      </c>
      <c r="M13" s="24">
        <v>41223549.279999994</v>
      </c>
      <c r="N13" s="24">
        <v>40949226.190000005</v>
      </c>
      <c r="O13" s="24">
        <v>40392569.439999998</v>
      </c>
      <c r="P13" s="24">
        <v>40217004.090000004</v>
      </c>
      <c r="Q13" s="24">
        <v>40193868.520000011</v>
      </c>
      <c r="R13" s="24">
        <v>37294532.289999999</v>
      </c>
      <c r="S13" s="25">
        <v>34779033.25</v>
      </c>
      <c r="T13" s="26"/>
      <c r="U13" s="6"/>
      <c r="V13" s="6"/>
      <c r="W13" s="6"/>
      <c r="X13" s="6"/>
      <c r="Y13" s="6"/>
      <c r="Z13" s="6"/>
      <c r="AA13" s="6"/>
      <c r="AB13" s="6"/>
      <c r="AC13" s="6"/>
    </row>
    <row r="14" spans="2:29" ht="14.4" x14ac:dyDescent="0.3">
      <c r="B14" s="38" t="s">
        <v>83</v>
      </c>
      <c r="C14" s="24">
        <v>16211109.089999998</v>
      </c>
      <c r="D14" s="24">
        <v>17819762.210000001</v>
      </c>
      <c r="E14" s="24">
        <v>16210570.120000001</v>
      </c>
      <c r="F14" s="24">
        <v>25898037.609999999</v>
      </c>
      <c r="G14" s="24">
        <v>28950395.850000001</v>
      </c>
      <c r="H14" s="24">
        <v>31888876.25</v>
      </c>
      <c r="I14" s="24">
        <v>29774723.699999999</v>
      </c>
      <c r="J14" s="24">
        <v>34666904.219999999</v>
      </c>
      <c r="K14" s="24">
        <v>29375707.400000002</v>
      </c>
      <c r="L14" s="24">
        <v>35931457.340000004</v>
      </c>
      <c r="M14" s="24">
        <v>38475403.139999993</v>
      </c>
      <c r="N14" s="24">
        <v>39642929.319999993</v>
      </c>
      <c r="O14" s="24">
        <v>39228253.850000001</v>
      </c>
      <c r="P14" s="24">
        <v>40594218.32</v>
      </c>
      <c r="Q14" s="24">
        <v>40564848.890000001</v>
      </c>
      <c r="R14" s="24">
        <v>39242780.960000008</v>
      </c>
      <c r="S14" s="25">
        <v>41512408.009999998</v>
      </c>
      <c r="T14" s="26"/>
      <c r="U14" s="6"/>
      <c r="V14" s="6"/>
      <c r="W14" s="6"/>
      <c r="X14" s="6"/>
      <c r="Y14" s="6"/>
      <c r="Z14" s="6"/>
      <c r="AA14" s="6"/>
      <c r="AB14" s="6"/>
      <c r="AC14" s="6"/>
    </row>
    <row r="15" spans="2:29" ht="14.4" x14ac:dyDescent="0.3">
      <c r="B15" s="38" t="s">
        <v>84</v>
      </c>
      <c r="C15" s="24">
        <v>18690937.780000001</v>
      </c>
      <c r="D15" s="24">
        <v>25036795.340000004</v>
      </c>
      <c r="E15" s="24">
        <v>24254757.52</v>
      </c>
      <c r="F15" s="24">
        <v>31879059.75</v>
      </c>
      <c r="G15" s="24">
        <v>39755277.770000003</v>
      </c>
      <c r="H15" s="24">
        <v>43501879.129999995</v>
      </c>
      <c r="I15" s="24">
        <v>38189010.390000001</v>
      </c>
      <c r="J15" s="24">
        <v>45839251.529999994</v>
      </c>
      <c r="K15" s="24">
        <v>43137677.709999993</v>
      </c>
      <c r="L15" s="24">
        <v>51621849.580000006</v>
      </c>
      <c r="M15" s="24">
        <v>52973503.850000001</v>
      </c>
      <c r="N15" s="24">
        <v>48156681.110000007</v>
      </c>
      <c r="O15" s="24">
        <v>52588302.200000003</v>
      </c>
      <c r="P15" s="24">
        <v>53903360.82</v>
      </c>
      <c r="Q15" s="24">
        <v>60479040.979999997</v>
      </c>
      <c r="R15" s="24">
        <v>58481421.599999994</v>
      </c>
      <c r="S15" s="25">
        <v>62980350.530000001</v>
      </c>
      <c r="T15" s="26"/>
      <c r="U15" s="6"/>
      <c r="V15" s="6"/>
      <c r="W15" s="6"/>
      <c r="X15" s="6"/>
      <c r="Y15" s="6"/>
      <c r="Z15" s="6"/>
      <c r="AA15" s="6"/>
      <c r="AB15" s="6"/>
      <c r="AC15" s="6"/>
    </row>
    <row r="16" spans="2:29" ht="14.4" x14ac:dyDescent="0.3">
      <c r="B16" s="38" t="s">
        <v>85</v>
      </c>
      <c r="C16" s="24">
        <v>36898186.629999995</v>
      </c>
      <c r="D16" s="24">
        <v>46038099.039999999</v>
      </c>
      <c r="E16" s="24">
        <v>44175358.07</v>
      </c>
      <c r="F16" s="24">
        <v>66543379.450000003</v>
      </c>
      <c r="G16" s="24">
        <v>60872144.869999997</v>
      </c>
      <c r="H16" s="24">
        <v>79357336.760000005</v>
      </c>
      <c r="I16" s="24">
        <v>72987012.570000008</v>
      </c>
      <c r="J16" s="24">
        <v>69299929.099999994</v>
      </c>
      <c r="K16" s="24">
        <v>60778601.980000004</v>
      </c>
      <c r="L16" s="24">
        <v>92502811.379999995</v>
      </c>
      <c r="M16" s="24">
        <v>91631822.900000006</v>
      </c>
      <c r="N16" s="24">
        <v>77227789.519999996</v>
      </c>
      <c r="O16" s="24">
        <v>79812476.269999996</v>
      </c>
      <c r="P16" s="24">
        <v>86197509.25</v>
      </c>
      <c r="Q16" s="24">
        <v>91561429.390000001</v>
      </c>
      <c r="R16" s="24">
        <v>93759887.710000008</v>
      </c>
      <c r="S16" s="25">
        <v>96641891.299999997</v>
      </c>
      <c r="T16" s="26"/>
      <c r="U16" s="6"/>
      <c r="V16" s="6"/>
      <c r="W16" s="6"/>
      <c r="X16" s="6"/>
      <c r="Y16" s="6"/>
      <c r="Z16" s="6"/>
      <c r="AA16" s="6"/>
      <c r="AB16" s="6"/>
      <c r="AC16" s="6"/>
    </row>
    <row r="17" spans="2:34" ht="14.4" x14ac:dyDescent="0.3">
      <c r="B17" s="38" t="s">
        <v>86</v>
      </c>
      <c r="C17" s="24">
        <v>24402589.539999995</v>
      </c>
      <c r="D17" s="24">
        <v>35966969.579999998</v>
      </c>
      <c r="E17" s="24">
        <v>43268968.81000001</v>
      </c>
      <c r="F17" s="24">
        <v>50468700.439999998</v>
      </c>
      <c r="G17" s="24">
        <v>50563850.300000004</v>
      </c>
      <c r="H17" s="24">
        <v>76161151.030000016</v>
      </c>
      <c r="I17" s="24">
        <v>76893574.62000002</v>
      </c>
      <c r="J17" s="24">
        <v>66293279.369999997</v>
      </c>
      <c r="K17" s="24">
        <v>56723921.300000004</v>
      </c>
      <c r="L17" s="24">
        <v>76136313.769999996</v>
      </c>
      <c r="M17" s="24">
        <v>91410037.769999996</v>
      </c>
      <c r="N17" s="24">
        <v>69440318.949999988</v>
      </c>
      <c r="O17" s="24">
        <v>80269293.020000011</v>
      </c>
      <c r="P17" s="24">
        <v>90696625.75999999</v>
      </c>
      <c r="Q17" s="24">
        <v>93212544.250000015</v>
      </c>
      <c r="R17" s="24">
        <v>92572360.969999984</v>
      </c>
      <c r="S17" s="25">
        <v>83514076.109999999</v>
      </c>
      <c r="T17" s="26"/>
      <c r="U17" s="6"/>
      <c r="V17" s="6"/>
      <c r="W17" s="6"/>
      <c r="X17" s="6"/>
      <c r="Y17" s="6"/>
      <c r="Z17" s="6"/>
      <c r="AA17" s="6"/>
      <c r="AB17" s="6"/>
      <c r="AC17" s="6"/>
    </row>
    <row r="18" spans="2:34" ht="14.4" x14ac:dyDescent="0.3">
      <c r="B18" s="38" t="s">
        <v>87</v>
      </c>
      <c r="C18" s="24">
        <v>31219565.999999996</v>
      </c>
      <c r="D18" s="24">
        <v>39439711.32</v>
      </c>
      <c r="E18" s="24">
        <v>37445903.449999996</v>
      </c>
      <c r="F18" s="24">
        <v>58025548.409999989</v>
      </c>
      <c r="G18" s="24">
        <v>69504848.579999998</v>
      </c>
      <c r="H18" s="24">
        <v>75985857.789999992</v>
      </c>
      <c r="I18" s="24">
        <v>77326784.939999998</v>
      </c>
      <c r="J18" s="24">
        <v>68098223.840000004</v>
      </c>
      <c r="K18" s="24">
        <v>67076975.509999998</v>
      </c>
      <c r="L18" s="24">
        <v>73086000.00999999</v>
      </c>
      <c r="M18" s="24">
        <v>87719279.829999998</v>
      </c>
      <c r="N18" s="24">
        <v>92893310.569999993</v>
      </c>
      <c r="O18" s="24">
        <v>104157812.92</v>
      </c>
      <c r="P18" s="24">
        <v>98556921.929999992</v>
      </c>
      <c r="Q18" s="24">
        <v>86201169.060000017</v>
      </c>
      <c r="R18" s="24">
        <v>117928626.53000002</v>
      </c>
      <c r="S18" s="25">
        <v>99401477.140000015</v>
      </c>
      <c r="T18" s="26"/>
      <c r="U18" s="6"/>
      <c r="V18" s="6"/>
      <c r="W18" s="6"/>
      <c r="X18" s="6"/>
      <c r="Y18" s="6"/>
      <c r="Z18" s="6"/>
      <c r="AA18" s="6"/>
      <c r="AB18" s="6"/>
      <c r="AC18" s="6"/>
    </row>
    <row r="19" spans="2:34" ht="14.4" x14ac:dyDescent="0.3">
      <c r="B19" s="38" t="s">
        <v>88</v>
      </c>
      <c r="C19" s="24">
        <v>50512515.549999997</v>
      </c>
      <c r="D19" s="24">
        <v>50863553.390000008</v>
      </c>
      <c r="E19" s="24">
        <v>57408769.080000006</v>
      </c>
      <c r="F19" s="24">
        <v>61369121.530000001</v>
      </c>
      <c r="G19" s="24">
        <v>75006024.750000015</v>
      </c>
      <c r="H19" s="24">
        <v>68987755.460000008</v>
      </c>
      <c r="I19" s="24">
        <v>69784739.430000007</v>
      </c>
      <c r="J19" s="24">
        <v>80157817.950000003</v>
      </c>
      <c r="K19" s="24">
        <v>58044091.870000005</v>
      </c>
      <c r="L19" s="24">
        <v>65688288.81000001</v>
      </c>
      <c r="M19" s="24">
        <v>99056749.959999993</v>
      </c>
      <c r="N19" s="24">
        <v>97210313.530000016</v>
      </c>
      <c r="O19" s="24">
        <v>121599655.36999999</v>
      </c>
      <c r="P19" s="24">
        <v>115381253.89</v>
      </c>
      <c r="Q19" s="24">
        <v>115600127.70999999</v>
      </c>
      <c r="R19" s="24">
        <v>89424776.900000006</v>
      </c>
      <c r="S19" s="25">
        <v>117110860.97</v>
      </c>
      <c r="T19" s="26"/>
      <c r="U19" s="6"/>
      <c r="V19" s="6"/>
      <c r="W19" s="6"/>
      <c r="X19" s="6"/>
      <c r="Y19" s="6"/>
      <c r="Z19" s="6"/>
      <c r="AA19" s="6"/>
      <c r="AB19" s="6"/>
      <c r="AC19" s="6"/>
    </row>
    <row r="20" spans="2:34" ht="14.4" x14ac:dyDescent="0.3">
      <c r="B20" s="38" t="s">
        <v>89</v>
      </c>
      <c r="C20" s="24">
        <v>123713127.52</v>
      </c>
      <c r="D20" s="24">
        <v>106972680.96000001</v>
      </c>
      <c r="E20" s="24">
        <v>108272781.56000002</v>
      </c>
      <c r="F20" s="24">
        <v>86208284.690000013</v>
      </c>
      <c r="G20" s="24">
        <v>96016627.160000011</v>
      </c>
      <c r="H20" s="24">
        <v>159035174.18000001</v>
      </c>
      <c r="I20" s="24">
        <v>151589415.44</v>
      </c>
      <c r="J20" s="24">
        <v>145515997.73000002</v>
      </c>
      <c r="K20" s="24">
        <v>128066860.17</v>
      </c>
      <c r="L20" s="24">
        <v>131390343.25000001</v>
      </c>
      <c r="M20" s="24">
        <v>150458302.85999998</v>
      </c>
      <c r="N20" s="24">
        <v>158672697.79000002</v>
      </c>
      <c r="O20" s="24">
        <v>176216462.80000001</v>
      </c>
      <c r="P20" s="24">
        <v>167602539.63999999</v>
      </c>
      <c r="Q20" s="24">
        <v>143640558.92999998</v>
      </c>
      <c r="R20" s="24">
        <v>174097802.83000001</v>
      </c>
      <c r="S20" s="25">
        <v>172713349.27000001</v>
      </c>
      <c r="T20" s="26"/>
      <c r="U20" s="6"/>
      <c r="V20" s="6"/>
      <c r="W20" s="6"/>
      <c r="X20" s="6"/>
      <c r="Y20" s="6"/>
      <c r="Z20" s="6"/>
      <c r="AA20" s="6"/>
      <c r="AB20" s="6"/>
      <c r="AC20" s="6"/>
    </row>
    <row r="21" spans="2:34" ht="15" thickBot="1" x14ac:dyDescent="0.35">
      <c r="B21" s="38" t="s">
        <v>90</v>
      </c>
      <c r="C21" s="28">
        <v>110271359.85000001</v>
      </c>
      <c r="D21" s="28">
        <v>118565409.64</v>
      </c>
      <c r="E21" s="28">
        <v>176780841.53</v>
      </c>
      <c r="F21" s="28">
        <v>149878469.61999997</v>
      </c>
      <c r="G21" s="28">
        <v>195313805.10999995</v>
      </c>
      <c r="H21" s="28">
        <v>358379924.67000008</v>
      </c>
      <c r="I21" s="28">
        <v>357089246.88999999</v>
      </c>
      <c r="J21" s="28">
        <v>313024124.31999999</v>
      </c>
      <c r="K21" s="28">
        <v>295632761.38999999</v>
      </c>
      <c r="L21" s="28">
        <v>386067919.35000002</v>
      </c>
      <c r="M21" s="28">
        <v>436751797.53999996</v>
      </c>
      <c r="N21" s="28">
        <v>600540653.05999994</v>
      </c>
      <c r="O21" s="28">
        <v>701085886.44999993</v>
      </c>
      <c r="P21" s="28">
        <v>677306976.13999999</v>
      </c>
      <c r="Q21" s="28">
        <v>676450166.25</v>
      </c>
      <c r="R21" s="28">
        <v>785402998.98000002</v>
      </c>
      <c r="S21" s="29">
        <v>966713739.18000019</v>
      </c>
      <c r="T21" s="26"/>
      <c r="U21" s="6"/>
      <c r="V21" s="37"/>
      <c r="W21" s="37"/>
      <c r="X21" s="37"/>
      <c r="Y21" s="37"/>
      <c r="Z21" s="37"/>
      <c r="AA21" s="37"/>
      <c r="AB21" s="37"/>
      <c r="AC21" s="37"/>
      <c r="AD21" s="37"/>
      <c r="AE21" s="37"/>
      <c r="AF21" s="37"/>
      <c r="AG21" s="37"/>
      <c r="AH21" s="37"/>
    </row>
    <row r="22" spans="2:34" ht="15" thickBot="1" x14ac:dyDescent="0.35">
      <c r="B22" s="39" t="s">
        <v>91</v>
      </c>
      <c r="C22" s="32">
        <v>429514506.95999998</v>
      </c>
      <c r="D22" s="32">
        <v>461835615.05000001</v>
      </c>
      <c r="E22" s="32">
        <v>527028232.38</v>
      </c>
      <c r="F22" s="32">
        <v>558319649.23000002</v>
      </c>
      <c r="G22" s="32">
        <v>646048160.43000007</v>
      </c>
      <c r="H22" s="32">
        <v>928304831.51000023</v>
      </c>
      <c r="I22" s="32">
        <v>904892206.17999995</v>
      </c>
      <c r="J22" s="32">
        <v>856738583.43000007</v>
      </c>
      <c r="K22" s="32">
        <v>772892324.78999996</v>
      </c>
      <c r="L22" s="32">
        <v>951061623.55000007</v>
      </c>
      <c r="M22" s="32">
        <v>1090035664.8</v>
      </c>
      <c r="N22" s="32">
        <v>1225043905.4200001</v>
      </c>
      <c r="O22" s="32">
        <v>1396047469.0900002</v>
      </c>
      <c r="P22" s="32">
        <v>1370573202.5999999</v>
      </c>
      <c r="Q22" s="32">
        <v>1347667527.1399999</v>
      </c>
      <c r="R22" s="32">
        <v>1488686825.9200001</v>
      </c>
      <c r="S22" s="33">
        <v>1675067433.7500002</v>
      </c>
      <c r="T22" s="26"/>
      <c r="U22" s="6"/>
      <c r="V22" s="6"/>
      <c r="W22" s="40"/>
      <c r="X22" s="6"/>
      <c r="Y22" s="6"/>
      <c r="Z22" s="6"/>
      <c r="AA22" s="6"/>
      <c r="AB22" s="6"/>
      <c r="AC22" s="6"/>
    </row>
    <row r="23" spans="2:34" ht="14.4" x14ac:dyDescent="0.3">
      <c r="U23" s="6"/>
      <c r="V23" s="6"/>
      <c r="W23" s="6"/>
      <c r="X23" s="6"/>
      <c r="Y23" s="6"/>
      <c r="Z23" s="6"/>
      <c r="AA23" s="6"/>
      <c r="AB23" s="6"/>
      <c r="AC23" s="6"/>
    </row>
    <row r="24" spans="2:34" ht="23.4" thickBot="1" x14ac:dyDescent="0.35">
      <c r="B24" s="17" t="s">
        <v>129</v>
      </c>
      <c r="C24" s="17"/>
      <c r="D24" s="17"/>
      <c r="E24" s="17"/>
      <c r="F24" s="17"/>
      <c r="G24" s="17"/>
      <c r="H24" s="17"/>
      <c r="I24" s="17"/>
      <c r="J24" s="17"/>
      <c r="K24" s="17"/>
      <c r="L24" s="17"/>
      <c r="M24" s="17"/>
      <c r="U24" s="6"/>
      <c r="V24" s="6"/>
      <c r="W24" s="6"/>
      <c r="X24" s="6"/>
      <c r="Y24" s="6"/>
      <c r="Z24" s="6"/>
      <c r="AA24" s="6"/>
      <c r="AB24" s="6"/>
      <c r="AC24" s="6"/>
    </row>
    <row r="25" spans="2:34" ht="15" thickBot="1" x14ac:dyDescent="0.35">
      <c r="B25" s="18"/>
      <c r="C25" s="128" t="s">
        <v>61</v>
      </c>
      <c r="D25" s="129"/>
      <c r="E25" s="129"/>
      <c r="F25" s="129"/>
      <c r="G25" s="129"/>
      <c r="H25" s="129"/>
      <c r="I25" s="129"/>
      <c r="J25" s="129"/>
      <c r="K25" s="129"/>
      <c r="L25" s="129"/>
      <c r="M25" s="129"/>
      <c r="N25" s="129"/>
      <c r="O25" s="129"/>
      <c r="P25" s="129"/>
      <c r="Q25" s="129"/>
      <c r="R25" s="129"/>
      <c r="S25" s="130"/>
      <c r="U25" s="6"/>
      <c r="V25" s="6"/>
      <c r="W25" s="6"/>
      <c r="X25" s="6"/>
      <c r="Y25" s="6"/>
      <c r="Z25" s="6"/>
      <c r="AA25" s="6"/>
      <c r="AB25" s="6"/>
      <c r="AC25" s="6"/>
    </row>
    <row r="26" spans="2:34" ht="15" thickBot="1" x14ac:dyDescent="0.35">
      <c r="B26" s="19" t="s">
        <v>62</v>
      </c>
      <c r="C26" s="20" t="s">
        <v>63</v>
      </c>
      <c r="D26" s="20" t="s">
        <v>64</v>
      </c>
      <c r="E26" s="20" t="s">
        <v>65</v>
      </c>
      <c r="F26" s="20" t="s">
        <v>66</v>
      </c>
      <c r="G26" s="20" t="s">
        <v>67</v>
      </c>
      <c r="H26" s="20" t="s">
        <v>68</v>
      </c>
      <c r="I26" s="20" t="s">
        <v>69</v>
      </c>
      <c r="J26" s="20" t="s">
        <v>70</v>
      </c>
      <c r="K26" s="20" t="s">
        <v>71</v>
      </c>
      <c r="L26" s="20" t="s">
        <v>72</v>
      </c>
      <c r="M26" s="20" t="s">
        <v>73</v>
      </c>
      <c r="N26" s="20" t="s">
        <v>74</v>
      </c>
      <c r="O26" s="20" t="s">
        <v>75</v>
      </c>
      <c r="P26" s="20" t="s">
        <v>76</v>
      </c>
      <c r="Q26" s="20" t="s">
        <v>77</v>
      </c>
      <c r="R26" s="20" t="s">
        <v>78</v>
      </c>
      <c r="S26" s="21" t="s">
        <v>79</v>
      </c>
      <c r="U26" s="6"/>
      <c r="V26" s="6"/>
      <c r="W26" s="6"/>
      <c r="X26" s="6"/>
      <c r="Y26" s="6"/>
      <c r="Z26" s="6"/>
      <c r="AA26" s="6"/>
      <c r="AB26" s="6"/>
      <c r="AC26" s="6"/>
    </row>
    <row r="27" spans="2:34" ht="14.4" x14ac:dyDescent="0.3">
      <c r="B27" s="38" t="s">
        <v>80</v>
      </c>
      <c r="C27" s="24">
        <v>0</v>
      </c>
      <c r="D27" s="24">
        <v>0</v>
      </c>
      <c r="E27" s="24">
        <v>0</v>
      </c>
      <c r="F27" s="24">
        <v>0</v>
      </c>
      <c r="G27" s="24">
        <v>0</v>
      </c>
      <c r="H27" s="24">
        <v>0</v>
      </c>
      <c r="I27" s="24">
        <v>0</v>
      </c>
      <c r="J27" s="24">
        <v>0</v>
      </c>
      <c r="K27" s="24">
        <v>0</v>
      </c>
      <c r="L27" s="24">
        <v>0</v>
      </c>
      <c r="M27" s="24">
        <v>0</v>
      </c>
      <c r="N27" s="24">
        <v>0</v>
      </c>
      <c r="O27" s="24">
        <v>0</v>
      </c>
      <c r="P27" s="24">
        <v>8635</v>
      </c>
      <c r="Q27" s="24">
        <v>60962.02</v>
      </c>
      <c r="R27" s="24">
        <v>0</v>
      </c>
      <c r="S27" s="25">
        <v>0</v>
      </c>
      <c r="U27" s="6"/>
      <c r="V27" s="6"/>
      <c r="W27" s="6"/>
      <c r="X27" s="6"/>
      <c r="Y27" s="6"/>
      <c r="Z27" s="6"/>
      <c r="AA27" s="6"/>
      <c r="AB27" s="6"/>
      <c r="AC27" s="6"/>
    </row>
    <row r="28" spans="2:34" ht="14.4" x14ac:dyDescent="0.3">
      <c r="B28" s="38" t="s">
        <v>81</v>
      </c>
      <c r="C28" s="24">
        <v>0</v>
      </c>
      <c r="D28" s="24">
        <v>0</v>
      </c>
      <c r="E28" s="24">
        <v>0</v>
      </c>
      <c r="F28" s="24">
        <v>0</v>
      </c>
      <c r="G28" s="24">
        <v>0</v>
      </c>
      <c r="H28" s="24">
        <v>0</v>
      </c>
      <c r="I28" s="24">
        <v>0</v>
      </c>
      <c r="J28" s="24">
        <v>0</v>
      </c>
      <c r="K28" s="24">
        <v>0</v>
      </c>
      <c r="L28" s="24">
        <v>0</v>
      </c>
      <c r="M28" s="24">
        <v>0</v>
      </c>
      <c r="N28" s="24">
        <v>0</v>
      </c>
      <c r="O28" s="24">
        <v>0</v>
      </c>
      <c r="P28" s="24">
        <v>0</v>
      </c>
      <c r="Q28" s="24" t="s">
        <v>391</v>
      </c>
      <c r="R28" s="24" t="s">
        <v>391</v>
      </c>
      <c r="S28" s="25">
        <v>0</v>
      </c>
      <c r="U28" s="6"/>
      <c r="V28" s="6"/>
      <c r="W28" s="6"/>
      <c r="X28" s="6"/>
      <c r="Y28" s="6"/>
      <c r="Z28" s="6"/>
      <c r="AA28" s="6"/>
      <c r="AB28" s="6"/>
      <c r="AC28" s="6"/>
    </row>
    <row r="29" spans="2:34" ht="14.4" x14ac:dyDescent="0.3">
      <c r="B29" s="38" t="s">
        <v>82</v>
      </c>
      <c r="C29" s="24">
        <v>0</v>
      </c>
      <c r="D29" s="24">
        <v>0</v>
      </c>
      <c r="E29" s="24">
        <v>0</v>
      </c>
      <c r="F29" s="24">
        <v>0</v>
      </c>
      <c r="G29" s="24">
        <v>0</v>
      </c>
      <c r="H29" s="24">
        <v>0</v>
      </c>
      <c r="I29" s="24">
        <v>0</v>
      </c>
      <c r="J29" s="24">
        <v>0</v>
      </c>
      <c r="K29" s="24">
        <v>0</v>
      </c>
      <c r="L29" s="24">
        <v>0</v>
      </c>
      <c r="M29" s="24">
        <v>0</v>
      </c>
      <c r="N29" s="24">
        <v>120008.2</v>
      </c>
      <c r="O29" s="24">
        <v>74501.05</v>
      </c>
      <c r="P29" s="24">
        <v>187991.5</v>
      </c>
      <c r="Q29" s="24">
        <v>169182.64</v>
      </c>
      <c r="R29" s="24">
        <v>83262.75</v>
      </c>
      <c r="S29" s="25">
        <v>141676.01</v>
      </c>
      <c r="U29" s="6"/>
      <c r="V29" s="6"/>
      <c r="W29" s="6"/>
      <c r="X29" s="6"/>
      <c r="Y29" s="6"/>
      <c r="Z29" s="6"/>
      <c r="AA29" s="6"/>
      <c r="AB29" s="6"/>
      <c r="AC29" s="6"/>
    </row>
    <row r="30" spans="2:34" ht="14.4" x14ac:dyDescent="0.3">
      <c r="B30" s="38" t="s">
        <v>83</v>
      </c>
      <c r="C30" s="24">
        <v>0</v>
      </c>
      <c r="D30" s="24">
        <v>0</v>
      </c>
      <c r="E30" s="24">
        <v>0</v>
      </c>
      <c r="F30" s="24">
        <v>0</v>
      </c>
      <c r="G30" s="24">
        <v>0</v>
      </c>
      <c r="H30" s="24">
        <v>0</v>
      </c>
      <c r="I30" s="24">
        <v>0</v>
      </c>
      <c r="J30" s="24">
        <v>0</v>
      </c>
      <c r="K30" s="24">
        <v>0</v>
      </c>
      <c r="L30" s="24">
        <v>0</v>
      </c>
      <c r="M30" s="24">
        <v>0</v>
      </c>
      <c r="N30" s="24">
        <v>270752.89</v>
      </c>
      <c r="O30" s="24">
        <v>146231.20000000001</v>
      </c>
      <c r="P30" s="24">
        <v>189336.15</v>
      </c>
      <c r="Q30" s="24">
        <v>368475.73</v>
      </c>
      <c r="R30" s="24">
        <v>356990.54</v>
      </c>
      <c r="S30" s="25">
        <v>260678.71000000002</v>
      </c>
      <c r="U30" s="6"/>
      <c r="V30" s="6"/>
      <c r="W30" s="6"/>
      <c r="X30" s="6"/>
      <c r="Y30" s="6"/>
      <c r="Z30" s="6"/>
      <c r="AA30" s="6"/>
      <c r="AB30" s="6"/>
      <c r="AC30" s="6"/>
    </row>
    <row r="31" spans="2:34" ht="14.4" x14ac:dyDescent="0.3">
      <c r="B31" s="38" t="s">
        <v>84</v>
      </c>
      <c r="C31" s="24">
        <v>0</v>
      </c>
      <c r="D31" s="24">
        <v>0</v>
      </c>
      <c r="E31" s="24">
        <v>0</v>
      </c>
      <c r="F31" s="24">
        <v>0</v>
      </c>
      <c r="G31" s="24">
        <v>0</v>
      </c>
      <c r="H31" s="24">
        <v>0</v>
      </c>
      <c r="I31" s="24">
        <v>0</v>
      </c>
      <c r="J31" s="24">
        <v>0</v>
      </c>
      <c r="K31" s="24">
        <v>0</v>
      </c>
      <c r="L31" s="24">
        <v>0</v>
      </c>
      <c r="M31" s="24">
        <v>0</v>
      </c>
      <c r="N31" s="24">
        <v>1156368.28</v>
      </c>
      <c r="O31" s="24">
        <v>1155611.21</v>
      </c>
      <c r="P31" s="24">
        <v>1129735.1100000001</v>
      </c>
      <c r="Q31" s="24">
        <v>1054506.8500000001</v>
      </c>
      <c r="R31" s="24">
        <v>1197615.8399999999</v>
      </c>
      <c r="S31" s="25">
        <v>793270.1</v>
      </c>
      <c r="U31" s="6"/>
      <c r="V31" s="6"/>
      <c r="W31" s="6"/>
      <c r="X31" s="6"/>
      <c r="Y31" s="6"/>
      <c r="Z31" s="6"/>
      <c r="AA31" s="6"/>
      <c r="AB31" s="6"/>
      <c r="AC31" s="6"/>
    </row>
    <row r="32" spans="2:34" ht="14.4" x14ac:dyDescent="0.3">
      <c r="B32" s="38" t="s">
        <v>85</v>
      </c>
      <c r="C32" s="24">
        <v>0</v>
      </c>
      <c r="D32" s="24">
        <v>0</v>
      </c>
      <c r="E32" s="24">
        <v>0</v>
      </c>
      <c r="F32" s="24">
        <v>0</v>
      </c>
      <c r="G32" s="24">
        <v>0</v>
      </c>
      <c r="H32" s="24">
        <v>0</v>
      </c>
      <c r="I32" s="24">
        <v>0</v>
      </c>
      <c r="J32" s="24">
        <v>0</v>
      </c>
      <c r="K32" s="24">
        <v>0</v>
      </c>
      <c r="L32" s="24">
        <v>0</v>
      </c>
      <c r="M32" s="24">
        <v>0</v>
      </c>
      <c r="N32" s="24">
        <v>5637778.25</v>
      </c>
      <c r="O32" s="24">
        <v>5722615.9900000002</v>
      </c>
      <c r="P32" s="24">
        <v>5244806.6500000004</v>
      </c>
      <c r="Q32" s="24">
        <v>6546943.2400000002</v>
      </c>
      <c r="R32" s="24">
        <v>4858996.54</v>
      </c>
      <c r="S32" s="25">
        <v>6137509.2399999993</v>
      </c>
      <c r="U32" s="6"/>
      <c r="V32" s="6"/>
      <c r="W32" s="6"/>
      <c r="X32" s="6"/>
      <c r="Y32" s="6"/>
      <c r="Z32" s="6"/>
      <c r="AA32" s="6"/>
      <c r="AB32" s="6"/>
      <c r="AC32" s="6"/>
    </row>
    <row r="33" spans="2:29" ht="14.4" x14ac:dyDescent="0.3">
      <c r="B33" s="38" t="s">
        <v>86</v>
      </c>
      <c r="C33" s="24">
        <v>0</v>
      </c>
      <c r="D33" s="24">
        <v>0</v>
      </c>
      <c r="E33" s="24">
        <v>0</v>
      </c>
      <c r="F33" s="24">
        <v>0</v>
      </c>
      <c r="G33" s="24">
        <v>0</v>
      </c>
      <c r="H33" s="24">
        <v>0</v>
      </c>
      <c r="I33" s="24">
        <v>0</v>
      </c>
      <c r="J33" s="24">
        <v>0</v>
      </c>
      <c r="K33" s="24">
        <v>0</v>
      </c>
      <c r="L33" s="24">
        <v>0</v>
      </c>
      <c r="M33" s="24">
        <v>0</v>
      </c>
      <c r="N33" s="24">
        <v>12573527.33</v>
      </c>
      <c r="O33" s="24">
        <v>10659054</v>
      </c>
      <c r="P33" s="24">
        <v>11142505.560000001</v>
      </c>
      <c r="Q33" s="24">
        <v>12788597.659999998</v>
      </c>
      <c r="R33" s="24">
        <v>10587531.84</v>
      </c>
      <c r="S33" s="25">
        <v>11409976.199999999</v>
      </c>
      <c r="U33" s="6"/>
      <c r="V33" s="6"/>
      <c r="W33" s="6"/>
      <c r="X33" s="6"/>
      <c r="Y33" s="6"/>
      <c r="Z33" s="6"/>
      <c r="AA33" s="6"/>
      <c r="AB33" s="6"/>
      <c r="AC33" s="6"/>
    </row>
    <row r="34" spans="2:29" ht="14.4" x14ac:dyDescent="0.3">
      <c r="B34" s="38" t="s">
        <v>87</v>
      </c>
      <c r="C34" s="24">
        <v>0</v>
      </c>
      <c r="D34" s="24">
        <v>0</v>
      </c>
      <c r="E34" s="24">
        <v>0</v>
      </c>
      <c r="F34" s="24">
        <v>0</v>
      </c>
      <c r="G34" s="24">
        <v>0</v>
      </c>
      <c r="H34" s="24">
        <v>0</v>
      </c>
      <c r="I34" s="24">
        <v>0</v>
      </c>
      <c r="J34" s="24">
        <v>0</v>
      </c>
      <c r="K34" s="24">
        <v>0</v>
      </c>
      <c r="L34" s="24">
        <v>0</v>
      </c>
      <c r="M34" s="24">
        <v>0</v>
      </c>
      <c r="N34" s="24">
        <v>18510161.670000002</v>
      </c>
      <c r="O34" s="24">
        <v>25398212.969999999</v>
      </c>
      <c r="P34" s="24">
        <v>18272529.43</v>
      </c>
      <c r="Q34" s="24">
        <v>16926544.02</v>
      </c>
      <c r="R34" s="24">
        <v>22361595.009999998</v>
      </c>
      <c r="S34" s="25">
        <v>17439013.620000001</v>
      </c>
      <c r="U34" s="6"/>
      <c r="V34" s="6"/>
      <c r="W34" s="6"/>
      <c r="X34" s="6"/>
      <c r="Y34" s="6"/>
      <c r="Z34" s="6"/>
      <c r="AA34" s="6"/>
      <c r="AB34" s="6"/>
      <c r="AC34" s="6"/>
    </row>
    <row r="35" spans="2:29" ht="14.4" x14ac:dyDescent="0.3">
      <c r="B35" s="38" t="s">
        <v>88</v>
      </c>
      <c r="C35" s="24">
        <v>0</v>
      </c>
      <c r="D35" s="24">
        <v>0</v>
      </c>
      <c r="E35" s="24">
        <v>0</v>
      </c>
      <c r="F35" s="24">
        <v>0</v>
      </c>
      <c r="G35" s="24">
        <v>0</v>
      </c>
      <c r="H35" s="24">
        <v>0</v>
      </c>
      <c r="I35" s="24">
        <v>0</v>
      </c>
      <c r="J35" s="24">
        <v>0</v>
      </c>
      <c r="K35" s="24">
        <v>0</v>
      </c>
      <c r="L35" s="24">
        <v>0</v>
      </c>
      <c r="M35" s="24">
        <v>0</v>
      </c>
      <c r="N35" s="24">
        <v>27605695.48</v>
      </c>
      <c r="O35" s="24">
        <v>31898223.719999999</v>
      </c>
      <c r="P35" s="24">
        <v>24205743.98</v>
      </c>
      <c r="Q35" s="24">
        <v>23328779.539999999</v>
      </c>
      <c r="R35" s="24">
        <v>19732688.280000001</v>
      </c>
      <c r="S35" s="25">
        <v>20273528.48</v>
      </c>
      <c r="U35" s="6"/>
      <c r="V35" s="6"/>
      <c r="W35" s="6"/>
      <c r="X35" s="6"/>
      <c r="Y35" s="6"/>
      <c r="Z35" s="6"/>
      <c r="AA35" s="6"/>
      <c r="AB35" s="6"/>
      <c r="AC35" s="6"/>
    </row>
    <row r="36" spans="2:29" ht="14.4" x14ac:dyDescent="0.3">
      <c r="B36" s="38" t="s">
        <v>89</v>
      </c>
      <c r="C36" s="24">
        <v>0</v>
      </c>
      <c r="D36" s="24">
        <v>0</v>
      </c>
      <c r="E36" s="24">
        <v>0</v>
      </c>
      <c r="F36" s="24">
        <v>0</v>
      </c>
      <c r="G36" s="24">
        <v>0</v>
      </c>
      <c r="H36" s="24">
        <v>0</v>
      </c>
      <c r="I36" s="24">
        <v>0</v>
      </c>
      <c r="J36" s="24">
        <v>0</v>
      </c>
      <c r="K36" s="24">
        <v>0</v>
      </c>
      <c r="L36" s="24">
        <v>0</v>
      </c>
      <c r="M36" s="24">
        <v>0</v>
      </c>
      <c r="N36" s="24">
        <v>41663436.420000002</v>
      </c>
      <c r="O36" s="24">
        <v>37900418</v>
      </c>
      <c r="P36" s="24">
        <v>31110683.68</v>
      </c>
      <c r="Q36" s="24">
        <v>26858473.260000002</v>
      </c>
      <c r="R36" s="24">
        <v>29220505.039999999</v>
      </c>
      <c r="S36" s="25">
        <v>24453031.880000003</v>
      </c>
      <c r="U36" s="6"/>
      <c r="V36" s="6"/>
      <c r="W36" s="6"/>
      <c r="X36" s="6"/>
      <c r="Y36" s="6"/>
      <c r="Z36" s="6"/>
      <c r="AA36" s="6"/>
      <c r="AB36" s="6"/>
      <c r="AC36" s="6"/>
    </row>
    <row r="37" spans="2:29" ht="15" thickBot="1" x14ac:dyDescent="0.35">
      <c r="B37" s="38" t="s">
        <v>90</v>
      </c>
      <c r="C37" s="28">
        <v>0</v>
      </c>
      <c r="D37" s="28">
        <v>0</v>
      </c>
      <c r="E37" s="28">
        <v>0</v>
      </c>
      <c r="F37" s="28">
        <v>0</v>
      </c>
      <c r="G37" s="28">
        <v>0</v>
      </c>
      <c r="H37" s="28">
        <v>0</v>
      </c>
      <c r="I37" s="28">
        <v>0</v>
      </c>
      <c r="J37" s="28">
        <v>0</v>
      </c>
      <c r="K37" s="28">
        <v>0</v>
      </c>
      <c r="L37" s="28">
        <v>0</v>
      </c>
      <c r="M37" s="28">
        <v>0</v>
      </c>
      <c r="N37" s="28">
        <v>296437308.90000004</v>
      </c>
      <c r="O37" s="28">
        <v>266248524.74999997</v>
      </c>
      <c r="P37" s="28">
        <v>182152427.50999999</v>
      </c>
      <c r="Q37" s="28">
        <v>152331141.25999999</v>
      </c>
      <c r="R37" s="28">
        <v>200147744.03999999</v>
      </c>
      <c r="S37" s="29">
        <v>229782001.22000003</v>
      </c>
      <c r="U37" s="6"/>
      <c r="V37" s="6"/>
      <c r="W37" s="6"/>
      <c r="X37" s="6"/>
      <c r="Y37" s="6"/>
      <c r="Z37" s="6"/>
      <c r="AA37" s="6"/>
      <c r="AB37" s="6"/>
      <c r="AC37" s="6"/>
    </row>
    <row r="38" spans="2:29" ht="15" thickBot="1" x14ac:dyDescent="0.35">
      <c r="B38" s="39" t="s">
        <v>91</v>
      </c>
      <c r="C38" s="32">
        <v>0</v>
      </c>
      <c r="D38" s="32">
        <v>0</v>
      </c>
      <c r="E38" s="32">
        <v>0</v>
      </c>
      <c r="F38" s="32">
        <v>0</v>
      </c>
      <c r="G38" s="32">
        <v>0</v>
      </c>
      <c r="H38" s="32">
        <v>0</v>
      </c>
      <c r="I38" s="32">
        <v>0</v>
      </c>
      <c r="J38" s="32">
        <v>0</v>
      </c>
      <c r="K38" s="32">
        <v>0</v>
      </c>
      <c r="L38" s="32">
        <v>0</v>
      </c>
      <c r="M38" s="32">
        <v>0</v>
      </c>
      <c r="N38" s="32">
        <v>403975037.42000008</v>
      </c>
      <c r="O38" s="32">
        <v>379203392.88999999</v>
      </c>
      <c r="P38" s="32">
        <v>273644394.56999999</v>
      </c>
      <c r="Q38" s="32" t="s">
        <v>391</v>
      </c>
      <c r="R38" s="32" t="s">
        <v>391</v>
      </c>
      <c r="S38" s="33">
        <v>310690685.46000004</v>
      </c>
      <c r="U38" s="6"/>
      <c r="V38" s="6"/>
      <c r="W38" s="6"/>
      <c r="X38" s="6"/>
      <c r="Y38" s="6"/>
      <c r="Z38" s="6"/>
      <c r="AA38" s="6"/>
      <c r="AB38" s="6"/>
      <c r="AC38" s="6"/>
    </row>
    <row r="39" spans="2:29" ht="14.4" x14ac:dyDescent="0.3">
      <c r="U39" s="6"/>
      <c r="V39" s="6"/>
      <c r="W39" s="6"/>
      <c r="X39" s="6"/>
      <c r="Y39" s="6"/>
      <c r="Z39" s="6"/>
      <c r="AA39" s="6"/>
      <c r="AB39" s="6"/>
      <c r="AC39" s="6"/>
    </row>
    <row r="40" spans="2:29" ht="23.4" thickBot="1" x14ac:dyDescent="0.35">
      <c r="B40" s="17" t="s">
        <v>130</v>
      </c>
      <c r="C40" s="17"/>
      <c r="D40" s="17"/>
      <c r="E40" s="17"/>
      <c r="F40" s="17"/>
      <c r="G40" s="17"/>
      <c r="H40" s="17"/>
      <c r="I40" s="17"/>
      <c r="J40" s="17"/>
      <c r="K40" s="17"/>
      <c r="L40" s="17"/>
      <c r="M40" s="17"/>
      <c r="U40" s="6"/>
      <c r="V40" s="6"/>
      <c r="W40" s="6"/>
      <c r="X40" s="6"/>
      <c r="Y40" s="6"/>
      <c r="Z40" s="6"/>
      <c r="AA40" s="6"/>
      <c r="AB40" s="6"/>
      <c r="AC40" s="6"/>
    </row>
    <row r="41" spans="2:29" ht="15" thickBot="1" x14ac:dyDescent="0.35">
      <c r="B41" s="18"/>
      <c r="C41" s="128" t="s">
        <v>61</v>
      </c>
      <c r="D41" s="129"/>
      <c r="E41" s="129"/>
      <c r="F41" s="129"/>
      <c r="G41" s="129"/>
      <c r="H41" s="129"/>
      <c r="I41" s="129"/>
      <c r="J41" s="129"/>
      <c r="K41" s="129"/>
      <c r="L41" s="129"/>
      <c r="M41" s="129"/>
      <c r="N41" s="129"/>
      <c r="O41" s="129"/>
      <c r="P41" s="129"/>
      <c r="Q41" s="129"/>
      <c r="R41" s="129"/>
      <c r="S41" s="130"/>
      <c r="U41" s="6"/>
      <c r="V41" s="6"/>
      <c r="W41" s="6"/>
      <c r="X41" s="6"/>
      <c r="Y41" s="6"/>
      <c r="Z41" s="6"/>
      <c r="AA41" s="6"/>
      <c r="AB41" s="6"/>
      <c r="AC41" s="6"/>
    </row>
    <row r="42" spans="2:29" ht="15" thickBot="1" x14ac:dyDescent="0.35">
      <c r="B42" s="19" t="s">
        <v>62</v>
      </c>
      <c r="C42" s="20" t="s">
        <v>63</v>
      </c>
      <c r="D42" s="20" t="s">
        <v>64</v>
      </c>
      <c r="E42" s="20" t="s">
        <v>65</v>
      </c>
      <c r="F42" s="20" t="s">
        <v>66</v>
      </c>
      <c r="G42" s="20" t="s">
        <v>67</v>
      </c>
      <c r="H42" s="20" t="s">
        <v>68</v>
      </c>
      <c r="I42" s="20" t="s">
        <v>69</v>
      </c>
      <c r="J42" s="20" t="s">
        <v>70</v>
      </c>
      <c r="K42" s="20" t="s">
        <v>71</v>
      </c>
      <c r="L42" s="20" t="s">
        <v>72</v>
      </c>
      <c r="M42" s="20" t="s">
        <v>73</v>
      </c>
      <c r="N42" s="20" t="s">
        <v>74</v>
      </c>
      <c r="O42" s="20" t="s">
        <v>75</v>
      </c>
      <c r="P42" s="20" t="s">
        <v>76</v>
      </c>
      <c r="Q42" s="20" t="s">
        <v>77</v>
      </c>
      <c r="R42" s="20" t="s">
        <v>78</v>
      </c>
      <c r="S42" s="21" t="s">
        <v>79</v>
      </c>
      <c r="U42" s="6"/>
      <c r="V42" s="6"/>
      <c r="W42" s="6"/>
      <c r="X42" s="6"/>
      <c r="Y42" s="6"/>
      <c r="Z42" s="6"/>
      <c r="AA42" s="6"/>
      <c r="AB42" s="6"/>
      <c r="AC42" s="6"/>
    </row>
    <row r="43" spans="2:29" ht="14.4" x14ac:dyDescent="0.3">
      <c r="B43" s="38" t="s">
        <v>80</v>
      </c>
      <c r="C43" s="24">
        <v>-71964.960000000006</v>
      </c>
      <c r="D43" s="24">
        <v>29991.19</v>
      </c>
      <c r="E43" s="24">
        <v>-59793.5</v>
      </c>
      <c r="F43" s="24">
        <v>-147083.43</v>
      </c>
      <c r="G43" s="24">
        <v>46851.44</v>
      </c>
      <c r="H43" s="24">
        <v>1844235.25</v>
      </c>
      <c r="I43" s="24">
        <v>-1405180.6099999999</v>
      </c>
      <c r="J43" s="24">
        <v>380852.43</v>
      </c>
      <c r="K43" s="24">
        <v>-664293.91999999993</v>
      </c>
      <c r="L43" s="24">
        <v>113729.16</v>
      </c>
      <c r="M43" s="24">
        <v>-137926.06</v>
      </c>
      <c r="N43" s="24">
        <v>64610.39</v>
      </c>
      <c r="O43" s="24">
        <v>410907.99</v>
      </c>
      <c r="P43" s="24">
        <v>-170786.44</v>
      </c>
      <c r="Q43" s="24">
        <v>-424440.04</v>
      </c>
      <c r="R43" s="24">
        <v>107979.45999999999</v>
      </c>
      <c r="S43" s="25">
        <v>-349374.73000000004</v>
      </c>
      <c r="U43" s="6"/>
      <c r="V43" s="6"/>
      <c r="W43" s="6"/>
      <c r="X43" s="6"/>
      <c r="Y43" s="6"/>
      <c r="Z43" s="6"/>
      <c r="AA43" s="6"/>
      <c r="AB43" s="6"/>
      <c r="AC43" s="6"/>
    </row>
    <row r="44" spans="2:29" ht="14.4" x14ac:dyDescent="0.3">
      <c r="B44" s="38" t="s">
        <v>81</v>
      </c>
      <c r="C44" s="24">
        <v>226876.78</v>
      </c>
      <c r="D44" s="24">
        <v>167860.01</v>
      </c>
      <c r="E44" s="24">
        <v>185646.98</v>
      </c>
      <c r="F44" s="24">
        <v>240919.42</v>
      </c>
      <c r="G44" s="24">
        <v>220604.39</v>
      </c>
      <c r="H44" s="24">
        <v>251682.01</v>
      </c>
      <c r="I44" s="24">
        <v>309032.94</v>
      </c>
      <c r="J44" s="24">
        <v>315527.12</v>
      </c>
      <c r="K44" s="24">
        <v>355739.85</v>
      </c>
      <c r="L44" s="24">
        <v>410474.4</v>
      </c>
      <c r="M44" s="24">
        <v>473143.73000000004</v>
      </c>
      <c r="N44" s="24">
        <v>245374.99</v>
      </c>
      <c r="O44" s="24">
        <v>285848.78000000003</v>
      </c>
      <c r="P44" s="24">
        <v>296214.2</v>
      </c>
      <c r="Q44" s="24">
        <v>250175.22</v>
      </c>
      <c r="R44" s="24">
        <v>374257.69000000006</v>
      </c>
      <c r="S44" s="25">
        <v>49622.720000000016</v>
      </c>
      <c r="U44" s="6"/>
      <c r="V44" s="6"/>
      <c r="W44" s="6"/>
      <c r="X44" s="6"/>
      <c r="Y44" s="6"/>
      <c r="Z44" s="6"/>
      <c r="AA44" s="6"/>
      <c r="AB44" s="6"/>
      <c r="AC44" s="6"/>
    </row>
    <row r="45" spans="2:29" ht="14.4" x14ac:dyDescent="0.3">
      <c r="B45" s="38" t="s">
        <v>82</v>
      </c>
      <c r="C45" s="24">
        <v>17440203.18</v>
      </c>
      <c r="D45" s="24">
        <v>20934782.370000001</v>
      </c>
      <c r="E45" s="24">
        <v>19084428.759999998</v>
      </c>
      <c r="F45" s="24">
        <v>27955211.740000002</v>
      </c>
      <c r="G45" s="24">
        <v>29797730.210000001</v>
      </c>
      <c r="H45" s="24">
        <v>32910958.98</v>
      </c>
      <c r="I45" s="24">
        <v>32353845.870000001</v>
      </c>
      <c r="J45" s="24">
        <v>33146675.82</v>
      </c>
      <c r="K45" s="24">
        <v>34364281.530000001</v>
      </c>
      <c r="L45" s="24">
        <v>38112436.5</v>
      </c>
      <c r="M45" s="24">
        <v>41223549.279999994</v>
      </c>
      <c r="N45" s="24">
        <v>41069234.390000008</v>
      </c>
      <c r="O45" s="24">
        <v>40467070.489999995</v>
      </c>
      <c r="P45" s="24">
        <v>40404995.590000004</v>
      </c>
      <c r="Q45" s="24">
        <v>40363051.160000011</v>
      </c>
      <c r="R45" s="24">
        <v>37377795.039999999</v>
      </c>
      <c r="S45" s="25">
        <v>34920709.259999998</v>
      </c>
      <c r="U45" s="6"/>
      <c r="V45" s="6"/>
      <c r="W45" s="6"/>
      <c r="X45" s="6"/>
      <c r="Y45" s="6"/>
      <c r="Z45" s="6"/>
      <c r="AA45" s="6"/>
      <c r="AB45" s="6"/>
      <c r="AC45" s="6"/>
    </row>
    <row r="46" spans="2:29" ht="14.4" x14ac:dyDescent="0.3">
      <c r="B46" s="38" t="s">
        <v>83</v>
      </c>
      <c r="C46" s="24">
        <v>16211109.089999998</v>
      </c>
      <c r="D46" s="24">
        <v>17819762.210000001</v>
      </c>
      <c r="E46" s="24">
        <v>16210570.120000001</v>
      </c>
      <c r="F46" s="24">
        <v>25898037.609999999</v>
      </c>
      <c r="G46" s="24">
        <v>28950395.850000001</v>
      </c>
      <c r="H46" s="24">
        <v>31888876.25</v>
      </c>
      <c r="I46" s="24">
        <v>29774723.699999999</v>
      </c>
      <c r="J46" s="24">
        <v>34666904.219999999</v>
      </c>
      <c r="K46" s="24">
        <v>29375707.400000002</v>
      </c>
      <c r="L46" s="24">
        <v>35931457.340000004</v>
      </c>
      <c r="M46" s="24">
        <v>38475403.139999993</v>
      </c>
      <c r="N46" s="24">
        <v>39913682.209999993</v>
      </c>
      <c r="O46" s="24">
        <v>39374485.050000004</v>
      </c>
      <c r="P46" s="24">
        <v>40783554.469999999</v>
      </c>
      <c r="Q46" s="24">
        <v>40933324.619999997</v>
      </c>
      <c r="R46" s="24">
        <v>39599771.500000015</v>
      </c>
      <c r="S46" s="25">
        <v>41773086.719999999</v>
      </c>
      <c r="U46" s="6"/>
      <c r="V46" s="6"/>
      <c r="W46" s="6"/>
      <c r="X46" s="6"/>
      <c r="Y46" s="6"/>
      <c r="Z46" s="6"/>
      <c r="AA46" s="6"/>
      <c r="AB46" s="6"/>
      <c r="AC46" s="6"/>
    </row>
    <row r="47" spans="2:29" ht="14.4" x14ac:dyDescent="0.3">
      <c r="B47" s="38" t="s">
        <v>84</v>
      </c>
      <c r="C47" s="24">
        <v>18690937.780000001</v>
      </c>
      <c r="D47" s="24">
        <v>25036795.340000004</v>
      </c>
      <c r="E47" s="24">
        <v>24254757.52</v>
      </c>
      <c r="F47" s="24">
        <v>31879059.75</v>
      </c>
      <c r="G47" s="24">
        <v>39755277.770000003</v>
      </c>
      <c r="H47" s="24">
        <v>43501879.129999995</v>
      </c>
      <c r="I47" s="24">
        <v>38189010.390000001</v>
      </c>
      <c r="J47" s="24">
        <v>45839251.529999994</v>
      </c>
      <c r="K47" s="24">
        <v>43137677.709999993</v>
      </c>
      <c r="L47" s="24">
        <v>51621849.580000006</v>
      </c>
      <c r="M47" s="24">
        <v>52973503.850000001</v>
      </c>
      <c r="N47" s="24">
        <v>49313049.390000008</v>
      </c>
      <c r="O47" s="24">
        <v>53743913.410000004</v>
      </c>
      <c r="P47" s="24">
        <v>55033095.93</v>
      </c>
      <c r="Q47" s="24">
        <v>61533547.829999998</v>
      </c>
      <c r="R47" s="24">
        <v>59679037.43999999</v>
      </c>
      <c r="S47" s="25">
        <v>63773620.630000003</v>
      </c>
      <c r="U47" s="6"/>
      <c r="V47" s="6"/>
      <c r="W47" s="6"/>
      <c r="X47" s="6"/>
      <c r="Y47" s="6"/>
      <c r="Z47" s="6"/>
      <c r="AA47" s="6"/>
      <c r="AB47" s="6"/>
      <c r="AC47" s="6"/>
    </row>
    <row r="48" spans="2:29" ht="14.4" x14ac:dyDescent="0.3">
      <c r="B48" s="38" t="s">
        <v>85</v>
      </c>
      <c r="C48" s="24">
        <v>36898186.629999995</v>
      </c>
      <c r="D48" s="24">
        <v>46038099.039999999</v>
      </c>
      <c r="E48" s="24">
        <v>44175358.07</v>
      </c>
      <c r="F48" s="24">
        <v>66543379.450000003</v>
      </c>
      <c r="G48" s="24">
        <v>60872144.869999997</v>
      </c>
      <c r="H48" s="24">
        <v>79357336.760000005</v>
      </c>
      <c r="I48" s="24">
        <v>72987012.570000008</v>
      </c>
      <c r="J48" s="24">
        <v>69299929.099999994</v>
      </c>
      <c r="K48" s="24">
        <v>60778601.980000004</v>
      </c>
      <c r="L48" s="24">
        <v>92502811.379999995</v>
      </c>
      <c r="M48" s="24">
        <v>91631822.900000006</v>
      </c>
      <c r="N48" s="24">
        <v>82865567.769999996</v>
      </c>
      <c r="O48" s="24">
        <v>85535092.25999999</v>
      </c>
      <c r="P48" s="24">
        <v>91442315.900000006</v>
      </c>
      <c r="Q48" s="24">
        <v>98108372.629999995</v>
      </c>
      <c r="R48" s="24">
        <v>98618884.250000015</v>
      </c>
      <c r="S48" s="25">
        <v>102779400.53999999</v>
      </c>
      <c r="U48" s="6"/>
      <c r="V48" s="6"/>
      <c r="W48" s="6"/>
      <c r="X48" s="6"/>
      <c r="Y48" s="6"/>
      <c r="Z48" s="6"/>
      <c r="AA48" s="6"/>
      <c r="AB48" s="6"/>
      <c r="AC48" s="6"/>
    </row>
    <row r="49" spans="2:29" ht="14.4" x14ac:dyDescent="0.3">
      <c r="B49" s="38" t="s">
        <v>86</v>
      </c>
      <c r="C49" s="24">
        <v>24402589.539999995</v>
      </c>
      <c r="D49" s="24">
        <v>35966969.579999998</v>
      </c>
      <c r="E49" s="24">
        <v>43268968.81000001</v>
      </c>
      <c r="F49" s="24">
        <v>50468700.439999998</v>
      </c>
      <c r="G49" s="24">
        <v>50563850.300000004</v>
      </c>
      <c r="H49" s="24">
        <v>76161151.030000016</v>
      </c>
      <c r="I49" s="24">
        <v>76893574.62000002</v>
      </c>
      <c r="J49" s="24">
        <v>66293279.369999997</v>
      </c>
      <c r="K49" s="24">
        <v>56723921.300000004</v>
      </c>
      <c r="L49" s="24">
        <v>76136313.769999996</v>
      </c>
      <c r="M49" s="24">
        <v>91410037.769999996</v>
      </c>
      <c r="N49" s="24">
        <v>82013846.280000016</v>
      </c>
      <c r="O49" s="24">
        <v>90928347.020000011</v>
      </c>
      <c r="P49" s="24">
        <v>101839131.31999999</v>
      </c>
      <c r="Q49" s="24">
        <v>106001141.91000003</v>
      </c>
      <c r="R49" s="24">
        <v>103159892.80999999</v>
      </c>
      <c r="S49" s="25">
        <v>94924052.310000002</v>
      </c>
      <c r="U49" s="6"/>
      <c r="V49" s="6"/>
      <c r="W49" s="6"/>
      <c r="X49" s="6"/>
      <c r="Y49" s="6"/>
      <c r="Z49" s="6"/>
      <c r="AA49" s="6"/>
      <c r="AB49" s="6"/>
      <c r="AC49" s="6"/>
    </row>
    <row r="50" spans="2:29" ht="14.4" x14ac:dyDescent="0.3">
      <c r="B50" s="38" t="s">
        <v>87</v>
      </c>
      <c r="C50" s="24">
        <v>31219565.999999996</v>
      </c>
      <c r="D50" s="24">
        <v>39439711.32</v>
      </c>
      <c r="E50" s="24">
        <v>37445903.449999996</v>
      </c>
      <c r="F50" s="24">
        <v>58025548.409999989</v>
      </c>
      <c r="G50" s="24">
        <v>69504848.579999998</v>
      </c>
      <c r="H50" s="24">
        <v>75985857.789999992</v>
      </c>
      <c r="I50" s="24">
        <v>77326784.939999998</v>
      </c>
      <c r="J50" s="24">
        <v>68098223.840000004</v>
      </c>
      <c r="K50" s="24">
        <v>67076975.509999998</v>
      </c>
      <c r="L50" s="24">
        <v>73086000.00999999</v>
      </c>
      <c r="M50" s="24">
        <v>87719279.829999998</v>
      </c>
      <c r="N50" s="24">
        <v>111403472.23999999</v>
      </c>
      <c r="O50" s="24">
        <v>129556025.89</v>
      </c>
      <c r="P50" s="24">
        <v>116829451.35999998</v>
      </c>
      <c r="Q50" s="24">
        <v>103127713.08000001</v>
      </c>
      <c r="R50" s="24">
        <v>140290221.54000002</v>
      </c>
      <c r="S50" s="25">
        <v>116840490.76000002</v>
      </c>
      <c r="U50" s="6"/>
      <c r="V50" s="6"/>
      <c r="W50" s="6"/>
      <c r="X50" s="6"/>
      <c r="Y50" s="6"/>
      <c r="Z50" s="6"/>
      <c r="AA50" s="6"/>
      <c r="AB50" s="6"/>
      <c r="AC50" s="6"/>
    </row>
    <row r="51" spans="2:29" ht="14.4" x14ac:dyDescent="0.3">
      <c r="B51" s="38" t="s">
        <v>88</v>
      </c>
      <c r="C51" s="24">
        <v>50512515.549999997</v>
      </c>
      <c r="D51" s="24">
        <v>50863553.390000008</v>
      </c>
      <c r="E51" s="24">
        <v>57408769.080000006</v>
      </c>
      <c r="F51" s="24">
        <v>61369121.530000001</v>
      </c>
      <c r="G51" s="24">
        <v>75006024.750000015</v>
      </c>
      <c r="H51" s="24">
        <v>68987755.460000008</v>
      </c>
      <c r="I51" s="24">
        <v>69784739.430000007</v>
      </c>
      <c r="J51" s="24">
        <v>80157817.950000003</v>
      </c>
      <c r="K51" s="24">
        <v>58044091.870000005</v>
      </c>
      <c r="L51" s="24">
        <v>65688288.81000001</v>
      </c>
      <c r="M51" s="24">
        <v>99056749.959999993</v>
      </c>
      <c r="N51" s="24">
        <v>124816009.01000002</v>
      </c>
      <c r="O51" s="24">
        <v>153497879.09</v>
      </c>
      <c r="P51" s="24">
        <v>139586997.87000003</v>
      </c>
      <c r="Q51" s="24">
        <v>138928907.25</v>
      </c>
      <c r="R51" s="24">
        <v>109157465.17999999</v>
      </c>
      <c r="S51" s="25">
        <v>137384389.45000002</v>
      </c>
      <c r="U51" s="6"/>
      <c r="V51" s="6"/>
      <c r="W51" s="6"/>
      <c r="X51" s="6"/>
      <c r="Y51" s="6"/>
      <c r="Z51" s="6"/>
      <c r="AA51" s="6"/>
      <c r="AB51" s="6"/>
      <c r="AC51" s="6"/>
    </row>
    <row r="52" spans="2:29" ht="14.4" x14ac:dyDescent="0.3">
      <c r="B52" s="38" t="s">
        <v>89</v>
      </c>
      <c r="C52" s="24">
        <v>123713127.52</v>
      </c>
      <c r="D52" s="24">
        <v>106972680.96000001</v>
      </c>
      <c r="E52" s="24">
        <v>108272781.56000002</v>
      </c>
      <c r="F52" s="24">
        <v>86208284.690000013</v>
      </c>
      <c r="G52" s="24">
        <v>96016627.160000011</v>
      </c>
      <c r="H52" s="24">
        <v>159035174.18000001</v>
      </c>
      <c r="I52" s="24">
        <v>151589415.44</v>
      </c>
      <c r="J52" s="24">
        <v>145515997.73000002</v>
      </c>
      <c r="K52" s="24">
        <v>128066860.17</v>
      </c>
      <c r="L52" s="24">
        <v>131390343.25000001</v>
      </c>
      <c r="M52" s="24">
        <v>150458302.85999998</v>
      </c>
      <c r="N52" s="24">
        <v>200336134.21000004</v>
      </c>
      <c r="O52" s="24">
        <v>214116880.79999998</v>
      </c>
      <c r="P52" s="24">
        <v>198713223.31999999</v>
      </c>
      <c r="Q52" s="24">
        <v>170499032.18999997</v>
      </c>
      <c r="R52" s="24">
        <v>203318307.86999997</v>
      </c>
      <c r="S52" s="25">
        <v>197166381.15000001</v>
      </c>
      <c r="U52" s="6"/>
      <c r="V52" s="6"/>
      <c r="W52" s="6"/>
      <c r="X52" s="6"/>
      <c r="Y52" s="6"/>
      <c r="Z52" s="6"/>
      <c r="AA52" s="6"/>
      <c r="AB52" s="6"/>
      <c r="AC52" s="6"/>
    </row>
    <row r="53" spans="2:29" ht="15" thickBot="1" x14ac:dyDescent="0.35">
      <c r="B53" s="38" t="s">
        <v>90</v>
      </c>
      <c r="C53" s="28">
        <v>110271359.85000001</v>
      </c>
      <c r="D53" s="28">
        <v>118565409.64</v>
      </c>
      <c r="E53" s="28">
        <v>176780841.53</v>
      </c>
      <c r="F53" s="28">
        <v>149878469.61999997</v>
      </c>
      <c r="G53" s="28">
        <v>195313805.10999995</v>
      </c>
      <c r="H53" s="28">
        <v>358379924.67000008</v>
      </c>
      <c r="I53" s="28">
        <v>357089246.88999999</v>
      </c>
      <c r="J53" s="28">
        <v>313024124.31999999</v>
      </c>
      <c r="K53" s="28">
        <v>295632761.38999999</v>
      </c>
      <c r="L53" s="28">
        <v>386067919.35000002</v>
      </c>
      <c r="M53" s="28">
        <v>436751797.53999996</v>
      </c>
      <c r="N53" s="28">
        <v>896977961.95999992</v>
      </c>
      <c r="O53" s="28">
        <v>967334411.19999993</v>
      </c>
      <c r="P53" s="28">
        <v>859459403.64999998</v>
      </c>
      <c r="Q53" s="28">
        <v>828781307.50999999</v>
      </c>
      <c r="R53" s="28">
        <v>985550743.01999998</v>
      </c>
      <c r="S53" s="29">
        <v>1196495740.3999999</v>
      </c>
      <c r="U53" s="6"/>
      <c r="V53" s="6"/>
      <c r="W53" s="6"/>
      <c r="X53" s="6"/>
      <c r="Y53" s="6"/>
      <c r="Z53" s="6"/>
      <c r="AA53" s="6"/>
      <c r="AB53" s="6"/>
      <c r="AC53" s="6"/>
    </row>
    <row r="54" spans="2:29" ht="15" thickBot="1" x14ac:dyDescent="0.35">
      <c r="B54" s="39" t="s">
        <v>91</v>
      </c>
      <c r="C54" s="32">
        <v>429514506.95999998</v>
      </c>
      <c r="D54" s="32">
        <v>461835615.05000001</v>
      </c>
      <c r="E54" s="32">
        <v>527028232.38</v>
      </c>
      <c r="F54" s="32">
        <v>558319649.23000002</v>
      </c>
      <c r="G54" s="32">
        <v>646048160.43000007</v>
      </c>
      <c r="H54" s="32">
        <v>928304831.51000023</v>
      </c>
      <c r="I54" s="32">
        <v>904892206.17999995</v>
      </c>
      <c r="J54" s="32">
        <v>856738583.43000007</v>
      </c>
      <c r="K54" s="32">
        <v>772892324.78999996</v>
      </c>
      <c r="L54" s="32">
        <v>951061623.55000007</v>
      </c>
      <c r="M54" s="32">
        <v>1090035664.8</v>
      </c>
      <c r="N54" s="32">
        <v>1629018942.8400002</v>
      </c>
      <c r="O54" s="32">
        <v>1775250861.98</v>
      </c>
      <c r="P54" s="32">
        <v>1644217597.1700001</v>
      </c>
      <c r="Q54" s="32">
        <v>1588102133.3600001</v>
      </c>
      <c r="R54" s="32">
        <v>1777234355.8</v>
      </c>
      <c r="S54" s="33">
        <v>1985758119.21</v>
      </c>
      <c r="U54" s="6"/>
      <c r="V54" s="6"/>
      <c r="W54" s="6"/>
      <c r="X54" s="6"/>
      <c r="Y54" s="6"/>
      <c r="Z54" s="6"/>
      <c r="AA54" s="6"/>
      <c r="AB54" s="6"/>
      <c r="AC54" s="6"/>
    </row>
    <row r="55" spans="2:29" ht="14.4" x14ac:dyDescent="0.3">
      <c r="U55" s="6"/>
      <c r="V55" s="6"/>
      <c r="W55" s="6"/>
      <c r="X55" s="6"/>
      <c r="Y55" s="6"/>
      <c r="Z55" s="6"/>
      <c r="AA55" s="6"/>
      <c r="AB55" s="6"/>
      <c r="AC55" s="6"/>
    </row>
    <row r="56" spans="2:29" ht="14.4" x14ac:dyDescent="0.3">
      <c r="U56" s="6"/>
      <c r="V56" s="6"/>
      <c r="W56" s="6"/>
      <c r="X56" s="6"/>
      <c r="Y56" s="6"/>
      <c r="Z56" s="6"/>
      <c r="AA56" s="6"/>
      <c r="AB56" s="6"/>
      <c r="AC56" s="6"/>
    </row>
    <row r="57" spans="2:29" ht="14.4" x14ac:dyDescent="0.3">
      <c r="U57" s="6"/>
      <c r="V57" s="6"/>
      <c r="W57" s="6"/>
      <c r="X57" s="6"/>
      <c r="Y57" s="6"/>
      <c r="Z57" s="6"/>
      <c r="AA57" s="6"/>
      <c r="AB57" s="6"/>
      <c r="AC57" s="6"/>
    </row>
    <row r="58" spans="2:29" ht="23.4" thickBot="1" x14ac:dyDescent="0.35">
      <c r="B58" s="17" t="s">
        <v>131</v>
      </c>
      <c r="C58" s="17"/>
      <c r="D58" s="17"/>
      <c r="E58" s="17"/>
      <c r="F58" s="17"/>
      <c r="G58" s="17"/>
      <c r="H58" s="17"/>
      <c r="I58" s="17"/>
      <c r="J58" s="17"/>
      <c r="K58" s="17"/>
      <c r="L58" s="17"/>
      <c r="M58" s="17"/>
      <c r="U58" s="6"/>
      <c r="V58" s="6"/>
      <c r="W58" s="6"/>
      <c r="X58" s="6"/>
      <c r="Y58" s="6"/>
      <c r="Z58" s="6"/>
      <c r="AA58" s="6"/>
      <c r="AB58" s="6"/>
      <c r="AC58" s="6"/>
    </row>
    <row r="59" spans="2:29" ht="15" thickBot="1" x14ac:dyDescent="0.35">
      <c r="B59" s="18"/>
      <c r="C59" s="128" t="s">
        <v>61</v>
      </c>
      <c r="D59" s="129"/>
      <c r="E59" s="129"/>
      <c r="F59" s="129"/>
      <c r="G59" s="129"/>
      <c r="H59" s="129"/>
      <c r="I59" s="129"/>
      <c r="J59" s="129"/>
      <c r="K59" s="129"/>
      <c r="L59" s="129"/>
      <c r="M59" s="129"/>
      <c r="N59" s="129"/>
      <c r="O59" s="129"/>
      <c r="P59" s="129"/>
      <c r="Q59" s="129"/>
      <c r="R59" s="129"/>
      <c r="S59" s="130"/>
      <c r="U59" s="6"/>
      <c r="V59" s="6"/>
      <c r="W59" s="6"/>
      <c r="X59" s="6"/>
      <c r="Y59" s="6"/>
      <c r="Z59" s="6"/>
      <c r="AA59" s="6"/>
      <c r="AB59" s="6"/>
      <c r="AC59" s="6"/>
    </row>
    <row r="60" spans="2:29" ht="15" thickBot="1" x14ac:dyDescent="0.35">
      <c r="B60" s="19" t="s">
        <v>62</v>
      </c>
      <c r="C60" s="20" t="s">
        <v>63</v>
      </c>
      <c r="D60" s="20" t="s">
        <v>64</v>
      </c>
      <c r="E60" s="20" t="s">
        <v>65</v>
      </c>
      <c r="F60" s="20" t="s">
        <v>66</v>
      </c>
      <c r="G60" s="20" t="s">
        <v>67</v>
      </c>
      <c r="H60" s="20" t="s">
        <v>68</v>
      </c>
      <c r="I60" s="20" t="s">
        <v>69</v>
      </c>
      <c r="J60" s="20" t="s">
        <v>70</v>
      </c>
      <c r="K60" s="20" t="s">
        <v>71</v>
      </c>
      <c r="L60" s="20" t="s">
        <v>72</v>
      </c>
      <c r="M60" s="20" t="s">
        <v>73</v>
      </c>
      <c r="N60" s="20" t="s">
        <v>74</v>
      </c>
      <c r="O60" s="20" t="s">
        <v>75</v>
      </c>
      <c r="P60" s="20" t="s">
        <v>76</v>
      </c>
      <c r="Q60" s="20" t="s">
        <v>77</v>
      </c>
      <c r="R60" s="20" t="s">
        <v>78</v>
      </c>
      <c r="S60" s="21" t="s">
        <v>79</v>
      </c>
      <c r="U60" s="6"/>
      <c r="V60" s="6"/>
      <c r="W60" s="6"/>
      <c r="X60" s="6"/>
      <c r="Y60" s="6"/>
      <c r="Z60" s="6"/>
      <c r="AA60" s="6"/>
      <c r="AB60" s="6"/>
      <c r="AC60" s="6"/>
    </row>
    <row r="61" spans="2:29" ht="14.4" x14ac:dyDescent="0.3">
      <c r="B61" s="38" t="s">
        <v>80</v>
      </c>
      <c r="C61" s="24">
        <v>-71964.960000000006</v>
      </c>
      <c r="D61" s="24">
        <v>30372.59</v>
      </c>
      <c r="E61" s="24">
        <v>-59793.5</v>
      </c>
      <c r="F61" s="24">
        <v>-66718.91</v>
      </c>
      <c r="G61" s="24">
        <v>46851.44</v>
      </c>
      <c r="H61" s="24">
        <v>1844235.25</v>
      </c>
      <c r="I61" s="24">
        <v>-1467525.21</v>
      </c>
      <c r="J61" s="24">
        <v>130552.03</v>
      </c>
      <c r="K61" s="24">
        <v>-391098.92</v>
      </c>
      <c r="L61" s="24">
        <v>128729.16</v>
      </c>
      <c r="M61" s="24">
        <v>-112926.06</v>
      </c>
      <c r="N61" s="24">
        <v>64610.39</v>
      </c>
      <c r="O61" s="24">
        <v>412907.99</v>
      </c>
      <c r="P61" s="24">
        <v>-179421.44</v>
      </c>
      <c r="Q61" s="24">
        <v>-494568.72</v>
      </c>
      <c r="R61" s="24">
        <v>116047.37</v>
      </c>
      <c r="S61" s="25">
        <v>-315788.58</v>
      </c>
      <c r="U61" s="6"/>
      <c r="V61" s="6"/>
      <c r="W61" s="6"/>
      <c r="X61" s="6"/>
      <c r="Y61" s="6"/>
      <c r="Z61" s="6"/>
      <c r="AA61" s="6"/>
      <c r="AB61" s="6"/>
      <c r="AC61" s="6"/>
    </row>
    <row r="62" spans="2:29" ht="14.4" x14ac:dyDescent="0.3">
      <c r="B62" s="38" t="s">
        <v>81</v>
      </c>
      <c r="C62" s="24">
        <v>225376.78</v>
      </c>
      <c r="D62" s="24">
        <v>167860.01</v>
      </c>
      <c r="E62" s="24">
        <v>183146.98</v>
      </c>
      <c r="F62" s="24">
        <v>239919.42</v>
      </c>
      <c r="G62" s="24">
        <v>220604.39</v>
      </c>
      <c r="H62" s="24">
        <v>250507.01</v>
      </c>
      <c r="I62" s="24">
        <v>301832.94</v>
      </c>
      <c r="J62" s="24">
        <v>312652.12</v>
      </c>
      <c r="K62" s="24">
        <v>353239.85</v>
      </c>
      <c r="L62" s="24">
        <v>408974.4</v>
      </c>
      <c r="M62" s="24">
        <v>471143.73000000004</v>
      </c>
      <c r="N62" s="24">
        <v>243374.99</v>
      </c>
      <c r="O62" s="24">
        <v>285848.78000000003</v>
      </c>
      <c r="P62" s="24">
        <v>294414.2</v>
      </c>
      <c r="Q62" s="24">
        <v>226794</v>
      </c>
      <c r="R62" s="24">
        <v>337842.4</v>
      </c>
      <c r="S62" s="25" t="s">
        <v>391</v>
      </c>
      <c r="U62" s="6"/>
      <c r="V62" s="6"/>
      <c r="W62" s="6"/>
      <c r="X62" s="6"/>
      <c r="Y62" s="6"/>
      <c r="Z62" s="6"/>
      <c r="AA62" s="6"/>
      <c r="AB62" s="6"/>
      <c r="AC62" s="6"/>
    </row>
    <row r="63" spans="2:29" ht="14.4" x14ac:dyDescent="0.3">
      <c r="B63" s="38" t="s">
        <v>82</v>
      </c>
      <c r="C63" s="24">
        <v>16929107.789999999</v>
      </c>
      <c r="D63" s="24">
        <v>20413196.870000001</v>
      </c>
      <c r="E63" s="24">
        <v>18699885.149999999</v>
      </c>
      <c r="F63" s="24">
        <v>27653080.100000001</v>
      </c>
      <c r="G63" s="24">
        <v>29168338.98</v>
      </c>
      <c r="H63" s="24">
        <v>32305852.420000002</v>
      </c>
      <c r="I63" s="24">
        <v>31464949.780000001</v>
      </c>
      <c r="J63" s="24">
        <v>32036346.390000001</v>
      </c>
      <c r="K63" s="24">
        <v>33474934.41</v>
      </c>
      <c r="L63" s="24">
        <v>37305925.789999999</v>
      </c>
      <c r="M63" s="24">
        <v>40683036.379999995</v>
      </c>
      <c r="N63" s="24">
        <v>40681714.520000003</v>
      </c>
      <c r="O63" s="24">
        <v>40252233.439999998</v>
      </c>
      <c r="P63" s="24">
        <v>38244253.530000001</v>
      </c>
      <c r="Q63" s="24">
        <v>38771450.900000006</v>
      </c>
      <c r="R63" s="24">
        <v>33799170.520000003</v>
      </c>
      <c r="S63" s="25">
        <v>31379876.670000002</v>
      </c>
      <c r="U63" s="6"/>
      <c r="V63" s="6"/>
      <c r="W63" s="6"/>
      <c r="X63" s="6"/>
      <c r="Y63" s="6"/>
      <c r="Z63" s="6"/>
      <c r="AA63" s="6"/>
      <c r="AB63" s="6"/>
      <c r="AC63" s="6"/>
    </row>
    <row r="64" spans="2:29" ht="14.4" x14ac:dyDescent="0.3">
      <c r="B64" s="38" t="s">
        <v>83</v>
      </c>
      <c r="C64" s="24">
        <v>15393431.489999998</v>
      </c>
      <c r="D64" s="24">
        <v>17065642.18</v>
      </c>
      <c r="E64" s="24">
        <v>15610508.48</v>
      </c>
      <c r="F64" s="24">
        <v>25537568.609999999</v>
      </c>
      <c r="G64" s="24">
        <v>28466377.57</v>
      </c>
      <c r="H64" s="24">
        <v>30033977.719999999</v>
      </c>
      <c r="I64" s="24">
        <v>28470551.890000001</v>
      </c>
      <c r="J64" s="24">
        <v>33070957.629999999</v>
      </c>
      <c r="K64" s="24">
        <v>28249054.120000001</v>
      </c>
      <c r="L64" s="24">
        <v>35043260.730000004</v>
      </c>
      <c r="M64" s="24">
        <v>37770239.519999996</v>
      </c>
      <c r="N64" s="24">
        <v>38931362.909999996</v>
      </c>
      <c r="O64" s="24">
        <v>39140784.850000001</v>
      </c>
      <c r="P64" s="24">
        <v>39830718.32</v>
      </c>
      <c r="Q64" s="24">
        <v>39432563.020000003</v>
      </c>
      <c r="R64" s="24">
        <v>36001613.950000003</v>
      </c>
      <c r="S64" s="25">
        <v>38358267</v>
      </c>
      <c r="U64" s="6"/>
      <c r="V64" s="6"/>
      <c r="W64" s="6"/>
      <c r="X64" s="6"/>
      <c r="Y64" s="6"/>
      <c r="Z64" s="6"/>
      <c r="AA64" s="6"/>
      <c r="AB64" s="6"/>
      <c r="AC64" s="6"/>
    </row>
    <row r="65" spans="2:29" ht="14.4" x14ac:dyDescent="0.3">
      <c r="B65" s="38" t="s">
        <v>84</v>
      </c>
      <c r="C65" s="24">
        <v>17064072.43</v>
      </c>
      <c r="D65" s="24">
        <v>23934931.080000002</v>
      </c>
      <c r="E65" s="24">
        <v>23108729.329999998</v>
      </c>
      <c r="F65" s="24">
        <v>30633598</v>
      </c>
      <c r="G65" s="24">
        <v>37963086.920000002</v>
      </c>
      <c r="H65" s="24">
        <v>40116938.649999999</v>
      </c>
      <c r="I65" s="24">
        <v>36186800.109999999</v>
      </c>
      <c r="J65" s="24">
        <v>43545141.229999997</v>
      </c>
      <c r="K65" s="24">
        <v>41734478.729999997</v>
      </c>
      <c r="L65" s="24">
        <v>49860765.630000003</v>
      </c>
      <c r="M65" s="24">
        <v>51620569.82</v>
      </c>
      <c r="N65" s="24">
        <v>47526673.450000003</v>
      </c>
      <c r="O65" s="24">
        <v>51954440.990000002</v>
      </c>
      <c r="P65" s="24">
        <v>53471360.82</v>
      </c>
      <c r="Q65" s="24">
        <v>59436735.25</v>
      </c>
      <c r="R65" s="24">
        <v>54740908.75</v>
      </c>
      <c r="S65" s="25">
        <v>57843487.689999998</v>
      </c>
      <c r="U65" s="6"/>
      <c r="V65" s="6"/>
      <c r="W65" s="6"/>
      <c r="X65" s="6"/>
      <c r="Y65" s="6"/>
      <c r="Z65" s="6"/>
      <c r="AA65" s="6"/>
      <c r="AB65" s="6"/>
      <c r="AC65" s="6"/>
    </row>
    <row r="66" spans="2:29" ht="14.4" x14ac:dyDescent="0.3">
      <c r="B66" s="38" t="s">
        <v>85</v>
      </c>
      <c r="C66" s="24">
        <v>34263497.049999997</v>
      </c>
      <c r="D66" s="24">
        <v>42310677.530000001</v>
      </c>
      <c r="E66" s="24">
        <v>42152402.93</v>
      </c>
      <c r="F66" s="24">
        <v>63336614.950000003</v>
      </c>
      <c r="G66" s="24">
        <v>58856692.810000002</v>
      </c>
      <c r="H66" s="24">
        <v>76677308.460000008</v>
      </c>
      <c r="I66" s="24">
        <v>68882290.769999996</v>
      </c>
      <c r="J66" s="24">
        <v>64627179.32</v>
      </c>
      <c r="K66" s="24">
        <v>57706305.390000001</v>
      </c>
      <c r="L66" s="24">
        <v>89979253.909999996</v>
      </c>
      <c r="M66" s="24">
        <v>89743048.200000003</v>
      </c>
      <c r="N66" s="24">
        <v>75172158.099999994</v>
      </c>
      <c r="O66" s="24">
        <v>78217719.719999999</v>
      </c>
      <c r="P66" s="24">
        <v>85493106.25</v>
      </c>
      <c r="Q66" s="24">
        <v>88863417.820000008</v>
      </c>
      <c r="R66" s="24">
        <v>84835305.560000002</v>
      </c>
      <c r="S66" s="25">
        <v>87672644.460000008</v>
      </c>
      <c r="U66" s="6"/>
      <c r="V66" s="6"/>
      <c r="W66" s="6"/>
      <c r="X66" s="6"/>
      <c r="Y66" s="6"/>
      <c r="Z66" s="6"/>
      <c r="AA66" s="6"/>
      <c r="AB66" s="6"/>
      <c r="AC66" s="6"/>
    </row>
    <row r="67" spans="2:29" ht="14.4" x14ac:dyDescent="0.3">
      <c r="B67" s="38" t="s">
        <v>86</v>
      </c>
      <c r="C67" s="24">
        <v>19919833.489999998</v>
      </c>
      <c r="D67" s="24">
        <v>32476704.940000001</v>
      </c>
      <c r="E67" s="24">
        <v>37427613.060000002</v>
      </c>
      <c r="F67" s="24">
        <v>47761990.589999996</v>
      </c>
      <c r="G67" s="24">
        <v>45270268.770000003</v>
      </c>
      <c r="H67" s="24">
        <v>70930414.24000001</v>
      </c>
      <c r="I67" s="24">
        <v>68242519.940000013</v>
      </c>
      <c r="J67" s="24">
        <v>62079656.969999999</v>
      </c>
      <c r="K67" s="24">
        <v>52545839.340000004</v>
      </c>
      <c r="L67" s="24">
        <v>73086854.75</v>
      </c>
      <c r="M67" s="24">
        <v>85915421.689999998</v>
      </c>
      <c r="N67" s="24">
        <v>66623744.169999994</v>
      </c>
      <c r="O67" s="24">
        <v>79421430.849999994</v>
      </c>
      <c r="P67" s="24">
        <v>89731788.790000007</v>
      </c>
      <c r="Q67" s="24">
        <v>90593348.030000001</v>
      </c>
      <c r="R67" s="24">
        <v>82863441.819999993</v>
      </c>
      <c r="S67" s="25">
        <v>76488935.390000001</v>
      </c>
      <c r="U67" s="6"/>
      <c r="V67" s="6"/>
      <c r="W67" s="6"/>
      <c r="X67" s="6"/>
      <c r="Y67" s="6"/>
      <c r="Z67" s="6"/>
      <c r="AA67" s="6"/>
      <c r="AB67" s="6"/>
      <c r="AC67" s="6"/>
    </row>
    <row r="68" spans="2:29" ht="14.4" x14ac:dyDescent="0.3">
      <c r="B68" s="38" t="s">
        <v>87</v>
      </c>
      <c r="C68" s="24">
        <v>23727842.27</v>
      </c>
      <c r="D68" s="24">
        <v>31523776.66</v>
      </c>
      <c r="E68" s="24">
        <v>29291260.669999998</v>
      </c>
      <c r="F68" s="24">
        <v>51062669.729999997</v>
      </c>
      <c r="G68" s="24">
        <v>58039278.519999996</v>
      </c>
      <c r="H68" s="24">
        <v>69930106.829999998</v>
      </c>
      <c r="I68" s="24">
        <v>73176553.159999996</v>
      </c>
      <c r="J68" s="24">
        <v>63825406.270000003</v>
      </c>
      <c r="K68" s="24">
        <v>60546329.079999998</v>
      </c>
      <c r="L68" s="24">
        <v>67475958.280000001</v>
      </c>
      <c r="M68" s="24">
        <v>81387997.069999993</v>
      </c>
      <c r="N68" s="24">
        <v>88821535.319999993</v>
      </c>
      <c r="O68" s="24">
        <v>102882575.44000001</v>
      </c>
      <c r="P68" s="24">
        <v>96948792.459999993</v>
      </c>
      <c r="Q68" s="24">
        <v>81826869.890000001</v>
      </c>
      <c r="R68" s="24">
        <v>111468552.99000001</v>
      </c>
      <c r="S68" s="25">
        <v>90948941.540000007</v>
      </c>
      <c r="U68" s="6"/>
      <c r="V68" s="6"/>
      <c r="W68" s="6"/>
      <c r="X68" s="6"/>
      <c r="Y68" s="6"/>
      <c r="Z68" s="6"/>
      <c r="AA68" s="6"/>
      <c r="AB68" s="6"/>
      <c r="AC68" s="6"/>
    </row>
    <row r="69" spans="2:29" ht="14.4" x14ac:dyDescent="0.3">
      <c r="B69" s="38" t="s">
        <v>88</v>
      </c>
      <c r="C69" s="24">
        <v>33318513.140000001</v>
      </c>
      <c r="D69" s="24">
        <v>30704981.68</v>
      </c>
      <c r="E69" s="24">
        <v>43090941.670000002</v>
      </c>
      <c r="F69" s="24">
        <v>44412378.409999996</v>
      </c>
      <c r="G69" s="24">
        <v>54928919.090000004</v>
      </c>
      <c r="H69" s="24">
        <v>55846821.180000007</v>
      </c>
      <c r="I69" s="24">
        <v>60924151.560000002</v>
      </c>
      <c r="J69" s="24">
        <v>67281580</v>
      </c>
      <c r="K69" s="24">
        <v>49367026.32</v>
      </c>
      <c r="L69" s="24">
        <v>58585516.620000005</v>
      </c>
      <c r="M69" s="24">
        <v>89177810.730000004</v>
      </c>
      <c r="N69" s="24">
        <v>88696725</v>
      </c>
      <c r="O69" s="24">
        <v>116732591.09999999</v>
      </c>
      <c r="P69" s="24">
        <v>109528023.51000001</v>
      </c>
      <c r="Q69" s="24">
        <v>110504159.68000001</v>
      </c>
      <c r="R69" s="24">
        <v>77270803.580000013</v>
      </c>
      <c r="S69" s="25">
        <v>99679159.359999999</v>
      </c>
      <c r="U69" s="6"/>
      <c r="V69" s="6"/>
      <c r="W69" s="6"/>
      <c r="X69" s="6"/>
      <c r="Y69" s="6"/>
      <c r="Z69" s="6"/>
      <c r="AA69" s="6"/>
      <c r="AB69" s="6"/>
      <c r="AC69" s="6"/>
    </row>
    <row r="70" spans="2:29" ht="14.4" x14ac:dyDescent="0.3">
      <c r="B70" s="38" t="s">
        <v>89</v>
      </c>
      <c r="C70" s="24">
        <v>75566298.460000008</v>
      </c>
      <c r="D70" s="24">
        <v>52597360.140000001</v>
      </c>
      <c r="E70" s="24">
        <v>71665360.329999998</v>
      </c>
      <c r="F70" s="24">
        <v>56998831.059999995</v>
      </c>
      <c r="G70" s="24">
        <v>67641596.420000002</v>
      </c>
      <c r="H70" s="24">
        <v>119304613.8</v>
      </c>
      <c r="I70" s="24">
        <v>115020362.84999999</v>
      </c>
      <c r="J70" s="24">
        <v>109751261.46000001</v>
      </c>
      <c r="K70" s="24">
        <v>104769291.17</v>
      </c>
      <c r="L70" s="24">
        <v>108738867.40000001</v>
      </c>
      <c r="M70" s="24">
        <v>122485786.81</v>
      </c>
      <c r="N70" s="24">
        <v>134370480.11000001</v>
      </c>
      <c r="O70" s="24">
        <v>153143858.18000001</v>
      </c>
      <c r="P70" s="24">
        <v>146300106.59999999</v>
      </c>
      <c r="Q70" s="24">
        <v>124566325.94</v>
      </c>
      <c r="R70" s="24">
        <v>147760759.27000001</v>
      </c>
      <c r="S70" s="25">
        <v>143394276.56999999</v>
      </c>
      <c r="U70" s="6"/>
      <c r="V70" s="6"/>
      <c r="W70" s="6"/>
      <c r="X70" s="6"/>
      <c r="Y70" s="6"/>
      <c r="Z70" s="6"/>
      <c r="AA70" s="6"/>
      <c r="AB70" s="6"/>
      <c r="AC70" s="6"/>
    </row>
    <row r="71" spans="2:29" ht="15" thickBot="1" x14ac:dyDescent="0.35">
      <c r="B71" s="38" t="s">
        <v>90</v>
      </c>
      <c r="C71" s="28">
        <v>65013833.030000001</v>
      </c>
      <c r="D71" s="28">
        <v>67003325.68</v>
      </c>
      <c r="E71" s="28">
        <v>119448572.03</v>
      </c>
      <c r="F71" s="28">
        <v>104035320.28</v>
      </c>
      <c r="G71" s="28">
        <v>145148502.63999999</v>
      </c>
      <c r="H71" s="28">
        <v>270835354.42000002</v>
      </c>
      <c r="I71" s="28">
        <v>287837886.10000002</v>
      </c>
      <c r="J71" s="28">
        <v>260708407.74000001</v>
      </c>
      <c r="K71" s="28">
        <v>240182719.91</v>
      </c>
      <c r="L71" s="28">
        <v>341437607.69</v>
      </c>
      <c r="M71" s="28">
        <v>376354266.97999996</v>
      </c>
      <c r="N71" s="28">
        <v>530893862.51999998</v>
      </c>
      <c r="O71" s="28">
        <v>627334961.07000005</v>
      </c>
      <c r="P71" s="28">
        <v>624033835.29999995</v>
      </c>
      <c r="Q71" s="28">
        <v>624733249.85000002</v>
      </c>
      <c r="R71" s="28">
        <v>725550772.17999995</v>
      </c>
      <c r="S71" s="29">
        <v>879795243.91000009</v>
      </c>
      <c r="U71" s="6"/>
      <c r="V71" s="6"/>
      <c r="W71" s="6"/>
      <c r="X71" s="6"/>
      <c r="Y71" s="6"/>
      <c r="Z71" s="6"/>
      <c r="AA71" s="6"/>
      <c r="AB71" s="6"/>
      <c r="AC71" s="6"/>
    </row>
    <row r="72" spans="2:29" ht="15" thickBot="1" x14ac:dyDescent="0.35">
      <c r="B72" s="39" t="s">
        <v>91</v>
      </c>
      <c r="C72" s="32">
        <v>301349840.97000003</v>
      </c>
      <c r="D72" s="32">
        <v>318228829.36000001</v>
      </c>
      <c r="E72" s="32">
        <v>400618627.13</v>
      </c>
      <c r="F72" s="32">
        <v>451605252.24000001</v>
      </c>
      <c r="G72" s="32">
        <v>525750517.55000001</v>
      </c>
      <c r="H72" s="32">
        <v>768076129.98000002</v>
      </c>
      <c r="I72" s="32">
        <v>769040373.88999999</v>
      </c>
      <c r="J72" s="32">
        <v>737369141.15999997</v>
      </c>
      <c r="K72" s="32">
        <v>668538119.39999998</v>
      </c>
      <c r="L72" s="32">
        <v>862051714.3599999</v>
      </c>
      <c r="M72" s="32">
        <v>975496394.86999989</v>
      </c>
      <c r="N72" s="32">
        <v>1112026241.48</v>
      </c>
      <c r="O72" s="32">
        <v>1289779352.4099998</v>
      </c>
      <c r="P72" s="32">
        <v>1283696978.3399999</v>
      </c>
      <c r="Q72" s="32">
        <v>1258460345.6600001</v>
      </c>
      <c r="R72" s="32">
        <v>1354745218.3899999</v>
      </c>
      <c r="S72" s="33" t="s">
        <v>391</v>
      </c>
      <c r="U72" s="6"/>
      <c r="V72" s="6"/>
      <c r="W72" s="6"/>
      <c r="X72" s="6"/>
      <c r="Y72" s="6"/>
      <c r="Z72" s="6"/>
      <c r="AA72" s="6"/>
      <c r="AB72" s="6"/>
      <c r="AC72" s="6"/>
    </row>
    <row r="73" spans="2:29" ht="14.4" x14ac:dyDescent="0.3">
      <c r="U73" s="6"/>
      <c r="V73" s="6"/>
      <c r="W73" s="6"/>
      <c r="X73" s="6"/>
      <c r="Y73" s="6"/>
      <c r="Z73" s="6"/>
      <c r="AA73" s="6"/>
      <c r="AB73" s="6"/>
      <c r="AC73" s="6"/>
    </row>
    <row r="74" spans="2:29" ht="23.4" thickBot="1" x14ac:dyDescent="0.35">
      <c r="B74" s="17" t="s">
        <v>132</v>
      </c>
      <c r="C74" s="17"/>
      <c r="D74" s="17"/>
      <c r="E74" s="17"/>
      <c r="F74" s="17"/>
      <c r="G74" s="17"/>
      <c r="H74" s="17"/>
      <c r="I74" s="17"/>
      <c r="J74" s="17"/>
      <c r="K74" s="17"/>
      <c r="L74" s="17"/>
      <c r="M74" s="17"/>
      <c r="U74" s="6"/>
      <c r="V74" s="6"/>
      <c r="W74" s="6"/>
      <c r="X74" s="6"/>
      <c r="Y74" s="6"/>
      <c r="Z74" s="6"/>
      <c r="AA74" s="6"/>
      <c r="AB74" s="6"/>
      <c r="AC74" s="6"/>
    </row>
    <row r="75" spans="2:29" ht="15" thickBot="1" x14ac:dyDescent="0.35">
      <c r="B75" s="18"/>
      <c r="C75" s="128" t="s">
        <v>61</v>
      </c>
      <c r="D75" s="129"/>
      <c r="E75" s="129"/>
      <c r="F75" s="129"/>
      <c r="G75" s="129"/>
      <c r="H75" s="129"/>
      <c r="I75" s="129"/>
      <c r="J75" s="129"/>
      <c r="K75" s="129"/>
      <c r="L75" s="129"/>
      <c r="M75" s="129"/>
      <c r="N75" s="129"/>
      <c r="O75" s="129"/>
      <c r="P75" s="129"/>
      <c r="Q75" s="129"/>
      <c r="R75" s="129"/>
      <c r="S75" s="130"/>
      <c r="U75" s="6"/>
      <c r="V75" s="6"/>
      <c r="W75" s="6"/>
      <c r="X75" s="6"/>
      <c r="Y75" s="6"/>
      <c r="Z75" s="6"/>
      <c r="AA75" s="6"/>
      <c r="AB75" s="6"/>
      <c r="AC75" s="6"/>
    </row>
    <row r="76" spans="2:29" ht="15" thickBot="1" x14ac:dyDescent="0.35">
      <c r="B76" s="19" t="s">
        <v>62</v>
      </c>
      <c r="C76" s="20" t="s">
        <v>63</v>
      </c>
      <c r="D76" s="20" t="s">
        <v>64</v>
      </c>
      <c r="E76" s="20" t="s">
        <v>65</v>
      </c>
      <c r="F76" s="20" t="s">
        <v>66</v>
      </c>
      <c r="G76" s="20" t="s">
        <v>67</v>
      </c>
      <c r="H76" s="20" t="s">
        <v>68</v>
      </c>
      <c r="I76" s="20" t="s">
        <v>69</v>
      </c>
      <c r="J76" s="20" t="s">
        <v>70</v>
      </c>
      <c r="K76" s="20" t="s">
        <v>71</v>
      </c>
      <c r="L76" s="20" t="s">
        <v>72</v>
      </c>
      <c r="M76" s="20" t="s">
        <v>73</v>
      </c>
      <c r="N76" s="20" t="s">
        <v>74</v>
      </c>
      <c r="O76" s="20" t="s">
        <v>75</v>
      </c>
      <c r="P76" s="20" t="s">
        <v>76</v>
      </c>
      <c r="Q76" s="20" t="s">
        <v>77</v>
      </c>
      <c r="R76" s="20" t="s">
        <v>78</v>
      </c>
      <c r="S76" s="21" t="s">
        <v>79</v>
      </c>
      <c r="U76" s="6"/>
      <c r="V76" s="6"/>
      <c r="W76" s="6"/>
      <c r="X76" s="6"/>
      <c r="Y76" s="6"/>
      <c r="Z76" s="6"/>
      <c r="AA76" s="6"/>
      <c r="AB76" s="6"/>
      <c r="AC76" s="6"/>
    </row>
    <row r="77" spans="2:29" ht="14.4" x14ac:dyDescent="0.3">
      <c r="B77" s="38" t="s">
        <v>80</v>
      </c>
      <c r="C77" s="24">
        <v>0</v>
      </c>
      <c r="D77" s="24">
        <v>0</v>
      </c>
      <c r="E77" s="24">
        <v>0</v>
      </c>
      <c r="F77" s="24">
        <v>0</v>
      </c>
      <c r="G77" s="24">
        <v>0</v>
      </c>
      <c r="H77" s="24">
        <v>0</v>
      </c>
      <c r="I77" s="24">
        <v>0</v>
      </c>
      <c r="J77" s="24">
        <v>0</v>
      </c>
      <c r="K77" s="24">
        <v>0</v>
      </c>
      <c r="L77" s="24">
        <v>0</v>
      </c>
      <c r="M77" s="24">
        <v>0</v>
      </c>
      <c r="N77" s="24">
        <v>0</v>
      </c>
      <c r="O77" s="24">
        <v>0</v>
      </c>
      <c r="P77" s="24">
        <v>8635</v>
      </c>
      <c r="Q77" s="24">
        <v>60962.02</v>
      </c>
      <c r="R77" s="24">
        <v>0</v>
      </c>
      <c r="S77" s="25">
        <v>0</v>
      </c>
      <c r="U77" s="6"/>
      <c r="V77" s="6"/>
      <c r="W77" s="6"/>
      <c r="X77" s="6"/>
      <c r="Y77" s="6"/>
      <c r="Z77" s="6"/>
      <c r="AA77" s="6"/>
      <c r="AB77" s="6"/>
      <c r="AC77" s="6"/>
    </row>
    <row r="78" spans="2:29" ht="14.4" x14ac:dyDescent="0.3">
      <c r="B78" s="38" t="s">
        <v>81</v>
      </c>
      <c r="C78" s="24">
        <v>0</v>
      </c>
      <c r="D78" s="24">
        <v>0</v>
      </c>
      <c r="E78" s="24">
        <v>0</v>
      </c>
      <c r="F78" s="24">
        <v>0</v>
      </c>
      <c r="G78" s="24">
        <v>0</v>
      </c>
      <c r="H78" s="24">
        <v>0</v>
      </c>
      <c r="I78" s="24">
        <v>0</v>
      </c>
      <c r="J78" s="24">
        <v>0</v>
      </c>
      <c r="K78" s="24">
        <v>0</v>
      </c>
      <c r="L78" s="24">
        <v>0</v>
      </c>
      <c r="M78" s="24">
        <v>0</v>
      </c>
      <c r="N78" s="24">
        <v>0</v>
      </c>
      <c r="O78" s="24">
        <v>0</v>
      </c>
      <c r="P78" s="24">
        <v>0</v>
      </c>
      <c r="Q78" s="24" t="s">
        <v>391</v>
      </c>
      <c r="R78" s="24">
        <v>0</v>
      </c>
      <c r="S78" s="25">
        <v>0</v>
      </c>
      <c r="U78" s="6"/>
      <c r="V78" s="6"/>
      <c r="W78" s="6"/>
      <c r="X78" s="6"/>
      <c r="Y78" s="6"/>
      <c r="Z78" s="6"/>
      <c r="AA78" s="6"/>
      <c r="AB78" s="6"/>
      <c r="AC78" s="6"/>
    </row>
    <row r="79" spans="2:29" ht="14.4" x14ac:dyDescent="0.3">
      <c r="B79" s="38" t="s">
        <v>82</v>
      </c>
      <c r="C79" s="24">
        <v>0</v>
      </c>
      <c r="D79" s="24">
        <v>0</v>
      </c>
      <c r="E79" s="24">
        <v>0</v>
      </c>
      <c r="F79" s="24">
        <v>0</v>
      </c>
      <c r="G79" s="24">
        <v>0</v>
      </c>
      <c r="H79" s="24">
        <v>0</v>
      </c>
      <c r="I79" s="24">
        <v>0</v>
      </c>
      <c r="J79" s="24">
        <v>0</v>
      </c>
      <c r="K79" s="24">
        <v>0</v>
      </c>
      <c r="L79" s="24">
        <v>0</v>
      </c>
      <c r="M79" s="24">
        <v>0</v>
      </c>
      <c r="N79" s="24">
        <v>116008.2</v>
      </c>
      <c r="O79" s="24">
        <v>74501.05</v>
      </c>
      <c r="P79" s="24">
        <v>185111.5</v>
      </c>
      <c r="Q79" s="24">
        <v>167682.64000000001</v>
      </c>
      <c r="R79" s="24">
        <v>74448.2</v>
      </c>
      <c r="S79" s="25">
        <v>92018</v>
      </c>
      <c r="U79" s="6"/>
      <c r="V79" s="6"/>
      <c r="W79" s="6"/>
      <c r="X79" s="6"/>
      <c r="Y79" s="6"/>
      <c r="Z79" s="6"/>
      <c r="AA79" s="6"/>
      <c r="AB79" s="6"/>
      <c r="AC79" s="6"/>
    </row>
    <row r="80" spans="2:29" ht="14.4" x14ac:dyDescent="0.3">
      <c r="B80" s="38" t="s">
        <v>83</v>
      </c>
      <c r="C80" s="24">
        <v>0</v>
      </c>
      <c r="D80" s="24">
        <v>0</v>
      </c>
      <c r="E80" s="24">
        <v>0</v>
      </c>
      <c r="F80" s="24">
        <v>0</v>
      </c>
      <c r="G80" s="24">
        <v>0</v>
      </c>
      <c r="H80" s="24">
        <v>0</v>
      </c>
      <c r="I80" s="24">
        <v>0</v>
      </c>
      <c r="J80" s="24">
        <v>0</v>
      </c>
      <c r="K80" s="24">
        <v>0</v>
      </c>
      <c r="L80" s="24">
        <v>0</v>
      </c>
      <c r="M80" s="24">
        <v>0</v>
      </c>
      <c r="N80" s="24">
        <v>270752.89</v>
      </c>
      <c r="O80" s="24">
        <v>146231.20000000001</v>
      </c>
      <c r="P80" s="24">
        <v>189336.15</v>
      </c>
      <c r="Q80" s="24">
        <v>363698.98</v>
      </c>
      <c r="R80" s="24">
        <v>261362.34</v>
      </c>
      <c r="S80" s="25">
        <v>130894.71</v>
      </c>
      <c r="U80" s="6"/>
      <c r="V80" s="6"/>
      <c r="W80" s="6"/>
      <c r="X80" s="6"/>
      <c r="Y80" s="6"/>
      <c r="Z80" s="6"/>
      <c r="AA80" s="6"/>
      <c r="AB80" s="6"/>
      <c r="AC80" s="6"/>
    </row>
    <row r="81" spans="2:29" ht="14.4" x14ac:dyDescent="0.3">
      <c r="B81" s="38" t="s">
        <v>84</v>
      </c>
      <c r="C81" s="24">
        <v>0</v>
      </c>
      <c r="D81" s="24">
        <v>0</v>
      </c>
      <c r="E81" s="24">
        <v>0</v>
      </c>
      <c r="F81" s="24">
        <v>0</v>
      </c>
      <c r="G81" s="24">
        <v>0</v>
      </c>
      <c r="H81" s="24">
        <v>0</v>
      </c>
      <c r="I81" s="24">
        <v>0</v>
      </c>
      <c r="J81" s="24">
        <v>0</v>
      </c>
      <c r="K81" s="24">
        <v>0</v>
      </c>
      <c r="L81" s="24">
        <v>0</v>
      </c>
      <c r="M81" s="24">
        <v>0</v>
      </c>
      <c r="N81" s="24">
        <v>1145295.27</v>
      </c>
      <c r="O81" s="24">
        <v>1074575.03</v>
      </c>
      <c r="P81" s="24">
        <v>1129735.1100000001</v>
      </c>
      <c r="Q81" s="24">
        <v>1044506.85</v>
      </c>
      <c r="R81" s="24">
        <v>1067898.03</v>
      </c>
      <c r="S81" s="25">
        <v>618079.84</v>
      </c>
      <c r="U81" s="6"/>
      <c r="V81" s="6"/>
      <c r="W81" s="6"/>
      <c r="X81" s="6"/>
      <c r="Y81" s="6"/>
      <c r="Z81" s="6"/>
      <c r="AA81" s="6"/>
      <c r="AB81" s="6"/>
      <c r="AC81" s="6"/>
    </row>
    <row r="82" spans="2:29" ht="14.4" x14ac:dyDescent="0.3">
      <c r="B82" s="38" t="s">
        <v>85</v>
      </c>
      <c r="C82" s="24">
        <v>0</v>
      </c>
      <c r="D82" s="24">
        <v>0</v>
      </c>
      <c r="E82" s="24">
        <v>0</v>
      </c>
      <c r="F82" s="24">
        <v>0</v>
      </c>
      <c r="G82" s="24">
        <v>0</v>
      </c>
      <c r="H82" s="24">
        <v>0</v>
      </c>
      <c r="I82" s="24">
        <v>0</v>
      </c>
      <c r="J82" s="24">
        <v>0</v>
      </c>
      <c r="K82" s="24">
        <v>0</v>
      </c>
      <c r="L82" s="24">
        <v>0</v>
      </c>
      <c r="M82" s="24">
        <v>0</v>
      </c>
      <c r="N82" s="24">
        <v>5479619.25</v>
      </c>
      <c r="O82" s="24">
        <v>5558594.9900000002</v>
      </c>
      <c r="P82" s="24">
        <v>5212399.6500000004</v>
      </c>
      <c r="Q82" s="24">
        <v>6531106.2400000002</v>
      </c>
      <c r="R82" s="24">
        <v>4657500.62</v>
      </c>
      <c r="S82" s="25">
        <v>5059374.88</v>
      </c>
      <c r="U82" s="6"/>
      <c r="V82" s="6"/>
      <c r="W82" s="6"/>
      <c r="X82" s="6"/>
      <c r="Y82" s="6"/>
      <c r="Z82" s="6"/>
      <c r="AA82" s="6"/>
      <c r="AB82" s="6"/>
      <c r="AC82" s="6"/>
    </row>
    <row r="83" spans="2:29" ht="14.4" x14ac:dyDescent="0.3">
      <c r="B83" s="38" t="s">
        <v>86</v>
      </c>
      <c r="C83" s="24">
        <v>0</v>
      </c>
      <c r="D83" s="24">
        <v>0</v>
      </c>
      <c r="E83" s="24">
        <v>0</v>
      </c>
      <c r="F83" s="24">
        <v>0</v>
      </c>
      <c r="G83" s="24">
        <v>0</v>
      </c>
      <c r="H83" s="24">
        <v>0</v>
      </c>
      <c r="I83" s="24">
        <v>0</v>
      </c>
      <c r="J83" s="24">
        <v>0</v>
      </c>
      <c r="K83" s="24">
        <v>0</v>
      </c>
      <c r="L83" s="24">
        <v>0</v>
      </c>
      <c r="M83" s="24">
        <v>0</v>
      </c>
      <c r="N83" s="24">
        <v>11877497.220000001</v>
      </c>
      <c r="O83" s="24">
        <v>10650570</v>
      </c>
      <c r="P83" s="24">
        <v>11098935.5</v>
      </c>
      <c r="Q83" s="24">
        <v>12392358.42</v>
      </c>
      <c r="R83" s="24">
        <v>9646534.6099999994</v>
      </c>
      <c r="S83" s="25">
        <v>10344440.02</v>
      </c>
      <c r="U83" s="6"/>
      <c r="V83" s="6"/>
      <c r="W83" s="6"/>
      <c r="X83" s="6"/>
      <c r="Y83" s="6"/>
      <c r="Z83" s="6"/>
      <c r="AA83" s="6"/>
      <c r="AB83" s="6"/>
      <c r="AC83" s="6"/>
    </row>
    <row r="84" spans="2:29" ht="14.4" x14ac:dyDescent="0.3">
      <c r="B84" s="38" t="s">
        <v>87</v>
      </c>
      <c r="C84" s="24">
        <v>0</v>
      </c>
      <c r="D84" s="24">
        <v>0</v>
      </c>
      <c r="E84" s="24">
        <v>0</v>
      </c>
      <c r="F84" s="24">
        <v>0</v>
      </c>
      <c r="G84" s="24">
        <v>0</v>
      </c>
      <c r="H84" s="24">
        <v>0</v>
      </c>
      <c r="I84" s="24">
        <v>0</v>
      </c>
      <c r="J84" s="24">
        <v>0</v>
      </c>
      <c r="K84" s="24">
        <v>0</v>
      </c>
      <c r="L84" s="24">
        <v>0</v>
      </c>
      <c r="M84" s="24">
        <v>0</v>
      </c>
      <c r="N84" s="24">
        <v>17870161.670000002</v>
      </c>
      <c r="O84" s="24">
        <v>25220488.109999999</v>
      </c>
      <c r="P84" s="24">
        <v>18241529.43</v>
      </c>
      <c r="Q84" s="24">
        <v>16640439.77</v>
      </c>
      <c r="R84" s="24">
        <v>21397579.649999999</v>
      </c>
      <c r="S84" s="25">
        <v>15652981.25</v>
      </c>
      <c r="U84" s="6"/>
      <c r="V84" s="6"/>
      <c r="W84" s="6"/>
      <c r="X84" s="6"/>
      <c r="Y84" s="6"/>
      <c r="Z84" s="6"/>
      <c r="AA84" s="6"/>
      <c r="AB84" s="6"/>
      <c r="AC84" s="6"/>
    </row>
    <row r="85" spans="2:29" ht="14.4" x14ac:dyDescent="0.3">
      <c r="B85" s="38" t="s">
        <v>88</v>
      </c>
      <c r="C85" s="24">
        <v>0</v>
      </c>
      <c r="D85" s="24">
        <v>0</v>
      </c>
      <c r="E85" s="24">
        <v>0</v>
      </c>
      <c r="F85" s="24">
        <v>0</v>
      </c>
      <c r="G85" s="24">
        <v>0</v>
      </c>
      <c r="H85" s="24">
        <v>0</v>
      </c>
      <c r="I85" s="24">
        <v>0</v>
      </c>
      <c r="J85" s="24">
        <v>0</v>
      </c>
      <c r="K85" s="24">
        <v>0</v>
      </c>
      <c r="L85" s="24">
        <v>0</v>
      </c>
      <c r="M85" s="24">
        <v>0</v>
      </c>
      <c r="N85" s="24">
        <v>24589998.670000002</v>
      </c>
      <c r="O85" s="24">
        <v>31898223.719999999</v>
      </c>
      <c r="P85" s="24">
        <v>23874743.98</v>
      </c>
      <c r="Q85" s="24">
        <v>23166041.539999999</v>
      </c>
      <c r="R85" s="24">
        <v>17981930.800000001</v>
      </c>
      <c r="S85" s="25">
        <v>18424166.5</v>
      </c>
      <c r="U85" s="6"/>
      <c r="V85" s="6"/>
      <c r="W85" s="6"/>
      <c r="X85" s="6"/>
      <c r="Y85" s="6"/>
      <c r="Z85" s="6"/>
      <c r="AA85" s="6"/>
      <c r="AB85" s="6"/>
      <c r="AC85" s="6"/>
    </row>
    <row r="86" spans="2:29" ht="14.4" x14ac:dyDescent="0.3">
      <c r="B86" s="38" t="s">
        <v>89</v>
      </c>
      <c r="C86" s="24">
        <v>0</v>
      </c>
      <c r="D86" s="24">
        <v>0</v>
      </c>
      <c r="E86" s="24">
        <v>0</v>
      </c>
      <c r="F86" s="24">
        <v>0</v>
      </c>
      <c r="G86" s="24">
        <v>0</v>
      </c>
      <c r="H86" s="24">
        <v>0</v>
      </c>
      <c r="I86" s="24">
        <v>0</v>
      </c>
      <c r="J86" s="24">
        <v>0</v>
      </c>
      <c r="K86" s="24">
        <v>0</v>
      </c>
      <c r="L86" s="24">
        <v>0</v>
      </c>
      <c r="M86" s="24">
        <v>0</v>
      </c>
      <c r="N86" s="24">
        <v>39555405.840000004</v>
      </c>
      <c r="O86" s="24">
        <v>36150967.329999998</v>
      </c>
      <c r="P86" s="24">
        <v>29626753.68</v>
      </c>
      <c r="Q86" s="24">
        <v>26858473.260000002</v>
      </c>
      <c r="R86" s="24">
        <v>27436306.609999999</v>
      </c>
      <c r="S86" s="25">
        <v>21703869.350000001</v>
      </c>
      <c r="U86" s="6"/>
      <c r="V86" s="6"/>
      <c r="W86" s="6"/>
      <c r="X86" s="6"/>
      <c r="Y86" s="6"/>
      <c r="Z86" s="6"/>
      <c r="AA86" s="6"/>
      <c r="AB86" s="6"/>
      <c r="AC86" s="6"/>
    </row>
    <row r="87" spans="2:29" ht="15" thickBot="1" x14ac:dyDescent="0.35">
      <c r="B87" s="38" t="s">
        <v>90</v>
      </c>
      <c r="C87" s="28">
        <v>0</v>
      </c>
      <c r="D87" s="28">
        <v>0</v>
      </c>
      <c r="E87" s="28">
        <v>0</v>
      </c>
      <c r="F87" s="28">
        <v>0</v>
      </c>
      <c r="G87" s="28">
        <v>0</v>
      </c>
      <c r="H87" s="28">
        <v>0</v>
      </c>
      <c r="I87" s="28">
        <v>0</v>
      </c>
      <c r="J87" s="28">
        <v>0</v>
      </c>
      <c r="K87" s="28">
        <v>0</v>
      </c>
      <c r="L87" s="28">
        <v>0</v>
      </c>
      <c r="M87" s="28">
        <v>0</v>
      </c>
      <c r="N87" s="28">
        <v>258323354.11000001</v>
      </c>
      <c r="O87" s="28">
        <v>250445655.41999999</v>
      </c>
      <c r="P87" s="28">
        <v>173665867.15000001</v>
      </c>
      <c r="Q87" s="28">
        <v>152262749.25999999</v>
      </c>
      <c r="R87" s="28">
        <v>197768956.66</v>
      </c>
      <c r="S87" s="29">
        <v>214008043.08000001</v>
      </c>
      <c r="U87" s="6"/>
      <c r="V87" s="6"/>
      <c r="W87" s="6"/>
      <c r="X87" s="6"/>
      <c r="Y87" s="6"/>
      <c r="Z87" s="6"/>
      <c r="AA87" s="6"/>
      <c r="AB87" s="6"/>
      <c r="AC87" s="6"/>
    </row>
    <row r="88" spans="2:29" ht="15" thickBot="1" x14ac:dyDescent="0.35">
      <c r="B88" s="39" t="s">
        <v>91</v>
      </c>
      <c r="C88" s="32">
        <v>0</v>
      </c>
      <c r="D88" s="32">
        <v>0</v>
      </c>
      <c r="E88" s="32">
        <v>0</v>
      </c>
      <c r="F88" s="32">
        <v>0</v>
      </c>
      <c r="G88" s="32">
        <v>0</v>
      </c>
      <c r="H88" s="32">
        <v>0</v>
      </c>
      <c r="I88" s="32">
        <v>0</v>
      </c>
      <c r="J88" s="32">
        <v>0</v>
      </c>
      <c r="K88" s="32">
        <v>0</v>
      </c>
      <c r="L88" s="32">
        <v>0</v>
      </c>
      <c r="M88" s="32">
        <v>0</v>
      </c>
      <c r="N88" s="32">
        <v>359228093.12</v>
      </c>
      <c r="O88" s="32">
        <v>361219806.84999996</v>
      </c>
      <c r="P88" s="32">
        <v>263233047.15000001</v>
      </c>
      <c r="Q88" s="32" t="s">
        <v>391</v>
      </c>
      <c r="R88" s="32">
        <v>280292517.51999998</v>
      </c>
      <c r="S88" s="33">
        <v>286033867.63</v>
      </c>
      <c r="U88" s="6"/>
      <c r="V88" s="6"/>
      <c r="W88" s="6"/>
      <c r="X88" s="6"/>
      <c r="Y88" s="6"/>
      <c r="Z88" s="6"/>
      <c r="AA88" s="6"/>
      <c r="AB88" s="6"/>
      <c r="AC88" s="6"/>
    </row>
    <row r="89" spans="2:29" ht="14.4" x14ac:dyDescent="0.3">
      <c r="U89" s="6"/>
      <c r="V89" s="6"/>
      <c r="W89" s="6"/>
      <c r="X89" s="6"/>
      <c r="Y89" s="6"/>
      <c r="Z89" s="6"/>
      <c r="AA89" s="6"/>
      <c r="AB89" s="6"/>
      <c r="AC89" s="6"/>
    </row>
    <row r="90" spans="2:29" ht="23.4" thickBot="1" x14ac:dyDescent="0.35">
      <c r="B90" s="17" t="s">
        <v>133</v>
      </c>
      <c r="C90" s="17"/>
      <c r="D90" s="17"/>
      <c r="E90" s="17"/>
      <c r="F90" s="17"/>
      <c r="G90" s="17"/>
      <c r="H90" s="17"/>
      <c r="I90" s="17"/>
      <c r="J90" s="17"/>
      <c r="K90" s="17"/>
      <c r="L90" s="17"/>
      <c r="M90" s="17"/>
      <c r="U90" s="6"/>
      <c r="V90" s="6"/>
      <c r="W90" s="6"/>
      <c r="X90" s="6"/>
      <c r="Y90" s="6"/>
      <c r="Z90" s="6"/>
      <c r="AA90" s="6"/>
      <c r="AB90" s="6"/>
      <c r="AC90" s="6"/>
    </row>
    <row r="91" spans="2:29" ht="15" thickBot="1" x14ac:dyDescent="0.35">
      <c r="B91" s="18"/>
      <c r="C91" s="128" t="s">
        <v>61</v>
      </c>
      <c r="D91" s="129"/>
      <c r="E91" s="129"/>
      <c r="F91" s="129"/>
      <c r="G91" s="129"/>
      <c r="H91" s="129"/>
      <c r="I91" s="129"/>
      <c r="J91" s="129"/>
      <c r="K91" s="129"/>
      <c r="L91" s="129"/>
      <c r="M91" s="129"/>
      <c r="N91" s="129"/>
      <c r="O91" s="129"/>
      <c r="P91" s="129"/>
      <c r="Q91" s="129"/>
      <c r="R91" s="129"/>
      <c r="S91" s="130"/>
      <c r="U91" s="6"/>
      <c r="V91" s="6"/>
      <c r="W91" s="6"/>
      <c r="X91" s="6"/>
      <c r="Y91" s="6"/>
      <c r="Z91" s="6"/>
      <c r="AA91" s="6"/>
      <c r="AB91" s="6"/>
      <c r="AC91" s="6"/>
    </row>
    <row r="92" spans="2:29" ht="15" thickBot="1" x14ac:dyDescent="0.35">
      <c r="B92" s="19" t="s">
        <v>62</v>
      </c>
      <c r="C92" s="20" t="s">
        <v>63</v>
      </c>
      <c r="D92" s="20" t="s">
        <v>64</v>
      </c>
      <c r="E92" s="20" t="s">
        <v>65</v>
      </c>
      <c r="F92" s="20" t="s">
        <v>66</v>
      </c>
      <c r="G92" s="20" t="s">
        <v>67</v>
      </c>
      <c r="H92" s="20" t="s">
        <v>68</v>
      </c>
      <c r="I92" s="20" t="s">
        <v>69</v>
      </c>
      <c r="J92" s="20" t="s">
        <v>70</v>
      </c>
      <c r="K92" s="20" t="s">
        <v>71</v>
      </c>
      <c r="L92" s="20" t="s">
        <v>72</v>
      </c>
      <c r="M92" s="20" t="s">
        <v>73</v>
      </c>
      <c r="N92" s="20" t="s">
        <v>74</v>
      </c>
      <c r="O92" s="20" t="s">
        <v>75</v>
      </c>
      <c r="P92" s="20" t="s">
        <v>76</v>
      </c>
      <c r="Q92" s="20" t="s">
        <v>77</v>
      </c>
      <c r="R92" s="20" t="s">
        <v>78</v>
      </c>
      <c r="S92" s="21" t="s">
        <v>79</v>
      </c>
      <c r="U92" s="6"/>
      <c r="V92" s="6"/>
      <c r="W92" s="6"/>
      <c r="X92" s="6"/>
      <c r="Y92" s="6"/>
      <c r="Z92" s="6"/>
      <c r="AA92" s="6"/>
      <c r="AB92" s="6"/>
      <c r="AC92" s="6"/>
    </row>
    <row r="93" spans="2:29" ht="14.4" x14ac:dyDescent="0.3">
      <c r="B93" s="38" t="s">
        <v>80</v>
      </c>
      <c r="C93" s="24">
        <v>-71964.960000000006</v>
      </c>
      <c r="D93" s="24">
        <v>30372.59</v>
      </c>
      <c r="E93" s="24">
        <v>-59793.5</v>
      </c>
      <c r="F93" s="24">
        <v>-66718.91</v>
      </c>
      <c r="G93" s="24">
        <v>46851.44</v>
      </c>
      <c r="H93" s="24">
        <v>1844235.25</v>
      </c>
      <c r="I93" s="24">
        <v>-1467525.21</v>
      </c>
      <c r="J93" s="24">
        <v>130552.03</v>
      </c>
      <c r="K93" s="24">
        <v>-391098.92</v>
      </c>
      <c r="L93" s="24">
        <v>128729.16</v>
      </c>
      <c r="M93" s="24">
        <v>-112926.06</v>
      </c>
      <c r="N93" s="24">
        <v>64610.39</v>
      </c>
      <c r="O93" s="24">
        <v>412907.99</v>
      </c>
      <c r="P93" s="24">
        <v>-170786.44</v>
      </c>
      <c r="Q93" s="24">
        <v>-433606.69999999995</v>
      </c>
      <c r="R93" s="24">
        <v>116047.37</v>
      </c>
      <c r="S93" s="25">
        <v>-315788.58</v>
      </c>
      <c r="U93" s="6"/>
      <c r="V93" s="6"/>
      <c r="W93" s="6"/>
      <c r="X93" s="6"/>
      <c r="Y93" s="6"/>
      <c r="Z93" s="6"/>
      <c r="AA93" s="6"/>
      <c r="AB93" s="6"/>
      <c r="AC93" s="6"/>
    </row>
    <row r="94" spans="2:29" ht="14.4" x14ac:dyDescent="0.3">
      <c r="B94" s="38" t="s">
        <v>81</v>
      </c>
      <c r="C94" s="24">
        <v>225376.78</v>
      </c>
      <c r="D94" s="24">
        <v>167860.01</v>
      </c>
      <c r="E94" s="24">
        <v>183146.98</v>
      </c>
      <c r="F94" s="24">
        <v>239919.42</v>
      </c>
      <c r="G94" s="24">
        <v>220604.39</v>
      </c>
      <c r="H94" s="24">
        <v>250507.01</v>
      </c>
      <c r="I94" s="24">
        <v>301832.94</v>
      </c>
      <c r="J94" s="24">
        <v>312652.12</v>
      </c>
      <c r="K94" s="24">
        <v>353239.85</v>
      </c>
      <c r="L94" s="24">
        <v>408974.4</v>
      </c>
      <c r="M94" s="24">
        <v>471143.73000000004</v>
      </c>
      <c r="N94" s="24">
        <v>243374.99</v>
      </c>
      <c r="O94" s="24">
        <v>285848.78000000003</v>
      </c>
      <c r="P94" s="24">
        <v>294414.2</v>
      </c>
      <c r="Q94" s="24">
        <v>227794</v>
      </c>
      <c r="R94" s="24">
        <v>337842.4</v>
      </c>
      <c r="S94" s="25" t="s">
        <v>391</v>
      </c>
      <c r="U94" s="6"/>
      <c r="V94" s="6"/>
      <c r="W94" s="6"/>
      <c r="X94" s="6"/>
      <c r="Y94" s="6"/>
      <c r="Z94" s="6"/>
      <c r="AA94" s="6"/>
      <c r="AB94" s="6"/>
      <c r="AC94" s="6"/>
    </row>
    <row r="95" spans="2:29" ht="14.4" x14ac:dyDescent="0.3">
      <c r="B95" s="38" t="s">
        <v>82</v>
      </c>
      <c r="C95" s="24">
        <v>16929107.789999999</v>
      </c>
      <c r="D95" s="24">
        <v>20413196.870000001</v>
      </c>
      <c r="E95" s="24">
        <v>18699885.149999999</v>
      </c>
      <c r="F95" s="24">
        <v>27653080.100000001</v>
      </c>
      <c r="G95" s="24">
        <v>29168338.98</v>
      </c>
      <c r="H95" s="24">
        <v>32305852.420000002</v>
      </c>
      <c r="I95" s="24">
        <v>31464949.780000001</v>
      </c>
      <c r="J95" s="24">
        <v>32036346.390000001</v>
      </c>
      <c r="K95" s="24">
        <v>33474934.41</v>
      </c>
      <c r="L95" s="24">
        <v>37305925.789999999</v>
      </c>
      <c r="M95" s="24">
        <v>40683036.379999995</v>
      </c>
      <c r="N95" s="24">
        <v>40797722.720000006</v>
      </c>
      <c r="O95" s="24">
        <v>40326734.489999995</v>
      </c>
      <c r="P95" s="24">
        <v>38429365.030000001</v>
      </c>
      <c r="Q95" s="24">
        <v>38939133.540000007</v>
      </c>
      <c r="R95" s="24">
        <v>33873618.720000006</v>
      </c>
      <c r="S95" s="25">
        <v>31471894.670000002</v>
      </c>
      <c r="U95" s="6"/>
      <c r="V95" s="6"/>
      <c r="W95" s="6"/>
      <c r="X95" s="6"/>
      <c r="Y95" s="6"/>
      <c r="Z95" s="6"/>
      <c r="AA95" s="6"/>
      <c r="AB95" s="6"/>
      <c r="AC95" s="6"/>
    </row>
    <row r="96" spans="2:29" ht="14.4" x14ac:dyDescent="0.3">
      <c r="B96" s="38" t="s">
        <v>83</v>
      </c>
      <c r="C96" s="24">
        <v>15393431.489999998</v>
      </c>
      <c r="D96" s="24">
        <v>17065642.18</v>
      </c>
      <c r="E96" s="24">
        <v>15610508.48</v>
      </c>
      <c r="F96" s="24">
        <v>25537568.609999999</v>
      </c>
      <c r="G96" s="24">
        <v>28466377.57</v>
      </c>
      <c r="H96" s="24">
        <v>30033977.719999999</v>
      </c>
      <c r="I96" s="24">
        <v>28470551.890000001</v>
      </c>
      <c r="J96" s="24">
        <v>33070957.629999999</v>
      </c>
      <c r="K96" s="24">
        <v>28249054.120000001</v>
      </c>
      <c r="L96" s="24">
        <v>35043260.730000004</v>
      </c>
      <c r="M96" s="24">
        <v>37770239.519999996</v>
      </c>
      <c r="N96" s="24">
        <v>39202115.799999997</v>
      </c>
      <c r="O96" s="24">
        <v>39287016.050000004</v>
      </c>
      <c r="P96" s="24">
        <v>40020054.469999999</v>
      </c>
      <c r="Q96" s="24">
        <v>39796262</v>
      </c>
      <c r="R96" s="24">
        <v>36262976.290000007</v>
      </c>
      <c r="S96" s="25">
        <v>38489161.710000001</v>
      </c>
      <c r="U96" s="6"/>
      <c r="V96" s="6"/>
      <c r="W96" s="6"/>
      <c r="X96" s="6"/>
      <c r="Y96" s="6"/>
      <c r="Z96" s="6"/>
      <c r="AA96" s="6"/>
      <c r="AB96" s="6"/>
      <c r="AC96" s="6"/>
    </row>
    <row r="97" spans="2:29" ht="14.4" x14ac:dyDescent="0.3">
      <c r="B97" s="38" t="s">
        <v>84</v>
      </c>
      <c r="C97" s="24">
        <v>17064072.43</v>
      </c>
      <c r="D97" s="24">
        <v>23934931.080000002</v>
      </c>
      <c r="E97" s="24">
        <v>23108729.329999998</v>
      </c>
      <c r="F97" s="24">
        <v>30633598</v>
      </c>
      <c r="G97" s="24">
        <v>37963086.920000002</v>
      </c>
      <c r="H97" s="24">
        <v>40116938.649999999</v>
      </c>
      <c r="I97" s="24">
        <v>36186800.109999999</v>
      </c>
      <c r="J97" s="24">
        <v>43545141.229999997</v>
      </c>
      <c r="K97" s="24">
        <v>41734478.729999997</v>
      </c>
      <c r="L97" s="24">
        <v>49860765.630000003</v>
      </c>
      <c r="M97" s="24">
        <v>51620569.82</v>
      </c>
      <c r="N97" s="24">
        <v>48671968.720000006</v>
      </c>
      <c r="O97" s="24">
        <v>53029016.020000003</v>
      </c>
      <c r="P97" s="24">
        <v>54601095.93</v>
      </c>
      <c r="Q97" s="24">
        <v>60481242.100000001</v>
      </c>
      <c r="R97" s="24">
        <v>55808806.780000001</v>
      </c>
      <c r="S97" s="25">
        <v>58461567.530000001</v>
      </c>
      <c r="U97" s="6"/>
      <c r="V97" s="6"/>
      <c r="W97" s="6"/>
      <c r="X97" s="6"/>
      <c r="Y97" s="6"/>
      <c r="Z97" s="6"/>
      <c r="AA97" s="6"/>
      <c r="AB97" s="6"/>
      <c r="AC97" s="6"/>
    </row>
    <row r="98" spans="2:29" ht="14.4" x14ac:dyDescent="0.3">
      <c r="B98" s="38" t="s">
        <v>85</v>
      </c>
      <c r="C98" s="24">
        <v>34263497.049999997</v>
      </c>
      <c r="D98" s="24">
        <v>42310677.530000001</v>
      </c>
      <c r="E98" s="24">
        <v>42152402.93</v>
      </c>
      <c r="F98" s="24">
        <v>63336614.950000003</v>
      </c>
      <c r="G98" s="24">
        <v>58856692.810000002</v>
      </c>
      <c r="H98" s="24">
        <v>76677308.460000008</v>
      </c>
      <c r="I98" s="24">
        <v>68882290.769999996</v>
      </c>
      <c r="J98" s="24">
        <v>64627179.32</v>
      </c>
      <c r="K98" s="24">
        <v>57706305.390000001</v>
      </c>
      <c r="L98" s="24">
        <v>89979253.909999996</v>
      </c>
      <c r="M98" s="24">
        <v>89743048.200000003</v>
      </c>
      <c r="N98" s="24">
        <v>80651777.349999994</v>
      </c>
      <c r="O98" s="24">
        <v>83776314.709999993</v>
      </c>
      <c r="P98" s="24">
        <v>90705505.900000006</v>
      </c>
      <c r="Q98" s="24">
        <v>95394524.060000002</v>
      </c>
      <c r="R98" s="24">
        <v>89492806.180000007</v>
      </c>
      <c r="S98" s="25">
        <v>92732019.340000004</v>
      </c>
      <c r="U98" s="6"/>
      <c r="V98" s="6"/>
      <c r="W98" s="6"/>
      <c r="X98" s="6"/>
      <c r="Y98" s="6"/>
      <c r="Z98" s="6"/>
      <c r="AA98" s="6"/>
      <c r="AB98" s="6"/>
      <c r="AC98" s="6"/>
    </row>
    <row r="99" spans="2:29" ht="14.4" x14ac:dyDescent="0.3">
      <c r="B99" s="38" t="s">
        <v>86</v>
      </c>
      <c r="C99" s="24">
        <v>19919833.489999998</v>
      </c>
      <c r="D99" s="24">
        <v>32476704.940000001</v>
      </c>
      <c r="E99" s="24">
        <v>37427613.060000002</v>
      </c>
      <c r="F99" s="24">
        <v>47761990.589999996</v>
      </c>
      <c r="G99" s="24">
        <v>45270268.770000003</v>
      </c>
      <c r="H99" s="24">
        <v>70930414.24000001</v>
      </c>
      <c r="I99" s="24">
        <v>68242519.940000013</v>
      </c>
      <c r="J99" s="24">
        <v>62079656.969999999</v>
      </c>
      <c r="K99" s="24">
        <v>52545839.340000004</v>
      </c>
      <c r="L99" s="24">
        <v>73086854.75</v>
      </c>
      <c r="M99" s="24">
        <v>85915421.689999998</v>
      </c>
      <c r="N99" s="24">
        <v>78501241.390000001</v>
      </c>
      <c r="O99" s="24">
        <v>90072000.849999994</v>
      </c>
      <c r="P99" s="24">
        <v>100830724.29000001</v>
      </c>
      <c r="Q99" s="24">
        <v>102985706.45</v>
      </c>
      <c r="R99" s="24">
        <v>92509976.429999992</v>
      </c>
      <c r="S99" s="25">
        <v>86833375.409999996</v>
      </c>
      <c r="U99" s="6"/>
      <c r="V99" s="6"/>
      <c r="W99" s="6"/>
      <c r="X99" s="6"/>
      <c r="Y99" s="6"/>
      <c r="Z99" s="6"/>
      <c r="AA99" s="6"/>
      <c r="AB99" s="6"/>
      <c r="AC99" s="6"/>
    </row>
    <row r="100" spans="2:29" ht="14.4" x14ac:dyDescent="0.3">
      <c r="B100" s="38" t="s">
        <v>87</v>
      </c>
      <c r="C100" s="24">
        <v>23727842.27</v>
      </c>
      <c r="D100" s="24">
        <v>31523776.66</v>
      </c>
      <c r="E100" s="24">
        <v>29291260.669999998</v>
      </c>
      <c r="F100" s="24">
        <v>51062669.729999997</v>
      </c>
      <c r="G100" s="24">
        <v>58039278.519999996</v>
      </c>
      <c r="H100" s="24">
        <v>69930106.829999998</v>
      </c>
      <c r="I100" s="24">
        <v>73176553.159999996</v>
      </c>
      <c r="J100" s="24">
        <v>63825406.270000003</v>
      </c>
      <c r="K100" s="24">
        <v>60546329.079999998</v>
      </c>
      <c r="L100" s="24">
        <v>67475958.280000001</v>
      </c>
      <c r="M100" s="24">
        <v>81387997.069999993</v>
      </c>
      <c r="N100" s="24">
        <v>106691696.98999999</v>
      </c>
      <c r="O100" s="24">
        <v>128103063.55000001</v>
      </c>
      <c r="P100" s="24">
        <v>115190321.88999999</v>
      </c>
      <c r="Q100" s="24">
        <v>98467309.659999996</v>
      </c>
      <c r="R100" s="24">
        <v>132866132.64000002</v>
      </c>
      <c r="S100" s="25">
        <v>106601922.79000001</v>
      </c>
      <c r="U100" s="6"/>
      <c r="V100" s="6"/>
      <c r="W100" s="6"/>
      <c r="X100" s="6"/>
      <c r="Y100" s="6"/>
      <c r="Z100" s="6"/>
      <c r="AA100" s="6"/>
      <c r="AB100" s="6"/>
      <c r="AC100" s="6"/>
    </row>
    <row r="101" spans="2:29" ht="14.4" x14ac:dyDescent="0.3">
      <c r="B101" s="38" t="s">
        <v>88</v>
      </c>
      <c r="C101" s="24">
        <v>33318513.140000001</v>
      </c>
      <c r="D101" s="24">
        <v>30704981.68</v>
      </c>
      <c r="E101" s="24">
        <v>43090941.670000002</v>
      </c>
      <c r="F101" s="24">
        <v>44412378.409999996</v>
      </c>
      <c r="G101" s="24">
        <v>54928919.090000004</v>
      </c>
      <c r="H101" s="24">
        <v>55846821.180000007</v>
      </c>
      <c r="I101" s="24">
        <v>60924151.560000002</v>
      </c>
      <c r="J101" s="24">
        <v>67281580</v>
      </c>
      <c r="K101" s="24">
        <v>49367026.32</v>
      </c>
      <c r="L101" s="24">
        <v>58585516.620000005</v>
      </c>
      <c r="M101" s="24">
        <v>89177810.730000004</v>
      </c>
      <c r="N101" s="24">
        <v>113286723.67</v>
      </c>
      <c r="O101" s="24">
        <v>148630814.81999999</v>
      </c>
      <c r="P101" s="24">
        <v>133402767.49000001</v>
      </c>
      <c r="Q101" s="24">
        <v>133670201.22</v>
      </c>
      <c r="R101" s="24">
        <v>95252734.38000001</v>
      </c>
      <c r="S101" s="25">
        <v>118103325.86</v>
      </c>
      <c r="U101" s="6"/>
      <c r="V101" s="6"/>
      <c r="W101" s="6"/>
      <c r="X101" s="6"/>
      <c r="Y101" s="6"/>
      <c r="Z101" s="6"/>
      <c r="AA101" s="6"/>
      <c r="AB101" s="6"/>
      <c r="AC101" s="6"/>
    </row>
    <row r="102" spans="2:29" ht="14.4" x14ac:dyDescent="0.3">
      <c r="B102" s="38" t="s">
        <v>89</v>
      </c>
      <c r="C102" s="24">
        <v>75566298.460000008</v>
      </c>
      <c r="D102" s="24">
        <v>52597360.140000001</v>
      </c>
      <c r="E102" s="24">
        <v>71665360.329999998</v>
      </c>
      <c r="F102" s="24">
        <v>56998831.059999995</v>
      </c>
      <c r="G102" s="24">
        <v>67641596.420000002</v>
      </c>
      <c r="H102" s="24">
        <v>119304613.8</v>
      </c>
      <c r="I102" s="24">
        <v>115020362.84999999</v>
      </c>
      <c r="J102" s="24">
        <v>109751261.46000001</v>
      </c>
      <c r="K102" s="24">
        <v>104769291.17</v>
      </c>
      <c r="L102" s="24">
        <v>108738867.40000001</v>
      </c>
      <c r="M102" s="24">
        <v>122485786.81</v>
      </c>
      <c r="N102" s="24">
        <v>173925885.95000002</v>
      </c>
      <c r="O102" s="24">
        <v>189294825.50999999</v>
      </c>
      <c r="P102" s="24">
        <v>175926860.28</v>
      </c>
      <c r="Q102" s="24">
        <v>151424799.19999999</v>
      </c>
      <c r="R102" s="24">
        <v>175197065.88</v>
      </c>
      <c r="S102" s="25">
        <v>165098145.91999999</v>
      </c>
      <c r="U102" s="6"/>
      <c r="V102" s="6"/>
      <c r="W102" s="6"/>
      <c r="X102" s="6"/>
      <c r="Y102" s="6"/>
      <c r="Z102" s="6"/>
      <c r="AA102" s="6"/>
      <c r="AB102" s="6"/>
      <c r="AC102" s="6"/>
    </row>
    <row r="103" spans="2:29" ht="15" thickBot="1" x14ac:dyDescent="0.35">
      <c r="B103" s="38" t="s">
        <v>90</v>
      </c>
      <c r="C103" s="28">
        <v>65013833.030000001</v>
      </c>
      <c r="D103" s="28">
        <v>67003325.68</v>
      </c>
      <c r="E103" s="28">
        <v>119448572.03</v>
      </c>
      <c r="F103" s="28">
        <v>104035320.28</v>
      </c>
      <c r="G103" s="28">
        <v>145148502.63999999</v>
      </c>
      <c r="H103" s="28">
        <v>270835354.42000002</v>
      </c>
      <c r="I103" s="28">
        <v>287837886.10000002</v>
      </c>
      <c r="J103" s="28">
        <v>260708407.74000001</v>
      </c>
      <c r="K103" s="28">
        <v>240182719.91</v>
      </c>
      <c r="L103" s="28">
        <v>341437607.69</v>
      </c>
      <c r="M103" s="28">
        <v>376354266.97999996</v>
      </c>
      <c r="N103" s="28">
        <v>789217216.63</v>
      </c>
      <c r="O103" s="28">
        <v>877780616.49000001</v>
      </c>
      <c r="P103" s="28">
        <v>797699702.44999993</v>
      </c>
      <c r="Q103" s="28">
        <v>776995999.11000001</v>
      </c>
      <c r="R103" s="28">
        <v>923319728.83999991</v>
      </c>
      <c r="S103" s="29">
        <v>1093803286.99</v>
      </c>
      <c r="U103" s="6"/>
      <c r="V103" s="6"/>
      <c r="W103" s="6"/>
      <c r="X103" s="6"/>
      <c r="Y103" s="6"/>
      <c r="Z103" s="6"/>
      <c r="AA103" s="6"/>
      <c r="AB103" s="6"/>
      <c r="AC103" s="6"/>
    </row>
    <row r="104" spans="2:29" ht="15" thickBot="1" x14ac:dyDescent="0.35">
      <c r="B104" s="39" t="s">
        <v>91</v>
      </c>
      <c r="C104" s="32">
        <v>301349840.97000003</v>
      </c>
      <c r="D104" s="32">
        <v>318228829.36000001</v>
      </c>
      <c r="E104" s="32">
        <v>400618627.13</v>
      </c>
      <c r="F104" s="32">
        <v>451605252.24000001</v>
      </c>
      <c r="G104" s="32">
        <v>525750517.55000001</v>
      </c>
      <c r="H104" s="32">
        <v>768076129.98000002</v>
      </c>
      <c r="I104" s="32">
        <v>769040373.88999999</v>
      </c>
      <c r="J104" s="32">
        <v>737369141.15999997</v>
      </c>
      <c r="K104" s="32">
        <v>668538119.39999998</v>
      </c>
      <c r="L104" s="32">
        <v>862051714.3599999</v>
      </c>
      <c r="M104" s="32">
        <v>975496394.86999989</v>
      </c>
      <c r="N104" s="32">
        <v>1471254334.5999999</v>
      </c>
      <c r="O104" s="32">
        <v>1650999159.26</v>
      </c>
      <c r="P104" s="32">
        <v>1546930025.4899998</v>
      </c>
      <c r="Q104" s="32">
        <v>1497949364.6399999</v>
      </c>
      <c r="R104" s="32">
        <v>1635037735.9099998</v>
      </c>
      <c r="S104" s="33" t="s">
        <v>391</v>
      </c>
      <c r="U104" s="6"/>
      <c r="V104" s="6"/>
      <c r="W104" s="6"/>
      <c r="X104" s="6"/>
      <c r="Y104" s="6"/>
      <c r="Z104" s="6"/>
      <c r="AA104" s="6"/>
      <c r="AB104" s="6"/>
      <c r="AC104" s="6"/>
    </row>
    <row r="105" spans="2:29" ht="14.4" x14ac:dyDescent="0.3">
      <c r="D105" s="41"/>
      <c r="E105" s="41"/>
      <c r="F105" s="41"/>
      <c r="G105" s="41"/>
      <c r="H105" s="41"/>
      <c r="I105" s="41"/>
      <c r="J105" s="41"/>
      <c r="K105" s="41"/>
      <c r="L105" s="41"/>
      <c r="M105" s="41"/>
      <c r="N105" s="41"/>
      <c r="O105" s="41"/>
      <c r="P105" s="41"/>
      <c r="Q105" s="41"/>
      <c r="R105" s="41"/>
      <c r="S105" s="41"/>
      <c r="U105" s="6"/>
      <c r="V105" s="6"/>
      <c r="W105" s="6"/>
      <c r="X105" s="6"/>
      <c r="Y105" s="6"/>
      <c r="Z105" s="6"/>
      <c r="AA105" s="6"/>
      <c r="AB105" s="6"/>
      <c r="AC105" s="6"/>
    </row>
    <row r="106" spans="2:29" ht="14.4" x14ac:dyDescent="0.3">
      <c r="D106" s="41"/>
      <c r="E106" s="41"/>
      <c r="F106" s="41"/>
      <c r="G106" s="41"/>
      <c r="H106" s="41"/>
      <c r="I106" s="41"/>
      <c r="J106" s="41"/>
      <c r="K106" s="41"/>
      <c r="L106" s="41"/>
      <c r="M106" s="41"/>
      <c r="N106" s="41"/>
      <c r="O106" s="41"/>
      <c r="P106" s="41"/>
      <c r="Q106" s="41"/>
      <c r="R106" s="41"/>
      <c r="S106" s="41"/>
      <c r="U106" s="6"/>
      <c r="V106" s="6"/>
      <c r="W106" s="6"/>
      <c r="X106" s="6"/>
      <c r="Y106" s="6"/>
      <c r="Z106" s="6"/>
      <c r="AA106" s="6"/>
      <c r="AB106" s="6"/>
      <c r="AC106" s="6"/>
    </row>
    <row r="107" spans="2:29" ht="14.4" x14ac:dyDescent="0.3">
      <c r="D107" s="42"/>
      <c r="E107" s="42"/>
      <c r="F107" s="42"/>
      <c r="G107" s="42"/>
      <c r="H107" s="42"/>
      <c r="I107" s="42"/>
      <c r="J107" s="42"/>
      <c r="K107" s="42"/>
      <c r="L107" s="42"/>
      <c r="M107" s="42"/>
      <c r="N107" s="42"/>
      <c r="O107" s="42"/>
      <c r="P107" s="42"/>
      <c r="Q107" s="42"/>
      <c r="R107" s="42"/>
      <c r="S107" s="42"/>
      <c r="U107" s="6"/>
      <c r="V107" s="6"/>
      <c r="W107" s="6"/>
      <c r="X107" s="6"/>
      <c r="Y107" s="6"/>
      <c r="Z107" s="6"/>
      <c r="AA107" s="6"/>
      <c r="AB107" s="6"/>
      <c r="AC107" s="6"/>
    </row>
    <row r="108" spans="2:29" ht="23.4" thickBot="1" x14ac:dyDescent="0.35">
      <c r="B108" s="17" t="s">
        <v>134</v>
      </c>
      <c r="C108" s="17"/>
      <c r="D108" s="43"/>
      <c r="E108" s="43"/>
      <c r="F108" s="43"/>
      <c r="G108" s="43"/>
      <c r="H108" s="43"/>
      <c r="I108" s="43"/>
      <c r="J108" s="43"/>
      <c r="K108" s="43"/>
      <c r="L108" s="43"/>
      <c r="M108" s="43"/>
      <c r="N108" s="43"/>
      <c r="O108" s="43"/>
      <c r="P108" s="43"/>
      <c r="Q108" s="43"/>
      <c r="R108" s="43"/>
      <c r="S108" s="43"/>
      <c r="U108" s="6"/>
      <c r="V108" s="6"/>
      <c r="W108" s="6"/>
      <c r="X108" s="6"/>
      <c r="Y108" s="6"/>
      <c r="Z108" s="6"/>
      <c r="AA108" s="6"/>
      <c r="AB108" s="6"/>
      <c r="AC108" s="6"/>
    </row>
    <row r="109" spans="2:29" ht="15" thickBot="1" x14ac:dyDescent="0.35">
      <c r="B109" s="18"/>
      <c r="C109" s="128" t="s">
        <v>61</v>
      </c>
      <c r="D109" s="129"/>
      <c r="E109" s="129"/>
      <c r="F109" s="129"/>
      <c r="G109" s="129"/>
      <c r="H109" s="129"/>
      <c r="I109" s="129"/>
      <c r="J109" s="129"/>
      <c r="K109" s="129"/>
      <c r="L109" s="129"/>
      <c r="M109" s="129"/>
      <c r="N109" s="129"/>
      <c r="O109" s="129"/>
      <c r="P109" s="129"/>
      <c r="Q109" s="129"/>
      <c r="R109" s="129"/>
      <c r="S109" s="130"/>
      <c r="U109" s="6"/>
      <c r="V109" s="6"/>
      <c r="W109" s="6"/>
      <c r="X109" s="6"/>
      <c r="Y109" s="6"/>
      <c r="Z109" s="6"/>
      <c r="AA109" s="6"/>
      <c r="AB109" s="6"/>
      <c r="AC109" s="6"/>
    </row>
    <row r="110" spans="2:29" ht="15" thickBot="1" x14ac:dyDescent="0.35">
      <c r="B110" s="19" t="s">
        <v>62</v>
      </c>
      <c r="C110" s="20" t="s">
        <v>63</v>
      </c>
      <c r="D110" s="20" t="s">
        <v>64</v>
      </c>
      <c r="E110" s="20" t="s">
        <v>65</v>
      </c>
      <c r="F110" s="20" t="s">
        <v>66</v>
      </c>
      <c r="G110" s="20" t="s">
        <v>67</v>
      </c>
      <c r="H110" s="20" t="s">
        <v>68</v>
      </c>
      <c r="I110" s="20" t="s">
        <v>69</v>
      </c>
      <c r="J110" s="20" t="s">
        <v>70</v>
      </c>
      <c r="K110" s="20" t="s">
        <v>71</v>
      </c>
      <c r="L110" s="20" t="s">
        <v>72</v>
      </c>
      <c r="M110" s="20" t="s">
        <v>73</v>
      </c>
      <c r="N110" s="20" t="s">
        <v>74</v>
      </c>
      <c r="O110" s="20" t="s">
        <v>75</v>
      </c>
      <c r="P110" s="20" t="s">
        <v>76</v>
      </c>
      <c r="Q110" s="20" t="s">
        <v>77</v>
      </c>
      <c r="R110" s="20" t="s">
        <v>78</v>
      </c>
      <c r="S110" s="21" t="s">
        <v>79</v>
      </c>
      <c r="U110" s="6"/>
      <c r="V110" s="6"/>
      <c r="W110" s="6"/>
      <c r="X110" s="6"/>
      <c r="Y110" s="6"/>
      <c r="Z110" s="6"/>
      <c r="AA110" s="6"/>
      <c r="AB110" s="6"/>
      <c r="AC110" s="6"/>
    </row>
    <row r="111" spans="2:29" ht="14.4" x14ac:dyDescent="0.3">
      <c r="B111" s="38" t="s">
        <v>80</v>
      </c>
      <c r="C111" s="24">
        <v>0</v>
      </c>
      <c r="D111" s="24">
        <v>0</v>
      </c>
      <c r="E111" s="24">
        <v>0</v>
      </c>
      <c r="F111" s="24">
        <v>0</v>
      </c>
      <c r="G111" s="24">
        <v>0</v>
      </c>
      <c r="H111" s="24">
        <v>0</v>
      </c>
      <c r="I111" s="24">
        <v>0</v>
      </c>
      <c r="J111" s="24">
        <v>0</v>
      </c>
      <c r="K111" s="24">
        <v>0</v>
      </c>
      <c r="L111" s="24">
        <v>0</v>
      </c>
      <c r="M111" s="24">
        <v>0</v>
      </c>
      <c r="N111" s="24">
        <v>0</v>
      </c>
      <c r="O111" s="24">
        <v>0</v>
      </c>
      <c r="P111" s="24">
        <v>0</v>
      </c>
      <c r="Q111" s="24">
        <v>0</v>
      </c>
      <c r="R111" s="24">
        <v>0</v>
      </c>
      <c r="S111" s="25">
        <v>0</v>
      </c>
      <c r="U111" s="6"/>
      <c r="V111" s="6"/>
      <c r="W111" s="6"/>
      <c r="X111" s="6"/>
      <c r="Y111" s="6"/>
      <c r="Z111" s="6"/>
      <c r="AA111" s="6"/>
      <c r="AB111" s="6"/>
      <c r="AC111" s="6"/>
    </row>
    <row r="112" spans="2:29" ht="14.4" x14ac:dyDescent="0.3">
      <c r="B112" s="38" t="s">
        <v>81</v>
      </c>
      <c r="C112" s="24">
        <v>0</v>
      </c>
      <c r="D112" s="24">
        <v>0</v>
      </c>
      <c r="E112" s="24">
        <v>0</v>
      </c>
      <c r="F112" s="24">
        <v>0</v>
      </c>
      <c r="G112" s="24">
        <v>0</v>
      </c>
      <c r="H112" s="24">
        <v>0</v>
      </c>
      <c r="I112" s="24">
        <v>0</v>
      </c>
      <c r="J112" s="24">
        <v>0</v>
      </c>
      <c r="K112" s="24">
        <v>0</v>
      </c>
      <c r="L112" s="24">
        <v>0</v>
      </c>
      <c r="M112" s="24">
        <v>0</v>
      </c>
      <c r="N112" s="24">
        <v>0</v>
      </c>
      <c r="O112" s="24">
        <v>0</v>
      </c>
      <c r="P112" s="24">
        <v>0</v>
      </c>
      <c r="Q112" s="24">
        <v>0</v>
      </c>
      <c r="R112" s="24">
        <v>0</v>
      </c>
      <c r="S112" s="25">
        <v>0</v>
      </c>
      <c r="U112" s="6"/>
      <c r="V112" s="6"/>
      <c r="W112" s="6"/>
      <c r="X112" s="6"/>
      <c r="Y112" s="6"/>
      <c r="Z112" s="6"/>
      <c r="AA112" s="6"/>
      <c r="AB112" s="6"/>
      <c r="AC112" s="6"/>
    </row>
    <row r="113" spans="2:29" ht="14.4" x14ac:dyDescent="0.3">
      <c r="B113" s="38" t="s">
        <v>82</v>
      </c>
      <c r="C113" s="24">
        <v>0</v>
      </c>
      <c r="D113" s="24">
        <v>0</v>
      </c>
      <c r="E113" s="24">
        <v>0</v>
      </c>
      <c r="F113" s="24">
        <v>0</v>
      </c>
      <c r="G113" s="24">
        <v>0</v>
      </c>
      <c r="H113" s="24">
        <v>0</v>
      </c>
      <c r="I113" s="24">
        <v>0</v>
      </c>
      <c r="J113" s="24">
        <v>0</v>
      </c>
      <c r="K113" s="24">
        <v>0</v>
      </c>
      <c r="L113" s="24">
        <v>0</v>
      </c>
      <c r="M113" s="24">
        <v>0</v>
      </c>
      <c r="N113" s="24">
        <v>0</v>
      </c>
      <c r="O113" s="24">
        <v>0</v>
      </c>
      <c r="P113" s="24">
        <v>22000</v>
      </c>
      <c r="Q113" s="24">
        <v>0</v>
      </c>
      <c r="R113" s="24">
        <v>0</v>
      </c>
      <c r="S113" s="25">
        <v>0</v>
      </c>
      <c r="U113" s="6"/>
      <c r="V113" s="6"/>
      <c r="W113" s="6"/>
      <c r="X113" s="6"/>
      <c r="Y113" s="6"/>
      <c r="Z113" s="6"/>
      <c r="AA113" s="6"/>
      <c r="AB113" s="6"/>
      <c r="AC113" s="6"/>
    </row>
    <row r="114" spans="2:29" ht="14.4" x14ac:dyDescent="0.3">
      <c r="B114" s="38" t="s">
        <v>83</v>
      </c>
      <c r="C114" s="24">
        <v>0</v>
      </c>
      <c r="D114" s="24">
        <v>0</v>
      </c>
      <c r="E114" s="24">
        <v>0</v>
      </c>
      <c r="F114" s="24">
        <v>0</v>
      </c>
      <c r="G114" s="24">
        <v>0</v>
      </c>
      <c r="H114" s="24">
        <v>0</v>
      </c>
      <c r="I114" s="24">
        <v>0</v>
      </c>
      <c r="J114" s="24">
        <v>0</v>
      </c>
      <c r="K114" s="24">
        <v>0</v>
      </c>
      <c r="L114" s="24">
        <v>0</v>
      </c>
      <c r="M114" s="24">
        <v>0</v>
      </c>
      <c r="N114" s="24">
        <v>0</v>
      </c>
      <c r="O114" s="24">
        <v>0</v>
      </c>
      <c r="P114" s="24">
        <v>0</v>
      </c>
      <c r="Q114" s="24">
        <v>0</v>
      </c>
      <c r="R114" s="24">
        <v>0</v>
      </c>
      <c r="S114" s="25">
        <v>0</v>
      </c>
      <c r="U114" s="6"/>
      <c r="V114" s="6"/>
      <c r="W114" s="6"/>
      <c r="X114" s="6"/>
      <c r="Y114" s="6"/>
      <c r="Z114" s="6"/>
      <c r="AA114" s="6"/>
      <c r="AB114" s="6"/>
      <c r="AC114" s="6"/>
    </row>
    <row r="115" spans="2:29" ht="14.4" x14ac:dyDescent="0.3">
      <c r="B115" s="38" t="s">
        <v>84</v>
      </c>
      <c r="C115" s="24">
        <v>0</v>
      </c>
      <c r="D115" s="24">
        <v>0</v>
      </c>
      <c r="E115" s="24">
        <v>0</v>
      </c>
      <c r="F115" s="24">
        <v>0</v>
      </c>
      <c r="G115" s="24">
        <v>0</v>
      </c>
      <c r="H115" s="24">
        <v>0</v>
      </c>
      <c r="I115" s="24">
        <v>0</v>
      </c>
      <c r="J115" s="24">
        <v>0</v>
      </c>
      <c r="K115" s="24">
        <v>0</v>
      </c>
      <c r="L115" s="24">
        <v>0</v>
      </c>
      <c r="M115" s="24">
        <v>0</v>
      </c>
      <c r="N115" s="24">
        <v>0</v>
      </c>
      <c r="O115" s="24">
        <v>0</v>
      </c>
      <c r="P115" s="24">
        <v>0</v>
      </c>
      <c r="Q115" s="24">
        <v>0</v>
      </c>
      <c r="R115" s="24">
        <v>0</v>
      </c>
      <c r="S115" s="25">
        <v>0</v>
      </c>
      <c r="U115" s="6"/>
      <c r="V115" s="6"/>
      <c r="W115" s="6"/>
      <c r="X115" s="6"/>
      <c r="Y115" s="6"/>
      <c r="Z115" s="6"/>
      <c r="AA115" s="6"/>
      <c r="AB115" s="6"/>
      <c r="AC115" s="6"/>
    </row>
    <row r="116" spans="2:29" ht="14.4" x14ac:dyDescent="0.3">
      <c r="B116" s="38" t="s">
        <v>85</v>
      </c>
      <c r="C116" s="24">
        <v>0</v>
      </c>
      <c r="D116" s="24">
        <v>150000</v>
      </c>
      <c r="E116" s="24">
        <v>0</v>
      </c>
      <c r="F116" s="24">
        <v>0</v>
      </c>
      <c r="G116" s="24">
        <v>0</v>
      </c>
      <c r="H116" s="24">
        <v>0</v>
      </c>
      <c r="I116" s="24">
        <v>0</v>
      </c>
      <c r="J116" s="24">
        <v>0</v>
      </c>
      <c r="K116" s="24">
        <v>0</v>
      </c>
      <c r="L116" s="24">
        <v>0</v>
      </c>
      <c r="M116" s="24">
        <v>0</v>
      </c>
      <c r="N116" s="24">
        <v>0</v>
      </c>
      <c r="O116" s="24">
        <v>0</v>
      </c>
      <c r="P116" s="24">
        <v>0</v>
      </c>
      <c r="Q116" s="24">
        <v>0</v>
      </c>
      <c r="R116" s="24">
        <v>0</v>
      </c>
      <c r="S116" s="25">
        <v>0</v>
      </c>
      <c r="U116" s="6"/>
      <c r="V116" s="6"/>
      <c r="W116" s="6"/>
      <c r="X116" s="6"/>
      <c r="Y116" s="6"/>
      <c r="Z116" s="6"/>
      <c r="AA116" s="6"/>
      <c r="AB116" s="6"/>
      <c r="AC116" s="6"/>
    </row>
    <row r="117" spans="2:29" ht="14.4" x14ac:dyDescent="0.3">
      <c r="B117" s="38" t="s">
        <v>86</v>
      </c>
      <c r="C117" s="24">
        <v>8374.5400000000009</v>
      </c>
      <c r="D117" s="24">
        <v>8715.07</v>
      </c>
      <c r="E117" s="24">
        <v>109131.27</v>
      </c>
      <c r="F117" s="24">
        <v>9013.56</v>
      </c>
      <c r="G117" s="24">
        <v>209438.17</v>
      </c>
      <c r="H117" s="24">
        <v>9925.84</v>
      </c>
      <c r="I117" s="24">
        <v>10215.92</v>
      </c>
      <c r="J117" s="24">
        <v>10552.25</v>
      </c>
      <c r="K117" s="24">
        <v>10804.5</v>
      </c>
      <c r="L117" s="24">
        <v>10922.21</v>
      </c>
      <c r="M117" s="24">
        <v>11115.6</v>
      </c>
      <c r="N117" s="24">
        <v>11548.62</v>
      </c>
      <c r="O117" s="24">
        <v>11948.01</v>
      </c>
      <c r="P117" s="24">
        <v>12263.32</v>
      </c>
      <c r="Q117" s="24">
        <v>12330.59</v>
      </c>
      <c r="R117" s="24">
        <v>12923.37</v>
      </c>
      <c r="S117" s="25">
        <v>14512.52</v>
      </c>
      <c r="U117" s="6"/>
      <c r="V117" s="6"/>
      <c r="W117" s="6"/>
      <c r="X117" s="6"/>
      <c r="Y117" s="6"/>
      <c r="Z117" s="6"/>
      <c r="AA117" s="6"/>
      <c r="AB117" s="6"/>
      <c r="AC117" s="6"/>
    </row>
    <row r="118" spans="2:29" ht="14.4" x14ac:dyDescent="0.3">
      <c r="B118" s="38" t="s">
        <v>87</v>
      </c>
      <c r="C118" s="24">
        <v>777745.96</v>
      </c>
      <c r="D118" s="24">
        <v>237563.81</v>
      </c>
      <c r="E118" s="24">
        <v>52614.649999999994</v>
      </c>
      <c r="F118" s="24">
        <v>48590.37</v>
      </c>
      <c r="G118" s="24">
        <v>574772</v>
      </c>
      <c r="H118" s="24">
        <v>50996.25</v>
      </c>
      <c r="I118" s="24">
        <v>52212.39</v>
      </c>
      <c r="J118" s="24">
        <v>53354.47</v>
      </c>
      <c r="K118" s="24">
        <v>54056.3</v>
      </c>
      <c r="L118" s="24">
        <v>54772.83</v>
      </c>
      <c r="M118" s="24">
        <v>56001.31</v>
      </c>
      <c r="N118" s="24">
        <v>57433.43</v>
      </c>
      <c r="O118" s="24">
        <v>6314.13</v>
      </c>
      <c r="P118" s="24">
        <v>24468.94</v>
      </c>
      <c r="Q118" s="24">
        <v>25831.759999999998</v>
      </c>
      <c r="R118" s="24">
        <v>26409.93</v>
      </c>
      <c r="S118" s="25">
        <v>28191.48</v>
      </c>
      <c r="U118" s="6"/>
      <c r="V118" s="6"/>
      <c r="W118" s="6"/>
      <c r="X118" s="6"/>
      <c r="Y118" s="6"/>
      <c r="Z118" s="6"/>
      <c r="AA118" s="6"/>
      <c r="AB118" s="6"/>
      <c r="AC118" s="6"/>
    </row>
    <row r="119" spans="2:29" ht="14.4" x14ac:dyDescent="0.3">
      <c r="B119" s="38" t="s">
        <v>88</v>
      </c>
      <c r="C119" s="24">
        <v>16830.28</v>
      </c>
      <c r="D119" s="24">
        <v>1698671.98</v>
      </c>
      <c r="E119" s="24">
        <v>57388.95</v>
      </c>
      <c r="F119" s="24">
        <v>44073.279999999999</v>
      </c>
      <c r="G119" s="24">
        <v>45203.93</v>
      </c>
      <c r="H119" s="24">
        <v>45900.98</v>
      </c>
      <c r="I119" s="24">
        <v>46567.42</v>
      </c>
      <c r="J119" s="24">
        <v>47321.47</v>
      </c>
      <c r="K119" s="24">
        <v>47796.99</v>
      </c>
      <c r="L119" s="24">
        <v>48446.49</v>
      </c>
      <c r="M119" s="24">
        <v>49609.34</v>
      </c>
      <c r="N119" s="24">
        <v>51175.9</v>
      </c>
      <c r="O119" s="24">
        <v>52851.95</v>
      </c>
      <c r="P119" s="24">
        <v>54699.519999999997</v>
      </c>
      <c r="Q119" s="24">
        <v>56614.13</v>
      </c>
      <c r="R119" s="24">
        <v>58189.21</v>
      </c>
      <c r="S119" s="25">
        <v>63490.5</v>
      </c>
      <c r="U119" s="6"/>
      <c r="V119" s="6"/>
      <c r="W119" s="6"/>
      <c r="X119" s="6"/>
      <c r="Y119" s="6"/>
      <c r="Z119" s="6"/>
      <c r="AA119" s="6"/>
      <c r="AB119" s="6"/>
      <c r="AC119" s="6"/>
    </row>
    <row r="120" spans="2:29" ht="14.4" x14ac:dyDescent="0.3">
      <c r="B120" s="38" t="s">
        <v>89</v>
      </c>
      <c r="C120" s="24">
        <v>241436.32</v>
      </c>
      <c r="D120" s="24">
        <v>174131.37</v>
      </c>
      <c r="E120" s="24">
        <v>729411.54</v>
      </c>
      <c r="F120" s="24">
        <v>177579.98</v>
      </c>
      <c r="G120" s="24">
        <v>186214.39999999999</v>
      </c>
      <c r="H120" s="24">
        <v>198158.09</v>
      </c>
      <c r="I120" s="24">
        <v>203791.31</v>
      </c>
      <c r="J120" s="24">
        <v>210058.46</v>
      </c>
      <c r="K120" s="24">
        <v>215555.55</v>
      </c>
      <c r="L120" s="24">
        <v>217830.42</v>
      </c>
      <c r="M120" s="24">
        <v>221558.29</v>
      </c>
      <c r="N120" s="24">
        <v>229233.05</v>
      </c>
      <c r="O120" s="24">
        <v>237102.62</v>
      </c>
      <c r="P120" s="24">
        <v>243190.39</v>
      </c>
      <c r="Q120" s="24">
        <v>246608.2</v>
      </c>
      <c r="R120" s="24">
        <v>257370.18</v>
      </c>
      <c r="S120" s="25">
        <v>287359.14</v>
      </c>
      <c r="U120" s="6"/>
      <c r="V120" s="6"/>
      <c r="W120" s="6"/>
      <c r="X120" s="6"/>
      <c r="Y120" s="6"/>
      <c r="Z120" s="6"/>
      <c r="AA120" s="6"/>
      <c r="AB120" s="6"/>
      <c r="AC120" s="6"/>
    </row>
    <row r="121" spans="2:29" ht="15" thickBot="1" x14ac:dyDescent="0.35">
      <c r="B121" s="38" t="s">
        <v>90</v>
      </c>
      <c r="C121" s="28">
        <v>217564.28</v>
      </c>
      <c r="D121" s="28">
        <v>1397400.02</v>
      </c>
      <c r="E121" s="28">
        <v>2612643.54</v>
      </c>
      <c r="F121" s="28">
        <v>379803.74</v>
      </c>
      <c r="G121" s="28">
        <v>693551.96000000008</v>
      </c>
      <c r="H121" s="28">
        <v>2274278.62</v>
      </c>
      <c r="I121" s="28">
        <v>860145.02</v>
      </c>
      <c r="J121" s="28">
        <v>2690276.91</v>
      </c>
      <c r="K121" s="28">
        <v>665235.81000000006</v>
      </c>
      <c r="L121" s="28">
        <v>757198.12</v>
      </c>
      <c r="M121" s="28">
        <v>926457.56</v>
      </c>
      <c r="N121" s="28">
        <v>654590.77</v>
      </c>
      <c r="O121" s="28">
        <v>985778.04</v>
      </c>
      <c r="P121" s="28">
        <v>862443.71</v>
      </c>
      <c r="Q121" s="28">
        <v>902523.67</v>
      </c>
      <c r="R121" s="28">
        <v>932838.15</v>
      </c>
      <c r="S121" s="29">
        <v>1009601.48</v>
      </c>
      <c r="U121" s="6"/>
      <c r="V121" s="6"/>
      <c r="W121" s="6"/>
      <c r="X121" s="6"/>
      <c r="Y121" s="6"/>
      <c r="Z121" s="6"/>
      <c r="AA121" s="6"/>
      <c r="AB121" s="6"/>
      <c r="AC121" s="6"/>
    </row>
    <row r="122" spans="2:29" ht="15" thickBot="1" x14ac:dyDescent="0.35">
      <c r="B122" s="39" t="s">
        <v>91</v>
      </c>
      <c r="C122" s="32">
        <v>1261951.3800000001</v>
      </c>
      <c r="D122" s="32">
        <v>3666482.25</v>
      </c>
      <c r="E122" s="32">
        <v>3561189.95</v>
      </c>
      <c r="F122" s="32">
        <v>659060.92999999993</v>
      </c>
      <c r="G122" s="32">
        <v>1709180.4600000002</v>
      </c>
      <c r="H122" s="32">
        <v>2579259.7800000003</v>
      </c>
      <c r="I122" s="32">
        <v>1172932.06</v>
      </c>
      <c r="J122" s="32">
        <v>3011563.56</v>
      </c>
      <c r="K122" s="32">
        <v>993449.15</v>
      </c>
      <c r="L122" s="32">
        <v>1089170.07</v>
      </c>
      <c r="M122" s="32">
        <v>1264742.1000000001</v>
      </c>
      <c r="N122" s="32">
        <v>1003981.77</v>
      </c>
      <c r="O122" s="32">
        <v>1293994.75</v>
      </c>
      <c r="P122" s="32">
        <v>1219065.8799999999</v>
      </c>
      <c r="Q122" s="32">
        <v>1243908.3500000001</v>
      </c>
      <c r="R122" s="32">
        <v>1287730.8400000001</v>
      </c>
      <c r="S122" s="33">
        <v>1403155.12</v>
      </c>
      <c r="U122" s="6"/>
      <c r="V122" s="6"/>
      <c r="W122" s="6"/>
      <c r="X122" s="6"/>
      <c r="Y122" s="6"/>
      <c r="Z122" s="6"/>
      <c r="AA122" s="6"/>
      <c r="AB122" s="6"/>
      <c r="AC122" s="6"/>
    </row>
    <row r="123" spans="2:29" ht="14.4" x14ac:dyDescent="0.3">
      <c r="U123" s="6"/>
      <c r="V123" s="6"/>
      <c r="W123" s="6"/>
      <c r="X123" s="6"/>
      <c r="Y123" s="6"/>
      <c r="Z123" s="6"/>
      <c r="AA123" s="6"/>
      <c r="AB123" s="6"/>
      <c r="AC123" s="6"/>
    </row>
    <row r="124" spans="2:29" ht="23.4" thickBot="1" x14ac:dyDescent="0.35">
      <c r="B124" s="17" t="s">
        <v>135</v>
      </c>
      <c r="C124" s="17"/>
      <c r="D124" s="17"/>
      <c r="E124" s="17"/>
      <c r="F124" s="17"/>
      <c r="G124" s="17"/>
      <c r="H124" s="17"/>
      <c r="I124" s="17"/>
      <c r="J124" s="17"/>
      <c r="K124" s="17"/>
      <c r="L124" s="17"/>
      <c r="M124" s="17"/>
      <c r="U124" s="6"/>
      <c r="V124" s="6"/>
      <c r="W124" s="6"/>
      <c r="X124" s="6"/>
      <c r="Y124" s="6"/>
      <c r="Z124" s="6"/>
      <c r="AA124" s="6"/>
      <c r="AB124" s="6"/>
      <c r="AC124" s="6"/>
    </row>
    <row r="125" spans="2:29" ht="15" thickBot="1" x14ac:dyDescent="0.35">
      <c r="B125" s="18"/>
      <c r="C125" s="128" t="s">
        <v>61</v>
      </c>
      <c r="D125" s="129"/>
      <c r="E125" s="129"/>
      <c r="F125" s="129"/>
      <c r="G125" s="129"/>
      <c r="H125" s="129"/>
      <c r="I125" s="129"/>
      <c r="J125" s="129"/>
      <c r="K125" s="129"/>
      <c r="L125" s="129"/>
      <c r="M125" s="129"/>
      <c r="N125" s="129"/>
      <c r="O125" s="129"/>
      <c r="P125" s="129"/>
      <c r="Q125" s="129"/>
      <c r="R125" s="129"/>
      <c r="S125" s="130"/>
      <c r="U125" s="6"/>
      <c r="V125" s="6"/>
      <c r="W125" s="6"/>
      <c r="X125" s="6"/>
      <c r="Y125" s="6"/>
      <c r="Z125" s="6"/>
      <c r="AA125" s="6"/>
      <c r="AB125" s="6"/>
      <c r="AC125" s="6"/>
    </row>
    <row r="126" spans="2:29" ht="15" thickBot="1" x14ac:dyDescent="0.35">
      <c r="B126" s="19" t="s">
        <v>62</v>
      </c>
      <c r="C126" s="20" t="s">
        <v>63</v>
      </c>
      <c r="D126" s="20" t="s">
        <v>64</v>
      </c>
      <c r="E126" s="20" t="s">
        <v>65</v>
      </c>
      <c r="F126" s="20" t="s">
        <v>66</v>
      </c>
      <c r="G126" s="20" t="s">
        <v>67</v>
      </c>
      <c r="H126" s="20" t="s">
        <v>68</v>
      </c>
      <c r="I126" s="20" t="s">
        <v>69</v>
      </c>
      <c r="J126" s="20" t="s">
        <v>70</v>
      </c>
      <c r="K126" s="20" t="s">
        <v>71</v>
      </c>
      <c r="L126" s="20" t="s">
        <v>72</v>
      </c>
      <c r="M126" s="20" t="s">
        <v>73</v>
      </c>
      <c r="N126" s="20" t="s">
        <v>74</v>
      </c>
      <c r="O126" s="20" t="s">
        <v>75</v>
      </c>
      <c r="P126" s="20" t="s">
        <v>76</v>
      </c>
      <c r="Q126" s="20" t="s">
        <v>77</v>
      </c>
      <c r="R126" s="20" t="s">
        <v>78</v>
      </c>
      <c r="S126" s="21" t="s">
        <v>79</v>
      </c>
      <c r="U126" s="6"/>
      <c r="V126" s="6"/>
      <c r="W126" s="6"/>
      <c r="X126" s="6"/>
      <c r="Y126" s="6"/>
      <c r="Z126" s="6"/>
      <c r="AA126" s="6"/>
      <c r="AB126" s="6"/>
      <c r="AC126" s="6"/>
    </row>
    <row r="127" spans="2:29" ht="14.4" x14ac:dyDescent="0.3">
      <c r="B127" s="38" t="s">
        <v>80</v>
      </c>
      <c r="C127" s="24">
        <v>0</v>
      </c>
      <c r="D127" s="24">
        <v>0</v>
      </c>
      <c r="E127" s="24">
        <v>0</v>
      </c>
      <c r="F127" s="24">
        <v>0</v>
      </c>
      <c r="G127" s="24">
        <v>0</v>
      </c>
      <c r="H127" s="24">
        <v>0</v>
      </c>
      <c r="I127" s="24">
        <v>0</v>
      </c>
      <c r="J127" s="24">
        <v>0</v>
      </c>
      <c r="K127" s="24">
        <v>0</v>
      </c>
      <c r="L127" s="24">
        <v>0</v>
      </c>
      <c r="M127" s="24">
        <v>0</v>
      </c>
      <c r="N127" s="24">
        <v>0</v>
      </c>
      <c r="O127" s="24">
        <v>0</v>
      </c>
      <c r="P127" s="24">
        <v>0</v>
      </c>
      <c r="Q127" s="24">
        <v>0</v>
      </c>
      <c r="R127" s="24">
        <v>0</v>
      </c>
      <c r="S127" s="25">
        <v>0</v>
      </c>
      <c r="U127" s="6"/>
      <c r="V127" s="6"/>
      <c r="W127" s="6"/>
      <c r="X127" s="6"/>
      <c r="Y127" s="6"/>
      <c r="Z127" s="6"/>
      <c r="AA127" s="6"/>
      <c r="AB127" s="6"/>
      <c r="AC127" s="6"/>
    </row>
    <row r="128" spans="2:29" ht="14.4" x14ac:dyDescent="0.3">
      <c r="B128" s="38" t="s">
        <v>81</v>
      </c>
      <c r="C128" s="24">
        <v>0</v>
      </c>
      <c r="D128" s="24">
        <v>0</v>
      </c>
      <c r="E128" s="24">
        <v>0</v>
      </c>
      <c r="F128" s="24">
        <v>0</v>
      </c>
      <c r="G128" s="24">
        <v>0</v>
      </c>
      <c r="H128" s="24">
        <v>0</v>
      </c>
      <c r="I128" s="24">
        <v>0</v>
      </c>
      <c r="J128" s="24">
        <v>0</v>
      </c>
      <c r="K128" s="24">
        <v>0</v>
      </c>
      <c r="L128" s="24">
        <v>0</v>
      </c>
      <c r="M128" s="24">
        <v>0</v>
      </c>
      <c r="N128" s="24">
        <v>0</v>
      </c>
      <c r="O128" s="24">
        <v>0</v>
      </c>
      <c r="P128" s="24">
        <v>0</v>
      </c>
      <c r="Q128" s="24">
        <v>0</v>
      </c>
      <c r="R128" s="24">
        <v>0</v>
      </c>
      <c r="S128" s="25">
        <v>0</v>
      </c>
      <c r="U128" s="6"/>
      <c r="V128" s="6"/>
      <c r="W128" s="6"/>
      <c r="X128" s="6"/>
      <c r="Y128" s="6"/>
      <c r="Z128" s="6"/>
      <c r="AA128" s="6"/>
      <c r="AB128" s="6"/>
      <c r="AC128" s="6"/>
    </row>
    <row r="129" spans="2:29" ht="14.4" x14ac:dyDescent="0.3">
      <c r="B129" s="38" t="s">
        <v>82</v>
      </c>
      <c r="C129" s="24">
        <v>0</v>
      </c>
      <c r="D129" s="24">
        <v>0</v>
      </c>
      <c r="E129" s="24">
        <v>0</v>
      </c>
      <c r="F129" s="24">
        <v>0</v>
      </c>
      <c r="G129" s="24">
        <v>0</v>
      </c>
      <c r="H129" s="24">
        <v>0</v>
      </c>
      <c r="I129" s="24">
        <v>0</v>
      </c>
      <c r="J129" s="24">
        <v>0</v>
      </c>
      <c r="K129" s="24">
        <v>0</v>
      </c>
      <c r="L129" s="24">
        <v>0</v>
      </c>
      <c r="M129" s="24">
        <v>0</v>
      </c>
      <c r="N129" s="24">
        <v>0</v>
      </c>
      <c r="O129" s="24">
        <v>0</v>
      </c>
      <c r="P129" s="24">
        <v>0</v>
      </c>
      <c r="Q129" s="24">
        <v>0</v>
      </c>
      <c r="R129" s="24">
        <v>0</v>
      </c>
      <c r="S129" s="25">
        <v>0</v>
      </c>
      <c r="U129" s="6"/>
      <c r="V129" s="6"/>
      <c r="W129" s="6"/>
      <c r="X129" s="6"/>
      <c r="Y129" s="6"/>
      <c r="Z129" s="6"/>
      <c r="AA129" s="6"/>
      <c r="AB129" s="6"/>
      <c r="AC129" s="6"/>
    </row>
    <row r="130" spans="2:29" ht="14.4" x14ac:dyDescent="0.3">
      <c r="B130" s="38" t="s">
        <v>83</v>
      </c>
      <c r="C130" s="24">
        <v>0</v>
      </c>
      <c r="D130" s="24">
        <v>0</v>
      </c>
      <c r="E130" s="24">
        <v>0</v>
      </c>
      <c r="F130" s="24">
        <v>0</v>
      </c>
      <c r="G130" s="24">
        <v>0</v>
      </c>
      <c r="H130" s="24">
        <v>0</v>
      </c>
      <c r="I130" s="24">
        <v>0</v>
      </c>
      <c r="J130" s="24">
        <v>0</v>
      </c>
      <c r="K130" s="24">
        <v>0</v>
      </c>
      <c r="L130" s="24">
        <v>0</v>
      </c>
      <c r="M130" s="24">
        <v>0</v>
      </c>
      <c r="N130" s="24">
        <v>0</v>
      </c>
      <c r="O130" s="24">
        <v>0</v>
      </c>
      <c r="P130" s="24">
        <v>0</v>
      </c>
      <c r="Q130" s="24">
        <v>0</v>
      </c>
      <c r="R130" s="24">
        <v>0</v>
      </c>
      <c r="S130" s="25">
        <v>0</v>
      </c>
      <c r="U130" s="6"/>
      <c r="V130" s="6"/>
      <c r="W130" s="6"/>
      <c r="X130" s="6"/>
      <c r="Y130" s="6"/>
      <c r="Z130" s="6"/>
      <c r="AA130" s="6"/>
      <c r="AB130" s="6"/>
      <c r="AC130" s="6"/>
    </row>
    <row r="131" spans="2:29" ht="14.4" x14ac:dyDescent="0.3">
      <c r="B131" s="38" t="s">
        <v>84</v>
      </c>
      <c r="C131" s="24">
        <v>0</v>
      </c>
      <c r="D131" s="24">
        <v>0</v>
      </c>
      <c r="E131" s="24">
        <v>0</v>
      </c>
      <c r="F131" s="24">
        <v>0</v>
      </c>
      <c r="G131" s="24">
        <v>0</v>
      </c>
      <c r="H131" s="24">
        <v>0</v>
      </c>
      <c r="I131" s="24">
        <v>0</v>
      </c>
      <c r="J131" s="24">
        <v>0</v>
      </c>
      <c r="K131" s="24">
        <v>0</v>
      </c>
      <c r="L131" s="24">
        <v>0</v>
      </c>
      <c r="M131" s="24">
        <v>0</v>
      </c>
      <c r="N131" s="24">
        <v>0</v>
      </c>
      <c r="O131" s="24">
        <v>0</v>
      </c>
      <c r="P131" s="24">
        <v>0</v>
      </c>
      <c r="Q131" s="24">
        <v>0</v>
      </c>
      <c r="R131" s="24">
        <v>0</v>
      </c>
      <c r="S131" s="25">
        <v>0</v>
      </c>
      <c r="U131" s="6"/>
      <c r="V131" s="6"/>
      <c r="W131" s="6"/>
      <c r="X131" s="6"/>
      <c r="Y131" s="6"/>
      <c r="Z131" s="6"/>
      <c r="AA131" s="6"/>
      <c r="AB131" s="6"/>
      <c r="AC131" s="6"/>
    </row>
    <row r="132" spans="2:29" ht="14.4" x14ac:dyDescent="0.3">
      <c r="B132" s="38" t="s">
        <v>85</v>
      </c>
      <c r="C132" s="24">
        <v>0</v>
      </c>
      <c r="D132" s="24">
        <v>0</v>
      </c>
      <c r="E132" s="24">
        <v>0</v>
      </c>
      <c r="F132" s="24">
        <v>0</v>
      </c>
      <c r="G132" s="24">
        <v>0</v>
      </c>
      <c r="H132" s="24">
        <v>0</v>
      </c>
      <c r="I132" s="24">
        <v>0</v>
      </c>
      <c r="J132" s="24">
        <v>0</v>
      </c>
      <c r="K132" s="24">
        <v>0</v>
      </c>
      <c r="L132" s="24">
        <v>0</v>
      </c>
      <c r="M132" s="24">
        <v>0</v>
      </c>
      <c r="N132" s="24">
        <v>0</v>
      </c>
      <c r="O132" s="24">
        <v>0</v>
      </c>
      <c r="P132" s="24">
        <v>0</v>
      </c>
      <c r="Q132" s="24">
        <v>0</v>
      </c>
      <c r="R132" s="24">
        <v>0</v>
      </c>
      <c r="S132" s="25">
        <v>0</v>
      </c>
      <c r="U132" s="6"/>
      <c r="V132" s="6"/>
      <c r="W132" s="6"/>
      <c r="X132" s="6"/>
      <c r="Y132" s="6"/>
      <c r="Z132" s="6"/>
      <c r="AA132" s="6"/>
      <c r="AB132" s="6"/>
      <c r="AC132" s="6"/>
    </row>
    <row r="133" spans="2:29" ht="14.4" x14ac:dyDescent="0.3">
      <c r="B133" s="38" t="s">
        <v>86</v>
      </c>
      <c r="C133" s="24">
        <v>0</v>
      </c>
      <c r="D133" s="24">
        <v>0</v>
      </c>
      <c r="E133" s="24">
        <v>0</v>
      </c>
      <c r="F133" s="24">
        <v>0</v>
      </c>
      <c r="G133" s="24">
        <v>0</v>
      </c>
      <c r="H133" s="24">
        <v>0</v>
      </c>
      <c r="I133" s="24">
        <v>0</v>
      </c>
      <c r="J133" s="24">
        <v>0</v>
      </c>
      <c r="K133" s="24">
        <v>0</v>
      </c>
      <c r="L133" s="24">
        <v>0</v>
      </c>
      <c r="M133" s="24">
        <v>0</v>
      </c>
      <c r="N133" s="24">
        <v>0</v>
      </c>
      <c r="O133" s="24">
        <v>0</v>
      </c>
      <c r="P133" s="24">
        <v>0</v>
      </c>
      <c r="Q133" s="24">
        <v>0</v>
      </c>
      <c r="R133" s="24">
        <v>0</v>
      </c>
      <c r="S133" s="25">
        <v>0</v>
      </c>
      <c r="U133" s="6"/>
      <c r="V133" s="6"/>
      <c r="W133" s="6"/>
      <c r="X133" s="6"/>
      <c r="Y133" s="6"/>
      <c r="Z133" s="6"/>
      <c r="AA133" s="6"/>
      <c r="AB133" s="6"/>
      <c r="AC133" s="6"/>
    </row>
    <row r="134" spans="2:29" ht="14.4" x14ac:dyDescent="0.3">
      <c r="B134" s="38" t="s">
        <v>87</v>
      </c>
      <c r="C134" s="24">
        <v>0</v>
      </c>
      <c r="D134" s="24">
        <v>0</v>
      </c>
      <c r="E134" s="24">
        <v>0</v>
      </c>
      <c r="F134" s="24">
        <v>0</v>
      </c>
      <c r="G134" s="24">
        <v>0</v>
      </c>
      <c r="H134" s="24">
        <v>0</v>
      </c>
      <c r="I134" s="24">
        <v>0</v>
      </c>
      <c r="J134" s="24">
        <v>0</v>
      </c>
      <c r="K134" s="24">
        <v>0</v>
      </c>
      <c r="L134" s="24">
        <v>0</v>
      </c>
      <c r="M134" s="24">
        <v>0</v>
      </c>
      <c r="N134" s="24">
        <v>0</v>
      </c>
      <c r="O134" s="24">
        <v>0</v>
      </c>
      <c r="P134" s="24">
        <v>0</v>
      </c>
      <c r="Q134" s="24">
        <v>0</v>
      </c>
      <c r="R134" s="24">
        <v>0</v>
      </c>
      <c r="S134" s="25">
        <v>0</v>
      </c>
      <c r="U134" s="6"/>
      <c r="V134" s="6"/>
      <c r="W134" s="6"/>
      <c r="X134" s="6"/>
      <c r="Y134" s="6"/>
      <c r="Z134" s="6"/>
      <c r="AA134" s="6"/>
      <c r="AB134" s="6"/>
      <c r="AC134" s="6"/>
    </row>
    <row r="135" spans="2:29" ht="14.4" x14ac:dyDescent="0.3">
      <c r="B135" s="38" t="s">
        <v>88</v>
      </c>
      <c r="C135" s="24">
        <v>0</v>
      </c>
      <c r="D135" s="24">
        <v>0</v>
      </c>
      <c r="E135" s="24">
        <v>0</v>
      </c>
      <c r="F135" s="24">
        <v>0</v>
      </c>
      <c r="G135" s="24">
        <v>0</v>
      </c>
      <c r="H135" s="24">
        <v>0</v>
      </c>
      <c r="I135" s="24">
        <v>0</v>
      </c>
      <c r="J135" s="24">
        <v>0</v>
      </c>
      <c r="K135" s="24">
        <v>0</v>
      </c>
      <c r="L135" s="24">
        <v>0</v>
      </c>
      <c r="M135" s="24">
        <v>0</v>
      </c>
      <c r="N135" s="24">
        <v>0</v>
      </c>
      <c r="O135" s="24">
        <v>0</v>
      </c>
      <c r="P135" s="24">
        <v>0</v>
      </c>
      <c r="Q135" s="24">
        <v>0</v>
      </c>
      <c r="R135" s="24">
        <v>0</v>
      </c>
      <c r="S135" s="25">
        <v>0</v>
      </c>
      <c r="U135" s="6"/>
      <c r="V135" s="6"/>
      <c r="W135" s="6"/>
      <c r="X135" s="6"/>
      <c r="Y135" s="6"/>
      <c r="Z135" s="6"/>
      <c r="AA135" s="6"/>
      <c r="AB135" s="6"/>
      <c r="AC135" s="6"/>
    </row>
    <row r="136" spans="2:29" ht="14.4" x14ac:dyDescent="0.3">
      <c r="B136" s="38" t="s">
        <v>89</v>
      </c>
      <c r="C136" s="24">
        <v>0</v>
      </c>
      <c r="D136" s="24">
        <v>0</v>
      </c>
      <c r="E136" s="24">
        <v>0</v>
      </c>
      <c r="F136" s="24">
        <v>0</v>
      </c>
      <c r="G136" s="24">
        <v>0</v>
      </c>
      <c r="H136" s="24">
        <v>0</v>
      </c>
      <c r="I136" s="24">
        <v>0</v>
      </c>
      <c r="J136" s="24">
        <v>0</v>
      </c>
      <c r="K136" s="24">
        <v>0</v>
      </c>
      <c r="L136" s="24">
        <v>0</v>
      </c>
      <c r="M136" s="24">
        <v>0</v>
      </c>
      <c r="N136" s="24">
        <v>0</v>
      </c>
      <c r="O136" s="24">
        <v>0</v>
      </c>
      <c r="P136" s="24">
        <v>0</v>
      </c>
      <c r="Q136" s="24">
        <v>0</v>
      </c>
      <c r="R136" s="24">
        <v>0</v>
      </c>
      <c r="S136" s="25">
        <v>0</v>
      </c>
      <c r="U136" s="6"/>
      <c r="V136" s="6"/>
      <c r="W136" s="6"/>
      <c r="X136" s="6"/>
      <c r="Y136" s="6"/>
      <c r="Z136" s="6"/>
      <c r="AA136" s="6"/>
      <c r="AB136" s="6"/>
      <c r="AC136" s="6"/>
    </row>
    <row r="137" spans="2:29" ht="15" thickBot="1" x14ac:dyDescent="0.35">
      <c r="B137" s="38" t="s">
        <v>90</v>
      </c>
      <c r="C137" s="28">
        <v>0</v>
      </c>
      <c r="D137" s="28">
        <v>0</v>
      </c>
      <c r="E137" s="28">
        <v>0</v>
      </c>
      <c r="F137" s="28">
        <v>0</v>
      </c>
      <c r="G137" s="28">
        <v>0</v>
      </c>
      <c r="H137" s="28">
        <v>0</v>
      </c>
      <c r="I137" s="28">
        <v>0</v>
      </c>
      <c r="J137" s="28">
        <v>0</v>
      </c>
      <c r="K137" s="28">
        <v>0</v>
      </c>
      <c r="L137" s="28">
        <v>0</v>
      </c>
      <c r="M137" s="28">
        <v>0</v>
      </c>
      <c r="N137" s="28">
        <v>1128231</v>
      </c>
      <c r="O137" s="28">
        <v>0</v>
      </c>
      <c r="P137" s="28">
        <v>0</v>
      </c>
      <c r="Q137" s="28">
        <v>0</v>
      </c>
      <c r="R137" s="28">
        <v>0</v>
      </c>
      <c r="S137" s="29">
        <v>0</v>
      </c>
      <c r="U137" s="6"/>
      <c r="V137" s="6"/>
      <c r="W137" s="6"/>
      <c r="X137" s="6"/>
      <c r="Y137" s="6"/>
      <c r="Z137" s="6"/>
      <c r="AA137" s="6"/>
      <c r="AB137" s="6"/>
      <c r="AC137" s="6"/>
    </row>
    <row r="138" spans="2:29" ht="15" thickBot="1" x14ac:dyDescent="0.35">
      <c r="B138" s="39" t="s">
        <v>91</v>
      </c>
      <c r="C138" s="32">
        <v>0</v>
      </c>
      <c r="D138" s="32">
        <v>0</v>
      </c>
      <c r="E138" s="32">
        <v>0</v>
      </c>
      <c r="F138" s="32">
        <v>0</v>
      </c>
      <c r="G138" s="32">
        <v>0</v>
      </c>
      <c r="H138" s="32">
        <v>0</v>
      </c>
      <c r="I138" s="32">
        <v>0</v>
      </c>
      <c r="J138" s="32">
        <v>0</v>
      </c>
      <c r="K138" s="32">
        <v>0</v>
      </c>
      <c r="L138" s="32">
        <v>0</v>
      </c>
      <c r="M138" s="32">
        <v>0</v>
      </c>
      <c r="N138" s="32">
        <v>1128231</v>
      </c>
      <c r="O138" s="32">
        <v>0</v>
      </c>
      <c r="P138" s="32">
        <v>0</v>
      </c>
      <c r="Q138" s="32">
        <v>0</v>
      </c>
      <c r="R138" s="32">
        <v>0</v>
      </c>
      <c r="S138" s="33">
        <v>0</v>
      </c>
      <c r="U138" s="6"/>
      <c r="V138" s="6"/>
      <c r="W138" s="6"/>
      <c r="X138" s="6"/>
      <c r="Y138" s="6"/>
      <c r="Z138" s="6"/>
      <c r="AA138" s="6"/>
      <c r="AB138" s="6"/>
      <c r="AC138" s="6"/>
    </row>
    <row r="139" spans="2:29" ht="14.4" x14ac:dyDescent="0.3">
      <c r="U139" s="6"/>
      <c r="V139" s="6"/>
      <c r="W139" s="6"/>
      <c r="X139" s="6"/>
      <c r="Y139" s="6"/>
      <c r="Z139" s="6"/>
      <c r="AA139" s="6"/>
      <c r="AB139" s="6"/>
      <c r="AC139" s="6"/>
    </row>
    <row r="140" spans="2:29" ht="23.4" thickBot="1" x14ac:dyDescent="0.35">
      <c r="B140" s="17" t="s">
        <v>136</v>
      </c>
      <c r="C140" s="17"/>
      <c r="D140" s="17"/>
      <c r="E140" s="17"/>
      <c r="F140" s="17"/>
      <c r="G140" s="17"/>
      <c r="H140" s="17"/>
      <c r="I140" s="17"/>
      <c r="J140" s="17"/>
      <c r="K140" s="17"/>
      <c r="L140" s="17"/>
      <c r="M140" s="17"/>
      <c r="U140" s="6"/>
      <c r="V140" s="6"/>
      <c r="W140" s="6"/>
      <c r="X140" s="6"/>
      <c r="Y140" s="6"/>
      <c r="Z140" s="6"/>
      <c r="AA140" s="6"/>
      <c r="AB140" s="6"/>
      <c r="AC140" s="6"/>
    </row>
    <row r="141" spans="2:29" ht="15" thickBot="1" x14ac:dyDescent="0.35">
      <c r="B141" s="18"/>
      <c r="C141" s="128" t="s">
        <v>61</v>
      </c>
      <c r="D141" s="129"/>
      <c r="E141" s="129"/>
      <c r="F141" s="129"/>
      <c r="G141" s="129"/>
      <c r="H141" s="129"/>
      <c r="I141" s="129"/>
      <c r="J141" s="129"/>
      <c r="K141" s="129"/>
      <c r="L141" s="129"/>
      <c r="M141" s="129"/>
      <c r="N141" s="129"/>
      <c r="O141" s="129"/>
      <c r="P141" s="129"/>
      <c r="Q141" s="129"/>
      <c r="R141" s="129"/>
      <c r="S141" s="130"/>
      <c r="U141" s="6"/>
      <c r="V141" s="6"/>
      <c r="W141" s="6"/>
      <c r="X141" s="6"/>
      <c r="Y141" s="6"/>
      <c r="Z141" s="6"/>
      <c r="AA141" s="6"/>
      <c r="AB141" s="6"/>
      <c r="AC141" s="6"/>
    </row>
    <row r="142" spans="2:29" ht="15" thickBot="1" x14ac:dyDescent="0.35">
      <c r="B142" s="19" t="s">
        <v>62</v>
      </c>
      <c r="C142" s="20" t="s">
        <v>63</v>
      </c>
      <c r="D142" s="20" t="s">
        <v>64</v>
      </c>
      <c r="E142" s="20" t="s">
        <v>65</v>
      </c>
      <c r="F142" s="20" t="s">
        <v>66</v>
      </c>
      <c r="G142" s="20" t="s">
        <v>67</v>
      </c>
      <c r="H142" s="20" t="s">
        <v>68</v>
      </c>
      <c r="I142" s="20" t="s">
        <v>69</v>
      </c>
      <c r="J142" s="20" t="s">
        <v>70</v>
      </c>
      <c r="K142" s="20" t="s">
        <v>71</v>
      </c>
      <c r="L142" s="20" t="s">
        <v>72</v>
      </c>
      <c r="M142" s="20" t="s">
        <v>73</v>
      </c>
      <c r="N142" s="20" t="s">
        <v>74</v>
      </c>
      <c r="O142" s="20" t="s">
        <v>75</v>
      </c>
      <c r="P142" s="20" t="s">
        <v>76</v>
      </c>
      <c r="Q142" s="20" t="s">
        <v>77</v>
      </c>
      <c r="R142" s="20" t="s">
        <v>78</v>
      </c>
      <c r="S142" s="21" t="s">
        <v>79</v>
      </c>
      <c r="U142" s="6"/>
      <c r="V142" s="6"/>
      <c r="W142" s="6"/>
      <c r="X142" s="6"/>
      <c r="Y142" s="6"/>
      <c r="Z142" s="6"/>
      <c r="AA142" s="6"/>
      <c r="AB142" s="6"/>
      <c r="AC142" s="6"/>
    </row>
    <row r="143" spans="2:29" ht="14.4" x14ac:dyDescent="0.3">
      <c r="B143" s="38" t="s">
        <v>80</v>
      </c>
      <c r="C143" s="24">
        <v>0</v>
      </c>
      <c r="D143" s="24">
        <v>0</v>
      </c>
      <c r="E143" s="24">
        <v>0</v>
      </c>
      <c r="F143" s="24">
        <v>0</v>
      </c>
      <c r="G143" s="24">
        <v>0</v>
      </c>
      <c r="H143" s="24">
        <v>0</v>
      </c>
      <c r="I143" s="24">
        <v>0</v>
      </c>
      <c r="J143" s="24">
        <v>0</v>
      </c>
      <c r="K143" s="24">
        <v>0</v>
      </c>
      <c r="L143" s="24">
        <v>0</v>
      </c>
      <c r="M143" s="24">
        <v>0</v>
      </c>
      <c r="N143" s="24">
        <v>0</v>
      </c>
      <c r="O143" s="24">
        <v>0</v>
      </c>
      <c r="P143" s="24">
        <v>0</v>
      </c>
      <c r="Q143" s="24">
        <v>0</v>
      </c>
      <c r="R143" s="24">
        <v>0</v>
      </c>
      <c r="S143" s="25">
        <v>0</v>
      </c>
      <c r="U143" s="6"/>
      <c r="V143" s="6"/>
      <c r="W143" s="6"/>
      <c r="X143" s="6"/>
      <c r="Y143" s="6"/>
      <c r="Z143" s="6"/>
      <c r="AA143" s="6"/>
      <c r="AB143" s="6"/>
      <c r="AC143" s="6"/>
    </row>
    <row r="144" spans="2:29" ht="14.4" x14ac:dyDescent="0.3">
      <c r="B144" s="38" t="s">
        <v>81</v>
      </c>
      <c r="C144" s="24">
        <v>0</v>
      </c>
      <c r="D144" s="24">
        <v>0</v>
      </c>
      <c r="E144" s="24">
        <v>0</v>
      </c>
      <c r="F144" s="24">
        <v>0</v>
      </c>
      <c r="G144" s="24">
        <v>0</v>
      </c>
      <c r="H144" s="24">
        <v>0</v>
      </c>
      <c r="I144" s="24">
        <v>0</v>
      </c>
      <c r="J144" s="24">
        <v>0</v>
      </c>
      <c r="K144" s="24">
        <v>0</v>
      </c>
      <c r="L144" s="24">
        <v>0</v>
      </c>
      <c r="M144" s="24">
        <v>0</v>
      </c>
      <c r="N144" s="24">
        <v>0</v>
      </c>
      <c r="O144" s="24">
        <v>0</v>
      </c>
      <c r="P144" s="24">
        <v>0</v>
      </c>
      <c r="Q144" s="24">
        <v>0</v>
      </c>
      <c r="R144" s="24">
        <v>0</v>
      </c>
      <c r="S144" s="25">
        <v>0</v>
      </c>
      <c r="U144" s="6"/>
      <c r="V144" s="6"/>
      <c r="W144" s="6"/>
      <c r="X144" s="6"/>
      <c r="Y144" s="6"/>
      <c r="Z144" s="6"/>
      <c r="AA144" s="6"/>
      <c r="AB144" s="6"/>
      <c r="AC144" s="6"/>
    </row>
    <row r="145" spans="2:29" ht="14.4" x14ac:dyDescent="0.3">
      <c r="B145" s="38" t="s">
        <v>82</v>
      </c>
      <c r="C145" s="24">
        <v>0</v>
      </c>
      <c r="D145" s="24">
        <v>0</v>
      </c>
      <c r="E145" s="24">
        <v>0</v>
      </c>
      <c r="F145" s="24">
        <v>0</v>
      </c>
      <c r="G145" s="24">
        <v>0</v>
      </c>
      <c r="H145" s="24">
        <v>0</v>
      </c>
      <c r="I145" s="24">
        <v>0</v>
      </c>
      <c r="J145" s="24">
        <v>0</v>
      </c>
      <c r="K145" s="24">
        <v>0</v>
      </c>
      <c r="L145" s="24">
        <v>0</v>
      </c>
      <c r="M145" s="24">
        <v>0</v>
      </c>
      <c r="N145" s="24">
        <v>0</v>
      </c>
      <c r="O145" s="24">
        <v>0</v>
      </c>
      <c r="P145" s="24">
        <v>22000</v>
      </c>
      <c r="Q145" s="24">
        <v>0</v>
      </c>
      <c r="R145" s="24">
        <v>0</v>
      </c>
      <c r="S145" s="25">
        <v>0</v>
      </c>
      <c r="U145" s="6"/>
      <c r="V145" s="6"/>
      <c r="W145" s="6"/>
      <c r="X145" s="6"/>
      <c r="Y145" s="6"/>
      <c r="Z145" s="6"/>
      <c r="AA145" s="6"/>
      <c r="AB145" s="6"/>
      <c r="AC145" s="6"/>
    </row>
    <row r="146" spans="2:29" ht="14.4" x14ac:dyDescent="0.3">
      <c r="B146" s="38" t="s">
        <v>83</v>
      </c>
      <c r="C146" s="24">
        <v>0</v>
      </c>
      <c r="D146" s="24">
        <v>0</v>
      </c>
      <c r="E146" s="24">
        <v>0</v>
      </c>
      <c r="F146" s="24">
        <v>0</v>
      </c>
      <c r="G146" s="24">
        <v>0</v>
      </c>
      <c r="H146" s="24">
        <v>0</v>
      </c>
      <c r="I146" s="24">
        <v>0</v>
      </c>
      <c r="J146" s="24">
        <v>0</v>
      </c>
      <c r="K146" s="24">
        <v>0</v>
      </c>
      <c r="L146" s="24">
        <v>0</v>
      </c>
      <c r="M146" s="24">
        <v>0</v>
      </c>
      <c r="N146" s="24">
        <v>0</v>
      </c>
      <c r="O146" s="24">
        <v>0</v>
      </c>
      <c r="P146" s="24">
        <v>0</v>
      </c>
      <c r="Q146" s="24">
        <v>0</v>
      </c>
      <c r="R146" s="24">
        <v>0</v>
      </c>
      <c r="S146" s="25">
        <v>0</v>
      </c>
      <c r="U146" s="6"/>
      <c r="V146" s="6"/>
      <c r="W146" s="6"/>
      <c r="X146" s="6"/>
      <c r="Y146" s="6"/>
      <c r="Z146" s="6"/>
      <c r="AA146" s="6"/>
      <c r="AB146" s="6"/>
      <c r="AC146" s="6"/>
    </row>
    <row r="147" spans="2:29" ht="14.4" x14ac:dyDescent="0.3">
      <c r="B147" s="38" t="s">
        <v>84</v>
      </c>
      <c r="C147" s="24">
        <v>0</v>
      </c>
      <c r="D147" s="24">
        <v>0</v>
      </c>
      <c r="E147" s="24">
        <v>0</v>
      </c>
      <c r="F147" s="24">
        <v>0</v>
      </c>
      <c r="G147" s="24">
        <v>0</v>
      </c>
      <c r="H147" s="24">
        <v>0</v>
      </c>
      <c r="I147" s="24">
        <v>0</v>
      </c>
      <c r="J147" s="24">
        <v>0</v>
      </c>
      <c r="K147" s="24">
        <v>0</v>
      </c>
      <c r="L147" s="24">
        <v>0</v>
      </c>
      <c r="M147" s="24">
        <v>0</v>
      </c>
      <c r="N147" s="24">
        <v>0</v>
      </c>
      <c r="O147" s="24">
        <v>0</v>
      </c>
      <c r="P147" s="24">
        <v>0</v>
      </c>
      <c r="Q147" s="24">
        <v>0</v>
      </c>
      <c r="R147" s="24">
        <v>0</v>
      </c>
      <c r="S147" s="25">
        <v>0</v>
      </c>
      <c r="U147" s="6"/>
      <c r="V147" s="6"/>
      <c r="W147" s="6"/>
      <c r="X147" s="6"/>
      <c r="Y147" s="6"/>
      <c r="Z147" s="6"/>
      <c r="AA147" s="6"/>
      <c r="AB147" s="6"/>
      <c r="AC147" s="6"/>
    </row>
    <row r="148" spans="2:29" ht="14.4" x14ac:dyDescent="0.3">
      <c r="B148" s="38" t="s">
        <v>85</v>
      </c>
      <c r="C148" s="24">
        <v>0</v>
      </c>
      <c r="D148" s="24">
        <v>150000</v>
      </c>
      <c r="E148" s="24">
        <v>0</v>
      </c>
      <c r="F148" s="24">
        <v>0</v>
      </c>
      <c r="G148" s="24">
        <v>0</v>
      </c>
      <c r="H148" s="24">
        <v>0</v>
      </c>
      <c r="I148" s="24">
        <v>0</v>
      </c>
      <c r="J148" s="24">
        <v>0</v>
      </c>
      <c r="K148" s="24">
        <v>0</v>
      </c>
      <c r="L148" s="24">
        <v>0</v>
      </c>
      <c r="M148" s="24">
        <v>0</v>
      </c>
      <c r="N148" s="24">
        <v>0</v>
      </c>
      <c r="O148" s="24">
        <v>0</v>
      </c>
      <c r="P148" s="24">
        <v>0</v>
      </c>
      <c r="Q148" s="24">
        <v>0</v>
      </c>
      <c r="R148" s="24">
        <v>0</v>
      </c>
      <c r="S148" s="25">
        <v>0</v>
      </c>
      <c r="U148" s="6"/>
      <c r="V148" s="6"/>
      <c r="W148" s="6"/>
      <c r="X148" s="6"/>
      <c r="Y148" s="6"/>
      <c r="Z148" s="6"/>
      <c r="AA148" s="6"/>
      <c r="AB148" s="6"/>
      <c r="AC148" s="6"/>
    </row>
    <row r="149" spans="2:29" ht="14.4" x14ac:dyDescent="0.3">
      <c r="B149" s="38" t="s">
        <v>86</v>
      </c>
      <c r="C149" s="24">
        <v>8374.5400000000009</v>
      </c>
      <c r="D149" s="24">
        <v>8715.07</v>
      </c>
      <c r="E149" s="24">
        <v>109131.27</v>
      </c>
      <c r="F149" s="24">
        <v>9013.56</v>
      </c>
      <c r="G149" s="24">
        <v>209438.17</v>
      </c>
      <c r="H149" s="24">
        <v>9925.84</v>
      </c>
      <c r="I149" s="24">
        <v>10215.92</v>
      </c>
      <c r="J149" s="24">
        <v>10552.25</v>
      </c>
      <c r="K149" s="24">
        <v>10804.5</v>
      </c>
      <c r="L149" s="24">
        <v>10922.21</v>
      </c>
      <c r="M149" s="24">
        <v>11115.6</v>
      </c>
      <c r="N149" s="24">
        <v>11548.62</v>
      </c>
      <c r="O149" s="24">
        <v>11948.01</v>
      </c>
      <c r="P149" s="24">
        <v>12263.32</v>
      </c>
      <c r="Q149" s="24">
        <v>12330.59</v>
      </c>
      <c r="R149" s="24">
        <v>12923.37</v>
      </c>
      <c r="S149" s="25">
        <v>14512.52</v>
      </c>
      <c r="U149" s="6"/>
      <c r="V149" s="6"/>
      <c r="W149" s="6"/>
      <c r="X149" s="6"/>
      <c r="Y149" s="6"/>
      <c r="Z149" s="6"/>
      <c r="AA149" s="6"/>
      <c r="AB149" s="6"/>
      <c r="AC149" s="6"/>
    </row>
    <row r="150" spans="2:29" ht="14.4" x14ac:dyDescent="0.3">
      <c r="B150" s="38" t="s">
        <v>87</v>
      </c>
      <c r="C150" s="24">
        <v>777745.96</v>
      </c>
      <c r="D150" s="24">
        <v>237563.81</v>
      </c>
      <c r="E150" s="24">
        <v>52614.649999999994</v>
      </c>
      <c r="F150" s="24">
        <v>48590.37</v>
      </c>
      <c r="G150" s="24">
        <v>574772</v>
      </c>
      <c r="H150" s="24">
        <v>50996.25</v>
      </c>
      <c r="I150" s="24">
        <v>52212.39</v>
      </c>
      <c r="J150" s="24">
        <v>53354.47</v>
      </c>
      <c r="K150" s="24">
        <v>54056.3</v>
      </c>
      <c r="L150" s="24">
        <v>54772.83</v>
      </c>
      <c r="M150" s="24">
        <v>56001.31</v>
      </c>
      <c r="N150" s="24">
        <v>57433.43</v>
      </c>
      <c r="O150" s="24">
        <v>6314.13</v>
      </c>
      <c r="P150" s="24">
        <v>24468.94</v>
      </c>
      <c r="Q150" s="24">
        <v>25831.759999999998</v>
      </c>
      <c r="R150" s="24">
        <v>26409.93</v>
      </c>
      <c r="S150" s="25">
        <v>28191.48</v>
      </c>
      <c r="U150" s="6"/>
      <c r="V150" s="6"/>
      <c r="W150" s="6"/>
      <c r="X150" s="6"/>
      <c r="Y150" s="6"/>
      <c r="Z150" s="6"/>
      <c r="AA150" s="6"/>
      <c r="AB150" s="6"/>
      <c r="AC150" s="6"/>
    </row>
    <row r="151" spans="2:29" ht="14.4" x14ac:dyDescent="0.3">
      <c r="B151" s="38" t="s">
        <v>88</v>
      </c>
      <c r="C151" s="24">
        <v>16830.28</v>
      </c>
      <c r="D151" s="24">
        <v>1698671.98</v>
      </c>
      <c r="E151" s="24">
        <v>57388.95</v>
      </c>
      <c r="F151" s="24">
        <v>44073.279999999999</v>
      </c>
      <c r="G151" s="24">
        <v>45203.93</v>
      </c>
      <c r="H151" s="24">
        <v>45900.98</v>
      </c>
      <c r="I151" s="24">
        <v>46567.42</v>
      </c>
      <c r="J151" s="24">
        <v>47321.47</v>
      </c>
      <c r="K151" s="24">
        <v>47796.99</v>
      </c>
      <c r="L151" s="24">
        <v>48446.49</v>
      </c>
      <c r="M151" s="24">
        <v>49609.34</v>
      </c>
      <c r="N151" s="24">
        <v>51175.9</v>
      </c>
      <c r="O151" s="24">
        <v>52851.95</v>
      </c>
      <c r="P151" s="24">
        <v>54699.519999999997</v>
      </c>
      <c r="Q151" s="24">
        <v>56614.13</v>
      </c>
      <c r="R151" s="24">
        <v>58189.21</v>
      </c>
      <c r="S151" s="25">
        <v>63490.5</v>
      </c>
      <c r="U151" s="6"/>
      <c r="V151" s="6"/>
      <c r="W151" s="6"/>
      <c r="X151" s="6"/>
      <c r="Y151" s="6"/>
      <c r="Z151" s="6"/>
      <c r="AA151" s="6"/>
      <c r="AB151" s="6"/>
      <c r="AC151" s="6"/>
    </row>
    <row r="152" spans="2:29" ht="14.4" x14ac:dyDescent="0.3">
      <c r="B152" s="38" t="s">
        <v>89</v>
      </c>
      <c r="C152" s="24">
        <v>241436.32</v>
      </c>
      <c r="D152" s="24">
        <v>174131.37</v>
      </c>
      <c r="E152" s="24">
        <v>729411.54</v>
      </c>
      <c r="F152" s="24">
        <v>177579.98</v>
      </c>
      <c r="G152" s="24">
        <v>186214.39999999999</v>
      </c>
      <c r="H152" s="24">
        <v>198158.09</v>
      </c>
      <c r="I152" s="24">
        <v>203791.31</v>
      </c>
      <c r="J152" s="24">
        <v>210058.46</v>
      </c>
      <c r="K152" s="24">
        <v>215555.55</v>
      </c>
      <c r="L152" s="24">
        <v>217830.42</v>
      </c>
      <c r="M152" s="24">
        <v>221558.29</v>
      </c>
      <c r="N152" s="24">
        <v>229233.05</v>
      </c>
      <c r="O152" s="24">
        <v>237102.62</v>
      </c>
      <c r="P152" s="24">
        <v>243190.39</v>
      </c>
      <c r="Q152" s="24">
        <v>246608.2</v>
      </c>
      <c r="R152" s="24">
        <v>257370.18</v>
      </c>
      <c r="S152" s="25">
        <v>287359.14</v>
      </c>
      <c r="U152" s="6"/>
      <c r="V152" s="6"/>
      <c r="W152" s="6"/>
      <c r="X152" s="6"/>
      <c r="Y152" s="6"/>
      <c r="Z152" s="6"/>
      <c r="AA152" s="6"/>
      <c r="AB152" s="6"/>
      <c r="AC152" s="6"/>
    </row>
    <row r="153" spans="2:29" ht="15" thickBot="1" x14ac:dyDescent="0.35">
      <c r="B153" s="38" t="s">
        <v>90</v>
      </c>
      <c r="C153" s="28">
        <v>217564.28</v>
      </c>
      <c r="D153" s="28">
        <v>1397400.02</v>
      </c>
      <c r="E153" s="28">
        <v>2612643.54</v>
      </c>
      <c r="F153" s="28">
        <v>379803.74</v>
      </c>
      <c r="G153" s="28">
        <v>693551.96000000008</v>
      </c>
      <c r="H153" s="28">
        <v>2274278.62</v>
      </c>
      <c r="I153" s="28">
        <v>860145.02</v>
      </c>
      <c r="J153" s="28">
        <v>2690276.91</v>
      </c>
      <c r="K153" s="28">
        <v>665235.81000000006</v>
      </c>
      <c r="L153" s="28">
        <v>757198.12</v>
      </c>
      <c r="M153" s="28">
        <v>926457.56</v>
      </c>
      <c r="N153" s="28">
        <v>1782821.77</v>
      </c>
      <c r="O153" s="28">
        <v>985778.04</v>
      </c>
      <c r="P153" s="28">
        <v>862443.71</v>
      </c>
      <c r="Q153" s="28">
        <v>902523.67</v>
      </c>
      <c r="R153" s="28">
        <v>932838.15</v>
      </c>
      <c r="S153" s="29">
        <v>1009601.48</v>
      </c>
      <c r="U153" s="6"/>
      <c r="V153" s="6"/>
      <c r="W153" s="6"/>
      <c r="X153" s="6"/>
      <c r="Y153" s="6"/>
      <c r="Z153" s="6"/>
      <c r="AA153" s="6"/>
      <c r="AB153" s="6"/>
      <c r="AC153" s="6"/>
    </row>
    <row r="154" spans="2:29" ht="15" thickBot="1" x14ac:dyDescent="0.35">
      <c r="B154" s="39" t="s">
        <v>91</v>
      </c>
      <c r="C154" s="32">
        <v>1261951.3800000001</v>
      </c>
      <c r="D154" s="32">
        <v>3666482.25</v>
      </c>
      <c r="E154" s="32">
        <v>3561189.95</v>
      </c>
      <c r="F154" s="32">
        <v>659060.92999999993</v>
      </c>
      <c r="G154" s="32">
        <v>1709180.4600000002</v>
      </c>
      <c r="H154" s="32">
        <v>2579259.7800000003</v>
      </c>
      <c r="I154" s="32">
        <v>1172932.06</v>
      </c>
      <c r="J154" s="32">
        <v>3011563.56</v>
      </c>
      <c r="K154" s="32">
        <v>993449.15</v>
      </c>
      <c r="L154" s="32">
        <v>1089170.07</v>
      </c>
      <c r="M154" s="32">
        <v>1264742.1000000001</v>
      </c>
      <c r="N154" s="32">
        <v>2132212.77</v>
      </c>
      <c r="O154" s="32">
        <v>1293994.75</v>
      </c>
      <c r="P154" s="32">
        <v>1219065.8799999999</v>
      </c>
      <c r="Q154" s="32">
        <v>1243908.3500000001</v>
      </c>
      <c r="R154" s="32">
        <v>1287730.8400000001</v>
      </c>
      <c r="S154" s="33">
        <v>1403155.12</v>
      </c>
      <c r="U154" s="6"/>
      <c r="V154" s="6"/>
      <c r="W154" s="6"/>
      <c r="X154" s="6"/>
      <c r="Y154" s="6"/>
      <c r="Z154" s="6"/>
      <c r="AA154" s="6"/>
      <c r="AB154" s="6"/>
      <c r="AC154" s="6"/>
    </row>
    <row r="155" spans="2:29" ht="14.4" x14ac:dyDescent="0.3">
      <c r="U155" s="6"/>
      <c r="V155" s="6"/>
      <c r="W155" s="6"/>
      <c r="X155" s="6"/>
      <c r="Y155" s="6"/>
      <c r="Z155" s="6"/>
      <c r="AA155" s="6"/>
      <c r="AB155" s="6"/>
      <c r="AC155" s="6"/>
    </row>
    <row r="156" spans="2:29" ht="14.4" x14ac:dyDescent="0.3">
      <c r="U156" s="6"/>
      <c r="V156" s="6"/>
      <c r="W156" s="6"/>
      <c r="X156" s="6"/>
      <c r="Y156" s="6"/>
      <c r="Z156" s="6"/>
      <c r="AA156" s="6"/>
      <c r="AB156" s="6"/>
      <c r="AC156" s="6"/>
    </row>
    <row r="157" spans="2:29" ht="14.4" x14ac:dyDescent="0.3">
      <c r="U157" s="6"/>
      <c r="V157" s="6"/>
      <c r="W157" s="6"/>
      <c r="X157" s="6"/>
      <c r="Y157" s="6"/>
      <c r="Z157" s="6"/>
      <c r="AA157" s="6"/>
      <c r="AB157" s="6"/>
      <c r="AC157" s="6"/>
    </row>
    <row r="158" spans="2:29" ht="23.4" thickBot="1" x14ac:dyDescent="0.35">
      <c r="B158" s="17" t="s">
        <v>137</v>
      </c>
      <c r="C158" s="17"/>
      <c r="D158" s="17"/>
      <c r="E158" s="17"/>
      <c r="F158" s="17"/>
      <c r="G158" s="17"/>
      <c r="H158" s="17"/>
      <c r="I158" s="17"/>
      <c r="J158" s="17"/>
      <c r="K158" s="17"/>
      <c r="L158" s="17"/>
      <c r="M158" s="17"/>
      <c r="U158" s="6"/>
      <c r="V158" s="6"/>
      <c r="W158" s="6"/>
      <c r="X158" s="6"/>
      <c r="Y158" s="6"/>
      <c r="Z158" s="6"/>
      <c r="AA158" s="6"/>
      <c r="AB158" s="6"/>
      <c r="AC158" s="6"/>
    </row>
    <row r="159" spans="2:29" ht="15" thickBot="1" x14ac:dyDescent="0.35">
      <c r="B159" s="18"/>
      <c r="C159" s="128" t="s">
        <v>61</v>
      </c>
      <c r="D159" s="129"/>
      <c r="E159" s="129"/>
      <c r="F159" s="129"/>
      <c r="G159" s="129"/>
      <c r="H159" s="129"/>
      <c r="I159" s="129"/>
      <c r="J159" s="129"/>
      <c r="K159" s="129"/>
      <c r="L159" s="129"/>
      <c r="M159" s="129"/>
      <c r="N159" s="129"/>
      <c r="O159" s="129"/>
      <c r="P159" s="129"/>
      <c r="Q159" s="129"/>
      <c r="R159" s="129"/>
      <c r="S159" s="130"/>
      <c r="U159" s="6"/>
      <c r="V159" s="6"/>
      <c r="W159" s="6"/>
      <c r="X159" s="6"/>
      <c r="Y159" s="6"/>
      <c r="Z159" s="6"/>
      <c r="AA159" s="6"/>
      <c r="AB159" s="6"/>
      <c r="AC159" s="6"/>
    </row>
    <row r="160" spans="2:29" ht="15" thickBot="1" x14ac:dyDescent="0.35">
      <c r="B160" s="19" t="s">
        <v>62</v>
      </c>
      <c r="C160" s="20" t="s">
        <v>63</v>
      </c>
      <c r="D160" s="20" t="s">
        <v>64</v>
      </c>
      <c r="E160" s="20" t="s">
        <v>65</v>
      </c>
      <c r="F160" s="20" t="s">
        <v>66</v>
      </c>
      <c r="G160" s="20" t="s">
        <v>67</v>
      </c>
      <c r="H160" s="20" t="s">
        <v>68</v>
      </c>
      <c r="I160" s="20" t="s">
        <v>69</v>
      </c>
      <c r="J160" s="20" t="s">
        <v>70</v>
      </c>
      <c r="K160" s="20" t="s">
        <v>71</v>
      </c>
      <c r="L160" s="20" t="s">
        <v>72</v>
      </c>
      <c r="M160" s="20" t="s">
        <v>73</v>
      </c>
      <c r="N160" s="20" t="s">
        <v>74</v>
      </c>
      <c r="O160" s="20" t="s">
        <v>75</v>
      </c>
      <c r="P160" s="20" t="s">
        <v>76</v>
      </c>
      <c r="Q160" s="20" t="s">
        <v>77</v>
      </c>
      <c r="R160" s="20" t="s">
        <v>78</v>
      </c>
      <c r="S160" s="21" t="s">
        <v>79</v>
      </c>
      <c r="U160" s="6"/>
      <c r="V160" s="6"/>
      <c r="W160" s="6"/>
      <c r="X160" s="6"/>
      <c r="Y160" s="6"/>
      <c r="Z160" s="6"/>
      <c r="AA160" s="6"/>
      <c r="AB160" s="6"/>
      <c r="AC160" s="6"/>
    </row>
    <row r="161" spans="2:29" ht="14.4" x14ac:dyDescent="0.3">
      <c r="B161" s="38" t="s">
        <v>80</v>
      </c>
      <c r="C161" s="24">
        <v>0</v>
      </c>
      <c r="D161" s="24" t="s">
        <v>391</v>
      </c>
      <c r="E161" s="24">
        <v>0</v>
      </c>
      <c r="F161" s="24">
        <v>-80364.52</v>
      </c>
      <c r="G161" s="24">
        <v>0</v>
      </c>
      <c r="H161" s="24">
        <v>0</v>
      </c>
      <c r="I161" s="24">
        <v>0</v>
      </c>
      <c r="J161" s="24">
        <v>0</v>
      </c>
      <c r="K161" s="24">
        <v>0</v>
      </c>
      <c r="L161" s="24">
        <v>0</v>
      </c>
      <c r="M161" s="24">
        <v>0</v>
      </c>
      <c r="N161" s="24">
        <v>0</v>
      </c>
      <c r="O161" s="24">
        <v>0</v>
      </c>
      <c r="P161" s="24">
        <v>0</v>
      </c>
      <c r="Q161" s="24">
        <v>0</v>
      </c>
      <c r="R161" s="24">
        <v>0</v>
      </c>
      <c r="S161" s="25">
        <v>0</v>
      </c>
      <c r="U161" s="6"/>
      <c r="V161" s="6"/>
      <c r="W161" s="6"/>
      <c r="X161" s="6"/>
      <c r="Y161" s="6"/>
      <c r="Z161" s="6"/>
      <c r="AA161" s="6"/>
      <c r="AB161" s="6"/>
      <c r="AC161" s="6"/>
    </row>
    <row r="162" spans="2:29" ht="14.4" x14ac:dyDescent="0.3">
      <c r="B162" s="38" t="s">
        <v>81</v>
      </c>
      <c r="C162" s="24" t="s">
        <v>391</v>
      </c>
      <c r="D162" s="24">
        <v>0</v>
      </c>
      <c r="E162" s="24" t="s">
        <v>391</v>
      </c>
      <c r="F162" s="24" t="s">
        <v>391</v>
      </c>
      <c r="G162" s="24">
        <v>0</v>
      </c>
      <c r="H162" s="24" t="s">
        <v>391</v>
      </c>
      <c r="I162" s="24">
        <v>0</v>
      </c>
      <c r="J162" s="24">
        <v>0</v>
      </c>
      <c r="K162" s="24">
        <v>0</v>
      </c>
      <c r="L162" s="24">
        <v>0</v>
      </c>
      <c r="M162" s="24" t="s">
        <v>391</v>
      </c>
      <c r="N162" s="24" t="s">
        <v>391</v>
      </c>
      <c r="O162" s="24">
        <v>0</v>
      </c>
      <c r="P162" s="24">
        <v>0</v>
      </c>
      <c r="Q162" s="24">
        <v>0</v>
      </c>
      <c r="R162" s="24">
        <v>0</v>
      </c>
      <c r="S162" s="25">
        <v>0</v>
      </c>
      <c r="U162" s="6"/>
      <c r="V162" s="6"/>
      <c r="W162" s="6"/>
      <c r="X162" s="6"/>
      <c r="Y162" s="6"/>
      <c r="Z162" s="6"/>
      <c r="AA162" s="6"/>
      <c r="AB162" s="6"/>
      <c r="AC162" s="6"/>
    </row>
    <row r="163" spans="2:29" ht="14.4" x14ac:dyDescent="0.3">
      <c r="B163" s="38" t="s">
        <v>82</v>
      </c>
      <c r="C163" s="24">
        <v>511095.39</v>
      </c>
      <c r="D163" s="24">
        <v>521585.5</v>
      </c>
      <c r="E163" s="24">
        <v>384543.61</v>
      </c>
      <c r="F163" s="24">
        <v>302131.64</v>
      </c>
      <c r="G163" s="24">
        <v>629391.23</v>
      </c>
      <c r="H163" s="24">
        <v>575606.56000000006</v>
      </c>
      <c r="I163" s="24">
        <v>111000</v>
      </c>
      <c r="J163" s="24">
        <v>72600</v>
      </c>
      <c r="K163" s="24">
        <v>48500</v>
      </c>
      <c r="L163" s="24">
        <v>166000</v>
      </c>
      <c r="M163" s="24">
        <v>77750</v>
      </c>
      <c r="N163" s="24">
        <v>51250</v>
      </c>
      <c r="O163" s="24">
        <v>0</v>
      </c>
      <c r="P163" s="24">
        <v>37000</v>
      </c>
      <c r="Q163" s="24">
        <v>40000</v>
      </c>
      <c r="R163" s="24">
        <v>0</v>
      </c>
      <c r="S163" s="25">
        <v>15000</v>
      </c>
      <c r="U163" s="6"/>
      <c r="V163" s="6"/>
      <c r="W163" s="6"/>
      <c r="X163" s="6"/>
      <c r="Y163" s="6"/>
      <c r="Z163" s="6"/>
      <c r="AA163" s="6"/>
      <c r="AB163" s="6"/>
      <c r="AC163" s="6"/>
    </row>
    <row r="164" spans="2:29" ht="14.4" x14ac:dyDescent="0.3">
      <c r="B164" s="38" t="s">
        <v>83</v>
      </c>
      <c r="C164" s="24">
        <v>817677.6</v>
      </c>
      <c r="D164" s="24">
        <v>754120.03</v>
      </c>
      <c r="E164" s="24">
        <v>600061.64</v>
      </c>
      <c r="F164" s="24">
        <v>360469</v>
      </c>
      <c r="G164" s="24">
        <v>481497.41</v>
      </c>
      <c r="H164" s="24">
        <v>1764378.78</v>
      </c>
      <c r="I164" s="24">
        <v>98000</v>
      </c>
      <c r="J164" s="24">
        <v>101100</v>
      </c>
      <c r="K164" s="24">
        <v>115000</v>
      </c>
      <c r="L164" s="24">
        <v>142500</v>
      </c>
      <c r="M164" s="24">
        <v>0</v>
      </c>
      <c r="N164" s="24">
        <v>118000</v>
      </c>
      <c r="O164" s="24">
        <v>0</v>
      </c>
      <c r="P164" s="24">
        <v>0</v>
      </c>
      <c r="Q164" s="24">
        <v>128000</v>
      </c>
      <c r="R164" s="24">
        <v>40000</v>
      </c>
      <c r="S164" s="25">
        <v>0</v>
      </c>
      <c r="U164" s="6"/>
      <c r="V164" s="6"/>
      <c r="W164" s="6"/>
      <c r="X164" s="6"/>
      <c r="Y164" s="6"/>
      <c r="Z164" s="6"/>
      <c r="AA164" s="6"/>
      <c r="AB164" s="6"/>
      <c r="AC164" s="6"/>
    </row>
    <row r="165" spans="2:29" ht="14.4" x14ac:dyDescent="0.3">
      <c r="B165" s="38" t="s">
        <v>84</v>
      </c>
      <c r="C165" s="24">
        <v>1626865.35</v>
      </c>
      <c r="D165" s="24">
        <v>1101864.26</v>
      </c>
      <c r="E165" s="24">
        <v>1096028.19</v>
      </c>
      <c r="F165" s="24">
        <v>1170461.75</v>
      </c>
      <c r="G165" s="24">
        <v>1792190.85</v>
      </c>
      <c r="H165" s="24">
        <v>3269819.48</v>
      </c>
      <c r="I165" s="24">
        <v>530900</v>
      </c>
      <c r="J165" s="24">
        <v>290500</v>
      </c>
      <c r="K165" s="24">
        <v>115500</v>
      </c>
      <c r="L165" s="24">
        <v>225000</v>
      </c>
      <c r="M165" s="24">
        <v>55000</v>
      </c>
      <c r="N165" s="24">
        <v>159000</v>
      </c>
      <c r="O165" s="24">
        <v>207749.99</v>
      </c>
      <c r="P165" s="24">
        <v>0</v>
      </c>
      <c r="Q165" s="24">
        <v>100000</v>
      </c>
      <c r="R165" s="24">
        <v>0</v>
      </c>
      <c r="S165" s="25">
        <v>0</v>
      </c>
      <c r="U165" s="6"/>
      <c r="V165" s="6"/>
      <c r="W165" s="6"/>
      <c r="X165" s="6"/>
      <c r="Y165" s="6"/>
      <c r="Z165" s="6"/>
      <c r="AA165" s="6"/>
      <c r="AB165" s="6"/>
      <c r="AC165" s="6"/>
    </row>
    <row r="166" spans="2:29" ht="14.4" x14ac:dyDescent="0.3">
      <c r="B166" s="38" t="s">
        <v>85</v>
      </c>
      <c r="C166" s="24">
        <v>2634689.58</v>
      </c>
      <c r="D166" s="24">
        <v>3577421.51</v>
      </c>
      <c r="E166" s="24">
        <v>2022955.14</v>
      </c>
      <c r="F166" s="24">
        <v>3206764.5</v>
      </c>
      <c r="G166" s="24">
        <v>1805457.76</v>
      </c>
      <c r="H166" s="24">
        <v>2506725.2999999998</v>
      </c>
      <c r="I166" s="24">
        <v>1614948.4</v>
      </c>
      <c r="J166" s="24">
        <v>651068.31999999995</v>
      </c>
      <c r="K166" s="24">
        <v>650000</v>
      </c>
      <c r="L166" s="24">
        <v>405000</v>
      </c>
      <c r="M166" s="24">
        <v>115000</v>
      </c>
      <c r="N166" s="24">
        <v>0</v>
      </c>
      <c r="O166" s="24">
        <v>91560</v>
      </c>
      <c r="P166" s="24">
        <v>0</v>
      </c>
      <c r="Q166" s="24">
        <v>0</v>
      </c>
      <c r="R166" s="24">
        <v>0</v>
      </c>
      <c r="S166" s="25">
        <v>0</v>
      </c>
      <c r="U166" s="6"/>
      <c r="V166" s="6"/>
      <c r="W166" s="6"/>
      <c r="X166" s="6"/>
      <c r="Y166" s="6"/>
      <c r="Z166" s="6"/>
      <c r="AA166" s="6"/>
      <c r="AB166" s="6"/>
      <c r="AC166" s="6"/>
    </row>
    <row r="167" spans="2:29" ht="14.4" x14ac:dyDescent="0.3">
      <c r="B167" s="38" t="s">
        <v>86</v>
      </c>
      <c r="C167" s="24">
        <v>4448309.1100000003</v>
      </c>
      <c r="D167" s="24">
        <v>3453936.4099999997</v>
      </c>
      <c r="E167" s="24">
        <v>5704334.8399999999</v>
      </c>
      <c r="F167" s="24">
        <v>2669585.0900000003</v>
      </c>
      <c r="G167" s="24">
        <v>5019559.12</v>
      </c>
      <c r="H167" s="24">
        <v>4362526.8099999996</v>
      </c>
      <c r="I167" s="24">
        <v>2844069.98</v>
      </c>
      <c r="J167" s="24">
        <v>776389.5</v>
      </c>
      <c r="K167" s="24">
        <v>1299000</v>
      </c>
      <c r="L167" s="24">
        <v>717534.75</v>
      </c>
      <c r="M167" s="24">
        <v>729200</v>
      </c>
      <c r="N167" s="24">
        <v>344612.82</v>
      </c>
      <c r="O167" s="24" t="s">
        <v>391</v>
      </c>
      <c r="P167" s="24">
        <v>320596</v>
      </c>
      <c r="Q167" s="24">
        <v>23800</v>
      </c>
      <c r="R167" s="24">
        <v>333800</v>
      </c>
      <c r="S167" s="25">
        <v>358800</v>
      </c>
      <c r="U167" s="6"/>
      <c r="V167" s="6"/>
      <c r="W167" s="6"/>
      <c r="X167" s="6"/>
      <c r="Y167" s="6"/>
      <c r="Z167" s="6"/>
      <c r="AA167" s="6"/>
      <c r="AB167" s="6"/>
      <c r="AC167" s="6"/>
    </row>
    <row r="168" spans="2:29" ht="14.4" x14ac:dyDescent="0.3">
      <c r="B168" s="38" t="s">
        <v>87</v>
      </c>
      <c r="C168" s="24">
        <v>6234662.9399999995</v>
      </c>
      <c r="D168" s="24">
        <v>6186769.1400000006</v>
      </c>
      <c r="E168" s="24">
        <v>7610464.7599999998</v>
      </c>
      <c r="F168" s="24">
        <v>6627387.7400000002</v>
      </c>
      <c r="G168" s="24">
        <v>9998842.0500000007</v>
      </c>
      <c r="H168" s="24">
        <v>4368264.1399999997</v>
      </c>
      <c r="I168" s="24">
        <v>1718285.6199999999</v>
      </c>
      <c r="J168" s="24">
        <v>506155.62</v>
      </c>
      <c r="K168" s="24">
        <v>1752753.89</v>
      </c>
      <c r="L168" s="24">
        <v>747778.66</v>
      </c>
      <c r="M168" s="24">
        <v>1150966.8899999999</v>
      </c>
      <c r="N168" s="24">
        <v>476880.8</v>
      </c>
      <c r="O168" s="24">
        <v>95284.77</v>
      </c>
      <c r="P168" s="24">
        <v>448629.14</v>
      </c>
      <c r="Q168" s="24">
        <v>511410.23000000004</v>
      </c>
      <c r="R168" s="24">
        <v>29910.6</v>
      </c>
      <c r="S168" s="25">
        <v>33238.42</v>
      </c>
      <c r="U168" s="6"/>
      <c r="V168" s="6"/>
      <c r="W168" s="6"/>
      <c r="X168" s="6"/>
      <c r="Y168" s="6"/>
      <c r="Z168" s="6"/>
      <c r="AA168" s="6"/>
      <c r="AB168" s="6"/>
      <c r="AC168" s="6"/>
    </row>
    <row r="169" spans="2:29" ht="14.4" x14ac:dyDescent="0.3">
      <c r="B169" s="38" t="s">
        <v>88</v>
      </c>
      <c r="C169" s="24">
        <v>13578830.789999999</v>
      </c>
      <c r="D169" s="24">
        <v>12639928.039999999</v>
      </c>
      <c r="E169" s="24">
        <v>8810632.4499999993</v>
      </c>
      <c r="F169" s="24">
        <v>12192293.689999999</v>
      </c>
      <c r="G169" s="24">
        <v>10730766.59</v>
      </c>
      <c r="H169" s="24">
        <v>5859110.46</v>
      </c>
      <c r="I169" s="24">
        <v>1791456.88</v>
      </c>
      <c r="J169" s="24">
        <v>576960.73</v>
      </c>
      <c r="K169" s="24">
        <v>761813.82</v>
      </c>
      <c r="L169" s="24">
        <v>1718441.45</v>
      </c>
      <c r="M169" s="24">
        <v>1094676.21</v>
      </c>
      <c r="N169" s="24">
        <v>2640086.92</v>
      </c>
      <c r="O169" s="24">
        <v>672752.96</v>
      </c>
      <c r="P169" s="24">
        <v>646473.14</v>
      </c>
      <c r="Q169" s="24">
        <v>596059.41</v>
      </c>
      <c r="R169" s="24">
        <v>603289.72</v>
      </c>
      <c r="S169" s="25">
        <v>546045.84</v>
      </c>
      <c r="U169" s="6"/>
      <c r="V169" s="6"/>
      <c r="W169" s="6"/>
      <c r="X169" s="6"/>
      <c r="Y169" s="6"/>
      <c r="Z169" s="6"/>
      <c r="AA169" s="6"/>
      <c r="AB169" s="6"/>
      <c r="AC169" s="6"/>
    </row>
    <row r="170" spans="2:29" ht="14.4" x14ac:dyDescent="0.3">
      <c r="B170" s="38" t="s">
        <v>89</v>
      </c>
      <c r="C170" s="24">
        <v>34284342.710000001</v>
      </c>
      <c r="D170" s="24">
        <v>37857810.549999997</v>
      </c>
      <c r="E170" s="24">
        <v>15300105.039999999</v>
      </c>
      <c r="F170" s="24">
        <v>10402670.899999999</v>
      </c>
      <c r="G170" s="24">
        <v>9867624.4299999997</v>
      </c>
      <c r="H170" s="24">
        <v>16199973.060000001</v>
      </c>
      <c r="I170" s="24">
        <v>11110574.390000001</v>
      </c>
      <c r="J170" s="24">
        <v>8635050.9100000001</v>
      </c>
      <c r="K170" s="24">
        <v>4713791.21</v>
      </c>
      <c r="L170" s="24">
        <v>4588046.9400000004</v>
      </c>
      <c r="M170" s="24">
        <v>6135274.2599999998</v>
      </c>
      <c r="N170" s="24">
        <v>8197531.71</v>
      </c>
      <c r="O170" s="24">
        <v>6501834.71</v>
      </c>
      <c r="P170" s="24">
        <v>5444350.7400000002</v>
      </c>
      <c r="Q170" s="24">
        <v>4824706.91</v>
      </c>
      <c r="R170" s="24">
        <v>4812312.91</v>
      </c>
      <c r="S170" s="25">
        <v>5017147.0199999996</v>
      </c>
      <c r="U170" s="6"/>
      <c r="V170" s="6"/>
      <c r="W170" s="6"/>
      <c r="X170" s="6"/>
      <c r="Y170" s="6"/>
      <c r="Z170" s="6"/>
      <c r="AA170" s="6"/>
      <c r="AB170" s="6"/>
      <c r="AC170" s="6"/>
    </row>
    <row r="171" spans="2:29" ht="15" thickBot="1" x14ac:dyDescent="0.35">
      <c r="B171" s="38" t="s">
        <v>90</v>
      </c>
      <c r="C171" s="28">
        <v>18722575.109999999</v>
      </c>
      <c r="D171" s="28">
        <v>17333754.039999999</v>
      </c>
      <c r="E171" s="28">
        <v>12698007.210000001</v>
      </c>
      <c r="F171" s="28">
        <v>6319394.4100000001</v>
      </c>
      <c r="G171" s="28">
        <v>9689251.0700000003</v>
      </c>
      <c r="H171" s="28">
        <v>18735698.73</v>
      </c>
      <c r="I171" s="28">
        <v>20061722.25</v>
      </c>
      <c r="J171" s="28">
        <v>16697837.809999999</v>
      </c>
      <c r="K171" s="28">
        <v>11159011.23</v>
      </c>
      <c r="L171" s="28">
        <v>12187639.82</v>
      </c>
      <c r="M171" s="28">
        <v>14881877.960000001</v>
      </c>
      <c r="N171" s="28">
        <v>25134469.890000001</v>
      </c>
      <c r="O171" s="28">
        <v>21740739.310000002</v>
      </c>
      <c r="P171" s="28">
        <v>18746475.73</v>
      </c>
      <c r="Q171" s="28">
        <v>15206971.52</v>
      </c>
      <c r="R171" s="28">
        <v>13370908.74</v>
      </c>
      <c r="S171" s="29">
        <v>18247254.030000001</v>
      </c>
      <c r="U171" s="6"/>
      <c r="V171" s="6"/>
      <c r="W171" s="6"/>
      <c r="X171" s="6"/>
      <c r="Y171" s="6"/>
      <c r="Z171" s="6"/>
      <c r="AA171" s="6"/>
      <c r="AB171" s="6"/>
      <c r="AC171" s="6"/>
    </row>
    <row r="172" spans="2:29" ht="15" thickBot="1" x14ac:dyDescent="0.35">
      <c r="B172" s="39" t="s">
        <v>91</v>
      </c>
      <c r="C172" s="32" t="s">
        <v>391</v>
      </c>
      <c r="D172" s="32" t="s">
        <v>391</v>
      </c>
      <c r="E172" s="32" t="s">
        <v>391</v>
      </c>
      <c r="F172" s="32" t="s">
        <v>391</v>
      </c>
      <c r="G172" s="32">
        <v>50014580.509999998</v>
      </c>
      <c r="H172" s="32" t="s">
        <v>391</v>
      </c>
      <c r="I172" s="32">
        <v>39880957.519999996</v>
      </c>
      <c r="J172" s="32">
        <v>28307662.890000001</v>
      </c>
      <c r="K172" s="32">
        <v>20615370.149999999</v>
      </c>
      <c r="L172" s="32">
        <v>20897941.620000001</v>
      </c>
      <c r="M172" s="32" t="s">
        <v>391</v>
      </c>
      <c r="N172" s="32" t="s">
        <v>391</v>
      </c>
      <c r="O172" s="32" t="s">
        <v>391</v>
      </c>
      <c r="P172" s="32">
        <v>25643524.75</v>
      </c>
      <c r="Q172" s="32">
        <v>21430948.07</v>
      </c>
      <c r="R172" s="32">
        <v>19190221.969999999</v>
      </c>
      <c r="S172" s="33">
        <v>24217485.310000002</v>
      </c>
      <c r="U172" s="6"/>
      <c r="V172" s="6"/>
      <c r="W172" s="6"/>
      <c r="X172" s="6"/>
      <c r="Y172" s="6"/>
      <c r="Z172" s="6"/>
      <c r="AA172" s="6"/>
      <c r="AB172" s="6"/>
      <c r="AC172" s="6"/>
    </row>
    <row r="173" spans="2:29" ht="14.4" x14ac:dyDescent="0.3">
      <c r="U173" s="6"/>
      <c r="V173" s="6"/>
      <c r="W173" s="6"/>
      <c r="X173" s="6"/>
      <c r="Y173" s="6"/>
      <c r="Z173" s="6"/>
      <c r="AA173" s="6"/>
      <c r="AB173" s="6"/>
      <c r="AC173" s="6"/>
    </row>
    <row r="174" spans="2:29" ht="23.4" thickBot="1" x14ac:dyDescent="0.35">
      <c r="B174" s="17" t="s">
        <v>138</v>
      </c>
      <c r="C174" s="17"/>
      <c r="D174" s="17"/>
      <c r="E174" s="17"/>
      <c r="F174" s="17"/>
      <c r="G174" s="17"/>
      <c r="H174" s="17"/>
      <c r="I174" s="17"/>
      <c r="J174" s="17"/>
      <c r="K174" s="17"/>
      <c r="L174" s="17"/>
      <c r="M174" s="17"/>
      <c r="U174" s="6"/>
      <c r="V174" s="6"/>
      <c r="W174" s="6"/>
      <c r="X174" s="6"/>
      <c r="Y174" s="6"/>
      <c r="Z174" s="6"/>
      <c r="AA174" s="6"/>
      <c r="AB174" s="6"/>
      <c r="AC174" s="6"/>
    </row>
    <row r="175" spans="2:29" ht="15" thickBot="1" x14ac:dyDescent="0.35">
      <c r="B175" s="18"/>
      <c r="C175" s="128" t="s">
        <v>61</v>
      </c>
      <c r="D175" s="129"/>
      <c r="E175" s="129"/>
      <c r="F175" s="129"/>
      <c r="G175" s="129"/>
      <c r="H175" s="129"/>
      <c r="I175" s="129"/>
      <c r="J175" s="129"/>
      <c r="K175" s="129"/>
      <c r="L175" s="129"/>
      <c r="M175" s="129"/>
      <c r="N175" s="129"/>
      <c r="O175" s="129"/>
      <c r="P175" s="129"/>
      <c r="Q175" s="129"/>
      <c r="R175" s="129"/>
      <c r="S175" s="130"/>
      <c r="U175" s="6"/>
      <c r="V175" s="6"/>
      <c r="W175" s="6"/>
      <c r="X175" s="6"/>
      <c r="Y175" s="6"/>
      <c r="Z175" s="6"/>
      <c r="AA175" s="6"/>
      <c r="AB175" s="6"/>
      <c r="AC175" s="6"/>
    </row>
    <row r="176" spans="2:29" ht="15" thickBot="1" x14ac:dyDescent="0.35">
      <c r="B176" s="19" t="s">
        <v>62</v>
      </c>
      <c r="C176" s="20" t="s">
        <v>63</v>
      </c>
      <c r="D176" s="20" t="s">
        <v>64</v>
      </c>
      <c r="E176" s="20" t="s">
        <v>65</v>
      </c>
      <c r="F176" s="20" t="s">
        <v>66</v>
      </c>
      <c r="G176" s="20" t="s">
        <v>67</v>
      </c>
      <c r="H176" s="20" t="s">
        <v>68</v>
      </c>
      <c r="I176" s="20" t="s">
        <v>69</v>
      </c>
      <c r="J176" s="20" t="s">
        <v>70</v>
      </c>
      <c r="K176" s="20" t="s">
        <v>71</v>
      </c>
      <c r="L176" s="20" t="s">
        <v>72</v>
      </c>
      <c r="M176" s="20" t="s">
        <v>73</v>
      </c>
      <c r="N176" s="20" t="s">
        <v>74</v>
      </c>
      <c r="O176" s="20" t="s">
        <v>75</v>
      </c>
      <c r="P176" s="20" t="s">
        <v>76</v>
      </c>
      <c r="Q176" s="20" t="s">
        <v>77</v>
      </c>
      <c r="R176" s="20" t="s">
        <v>78</v>
      </c>
      <c r="S176" s="21" t="s">
        <v>79</v>
      </c>
      <c r="U176" s="6"/>
      <c r="V176" s="6"/>
      <c r="W176" s="6"/>
      <c r="X176" s="6"/>
      <c r="Y176" s="6"/>
      <c r="Z176" s="6"/>
      <c r="AA176" s="6"/>
      <c r="AB176" s="6"/>
      <c r="AC176" s="6"/>
    </row>
    <row r="177" spans="2:29" ht="14.4" x14ac:dyDescent="0.3">
      <c r="B177" s="38" t="s">
        <v>80</v>
      </c>
      <c r="C177" s="24">
        <v>0</v>
      </c>
      <c r="D177" s="24">
        <v>0</v>
      </c>
      <c r="E177" s="24">
        <v>0</v>
      </c>
      <c r="F177" s="24">
        <v>0</v>
      </c>
      <c r="G177" s="24">
        <v>0</v>
      </c>
      <c r="H177" s="24">
        <v>0</v>
      </c>
      <c r="I177" s="24">
        <v>0</v>
      </c>
      <c r="J177" s="24">
        <v>0</v>
      </c>
      <c r="K177" s="24">
        <v>0</v>
      </c>
      <c r="L177" s="24">
        <v>0</v>
      </c>
      <c r="M177" s="24">
        <v>0</v>
      </c>
      <c r="N177" s="24">
        <v>0</v>
      </c>
      <c r="O177" s="24">
        <v>0</v>
      </c>
      <c r="P177" s="24">
        <v>0</v>
      </c>
      <c r="Q177" s="24">
        <v>0</v>
      </c>
      <c r="R177" s="24">
        <v>0</v>
      </c>
      <c r="S177" s="25">
        <v>0</v>
      </c>
      <c r="U177" s="6"/>
      <c r="V177" s="6"/>
      <c r="W177" s="6"/>
      <c r="X177" s="6"/>
      <c r="Y177" s="6"/>
      <c r="Z177" s="6"/>
      <c r="AA177" s="6"/>
      <c r="AB177" s="6"/>
      <c r="AC177" s="6"/>
    </row>
    <row r="178" spans="2:29" ht="14.4" x14ac:dyDescent="0.3">
      <c r="B178" s="38" t="s">
        <v>81</v>
      </c>
      <c r="C178" s="24">
        <v>0</v>
      </c>
      <c r="D178" s="24">
        <v>0</v>
      </c>
      <c r="E178" s="24">
        <v>0</v>
      </c>
      <c r="F178" s="24">
        <v>0</v>
      </c>
      <c r="G178" s="24">
        <v>0</v>
      </c>
      <c r="H178" s="24">
        <v>0</v>
      </c>
      <c r="I178" s="24">
        <v>0</v>
      </c>
      <c r="J178" s="24">
        <v>0</v>
      </c>
      <c r="K178" s="24">
        <v>0</v>
      </c>
      <c r="L178" s="24">
        <v>0</v>
      </c>
      <c r="M178" s="24">
        <v>0</v>
      </c>
      <c r="N178" s="24">
        <v>0</v>
      </c>
      <c r="O178" s="24">
        <v>0</v>
      </c>
      <c r="P178" s="24">
        <v>0</v>
      </c>
      <c r="Q178" s="24">
        <v>0</v>
      </c>
      <c r="R178" s="24">
        <v>0</v>
      </c>
      <c r="S178" s="25">
        <v>0</v>
      </c>
      <c r="U178" s="6"/>
      <c r="V178" s="6"/>
      <c r="W178" s="6"/>
      <c r="X178" s="6"/>
      <c r="Y178" s="6"/>
      <c r="Z178" s="6"/>
      <c r="AA178" s="6"/>
      <c r="AB178" s="6"/>
      <c r="AC178" s="6"/>
    </row>
    <row r="179" spans="2:29" ht="14.4" x14ac:dyDescent="0.3">
      <c r="B179" s="38" t="s">
        <v>82</v>
      </c>
      <c r="C179" s="24">
        <v>0</v>
      </c>
      <c r="D179" s="24">
        <v>0</v>
      </c>
      <c r="E179" s="24">
        <v>0</v>
      </c>
      <c r="F179" s="24">
        <v>0</v>
      </c>
      <c r="G179" s="24">
        <v>0</v>
      </c>
      <c r="H179" s="24">
        <v>0</v>
      </c>
      <c r="I179" s="24">
        <v>0</v>
      </c>
      <c r="J179" s="24">
        <v>0</v>
      </c>
      <c r="K179" s="24">
        <v>0</v>
      </c>
      <c r="L179" s="24">
        <v>0</v>
      </c>
      <c r="M179" s="24">
        <v>0</v>
      </c>
      <c r="N179" s="24">
        <v>0</v>
      </c>
      <c r="O179" s="24">
        <v>0</v>
      </c>
      <c r="P179" s="24">
        <v>0</v>
      </c>
      <c r="Q179" s="24">
        <v>0</v>
      </c>
      <c r="R179" s="24">
        <v>0</v>
      </c>
      <c r="S179" s="25">
        <v>0</v>
      </c>
      <c r="U179" s="6"/>
      <c r="V179" s="6"/>
      <c r="W179" s="6"/>
      <c r="X179" s="6"/>
      <c r="Y179" s="6"/>
      <c r="Z179" s="6"/>
      <c r="AA179" s="6"/>
      <c r="AB179" s="6"/>
      <c r="AC179" s="6"/>
    </row>
    <row r="180" spans="2:29" ht="14.4" x14ac:dyDescent="0.3">
      <c r="B180" s="38" t="s">
        <v>83</v>
      </c>
      <c r="C180" s="24">
        <v>0</v>
      </c>
      <c r="D180" s="24">
        <v>0</v>
      </c>
      <c r="E180" s="24">
        <v>0</v>
      </c>
      <c r="F180" s="24">
        <v>0</v>
      </c>
      <c r="G180" s="24">
        <v>0</v>
      </c>
      <c r="H180" s="24">
        <v>0</v>
      </c>
      <c r="I180" s="24">
        <v>0</v>
      </c>
      <c r="J180" s="24">
        <v>0</v>
      </c>
      <c r="K180" s="24">
        <v>0</v>
      </c>
      <c r="L180" s="24">
        <v>0</v>
      </c>
      <c r="M180" s="24">
        <v>0</v>
      </c>
      <c r="N180" s="24">
        <v>0</v>
      </c>
      <c r="O180" s="24">
        <v>0</v>
      </c>
      <c r="P180" s="24">
        <v>0</v>
      </c>
      <c r="Q180" s="24">
        <v>0</v>
      </c>
      <c r="R180" s="24">
        <v>0</v>
      </c>
      <c r="S180" s="25">
        <v>0</v>
      </c>
      <c r="U180" s="6"/>
      <c r="V180" s="6"/>
      <c r="W180" s="6"/>
      <c r="X180" s="6"/>
      <c r="Y180" s="6"/>
      <c r="Z180" s="6"/>
      <c r="AA180" s="6"/>
      <c r="AB180" s="6"/>
      <c r="AC180" s="6"/>
    </row>
    <row r="181" spans="2:29" ht="14.4" x14ac:dyDescent="0.3">
      <c r="B181" s="38" t="s">
        <v>84</v>
      </c>
      <c r="C181" s="24">
        <v>0</v>
      </c>
      <c r="D181" s="24">
        <v>0</v>
      </c>
      <c r="E181" s="24">
        <v>0</v>
      </c>
      <c r="F181" s="24">
        <v>0</v>
      </c>
      <c r="G181" s="24">
        <v>0</v>
      </c>
      <c r="H181" s="24">
        <v>0</v>
      </c>
      <c r="I181" s="24">
        <v>0</v>
      </c>
      <c r="J181" s="24">
        <v>0</v>
      </c>
      <c r="K181" s="24">
        <v>0</v>
      </c>
      <c r="L181" s="24">
        <v>0</v>
      </c>
      <c r="M181" s="24">
        <v>0</v>
      </c>
      <c r="N181" s="24">
        <v>0</v>
      </c>
      <c r="O181" s="24">
        <v>0</v>
      </c>
      <c r="P181" s="24">
        <v>0</v>
      </c>
      <c r="Q181" s="24">
        <v>0</v>
      </c>
      <c r="R181" s="24">
        <v>0</v>
      </c>
      <c r="S181" s="25">
        <v>0</v>
      </c>
      <c r="U181" s="6"/>
      <c r="V181" s="6"/>
      <c r="W181" s="6"/>
      <c r="X181" s="6"/>
      <c r="Y181" s="6"/>
      <c r="Z181" s="6"/>
      <c r="AA181" s="6"/>
      <c r="AB181" s="6"/>
      <c r="AC181" s="6"/>
    </row>
    <row r="182" spans="2:29" ht="14.4" x14ac:dyDescent="0.3">
      <c r="B182" s="38" t="s">
        <v>85</v>
      </c>
      <c r="C182" s="24">
        <v>0</v>
      </c>
      <c r="D182" s="24">
        <v>0</v>
      </c>
      <c r="E182" s="24">
        <v>0</v>
      </c>
      <c r="F182" s="24">
        <v>0</v>
      </c>
      <c r="G182" s="24">
        <v>0</v>
      </c>
      <c r="H182" s="24">
        <v>0</v>
      </c>
      <c r="I182" s="24">
        <v>0</v>
      </c>
      <c r="J182" s="24">
        <v>0</v>
      </c>
      <c r="K182" s="24">
        <v>0</v>
      </c>
      <c r="L182" s="24">
        <v>0</v>
      </c>
      <c r="M182" s="24">
        <v>0</v>
      </c>
      <c r="N182" s="24">
        <v>0</v>
      </c>
      <c r="O182" s="24">
        <v>28440</v>
      </c>
      <c r="P182" s="24">
        <v>0</v>
      </c>
      <c r="Q182" s="24">
        <v>0</v>
      </c>
      <c r="R182" s="24">
        <v>0</v>
      </c>
      <c r="S182" s="25">
        <v>0</v>
      </c>
      <c r="U182" s="6"/>
      <c r="V182" s="6"/>
      <c r="W182" s="6"/>
      <c r="X182" s="6"/>
      <c r="Y182" s="6"/>
      <c r="Z182" s="6"/>
      <c r="AA182" s="6"/>
      <c r="AB182" s="6"/>
      <c r="AC182" s="6"/>
    </row>
    <row r="183" spans="2:29" ht="14.4" x14ac:dyDescent="0.3">
      <c r="B183" s="38" t="s">
        <v>86</v>
      </c>
      <c r="C183" s="24">
        <v>0</v>
      </c>
      <c r="D183" s="24">
        <v>0</v>
      </c>
      <c r="E183" s="24">
        <v>0</v>
      </c>
      <c r="F183" s="24">
        <v>0</v>
      </c>
      <c r="G183" s="24">
        <v>0</v>
      </c>
      <c r="H183" s="24">
        <v>0</v>
      </c>
      <c r="I183" s="24">
        <v>0</v>
      </c>
      <c r="J183" s="24">
        <v>0</v>
      </c>
      <c r="K183" s="24">
        <v>0</v>
      </c>
      <c r="L183" s="24">
        <v>0</v>
      </c>
      <c r="M183" s="24">
        <v>0</v>
      </c>
      <c r="N183" s="24">
        <v>141987.18</v>
      </c>
      <c r="O183" s="24">
        <v>0</v>
      </c>
      <c r="P183" s="24">
        <v>18304</v>
      </c>
      <c r="Q183" s="24">
        <v>0</v>
      </c>
      <c r="R183" s="24">
        <v>0</v>
      </c>
      <c r="S183" s="25">
        <v>0</v>
      </c>
      <c r="U183" s="6"/>
      <c r="V183" s="6"/>
      <c r="W183" s="6"/>
      <c r="X183" s="6"/>
      <c r="Y183" s="6"/>
      <c r="Z183" s="6"/>
      <c r="AA183" s="6"/>
      <c r="AB183" s="6"/>
      <c r="AC183" s="6"/>
    </row>
    <row r="184" spans="2:29" ht="14.4" x14ac:dyDescent="0.3">
      <c r="B184" s="38" t="s">
        <v>87</v>
      </c>
      <c r="C184" s="24">
        <v>0</v>
      </c>
      <c r="D184" s="24">
        <v>0</v>
      </c>
      <c r="E184" s="24">
        <v>0</v>
      </c>
      <c r="F184" s="24">
        <v>0</v>
      </c>
      <c r="G184" s="24">
        <v>0</v>
      </c>
      <c r="H184" s="24">
        <v>0</v>
      </c>
      <c r="I184" s="24">
        <v>0</v>
      </c>
      <c r="J184" s="24">
        <v>0</v>
      </c>
      <c r="K184" s="24">
        <v>0</v>
      </c>
      <c r="L184" s="24">
        <v>0</v>
      </c>
      <c r="M184" s="24">
        <v>0</v>
      </c>
      <c r="N184" s="24">
        <v>100000</v>
      </c>
      <c r="O184" s="24">
        <v>0</v>
      </c>
      <c r="P184" s="24">
        <v>0</v>
      </c>
      <c r="Q184" s="24">
        <v>67656</v>
      </c>
      <c r="R184" s="24">
        <v>0</v>
      </c>
      <c r="S184" s="25">
        <v>0</v>
      </c>
      <c r="U184" s="6"/>
      <c r="V184" s="6"/>
      <c r="W184" s="6"/>
      <c r="X184" s="6"/>
      <c r="Y184" s="6"/>
      <c r="Z184" s="6"/>
      <c r="AA184" s="6"/>
      <c r="AB184" s="6"/>
      <c r="AC184" s="6"/>
    </row>
    <row r="185" spans="2:29" ht="14.4" x14ac:dyDescent="0.3">
      <c r="B185" s="38" t="s">
        <v>88</v>
      </c>
      <c r="C185" s="24">
        <v>0</v>
      </c>
      <c r="D185" s="24">
        <v>0</v>
      </c>
      <c r="E185" s="24">
        <v>0</v>
      </c>
      <c r="F185" s="24">
        <v>0</v>
      </c>
      <c r="G185" s="24">
        <v>0</v>
      </c>
      <c r="H185" s="24">
        <v>0</v>
      </c>
      <c r="I185" s="24">
        <v>0</v>
      </c>
      <c r="J185" s="24">
        <v>0</v>
      </c>
      <c r="K185" s="24">
        <v>0</v>
      </c>
      <c r="L185" s="24">
        <v>0</v>
      </c>
      <c r="M185" s="24">
        <v>0</v>
      </c>
      <c r="N185" s="24">
        <v>1867536.81</v>
      </c>
      <c r="O185" s="24">
        <v>0</v>
      </c>
      <c r="P185" s="24">
        <v>0</v>
      </c>
      <c r="Q185" s="24">
        <v>0</v>
      </c>
      <c r="R185" s="24">
        <v>0</v>
      </c>
      <c r="S185" s="25">
        <v>0</v>
      </c>
      <c r="U185" s="6"/>
      <c r="V185" s="6"/>
      <c r="W185" s="6"/>
      <c r="X185" s="6"/>
      <c r="Y185" s="6"/>
      <c r="Z185" s="6"/>
      <c r="AA185" s="6"/>
      <c r="AB185" s="6"/>
      <c r="AC185" s="6"/>
    </row>
    <row r="186" spans="2:29" ht="14.4" x14ac:dyDescent="0.3">
      <c r="B186" s="38" t="s">
        <v>89</v>
      </c>
      <c r="C186" s="24">
        <v>0</v>
      </c>
      <c r="D186" s="24">
        <v>0</v>
      </c>
      <c r="E186" s="24">
        <v>0</v>
      </c>
      <c r="F186" s="24">
        <v>0</v>
      </c>
      <c r="G186" s="24">
        <v>0</v>
      </c>
      <c r="H186" s="24">
        <v>0</v>
      </c>
      <c r="I186" s="24">
        <v>0</v>
      </c>
      <c r="J186" s="24">
        <v>0</v>
      </c>
      <c r="K186" s="24">
        <v>0</v>
      </c>
      <c r="L186" s="24">
        <v>0</v>
      </c>
      <c r="M186" s="24">
        <v>0</v>
      </c>
      <c r="N186" s="24">
        <v>365674</v>
      </c>
      <c r="O186" s="24">
        <v>1148913.67</v>
      </c>
      <c r="P186" s="24">
        <v>1155880</v>
      </c>
      <c r="Q186" s="24">
        <v>0</v>
      </c>
      <c r="R186" s="24">
        <v>0</v>
      </c>
      <c r="S186" s="25">
        <v>0</v>
      </c>
      <c r="U186" s="6"/>
      <c r="V186" s="6"/>
      <c r="W186" s="6"/>
      <c r="X186" s="6"/>
      <c r="Y186" s="6"/>
      <c r="Z186" s="6"/>
      <c r="AA186" s="6"/>
      <c r="AB186" s="6"/>
      <c r="AC186" s="6"/>
    </row>
    <row r="187" spans="2:29" ht="15" thickBot="1" x14ac:dyDescent="0.35">
      <c r="B187" s="38" t="s">
        <v>90</v>
      </c>
      <c r="C187" s="28">
        <v>0</v>
      </c>
      <c r="D187" s="28">
        <v>0</v>
      </c>
      <c r="E187" s="28">
        <v>0</v>
      </c>
      <c r="F187" s="28">
        <v>0</v>
      </c>
      <c r="G187" s="28">
        <v>0</v>
      </c>
      <c r="H187" s="28">
        <v>0</v>
      </c>
      <c r="I187" s="28">
        <v>0</v>
      </c>
      <c r="J187" s="28">
        <v>0</v>
      </c>
      <c r="K187" s="28">
        <v>0</v>
      </c>
      <c r="L187" s="28">
        <v>0</v>
      </c>
      <c r="M187" s="28">
        <v>0</v>
      </c>
      <c r="N187" s="28">
        <v>13747314.880000001</v>
      </c>
      <c r="O187" s="28">
        <v>3522328.89</v>
      </c>
      <c r="P187" s="28">
        <v>4750566.38</v>
      </c>
      <c r="Q187" s="28">
        <v>68392</v>
      </c>
      <c r="R187" s="28">
        <v>0</v>
      </c>
      <c r="S187" s="29">
        <v>4457812.83</v>
      </c>
      <c r="U187" s="6"/>
      <c r="V187" s="6"/>
      <c r="W187" s="6"/>
      <c r="X187" s="6"/>
      <c r="Y187" s="6"/>
      <c r="Z187" s="6"/>
      <c r="AA187" s="6"/>
      <c r="AB187" s="6"/>
      <c r="AC187" s="6"/>
    </row>
    <row r="188" spans="2:29" ht="15" thickBot="1" x14ac:dyDescent="0.35">
      <c r="B188" s="39" t="s">
        <v>91</v>
      </c>
      <c r="C188" s="32">
        <v>0</v>
      </c>
      <c r="D188" s="32">
        <v>0</v>
      </c>
      <c r="E188" s="32">
        <v>0</v>
      </c>
      <c r="F188" s="32">
        <v>0</v>
      </c>
      <c r="G188" s="32">
        <v>0</v>
      </c>
      <c r="H188" s="32">
        <v>0</v>
      </c>
      <c r="I188" s="32">
        <v>0</v>
      </c>
      <c r="J188" s="32">
        <v>0</v>
      </c>
      <c r="K188" s="32">
        <v>0</v>
      </c>
      <c r="L188" s="32">
        <v>0</v>
      </c>
      <c r="M188" s="32">
        <v>0</v>
      </c>
      <c r="N188" s="32">
        <v>16222512.870000001</v>
      </c>
      <c r="O188" s="32">
        <v>4699682.5600000005</v>
      </c>
      <c r="P188" s="32">
        <v>5924750.3799999999</v>
      </c>
      <c r="Q188" s="32">
        <v>136048</v>
      </c>
      <c r="R188" s="32">
        <v>0</v>
      </c>
      <c r="S188" s="33">
        <v>4457812.83</v>
      </c>
      <c r="U188" s="6"/>
      <c r="V188" s="6"/>
      <c r="W188" s="6"/>
      <c r="X188" s="6"/>
      <c r="Y188" s="6"/>
      <c r="Z188" s="6"/>
      <c r="AA188" s="6"/>
      <c r="AB188" s="6"/>
      <c r="AC188" s="6"/>
    </row>
    <row r="189" spans="2:29" ht="14.4" x14ac:dyDescent="0.3">
      <c r="U189" s="6"/>
      <c r="V189" s="6"/>
      <c r="W189" s="6"/>
      <c r="X189" s="6"/>
      <c r="Y189" s="6"/>
      <c r="Z189" s="6"/>
      <c r="AA189" s="6"/>
      <c r="AB189" s="6"/>
      <c r="AC189" s="6"/>
    </row>
    <row r="190" spans="2:29" ht="23.4" thickBot="1" x14ac:dyDescent="0.35">
      <c r="B190" s="17" t="s">
        <v>139</v>
      </c>
      <c r="C190" s="17"/>
      <c r="D190" s="17"/>
      <c r="E190" s="17"/>
      <c r="F190" s="17"/>
      <c r="G190" s="17"/>
      <c r="H190" s="17"/>
      <c r="I190" s="17"/>
      <c r="J190" s="17"/>
      <c r="K190" s="17"/>
      <c r="L190" s="17"/>
      <c r="M190" s="17"/>
      <c r="U190" s="6"/>
      <c r="V190" s="6"/>
      <c r="W190" s="6"/>
      <c r="X190" s="6"/>
      <c r="Y190" s="6"/>
      <c r="Z190" s="6"/>
      <c r="AA190" s="6"/>
      <c r="AB190" s="6"/>
      <c r="AC190" s="6"/>
    </row>
    <row r="191" spans="2:29" ht="15" thickBot="1" x14ac:dyDescent="0.35">
      <c r="B191" s="18"/>
      <c r="C191" s="128" t="s">
        <v>61</v>
      </c>
      <c r="D191" s="129"/>
      <c r="E191" s="129"/>
      <c r="F191" s="129"/>
      <c r="G191" s="129"/>
      <c r="H191" s="129"/>
      <c r="I191" s="129"/>
      <c r="J191" s="129"/>
      <c r="K191" s="129"/>
      <c r="L191" s="129"/>
      <c r="M191" s="129"/>
      <c r="N191" s="129"/>
      <c r="O191" s="129"/>
      <c r="P191" s="129"/>
      <c r="Q191" s="129"/>
      <c r="R191" s="129"/>
      <c r="S191" s="130"/>
      <c r="U191" s="6"/>
      <c r="V191" s="6"/>
      <c r="W191" s="6"/>
      <c r="X191" s="6"/>
      <c r="Y191" s="6"/>
      <c r="Z191" s="6"/>
      <c r="AA191" s="6"/>
      <c r="AB191" s="6"/>
      <c r="AC191" s="6"/>
    </row>
    <row r="192" spans="2:29" ht="15" thickBot="1" x14ac:dyDescent="0.35">
      <c r="B192" s="19" t="s">
        <v>62</v>
      </c>
      <c r="C192" s="20" t="s">
        <v>63</v>
      </c>
      <c r="D192" s="20" t="s">
        <v>64</v>
      </c>
      <c r="E192" s="20" t="s">
        <v>65</v>
      </c>
      <c r="F192" s="20" t="s">
        <v>66</v>
      </c>
      <c r="G192" s="20" t="s">
        <v>67</v>
      </c>
      <c r="H192" s="20" t="s">
        <v>68</v>
      </c>
      <c r="I192" s="20" t="s">
        <v>69</v>
      </c>
      <c r="J192" s="20" t="s">
        <v>70</v>
      </c>
      <c r="K192" s="20" t="s">
        <v>71</v>
      </c>
      <c r="L192" s="20" t="s">
        <v>72</v>
      </c>
      <c r="M192" s="20" t="s">
        <v>73</v>
      </c>
      <c r="N192" s="20" t="s">
        <v>74</v>
      </c>
      <c r="O192" s="20" t="s">
        <v>75</v>
      </c>
      <c r="P192" s="20" t="s">
        <v>76</v>
      </c>
      <c r="Q192" s="20" t="s">
        <v>77</v>
      </c>
      <c r="R192" s="20" t="s">
        <v>78</v>
      </c>
      <c r="S192" s="21" t="s">
        <v>79</v>
      </c>
      <c r="U192" s="6"/>
      <c r="V192" s="6"/>
      <c r="W192" s="6"/>
      <c r="X192" s="6"/>
      <c r="Y192" s="6"/>
      <c r="Z192" s="6"/>
      <c r="AA192" s="6"/>
      <c r="AB192" s="6"/>
      <c r="AC192" s="6"/>
    </row>
    <row r="193" spans="2:29" ht="14.4" x14ac:dyDescent="0.3">
      <c r="B193" s="38" t="s">
        <v>80</v>
      </c>
      <c r="C193" s="24">
        <v>0</v>
      </c>
      <c r="D193" s="24" t="s">
        <v>391</v>
      </c>
      <c r="E193" s="24">
        <v>0</v>
      </c>
      <c r="F193" s="24">
        <v>-80364.52</v>
      </c>
      <c r="G193" s="24">
        <v>0</v>
      </c>
      <c r="H193" s="24">
        <v>0</v>
      </c>
      <c r="I193" s="24">
        <v>0</v>
      </c>
      <c r="J193" s="24">
        <v>0</v>
      </c>
      <c r="K193" s="24">
        <v>0</v>
      </c>
      <c r="L193" s="24">
        <v>0</v>
      </c>
      <c r="M193" s="24">
        <v>0</v>
      </c>
      <c r="N193" s="24">
        <v>0</v>
      </c>
      <c r="O193" s="24">
        <v>0</v>
      </c>
      <c r="P193" s="24">
        <v>0</v>
      </c>
      <c r="Q193" s="24">
        <v>0</v>
      </c>
      <c r="R193" s="24">
        <v>0</v>
      </c>
      <c r="S193" s="25">
        <v>0</v>
      </c>
      <c r="U193" s="6"/>
      <c r="V193" s="6"/>
      <c r="W193" s="6"/>
      <c r="X193" s="6"/>
      <c r="Y193" s="6"/>
      <c r="Z193" s="6"/>
      <c r="AA193" s="6"/>
      <c r="AB193" s="6"/>
      <c r="AC193" s="6"/>
    </row>
    <row r="194" spans="2:29" ht="14.4" x14ac:dyDescent="0.3">
      <c r="B194" s="38" t="s">
        <v>81</v>
      </c>
      <c r="C194" s="24" t="s">
        <v>391</v>
      </c>
      <c r="D194" s="24">
        <v>0</v>
      </c>
      <c r="E194" s="24" t="s">
        <v>391</v>
      </c>
      <c r="F194" s="24" t="s">
        <v>391</v>
      </c>
      <c r="G194" s="24">
        <v>0</v>
      </c>
      <c r="H194" s="24" t="s">
        <v>391</v>
      </c>
      <c r="I194" s="24">
        <v>0</v>
      </c>
      <c r="J194" s="24">
        <v>0</v>
      </c>
      <c r="K194" s="24">
        <v>0</v>
      </c>
      <c r="L194" s="24">
        <v>0</v>
      </c>
      <c r="M194" s="24" t="s">
        <v>391</v>
      </c>
      <c r="N194" s="24" t="s">
        <v>391</v>
      </c>
      <c r="O194" s="24">
        <v>0</v>
      </c>
      <c r="P194" s="24">
        <v>0</v>
      </c>
      <c r="Q194" s="24">
        <v>0</v>
      </c>
      <c r="R194" s="24">
        <v>0</v>
      </c>
      <c r="S194" s="25">
        <v>0</v>
      </c>
      <c r="U194" s="6"/>
      <c r="V194" s="6"/>
      <c r="W194" s="6"/>
      <c r="X194" s="6"/>
      <c r="Y194" s="6"/>
      <c r="Z194" s="6"/>
      <c r="AA194" s="6"/>
      <c r="AB194" s="6"/>
      <c r="AC194" s="6"/>
    </row>
    <row r="195" spans="2:29" ht="14.4" x14ac:dyDescent="0.3">
      <c r="B195" s="38" t="s">
        <v>82</v>
      </c>
      <c r="C195" s="24">
        <v>511095.39</v>
      </c>
      <c r="D195" s="24">
        <v>521585.5</v>
      </c>
      <c r="E195" s="24">
        <v>384543.61</v>
      </c>
      <c r="F195" s="24">
        <v>302131.64</v>
      </c>
      <c r="G195" s="24">
        <v>629391.23</v>
      </c>
      <c r="H195" s="24">
        <v>575606.56000000006</v>
      </c>
      <c r="I195" s="24">
        <v>111000</v>
      </c>
      <c r="J195" s="24">
        <v>72600</v>
      </c>
      <c r="K195" s="24">
        <v>48500</v>
      </c>
      <c r="L195" s="24">
        <v>166000</v>
      </c>
      <c r="M195" s="24">
        <v>77750</v>
      </c>
      <c r="N195" s="24">
        <v>51250</v>
      </c>
      <c r="O195" s="24">
        <v>0</v>
      </c>
      <c r="P195" s="24">
        <v>37000</v>
      </c>
      <c r="Q195" s="24">
        <v>40000</v>
      </c>
      <c r="R195" s="24">
        <v>0</v>
      </c>
      <c r="S195" s="25">
        <v>15000</v>
      </c>
      <c r="U195" s="6"/>
      <c r="V195" s="6"/>
      <c r="W195" s="6"/>
      <c r="X195" s="6"/>
      <c r="Y195" s="6"/>
      <c r="Z195" s="6"/>
      <c r="AA195" s="6"/>
      <c r="AB195" s="6"/>
      <c r="AC195" s="6"/>
    </row>
    <row r="196" spans="2:29" ht="14.4" x14ac:dyDescent="0.3">
      <c r="B196" s="38" t="s">
        <v>83</v>
      </c>
      <c r="C196" s="24">
        <v>817677.6</v>
      </c>
      <c r="D196" s="24">
        <v>754120.03</v>
      </c>
      <c r="E196" s="24">
        <v>600061.64</v>
      </c>
      <c r="F196" s="24">
        <v>360469</v>
      </c>
      <c r="G196" s="24">
        <v>481497.41</v>
      </c>
      <c r="H196" s="24">
        <v>1764378.78</v>
      </c>
      <c r="I196" s="24">
        <v>98000</v>
      </c>
      <c r="J196" s="24">
        <v>101100</v>
      </c>
      <c r="K196" s="24">
        <v>115000</v>
      </c>
      <c r="L196" s="24">
        <v>142500</v>
      </c>
      <c r="M196" s="24">
        <v>0</v>
      </c>
      <c r="N196" s="24">
        <v>118000</v>
      </c>
      <c r="O196" s="24">
        <v>0</v>
      </c>
      <c r="P196" s="24">
        <v>0</v>
      </c>
      <c r="Q196" s="24">
        <v>128000</v>
      </c>
      <c r="R196" s="24">
        <v>40000</v>
      </c>
      <c r="S196" s="25">
        <v>0</v>
      </c>
      <c r="U196" s="6"/>
      <c r="V196" s="6"/>
      <c r="W196" s="6"/>
      <c r="X196" s="6"/>
      <c r="Y196" s="6"/>
      <c r="Z196" s="6"/>
      <c r="AA196" s="6"/>
      <c r="AB196" s="6"/>
      <c r="AC196" s="6"/>
    </row>
    <row r="197" spans="2:29" ht="14.4" x14ac:dyDescent="0.3">
      <c r="B197" s="38" t="s">
        <v>84</v>
      </c>
      <c r="C197" s="24">
        <v>1626865.35</v>
      </c>
      <c r="D197" s="24">
        <v>1101864.26</v>
      </c>
      <c r="E197" s="24">
        <v>1096028.19</v>
      </c>
      <c r="F197" s="24">
        <v>1170461.75</v>
      </c>
      <c r="G197" s="24">
        <v>1792190.85</v>
      </c>
      <c r="H197" s="24">
        <v>3269819.48</v>
      </c>
      <c r="I197" s="24">
        <v>530900</v>
      </c>
      <c r="J197" s="24">
        <v>290500</v>
      </c>
      <c r="K197" s="24">
        <v>115500</v>
      </c>
      <c r="L197" s="24">
        <v>225000</v>
      </c>
      <c r="M197" s="24">
        <v>55000</v>
      </c>
      <c r="N197" s="24">
        <v>159000</v>
      </c>
      <c r="O197" s="24">
        <v>207749.99</v>
      </c>
      <c r="P197" s="24">
        <v>0</v>
      </c>
      <c r="Q197" s="24">
        <v>100000</v>
      </c>
      <c r="R197" s="24">
        <v>0</v>
      </c>
      <c r="S197" s="25">
        <v>0</v>
      </c>
      <c r="U197" s="6"/>
      <c r="V197" s="6"/>
      <c r="W197" s="6"/>
      <c r="X197" s="6"/>
      <c r="Y197" s="6"/>
      <c r="Z197" s="6"/>
      <c r="AA197" s="6"/>
      <c r="AB197" s="6"/>
      <c r="AC197" s="6"/>
    </row>
    <row r="198" spans="2:29" ht="14.4" x14ac:dyDescent="0.3">
      <c r="B198" s="38" t="s">
        <v>85</v>
      </c>
      <c r="C198" s="24">
        <v>2634689.58</v>
      </c>
      <c r="D198" s="24">
        <v>3577421.51</v>
      </c>
      <c r="E198" s="24">
        <v>2022955.14</v>
      </c>
      <c r="F198" s="24">
        <v>3206764.5</v>
      </c>
      <c r="G198" s="24">
        <v>1805457.76</v>
      </c>
      <c r="H198" s="24">
        <v>2506725.2999999998</v>
      </c>
      <c r="I198" s="24">
        <v>1614948.4</v>
      </c>
      <c r="J198" s="24">
        <v>651068.31999999995</v>
      </c>
      <c r="K198" s="24">
        <v>650000</v>
      </c>
      <c r="L198" s="24">
        <v>405000</v>
      </c>
      <c r="M198" s="24">
        <v>115000</v>
      </c>
      <c r="N198" s="24">
        <v>0</v>
      </c>
      <c r="O198" s="24">
        <v>120000</v>
      </c>
      <c r="P198" s="24">
        <v>0</v>
      </c>
      <c r="Q198" s="24">
        <v>0</v>
      </c>
      <c r="R198" s="24">
        <v>0</v>
      </c>
      <c r="S198" s="25">
        <v>0</v>
      </c>
      <c r="U198" s="6"/>
      <c r="V198" s="6"/>
      <c r="W198" s="6"/>
      <c r="X198" s="6"/>
      <c r="Y198" s="6"/>
      <c r="Z198" s="6"/>
      <c r="AA198" s="6"/>
      <c r="AB198" s="6"/>
      <c r="AC198" s="6"/>
    </row>
    <row r="199" spans="2:29" ht="14.4" x14ac:dyDescent="0.3">
      <c r="B199" s="38" t="s">
        <v>86</v>
      </c>
      <c r="C199" s="24">
        <v>4448309.1100000003</v>
      </c>
      <c r="D199" s="24">
        <v>3453936.4099999997</v>
      </c>
      <c r="E199" s="24">
        <v>5704334.8399999999</v>
      </c>
      <c r="F199" s="24">
        <v>2669585.0900000003</v>
      </c>
      <c r="G199" s="24">
        <v>5019559.12</v>
      </c>
      <c r="H199" s="24">
        <v>4362526.8099999996</v>
      </c>
      <c r="I199" s="24">
        <v>2844069.98</v>
      </c>
      <c r="J199" s="24">
        <v>776389.5</v>
      </c>
      <c r="K199" s="24">
        <v>1299000</v>
      </c>
      <c r="L199" s="24">
        <v>717534.75</v>
      </c>
      <c r="M199" s="24">
        <v>729200</v>
      </c>
      <c r="N199" s="24">
        <v>486600</v>
      </c>
      <c r="O199" s="24" t="s">
        <v>391</v>
      </c>
      <c r="P199" s="24">
        <v>338900</v>
      </c>
      <c r="Q199" s="24">
        <v>23800</v>
      </c>
      <c r="R199" s="24">
        <v>333800</v>
      </c>
      <c r="S199" s="25">
        <v>358800</v>
      </c>
      <c r="U199" s="6"/>
      <c r="V199" s="6"/>
      <c r="W199" s="6"/>
      <c r="X199" s="6"/>
      <c r="Y199" s="6"/>
      <c r="Z199" s="6"/>
      <c r="AA199" s="6"/>
      <c r="AB199" s="6"/>
      <c r="AC199" s="6"/>
    </row>
    <row r="200" spans="2:29" ht="14.4" x14ac:dyDescent="0.3">
      <c r="B200" s="38" t="s">
        <v>87</v>
      </c>
      <c r="C200" s="24">
        <v>6234662.9399999995</v>
      </c>
      <c r="D200" s="24">
        <v>6186769.1400000006</v>
      </c>
      <c r="E200" s="24">
        <v>7610464.7599999998</v>
      </c>
      <c r="F200" s="24">
        <v>6627387.7400000002</v>
      </c>
      <c r="G200" s="24">
        <v>9998842.0500000007</v>
      </c>
      <c r="H200" s="24">
        <v>4368264.1399999997</v>
      </c>
      <c r="I200" s="24">
        <v>1718285.6199999999</v>
      </c>
      <c r="J200" s="24">
        <v>506155.62</v>
      </c>
      <c r="K200" s="24">
        <v>1752753.89</v>
      </c>
      <c r="L200" s="24">
        <v>747778.66</v>
      </c>
      <c r="M200" s="24">
        <v>1150966.8899999999</v>
      </c>
      <c r="N200" s="24">
        <v>576880.80000000005</v>
      </c>
      <c r="O200" s="24">
        <v>95284.77</v>
      </c>
      <c r="P200" s="24">
        <v>448629.14</v>
      </c>
      <c r="Q200" s="24">
        <v>579066.23</v>
      </c>
      <c r="R200" s="24">
        <v>29910.6</v>
      </c>
      <c r="S200" s="25">
        <v>33238.42</v>
      </c>
      <c r="U200" s="6"/>
      <c r="V200" s="6"/>
      <c r="W200" s="6"/>
      <c r="X200" s="6"/>
      <c r="Y200" s="6"/>
      <c r="Z200" s="6"/>
      <c r="AA200" s="6"/>
      <c r="AB200" s="6"/>
      <c r="AC200" s="6"/>
    </row>
    <row r="201" spans="2:29" ht="14.4" x14ac:dyDescent="0.3">
      <c r="B201" s="38" t="s">
        <v>88</v>
      </c>
      <c r="C201" s="24">
        <v>13578830.789999999</v>
      </c>
      <c r="D201" s="24">
        <v>12639928.039999999</v>
      </c>
      <c r="E201" s="24">
        <v>8810632.4499999993</v>
      </c>
      <c r="F201" s="24">
        <v>12192293.689999999</v>
      </c>
      <c r="G201" s="24">
        <v>10730766.59</v>
      </c>
      <c r="H201" s="24">
        <v>5859110.46</v>
      </c>
      <c r="I201" s="24">
        <v>1791456.88</v>
      </c>
      <c r="J201" s="24">
        <v>576960.73</v>
      </c>
      <c r="K201" s="24">
        <v>761813.82</v>
      </c>
      <c r="L201" s="24">
        <v>1718441.45</v>
      </c>
      <c r="M201" s="24">
        <v>1094676.21</v>
      </c>
      <c r="N201" s="24">
        <v>4507623.7300000004</v>
      </c>
      <c r="O201" s="24">
        <v>672752.96</v>
      </c>
      <c r="P201" s="24">
        <v>646473.14</v>
      </c>
      <c r="Q201" s="24">
        <v>596059.41</v>
      </c>
      <c r="R201" s="24">
        <v>603289.72</v>
      </c>
      <c r="S201" s="25">
        <v>546045.84</v>
      </c>
      <c r="U201" s="6"/>
      <c r="V201" s="6"/>
      <c r="W201" s="6"/>
      <c r="X201" s="6"/>
      <c r="Y201" s="6"/>
      <c r="Z201" s="6"/>
      <c r="AA201" s="6"/>
      <c r="AB201" s="6"/>
      <c r="AC201" s="6"/>
    </row>
    <row r="202" spans="2:29" ht="14.4" x14ac:dyDescent="0.3">
      <c r="B202" s="38" t="s">
        <v>89</v>
      </c>
      <c r="C202" s="24">
        <v>34284342.710000001</v>
      </c>
      <c r="D202" s="24">
        <v>37857810.549999997</v>
      </c>
      <c r="E202" s="24">
        <v>15300105.039999999</v>
      </c>
      <c r="F202" s="24">
        <v>10402670.899999999</v>
      </c>
      <c r="G202" s="24">
        <v>9867624.4299999997</v>
      </c>
      <c r="H202" s="24">
        <v>16199973.060000001</v>
      </c>
      <c r="I202" s="24">
        <v>11110574.390000001</v>
      </c>
      <c r="J202" s="24">
        <v>8635050.9100000001</v>
      </c>
      <c r="K202" s="24">
        <v>4713791.21</v>
      </c>
      <c r="L202" s="24">
        <v>4588046.9400000004</v>
      </c>
      <c r="M202" s="24">
        <v>6135274.2599999998</v>
      </c>
      <c r="N202" s="24">
        <v>8563205.7100000009</v>
      </c>
      <c r="O202" s="24">
        <v>7650748.3799999999</v>
      </c>
      <c r="P202" s="24">
        <v>6600230.7400000002</v>
      </c>
      <c r="Q202" s="24">
        <v>4824706.91</v>
      </c>
      <c r="R202" s="24">
        <v>4812312.91</v>
      </c>
      <c r="S202" s="25">
        <v>5017147.0199999996</v>
      </c>
      <c r="U202" s="6"/>
      <c r="V202" s="6"/>
      <c r="W202" s="6"/>
      <c r="X202" s="6"/>
      <c r="Y202" s="6"/>
      <c r="Z202" s="6"/>
      <c r="AA202" s="6"/>
      <c r="AB202" s="6"/>
      <c r="AC202" s="6"/>
    </row>
    <row r="203" spans="2:29" ht="15" thickBot="1" x14ac:dyDescent="0.35">
      <c r="B203" s="38" t="s">
        <v>90</v>
      </c>
      <c r="C203" s="28">
        <v>18722575.109999999</v>
      </c>
      <c r="D203" s="28">
        <v>17333754.039999999</v>
      </c>
      <c r="E203" s="28">
        <v>12698007.210000001</v>
      </c>
      <c r="F203" s="28">
        <v>6319394.4100000001</v>
      </c>
      <c r="G203" s="28">
        <v>9689251.0700000003</v>
      </c>
      <c r="H203" s="28">
        <v>18735698.73</v>
      </c>
      <c r="I203" s="28">
        <v>20061722.25</v>
      </c>
      <c r="J203" s="28">
        <v>16697837.809999999</v>
      </c>
      <c r="K203" s="28">
        <v>11159011.23</v>
      </c>
      <c r="L203" s="28">
        <v>12187639.82</v>
      </c>
      <c r="M203" s="28">
        <v>14881877.960000001</v>
      </c>
      <c r="N203" s="28">
        <v>38881784.770000003</v>
      </c>
      <c r="O203" s="28">
        <v>25263068.200000003</v>
      </c>
      <c r="P203" s="28">
        <v>23497042.109999999</v>
      </c>
      <c r="Q203" s="28">
        <v>15275363.52</v>
      </c>
      <c r="R203" s="28">
        <v>13370908.74</v>
      </c>
      <c r="S203" s="29">
        <v>22705066.859999999</v>
      </c>
      <c r="U203" s="6"/>
      <c r="V203" s="6"/>
      <c r="W203" s="6"/>
      <c r="X203" s="6"/>
      <c r="Y203" s="6"/>
      <c r="Z203" s="6"/>
      <c r="AA203" s="6"/>
      <c r="AB203" s="6"/>
      <c r="AC203" s="6"/>
    </row>
    <row r="204" spans="2:29" ht="15" thickBot="1" x14ac:dyDescent="0.35">
      <c r="B204" s="39" t="s">
        <v>91</v>
      </c>
      <c r="C204" s="32" t="s">
        <v>391</v>
      </c>
      <c r="D204" s="32" t="s">
        <v>391</v>
      </c>
      <c r="E204" s="32" t="s">
        <v>391</v>
      </c>
      <c r="F204" s="32" t="s">
        <v>391</v>
      </c>
      <c r="G204" s="32">
        <v>50014580.509999998</v>
      </c>
      <c r="H204" s="32" t="s">
        <v>391</v>
      </c>
      <c r="I204" s="32">
        <v>39880957.519999996</v>
      </c>
      <c r="J204" s="32">
        <v>28307662.890000001</v>
      </c>
      <c r="K204" s="32">
        <v>20615370.149999999</v>
      </c>
      <c r="L204" s="32">
        <v>20897941.620000001</v>
      </c>
      <c r="M204" s="32" t="s">
        <v>391</v>
      </c>
      <c r="N204" s="32" t="s">
        <v>391</v>
      </c>
      <c r="O204" s="32" t="s">
        <v>391</v>
      </c>
      <c r="P204" s="32">
        <v>31568275.129999999</v>
      </c>
      <c r="Q204" s="32">
        <v>21566996.07</v>
      </c>
      <c r="R204" s="32">
        <v>19190221.969999999</v>
      </c>
      <c r="S204" s="33">
        <v>28675298.140000001</v>
      </c>
      <c r="U204" s="6"/>
      <c r="V204" s="6"/>
      <c r="W204" s="6"/>
      <c r="X204" s="6"/>
      <c r="Y204" s="6"/>
      <c r="Z204" s="6"/>
      <c r="AA204" s="6"/>
      <c r="AB204" s="6"/>
      <c r="AC204" s="6"/>
    </row>
    <row r="205" spans="2:29" ht="14.4" x14ac:dyDescent="0.3">
      <c r="U205" s="6"/>
      <c r="V205" s="6"/>
      <c r="W205" s="6"/>
      <c r="X205" s="6"/>
      <c r="Y205" s="6"/>
      <c r="Z205" s="6"/>
      <c r="AA205" s="6"/>
      <c r="AB205" s="6"/>
      <c r="AC205" s="6"/>
    </row>
    <row r="206" spans="2:29" ht="14.4" x14ac:dyDescent="0.3">
      <c r="U206" s="6"/>
      <c r="V206" s="6"/>
      <c r="W206" s="6"/>
      <c r="X206" s="6"/>
      <c r="Y206" s="6"/>
      <c r="Z206" s="6"/>
      <c r="AA206" s="6"/>
      <c r="AB206" s="6"/>
      <c r="AC206" s="6"/>
    </row>
    <row r="207" spans="2:29" ht="14.4" x14ac:dyDescent="0.3">
      <c r="U207" s="6"/>
      <c r="V207" s="6"/>
      <c r="W207" s="6"/>
      <c r="X207" s="6"/>
      <c r="Y207" s="6"/>
      <c r="Z207" s="6"/>
      <c r="AA207" s="6"/>
      <c r="AB207" s="6"/>
      <c r="AC207" s="6"/>
    </row>
    <row r="208" spans="2:29" ht="23.4" thickBot="1" x14ac:dyDescent="0.35">
      <c r="B208" s="17" t="s">
        <v>140</v>
      </c>
      <c r="C208" s="17"/>
      <c r="D208" s="17"/>
      <c r="E208" s="17"/>
      <c r="F208" s="17"/>
      <c r="G208" s="17"/>
      <c r="H208" s="17"/>
      <c r="I208" s="17"/>
      <c r="J208" s="17"/>
      <c r="K208" s="17"/>
      <c r="L208" s="17"/>
      <c r="M208" s="17"/>
      <c r="U208" s="6"/>
      <c r="V208" s="6"/>
      <c r="W208" s="6"/>
      <c r="X208" s="6"/>
      <c r="Y208" s="6"/>
      <c r="Z208" s="6"/>
      <c r="AA208" s="6"/>
      <c r="AB208" s="6"/>
      <c r="AC208" s="6"/>
    </row>
    <row r="209" spans="2:29" ht="15" thickBot="1" x14ac:dyDescent="0.35">
      <c r="B209" s="18"/>
      <c r="C209" s="128" t="s">
        <v>61</v>
      </c>
      <c r="D209" s="129"/>
      <c r="E209" s="129"/>
      <c r="F209" s="129"/>
      <c r="G209" s="129"/>
      <c r="H209" s="129"/>
      <c r="I209" s="129"/>
      <c r="J209" s="129"/>
      <c r="K209" s="129"/>
      <c r="L209" s="129"/>
      <c r="M209" s="129"/>
      <c r="N209" s="129"/>
      <c r="O209" s="129"/>
      <c r="P209" s="129"/>
      <c r="Q209" s="129"/>
      <c r="R209" s="129"/>
      <c r="S209" s="130"/>
      <c r="U209" s="6"/>
      <c r="V209" s="6"/>
      <c r="W209" s="6"/>
      <c r="X209" s="6"/>
      <c r="Y209" s="6"/>
      <c r="Z209" s="6"/>
      <c r="AA209" s="6"/>
      <c r="AB209" s="6"/>
      <c r="AC209" s="6"/>
    </row>
    <row r="210" spans="2:29" ht="15" thickBot="1" x14ac:dyDescent="0.35">
      <c r="B210" s="19" t="s">
        <v>62</v>
      </c>
      <c r="C210" s="20" t="s">
        <v>63</v>
      </c>
      <c r="D210" s="20" t="s">
        <v>64</v>
      </c>
      <c r="E210" s="20" t="s">
        <v>65</v>
      </c>
      <c r="F210" s="20" t="s">
        <v>66</v>
      </c>
      <c r="G210" s="20" t="s">
        <v>67</v>
      </c>
      <c r="H210" s="20" t="s">
        <v>68</v>
      </c>
      <c r="I210" s="20" t="s">
        <v>69</v>
      </c>
      <c r="J210" s="20" t="s">
        <v>70</v>
      </c>
      <c r="K210" s="20" t="s">
        <v>71</v>
      </c>
      <c r="L210" s="20" t="s">
        <v>72</v>
      </c>
      <c r="M210" s="20" t="s">
        <v>73</v>
      </c>
      <c r="N210" s="20" t="s">
        <v>74</v>
      </c>
      <c r="O210" s="20" t="s">
        <v>75</v>
      </c>
      <c r="P210" s="20" t="s">
        <v>76</v>
      </c>
      <c r="Q210" s="20" t="s">
        <v>77</v>
      </c>
      <c r="R210" s="20" t="s">
        <v>78</v>
      </c>
      <c r="S210" s="21" t="s">
        <v>79</v>
      </c>
      <c r="U210" s="6"/>
      <c r="V210" s="6"/>
      <c r="W210" s="6"/>
      <c r="X210" s="6"/>
      <c r="Y210" s="6"/>
      <c r="Z210" s="6"/>
      <c r="AA210" s="6"/>
      <c r="AB210" s="6"/>
      <c r="AC210" s="6"/>
    </row>
    <row r="211" spans="2:29" ht="14.4" x14ac:dyDescent="0.3">
      <c r="B211" s="38" t="s">
        <v>80</v>
      </c>
      <c r="C211" s="24">
        <v>0</v>
      </c>
      <c r="D211" s="24">
        <v>0</v>
      </c>
      <c r="E211" s="24">
        <v>0</v>
      </c>
      <c r="F211" s="24">
        <v>0</v>
      </c>
      <c r="G211" s="24">
        <v>0</v>
      </c>
      <c r="H211" s="24">
        <v>0</v>
      </c>
      <c r="I211" s="24">
        <v>62344.6</v>
      </c>
      <c r="J211" s="24">
        <v>250300.4</v>
      </c>
      <c r="K211" s="24">
        <v>-273195</v>
      </c>
      <c r="L211" s="24">
        <v>-15000</v>
      </c>
      <c r="M211" s="24">
        <v>-25000</v>
      </c>
      <c r="N211" s="24">
        <v>0</v>
      </c>
      <c r="O211" s="24" t="s">
        <v>391</v>
      </c>
      <c r="P211" s="24">
        <v>0</v>
      </c>
      <c r="Q211" s="24">
        <v>0</v>
      </c>
      <c r="R211" s="24">
        <v>0</v>
      </c>
      <c r="S211" s="25">
        <v>0</v>
      </c>
      <c r="U211" s="6"/>
      <c r="V211" s="6"/>
      <c r="W211" s="6"/>
      <c r="X211" s="6"/>
      <c r="Y211" s="6"/>
      <c r="Z211" s="6"/>
      <c r="AA211" s="6"/>
      <c r="AB211" s="6"/>
      <c r="AC211" s="6"/>
    </row>
    <row r="212" spans="2:29" ht="14.4" x14ac:dyDescent="0.3">
      <c r="B212" s="38" t="s">
        <v>81</v>
      </c>
      <c r="C212" s="24">
        <v>0</v>
      </c>
      <c r="D212" s="24">
        <v>0</v>
      </c>
      <c r="E212" s="24">
        <v>0</v>
      </c>
      <c r="F212" s="24">
        <v>0</v>
      </c>
      <c r="G212" s="24">
        <v>0</v>
      </c>
      <c r="H212" s="24">
        <v>0</v>
      </c>
      <c r="I212" s="24">
        <v>7200</v>
      </c>
      <c r="J212" s="24" t="s">
        <v>391</v>
      </c>
      <c r="K212" s="24" t="s">
        <v>391</v>
      </c>
      <c r="L212" s="24" t="s">
        <v>391</v>
      </c>
      <c r="M212" s="24" t="s">
        <v>391</v>
      </c>
      <c r="N212" s="24">
        <v>0</v>
      </c>
      <c r="O212" s="24">
        <v>0</v>
      </c>
      <c r="P212" s="24">
        <v>0</v>
      </c>
      <c r="Q212" s="24">
        <v>0</v>
      </c>
      <c r="R212" s="24">
        <v>0</v>
      </c>
      <c r="S212" s="25">
        <v>0</v>
      </c>
      <c r="U212" s="6"/>
      <c r="V212" s="6"/>
      <c r="W212" s="6"/>
      <c r="X212" s="6"/>
      <c r="Y212" s="6"/>
      <c r="Z212" s="6"/>
      <c r="AA212" s="6"/>
      <c r="AB212" s="6"/>
      <c r="AC212" s="6"/>
    </row>
    <row r="213" spans="2:29" ht="14.4" x14ac:dyDescent="0.3">
      <c r="B213" s="38" t="s">
        <v>82</v>
      </c>
      <c r="C213" s="24">
        <v>0</v>
      </c>
      <c r="D213" s="24">
        <v>0</v>
      </c>
      <c r="E213" s="24">
        <v>0</v>
      </c>
      <c r="F213" s="24">
        <v>0</v>
      </c>
      <c r="G213" s="24">
        <v>0</v>
      </c>
      <c r="H213" s="24">
        <v>29500</v>
      </c>
      <c r="I213" s="24">
        <v>777896.09</v>
      </c>
      <c r="J213" s="24">
        <v>1037729.43</v>
      </c>
      <c r="K213" s="24">
        <v>840847.12</v>
      </c>
      <c r="L213" s="24">
        <v>640510.71</v>
      </c>
      <c r="M213" s="24">
        <v>462762.9</v>
      </c>
      <c r="N213" s="24">
        <v>216261.67</v>
      </c>
      <c r="O213" s="24">
        <v>140336</v>
      </c>
      <c r="P213" s="24">
        <v>1901150.56</v>
      </c>
      <c r="Q213" s="24">
        <v>401505</v>
      </c>
      <c r="R213" s="24">
        <v>77500</v>
      </c>
      <c r="S213" s="25">
        <v>73547</v>
      </c>
      <c r="U213" s="6"/>
      <c r="V213" s="6"/>
      <c r="W213" s="6"/>
      <c r="X213" s="6"/>
      <c r="Y213" s="6"/>
      <c r="Z213" s="6"/>
      <c r="AA213" s="6"/>
      <c r="AB213" s="6"/>
      <c r="AC213" s="6"/>
    </row>
    <row r="214" spans="2:29" ht="14.4" x14ac:dyDescent="0.3">
      <c r="B214" s="38" t="s">
        <v>83</v>
      </c>
      <c r="C214" s="24">
        <v>0</v>
      </c>
      <c r="D214" s="24">
        <v>0</v>
      </c>
      <c r="E214" s="24">
        <v>0</v>
      </c>
      <c r="F214" s="24">
        <v>0</v>
      </c>
      <c r="G214" s="24" t="s">
        <v>391</v>
      </c>
      <c r="H214" s="24">
        <v>90519.75</v>
      </c>
      <c r="I214" s="24">
        <v>1206171.81</v>
      </c>
      <c r="J214" s="24">
        <v>1494846.59</v>
      </c>
      <c r="K214" s="24">
        <v>1011653.28</v>
      </c>
      <c r="L214" s="24">
        <v>745696.61</v>
      </c>
      <c r="M214" s="24">
        <v>705163.62000000011</v>
      </c>
      <c r="N214" s="24">
        <v>593566.41</v>
      </c>
      <c r="O214" s="24">
        <v>87469</v>
      </c>
      <c r="P214" s="24">
        <v>763500</v>
      </c>
      <c r="Q214" s="24">
        <v>442500</v>
      </c>
      <c r="R214" s="24">
        <v>121861.02</v>
      </c>
      <c r="S214" s="25">
        <v>31668.75</v>
      </c>
      <c r="U214" s="6"/>
      <c r="V214" s="6"/>
      <c r="W214" s="6"/>
      <c r="X214" s="6"/>
      <c r="Y214" s="6"/>
      <c r="Z214" s="6"/>
      <c r="AA214" s="6"/>
      <c r="AB214" s="6"/>
      <c r="AC214" s="6"/>
    </row>
    <row r="215" spans="2:29" ht="14.4" x14ac:dyDescent="0.3">
      <c r="B215" s="38" t="s">
        <v>84</v>
      </c>
      <c r="C215" s="24">
        <v>0</v>
      </c>
      <c r="D215" s="24">
        <v>0</v>
      </c>
      <c r="E215" s="24">
        <v>50000</v>
      </c>
      <c r="F215" s="24">
        <v>75000</v>
      </c>
      <c r="G215" s="24">
        <v>0</v>
      </c>
      <c r="H215" s="24">
        <v>115121</v>
      </c>
      <c r="I215" s="24">
        <v>1471310.28</v>
      </c>
      <c r="J215" s="24">
        <v>2003610.3</v>
      </c>
      <c r="K215" s="24">
        <v>1287698.98</v>
      </c>
      <c r="L215" s="24">
        <v>1536083.95</v>
      </c>
      <c r="M215" s="24">
        <v>1297934.03</v>
      </c>
      <c r="N215" s="24">
        <v>471007.66</v>
      </c>
      <c r="O215" s="24">
        <v>426111.22</v>
      </c>
      <c r="P215" s="24">
        <v>432000</v>
      </c>
      <c r="Q215" s="24">
        <v>79693.710000000006</v>
      </c>
      <c r="R215" s="24">
        <v>90306.29</v>
      </c>
      <c r="S215" s="25">
        <v>337868.5</v>
      </c>
      <c r="U215" s="6"/>
      <c r="V215" s="6"/>
      <c r="W215" s="6"/>
      <c r="X215" s="6"/>
      <c r="Y215" s="6"/>
      <c r="Z215" s="6"/>
      <c r="AA215" s="6"/>
      <c r="AB215" s="6"/>
      <c r="AC215" s="6"/>
    </row>
    <row r="216" spans="2:29" ht="14.4" x14ac:dyDescent="0.3">
      <c r="B216" s="38" t="s">
        <v>85</v>
      </c>
      <c r="C216" s="24">
        <v>0</v>
      </c>
      <c r="D216" s="24">
        <v>0</v>
      </c>
      <c r="E216" s="24">
        <v>0</v>
      </c>
      <c r="F216" s="24">
        <v>0</v>
      </c>
      <c r="G216" s="24">
        <v>209994.3</v>
      </c>
      <c r="H216" s="24">
        <v>173303</v>
      </c>
      <c r="I216" s="24">
        <v>2489773.4</v>
      </c>
      <c r="J216" s="24">
        <v>4021681.46</v>
      </c>
      <c r="K216" s="24">
        <v>2422296.59</v>
      </c>
      <c r="L216" s="24">
        <v>2118557.4700000002</v>
      </c>
      <c r="M216" s="24">
        <v>1773774.7</v>
      </c>
      <c r="N216" s="24">
        <v>2055631.4200000002</v>
      </c>
      <c r="O216" s="24">
        <v>1503196.55</v>
      </c>
      <c r="P216" s="24">
        <v>704403</v>
      </c>
      <c r="Q216" s="24">
        <v>1110663</v>
      </c>
      <c r="R216" s="24">
        <v>388425.45</v>
      </c>
      <c r="S216" s="25">
        <v>5000</v>
      </c>
      <c r="U216" s="6"/>
      <c r="V216" s="6"/>
      <c r="W216" s="6"/>
      <c r="X216" s="6"/>
      <c r="Y216" s="6"/>
      <c r="Z216" s="6"/>
      <c r="AA216" s="6"/>
      <c r="AB216" s="6"/>
      <c r="AC216" s="6"/>
    </row>
    <row r="217" spans="2:29" ht="14.4" x14ac:dyDescent="0.3">
      <c r="B217" s="38" t="s">
        <v>86</v>
      </c>
      <c r="C217" s="24">
        <v>26072.400000000001</v>
      </c>
      <c r="D217" s="24">
        <v>27613.16</v>
      </c>
      <c r="E217" s="24">
        <v>27889.64</v>
      </c>
      <c r="F217" s="24">
        <v>28111.200000000001</v>
      </c>
      <c r="G217" s="24">
        <v>64584.240000000005</v>
      </c>
      <c r="H217" s="24">
        <v>858284.14</v>
      </c>
      <c r="I217" s="24">
        <v>5796768.7800000003</v>
      </c>
      <c r="J217" s="24">
        <v>3426680.65</v>
      </c>
      <c r="K217" s="24">
        <v>2868277.46</v>
      </c>
      <c r="L217" s="24">
        <v>2321002.06</v>
      </c>
      <c r="M217" s="24">
        <v>4754300.4800000004</v>
      </c>
      <c r="N217" s="24">
        <v>2460413.3400000003</v>
      </c>
      <c r="O217" s="24">
        <v>837014.16</v>
      </c>
      <c r="P217" s="24">
        <v>631977.64999999991</v>
      </c>
      <c r="Q217" s="24">
        <v>583788.60000000009</v>
      </c>
      <c r="R217" s="24">
        <v>703006.56</v>
      </c>
      <c r="S217" s="25">
        <v>871628.66</v>
      </c>
      <c r="U217" s="6"/>
      <c r="V217" s="6"/>
      <c r="W217" s="6"/>
      <c r="X217" s="6"/>
      <c r="Y217" s="6"/>
      <c r="Z217" s="6"/>
      <c r="AA217" s="6"/>
      <c r="AB217" s="6"/>
      <c r="AC217" s="6"/>
    </row>
    <row r="218" spans="2:29" ht="14.4" x14ac:dyDescent="0.3">
      <c r="B218" s="38" t="s">
        <v>87</v>
      </c>
      <c r="C218" s="24">
        <v>479314.83</v>
      </c>
      <c r="D218" s="24">
        <v>1491601.71</v>
      </c>
      <c r="E218" s="24">
        <v>491563.37</v>
      </c>
      <c r="F218" s="24">
        <v>286900.57</v>
      </c>
      <c r="G218" s="24">
        <v>891956.01</v>
      </c>
      <c r="H218" s="24">
        <v>1636490.5699999998</v>
      </c>
      <c r="I218" s="24">
        <v>2379733.77</v>
      </c>
      <c r="J218" s="24">
        <v>3713307.4800000004</v>
      </c>
      <c r="K218" s="24">
        <v>4723836.24</v>
      </c>
      <c r="L218" s="24">
        <v>4807490.24</v>
      </c>
      <c r="M218" s="24">
        <v>5124314.5599999996</v>
      </c>
      <c r="N218" s="24">
        <v>3537461.02</v>
      </c>
      <c r="O218" s="24">
        <v>1173638.58</v>
      </c>
      <c r="P218" s="24">
        <v>1135031.3900000001</v>
      </c>
      <c r="Q218" s="24">
        <v>2034298.7800000003</v>
      </c>
      <c r="R218" s="24">
        <v>1720124.7</v>
      </c>
      <c r="S218" s="25">
        <v>1272670.31</v>
      </c>
      <c r="U218" s="6"/>
      <c r="V218" s="6"/>
      <c r="W218" s="6"/>
      <c r="X218" s="6"/>
      <c r="Y218" s="6"/>
      <c r="Z218" s="6"/>
      <c r="AA218" s="6"/>
      <c r="AB218" s="6"/>
      <c r="AC218" s="6"/>
    </row>
    <row r="219" spans="2:29" ht="14.4" x14ac:dyDescent="0.3">
      <c r="B219" s="38" t="s">
        <v>88</v>
      </c>
      <c r="C219" s="24">
        <v>3598341.34</v>
      </c>
      <c r="D219" s="24">
        <v>5819971.6899999995</v>
      </c>
      <c r="E219" s="24">
        <v>5449806.0099999998</v>
      </c>
      <c r="F219" s="24">
        <v>4720376.1500000004</v>
      </c>
      <c r="G219" s="24">
        <v>9301135.1400000006</v>
      </c>
      <c r="H219" s="24">
        <v>7235922.8399999999</v>
      </c>
      <c r="I219" s="24">
        <v>7022563.5700000003</v>
      </c>
      <c r="J219" s="24">
        <v>12251955.75</v>
      </c>
      <c r="K219" s="24">
        <v>7867454.7400000002</v>
      </c>
      <c r="L219" s="24">
        <v>5335884.25</v>
      </c>
      <c r="M219" s="24">
        <v>8734653.6799999997</v>
      </c>
      <c r="N219" s="24">
        <v>5822325.71</v>
      </c>
      <c r="O219" s="24">
        <v>4141459.36</v>
      </c>
      <c r="P219" s="24">
        <v>5152057.72</v>
      </c>
      <c r="Q219" s="24">
        <v>4443294.49</v>
      </c>
      <c r="R219" s="24">
        <v>5561627.9199999999</v>
      </c>
      <c r="S219" s="25">
        <v>6028395.1400000006</v>
      </c>
      <c r="U219" s="6"/>
      <c r="V219" s="6"/>
      <c r="W219" s="6"/>
      <c r="X219" s="6"/>
      <c r="Y219" s="6"/>
      <c r="Z219" s="6"/>
      <c r="AA219" s="6"/>
      <c r="AB219" s="6"/>
      <c r="AC219" s="6"/>
    </row>
    <row r="220" spans="2:29" ht="14.4" x14ac:dyDescent="0.3">
      <c r="B220" s="38" t="s">
        <v>89</v>
      </c>
      <c r="C220" s="24">
        <v>13621050.030000001</v>
      </c>
      <c r="D220" s="24">
        <v>16343378.899999999</v>
      </c>
      <c r="E220" s="24">
        <v>20577904.649999999</v>
      </c>
      <c r="F220" s="24">
        <v>18629202.75</v>
      </c>
      <c r="G220" s="24">
        <v>18321191.909999996</v>
      </c>
      <c r="H220" s="24">
        <v>23332429.23</v>
      </c>
      <c r="I220" s="24">
        <v>25254686.890000001</v>
      </c>
      <c r="J220" s="24">
        <v>26919626.899999999</v>
      </c>
      <c r="K220" s="24">
        <v>18368222.239999998</v>
      </c>
      <c r="L220" s="24">
        <v>17845598.489999998</v>
      </c>
      <c r="M220" s="24">
        <v>21615683.5</v>
      </c>
      <c r="N220" s="24">
        <v>15875452.92</v>
      </c>
      <c r="O220" s="24">
        <v>16333667.290000001</v>
      </c>
      <c r="P220" s="24">
        <v>15614891.91</v>
      </c>
      <c r="Q220" s="24">
        <v>13902917.880000001</v>
      </c>
      <c r="R220" s="24">
        <v>17967919.760000002</v>
      </c>
      <c r="S220" s="25">
        <v>18587878.879999999</v>
      </c>
      <c r="U220" s="6"/>
      <c r="V220" s="6"/>
      <c r="W220" s="6"/>
      <c r="X220" s="6"/>
      <c r="Y220" s="6"/>
      <c r="Z220" s="6"/>
      <c r="AA220" s="6"/>
      <c r="AB220" s="6"/>
      <c r="AC220" s="6"/>
    </row>
    <row r="221" spans="2:29" ht="15" thickBot="1" x14ac:dyDescent="0.35">
      <c r="B221" s="38" t="s">
        <v>90</v>
      </c>
      <c r="C221" s="28">
        <v>26317387.43</v>
      </c>
      <c r="D221" s="28">
        <v>32830929.899999999</v>
      </c>
      <c r="E221" s="28">
        <v>42021618.75</v>
      </c>
      <c r="F221" s="28">
        <v>39143951.189999998</v>
      </c>
      <c r="G221" s="28">
        <v>39782499.439999998</v>
      </c>
      <c r="H221" s="28">
        <v>66534592.899999999</v>
      </c>
      <c r="I221" s="28">
        <v>48329493.519999996</v>
      </c>
      <c r="J221" s="28">
        <v>32927601.859999999</v>
      </c>
      <c r="K221" s="28">
        <v>43625794.439999998</v>
      </c>
      <c r="L221" s="28">
        <v>31685473.719999999</v>
      </c>
      <c r="M221" s="28">
        <v>44589195.039999999</v>
      </c>
      <c r="N221" s="28">
        <v>43857729.879999995</v>
      </c>
      <c r="O221" s="28">
        <v>51024408.030000001</v>
      </c>
      <c r="P221" s="28">
        <v>33664221.399999999</v>
      </c>
      <c r="Q221" s="28">
        <v>35591421.210000001</v>
      </c>
      <c r="R221" s="28">
        <v>44577517.509999998</v>
      </c>
      <c r="S221" s="29">
        <v>58026131.989999995</v>
      </c>
      <c r="U221" s="6"/>
      <c r="V221" s="6"/>
      <c r="W221" s="6"/>
      <c r="X221" s="6"/>
      <c r="Y221" s="6"/>
      <c r="Z221" s="6"/>
      <c r="AA221" s="6"/>
      <c r="AB221" s="6"/>
      <c r="AC221" s="6"/>
    </row>
    <row r="222" spans="2:29" ht="15" thickBot="1" x14ac:dyDescent="0.35">
      <c r="B222" s="39" t="s">
        <v>91</v>
      </c>
      <c r="C222" s="32">
        <v>44042166.030000001</v>
      </c>
      <c r="D222" s="32">
        <v>56513495.359999999</v>
      </c>
      <c r="E222" s="32">
        <v>68618782.420000002</v>
      </c>
      <c r="F222" s="32">
        <v>62883541.859999999</v>
      </c>
      <c r="G222" s="32" t="s">
        <v>391</v>
      </c>
      <c r="H222" s="32">
        <v>100006163.43000001</v>
      </c>
      <c r="I222" s="32">
        <v>94797942.709999993</v>
      </c>
      <c r="J222" s="32" t="s">
        <v>391</v>
      </c>
      <c r="K222" s="32" t="s">
        <v>391</v>
      </c>
      <c r="L222" s="32" t="s">
        <v>391</v>
      </c>
      <c r="M222" s="32" t="s">
        <v>391</v>
      </c>
      <c r="N222" s="32">
        <v>74889850.030000001</v>
      </c>
      <c r="O222" s="32" t="s">
        <v>391</v>
      </c>
      <c r="P222" s="32">
        <v>59999233.629999995</v>
      </c>
      <c r="Q222" s="32">
        <v>58590082.670000002</v>
      </c>
      <c r="R222" s="32">
        <v>71208289.210000008</v>
      </c>
      <c r="S222" s="33">
        <v>85234789.229999989</v>
      </c>
      <c r="U222" s="6"/>
      <c r="V222" s="6"/>
      <c r="W222" s="6"/>
      <c r="X222" s="6"/>
      <c r="Y222" s="6"/>
      <c r="Z222" s="6"/>
      <c r="AA222" s="6"/>
      <c r="AB222" s="6"/>
      <c r="AC222" s="6"/>
    </row>
    <row r="223" spans="2:29" ht="14.4" x14ac:dyDescent="0.3">
      <c r="U223" s="6"/>
      <c r="V223" s="6"/>
      <c r="W223" s="6"/>
      <c r="X223" s="6"/>
      <c r="Y223" s="6"/>
      <c r="Z223" s="6"/>
      <c r="AA223" s="6"/>
      <c r="AB223" s="6"/>
      <c r="AC223" s="6"/>
    </row>
    <row r="224" spans="2:29" ht="23.4" thickBot="1" x14ac:dyDescent="0.35">
      <c r="B224" s="17" t="s">
        <v>141</v>
      </c>
      <c r="C224" s="17"/>
      <c r="D224" s="17"/>
      <c r="E224" s="17"/>
      <c r="F224" s="17"/>
      <c r="G224" s="17"/>
      <c r="H224" s="17"/>
      <c r="I224" s="17"/>
      <c r="J224" s="17"/>
      <c r="K224" s="17"/>
      <c r="L224" s="17"/>
      <c r="M224" s="17"/>
      <c r="U224" s="6"/>
      <c r="V224" s="6"/>
      <c r="W224" s="6"/>
      <c r="X224" s="6"/>
      <c r="Y224" s="6"/>
      <c r="Z224" s="6"/>
      <c r="AA224" s="6"/>
      <c r="AB224" s="6"/>
      <c r="AC224" s="6"/>
    </row>
    <row r="225" spans="2:29" ht="15" thickBot="1" x14ac:dyDescent="0.35">
      <c r="B225" s="18"/>
      <c r="C225" s="128" t="s">
        <v>61</v>
      </c>
      <c r="D225" s="129"/>
      <c r="E225" s="129"/>
      <c r="F225" s="129"/>
      <c r="G225" s="129"/>
      <c r="H225" s="129"/>
      <c r="I225" s="129"/>
      <c r="J225" s="129"/>
      <c r="K225" s="129"/>
      <c r="L225" s="129"/>
      <c r="M225" s="129"/>
      <c r="N225" s="129"/>
      <c r="O225" s="129"/>
      <c r="P225" s="129"/>
      <c r="Q225" s="129"/>
      <c r="R225" s="129"/>
      <c r="S225" s="130"/>
      <c r="U225" s="6"/>
      <c r="V225" s="6"/>
      <c r="W225" s="6"/>
      <c r="X225" s="6"/>
      <c r="Y225" s="6"/>
      <c r="Z225" s="6"/>
      <c r="AA225" s="6"/>
      <c r="AB225" s="6"/>
      <c r="AC225" s="6"/>
    </row>
    <row r="226" spans="2:29" ht="15" thickBot="1" x14ac:dyDescent="0.35">
      <c r="B226" s="19" t="s">
        <v>62</v>
      </c>
      <c r="C226" s="20" t="s">
        <v>63</v>
      </c>
      <c r="D226" s="20" t="s">
        <v>64</v>
      </c>
      <c r="E226" s="20" t="s">
        <v>65</v>
      </c>
      <c r="F226" s="20" t="s">
        <v>66</v>
      </c>
      <c r="G226" s="20" t="s">
        <v>67</v>
      </c>
      <c r="H226" s="20" t="s">
        <v>68</v>
      </c>
      <c r="I226" s="20" t="s">
        <v>69</v>
      </c>
      <c r="J226" s="20" t="s">
        <v>70</v>
      </c>
      <c r="K226" s="20" t="s">
        <v>71</v>
      </c>
      <c r="L226" s="20" t="s">
        <v>72</v>
      </c>
      <c r="M226" s="20" t="s">
        <v>73</v>
      </c>
      <c r="N226" s="20" t="s">
        <v>74</v>
      </c>
      <c r="O226" s="20" t="s">
        <v>75</v>
      </c>
      <c r="P226" s="20" t="s">
        <v>76</v>
      </c>
      <c r="Q226" s="20" t="s">
        <v>77</v>
      </c>
      <c r="R226" s="20" t="s">
        <v>78</v>
      </c>
      <c r="S226" s="21" t="s">
        <v>79</v>
      </c>
      <c r="U226" s="6"/>
      <c r="V226" s="6"/>
      <c r="W226" s="6"/>
      <c r="X226" s="6"/>
      <c r="Y226" s="6"/>
      <c r="Z226" s="6"/>
      <c r="AA226" s="6"/>
      <c r="AB226" s="6"/>
      <c r="AC226" s="6"/>
    </row>
    <row r="227" spans="2:29" ht="14.4" x14ac:dyDescent="0.3">
      <c r="B227" s="38" t="s">
        <v>80</v>
      </c>
      <c r="C227" s="24">
        <v>0</v>
      </c>
      <c r="D227" s="24">
        <v>0</v>
      </c>
      <c r="E227" s="24">
        <v>0</v>
      </c>
      <c r="F227" s="24">
        <v>0</v>
      </c>
      <c r="G227" s="24">
        <v>0</v>
      </c>
      <c r="H227" s="24">
        <v>0</v>
      </c>
      <c r="I227" s="24">
        <v>0</v>
      </c>
      <c r="J227" s="24">
        <v>0</v>
      </c>
      <c r="K227" s="24">
        <v>0</v>
      </c>
      <c r="L227" s="24">
        <v>0</v>
      </c>
      <c r="M227" s="24">
        <v>0</v>
      </c>
      <c r="N227" s="24">
        <v>0</v>
      </c>
      <c r="O227" s="24">
        <v>0</v>
      </c>
      <c r="P227" s="24">
        <v>0</v>
      </c>
      <c r="Q227" s="24">
        <v>0</v>
      </c>
      <c r="R227" s="24">
        <v>0</v>
      </c>
      <c r="S227" s="25">
        <v>0</v>
      </c>
      <c r="U227" s="6"/>
      <c r="V227" s="6"/>
      <c r="W227" s="6"/>
      <c r="X227" s="6"/>
      <c r="Y227" s="6"/>
      <c r="Z227" s="6"/>
      <c r="AA227" s="6"/>
      <c r="AB227" s="6"/>
      <c r="AC227" s="6"/>
    </row>
    <row r="228" spans="2:29" ht="14.4" x14ac:dyDescent="0.3">
      <c r="B228" s="38" t="s">
        <v>81</v>
      </c>
      <c r="C228" s="24">
        <v>0</v>
      </c>
      <c r="D228" s="24">
        <v>0</v>
      </c>
      <c r="E228" s="24">
        <v>0</v>
      </c>
      <c r="F228" s="24">
        <v>0</v>
      </c>
      <c r="G228" s="24">
        <v>0</v>
      </c>
      <c r="H228" s="24">
        <v>0</v>
      </c>
      <c r="I228" s="24">
        <v>0</v>
      </c>
      <c r="J228" s="24">
        <v>0</v>
      </c>
      <c r="K228" s="24">
        <v>0</v>
      </c>
      <c r="L228" s="24">
        <v>0</v>
      </c>
      <c r="M228" s="24">
        <v>0</v>
      </c>
      <c r="N228" s="24">
        <v>0</v>
      </c>
      <c r="O228" s="24">
        <v>0</v>
      </c>
      <c r="P228" s="24">
        <v>0</v>
      </c>
      <c r="Q228" s="24">
        <v>0</v>
      </c>
      <c r="R228" s="24">
        <v>0</v>
      </c>
      <c r="S228" s="25">
        <v>0</v>
      </c>
      <c r="U228" s="6"/>
      <c r="V228" s="6"/>
      <c r="W228" s="6"/>
      <c r="X228" s="6"/>
      <c r="Y228" s="6"/>
      <c r="Z228" s="6"/>
      <c r="AA228" s="6"/>
      <c r="AB228" s="6"/>
      <c r="AC228" s="6"/>
    </row>
    <row r="229" spans="2:29" ht="14.4" x14ac:dyDescent="0.3">
      <c r="B229" s="38" t="s">
        <v>82</v>
      </c>
      <c r="C229" s="24">
        <v>0</v>
      </c>
      <c r="D229" s="24">
        <v>0</v>
      </c>
      <c r="E229" s="24">
        <v>0</v>
      </c>
      <c r="F229" s="24">
        <v>0</v>
      </c>
      <c r="G229" s="24">
        <v>0</v>
      </c>
      <c r="H229" s="24">
        <v>0</v>
      </c>
      <c r="I229" s="24">
        <v>0</v>
      </c>
      <c r="J229" s="24">
        <v>0</v>
      </c>
      <c r="K229" s="24">
        <v>0</v>
      </c>
      <c r="L229" s="24">
        <v>0</v>
      </c>
      <c r="M229" s="24">
        <v>0</v>
      </c>
      <c r="N229" s="24" t="s">
        <v>391</v>
      </c>
      <c r="O229" s="24">
        <v>0</v>
      </c>
      <c r="P229" s="24" t="s">
        <v>391</v>
      </c>
      <c r="Q229" s="24">
        <v>0</v>
      </c>
      <c r="R229" s="24">
        <v>0</v>
      </c>
      <c r="S229" s="25">
        <v>0</v>
      </c>
      <c r="U229" s="6"/>
      <c r="V229" s="6"/>
      <c r="W229" s="6"/>
      <c r="X229" s="6"/>
      <c r="Y229" s="6"/>
      <c r="Z229" s="6"/>
      <c r="AA229" s="6"/>
      <c r="AB229" s="6"/>
      <c r="AC229" s="6"/>
    </row>
    <row r="230" spans="2:29" ht="14.4" x14ac:dyDescent="0.3">
      <c r="B230" s="38" t="s">
        <v>83</v>
      </c>
      <c r="C230" s="24">
        <v>0</v>
      </c>
      <c r="D230" s="24">
        <v>0</v>
      </c>
      <c r="E230" s="24">
        <v>0</v>
      </c>
      <c r="F230" s="24">
        <v>0</v>
      </c>
      <c r="G230" s="24">
        <v>0</v>
      </c>
      <c r="H230" s="24">
        <v>0</v>
      </c>
      <c r="I230" s="24">
        <v>0</v>
      </c>
      <c r="J230" s="24">
        <v>0</v>
      </c>
      <c r="K230" s="24">
        <v>0</v>
      </c>
      <c r="L230" s="24">
        <v>0</v>
      </c>
      <c r="M230" s="24">
        <v>0</v>
      </c>
      <c r="N230" s="24">
        <v>0</v>
      </c>
      <c r="O230" s="24">
        <v>0</v>
      </c>
      <c r="P230" s="24">
        <v>0</v>
      </c>
      <c r="Q230" s="24">
        <v>0</v>
      </c>
      <c r="R230" s="24">
        <v>0</v>
      </c>
      <c r="S230" s="25">
        <v>0</v>
      </c>
      <c r="U230" s="6"/>
      <c r="V230" s="6"/>
      <c r="W230" s="6"/>
      <c r="X230" s="6"/>
      <c r="Y230" s="6"/>
      <c r="Z230" s="6"/>
      <c r="AA230" s="6"/>
      <c r="AB230" s="6"/>
      <c r="AC230" s="6"/>
    </row>
    <row r="231" spans="2:29" ht="14.4" x14ac:dyDescent="0.3">
      <c r="B231" s="38" t="s">
        <v>84</v>
      </c>
      <c r="C231" s="24">
        <v>0</v>
      </c>
      <c r="D231" s="24">
        <v>0</v>
      </c>
      <c r="E231" s="24">
        <v>0</v>
      </c>
      <c r="F231" s="24">
        <v>0</v>
      </c>
      <c r="G231" s="24">
        <v>0</v>
      </c>
      <c r="H231" s="24">
        <v>0</v>
      </c>
      <c r="I231" s="24">
        <v>0</v>
      </c>
      <c r="J231" s="24">
        <v>0</v>
      </c>
      <c r="K231" s="24">
        <v>0</v>
      </c>
      <c r="L231" s="24">
        <v>0</v>
      </c>
      <c r="M231" s="24">
        <v>0</v>
      </c>
      <c r="N231" s="24">
        <v>11073.01</v>
      </c>
      <c r="O231" s="24">
        <v>81036.179999999993</v>
      </c>
      <c r="P231" s="24">
        <v>0</v>
      </c>
      <c r="Q231" s="24">
        <v>0</v>
      </c>
      <c r="R231" s="24">
        <v>0</v>
      </c>
      <c r="S231" s="25">
        <v>0</v>
      </c>
      <c r="U231" s="6"/>
      <c r="V231" s="6"/>
      <c r="W231" s="6"/>
      <c r="X231" s="6"/>
      <c r="Y231" s="6"/>
      <c r="Z231" s="6"/>
      <c r="AA231" s="6"/>
      <c r="AB231" s="6"/>
      <c r="AC231" s="6"/>
    </row>
    <row r="232" spans="2:29" ht="14.4" x14ac:dyDescent="0.3">
      <c r="B232" s="38" t="s">
        <v>85</v>
      </c>
      <c r="C232" s="24">
        <v>0</v>
      </c>
      <c r="D232" s="24">
        <v>0</v>
      </c>
      <c r="E232" s="24">
        <v>0</v>
      </c>
      <c r="F232" s="24">
        <v>0</v>
      </c>
      <c r="G232" s="24">
        <v>0</v>
      </c>
      <c r="H232" s="24">
        <v>0</v>
      </c>
      <c r="I232" s="24">
        <v>0</v>
      </c>
      <c r="J232" s="24">
        <v>0</v>
      </c>
      <c r="K232" s="24">
        <v>0</v>
      </c>
      <c r="L232" s="24">
        <v>0</v>
      </c>
      <c r="M232" s="24">
        <v>0</v>
      </c>
      <c r="N232" s="24">
        <v>158159</v>
      </c>
      <c r="O232" s="24">
        <v>135581</v>
      </c>
      <c r="P232" s="24">
        <v>32407</v>
      </c>
      <c r="Q232" s="24">
        <v>13837</v>
      </c>
      <c r="R232" s="24">
        <v>19329.580000000002</v>
      </c>
      <c r="S232" s="25">
        <v>0</v>
      </c>
      <c r="U232" s="6"/>
      <c r="V232" s="6"/>
      <c r="W232" s="6"/>
      <c r="X232" s="6"/>
      <c r="Y232" s="6"/>
      <c r="Z232" s="6"/>
      <c r="AA232" s="6"/>
      <c r="AB232" s="6"/>
      <c r="AC232" s="6"/>
    </row>
    <row r="233" spans="2:29" ht="14.4" x14ac:dyDescent="0.3">
      <c r="B233" s="38" t="s">
        <v>86</v>
      </c>
      <c r="C233" s="24">
        <v>0</v>
      </c>
      <c r="D233" s="24">
        <v>0</v>
      </c>
      <c r="E233" s="24">
        <v>0</v>
      </c>
      <c r="F233" s="24">
        <v>0</v>
      </c>
      <c r="G233" s="24">
        <v>0</v>
      </c>
      <c r="H233" s="24">
        <v>0</v>
      </c>
      <c r="I233" s="24">
        <v>0</v>
      </c>
      <c r="J233" s="24">
        <v>0</v>
      </c>
      <c r="K233" s="24">
        <v>0</v>
      </c>
      <c r="L233" s="24">
        <v>0</v>
      </c>
      <c r="M233" s="24">
        <v>0</v>
      </c>
      <c r="N233" s="24">
        <v>554042.93000000005</v>
      </c>
      <c r="O233" s="24">
        <v>8484</v>
      </c>
      <c r="P233" s="24">
        <v>25266.06</v>
      </c>
      <c r="Q233" s="24">
        <v>50018.29</v>
      </c>
      <c r="R233" s="24">
        <v>168951</v>
      </c>
      <c r="S233" s="25">
        <v>183339.7</v>
      </c>
      <c r="U233" s="6"/>
      <c r="V233" s="6"/>
      <c r="W233" s="6"/>
      <c r="X233" s="6"/>
      <c r="Y233" s="6"/>
      <c r="Z233" s="6"/>
      <c r="AA233" s="6"/>
      <c r="AB233" s="6"/>
      <c r="AC233" s="6"/>
    </row>
    <row r="234" spans="2:29" ht="14.4" x14ac:dyDescent="0.3">
      <c r="B234" s="38" t="s">
        <v>87</v>
      </c>
      <c r="C234" s="24">
        <v>0</v>
      </c>
      <c r="D234" s="24">
        <v>0</v>
      </c>
      <c r="E234" s="24">
        <v>0</v>
      </c>
      <c r="F234" s="24">
        <v>0</v>
      </c>
      <c r="G234" s="24">
        <v>0</v>
      </c>
      <c r="H234" s="24">
        <v>0</v>
      </c>
      <c r="I234" s="24">
        <v>0</v>
      </c>
      <c r="J234" s="24">
        <v>0</v>
      </c>
      <c r="K234" s="24">
        <v>0</v>
      </c>
      <c r="L234" s="24">
        <v>0</v>
      </c>
      <c r="M234" s="24">
        <v>0</v>
      </c>
      <c r="N234" s="24">
        <v>540000</v>
      </c>
      <c r="O234" s="24">
        <v>177724.86</v>
      </c>
      <c r="P234" s="24">
        <v>31000</v>
      </c>
      <c r="Q234" s="24">
        <v>121140.63</v>
      </c>
      <c r="R234" s="24">
        <v>588970.07999999996</v>
      </c>
      <c r="S234" s="25">
        <v>0</v>
      </c>
      <c r="U234" s="6"/>
      <c r="V234" s="6"/>
      <c r="W234" s="6"/>
      <c r="X234" s="6"/>
      <c r="Y234" s="6"/>
      <c r="Z234" s="6"/>
      <c r="AA234" s="6"/>
      <c r="AB234" s="6"/>
      <c r="AC234" s="6"/>
    </row>
    <row r="235" spans="2:29" ht="14.4" x14ac:dyDescent="0.3">
      <c r="B235" s="38" t="s">
        <v>88</v>
      </c>
      <c r="C235" s="24">
        <v>0</v>
      </c>
      <c r="D235" s="24">
        <v>0</v>
      </c>
      <c r="E235" s="24">
        <v>0</v>
      </c>
      <c r="F235" s="24">
        <v>0</v>
      </c>
      <c r="G235" s="24">
        <v>0</v>
      </c>
      <c r="H235" s="24">
        <v>0</v>
      </c>
      <c r="I235" s="24">
        <v>0</v>
      </c>
      <c r="J235" s="24">
        <v>0</v>
      </c>
      <c r="K235" s="24">
        <v>0</v>
      </c>
      <c r="L235" s="24">
        <v>0</v>
      </c>
      <c r="M235" s="24">
        <v>0</v>
      </c>
      <c r="N235" s="24">
        <v>1148160</v>
      </c>
      <c r="O235" s="24">
        <v>0</v>
      </c>
      <c r="P235" s="24">
        <v>331000</v>
      </c>
      <c r="Q235" s="24">
        <v>162738</v>
      </c>
      <c r="R235" s="24">
        <v>662914.1</v>
      </c>
      <c r="S235" s="25">
        <v>520072.76</v>
      </c>
      <c r="U235" s="6"/>
      <c r="V235" s="6"/>
      <c r="W235" s="6"/>
      <c r="X235" s="6"/>
      <c r="Y235" s="6"/>
      <c r="Z235" s="6"/>
      <c r="AA235" s="6"/>
      <c r="AB235" s="6"/>
      <c r="AC235" s="6"/>
    </row>
    <row r="236" spans="2:29" ht="14.4" x14ac:dyDescent="0.3">
      <c r="B236" s="38" t="s">
        <v>89</v>
      </c>
      <c r="C236" s="24">
        <v>0</v>
      </c>
      <c r="D236" s="24">
        <v>0</v>
      </c>
      <c r="E236" s="24">
        <v>0</v>
      </c>
      <c r="F236" s="24">
        <v>0</v>
      </c>
      <c r="G236" s="24">
        <v>0</v>
      </c>
      <c r="H236" s="24">
        <v>0</v>
      </c>
      <c r="I236" s="24">
        <v>0</v>
      </c>
      <c r="J236" s="24">
        <v>0</v>
      </c>
      <c r="K236" s="24">
        <v>0</v>
      </c>
      <c r="L236" s="24">
        <v>0</v>
      </c>
      <c r="M236" s="24">
        <v>0</v>
      </c>
      <c r="N236" s="24">
        <v>1742356.58</v>
      </c>
      <c r="O236" s="24">
        <v>600537</v>
      </c>
      <c r="P236" s="24">
        <v>328050</v>
      </c>
      <c r="Q236" s="24">
        <v>0</v>
      </c>
      <c r="R236" s="24">
        <v>1456753.25</v>
      </c>
      <c r="S236" s="25">
        <v>127153</v>
      </c>
      <c r="U236" s="6"/>
      <c r="V236" s="6"/>
      <c r="W236" s="6"/>
      <c r="X236" s="6"/>
      <c r="Y236" s="6"/>
      <c r="Z236" s="6"/>
      <c r="AA236" s="6"/>
      <c r="AB236" s="6"/>
      <c r="AC236" s="6"/>
    </row>
    <row r="237" spans="2:29" ht="15" thickBot="1" x14ac:dyDescent="0.35">
      <c r="B237" s="38" t="s">
        <v>90</v>
      </c>
      <c r="C237" s="28">
        <v>0</v>
      </c>
      <c r="D237" s="28">
        <v>0</v>
      </c>
      <c r="E237" s="28">
        <v>0</v>
      </c>
      <c r="F237" s="28">
        <v>0</v>
      </c>
      <c r="G237" s="28">
        <v>0</v>
      </c>
      <c r="H237" s="28">
        <v>0</v>
      </c>
      <c r="I237" s="28">
        <v>0</v>
      </c>
      <c r="J237" s="28">
        <v>0</v>
      </c>
      <c r="K237" s="28">
        <v>0</v>
      </c>
      <c r="L237" s="28">
        <v>0</v>
      </c>
      <c r="M237" s="28">
        <v>0</v>
      </c>
      <c r="N237" s="28">
        <v>23238408.91</v>
      </c>
      <c r="O237" s="28">
        <v>12280540.439999999</v>
      </c>
      <c r="P237" s="28">
        <v>3735993.98</v>
      </c>
      <c r="Q237" s="28">
        <v>0</v>
      </c>
      <c r="R237" s="28">
        <v>2378787.38</v>
      </c>
      <c r="S237" s="29">
        <v>7068779.4699999997</v>
      </c>
      <c r="U237" s="6"/>
      <c r="V237" s="6"/>
      <c r="W237" s="6"/>
      <c r="X237" s="6"/>
      <c r="Y237" s="6"/>
      <c r="Z237" s="6"/>
      <c r="AA237" s="6"/>
      <c r="AB237" s="6"/>
      <c r="AC237" s="6"/>
    </row>
    <row r="238" spans="2:29" ht="15" thickBot="1" x14ac:dyDescent="0.35">
      <c r="B238" s="39" t="s">
        <v>91</v>
      </c>
      <c r="C238" s="32">
        <v>0</v>
      </c>
      <c r="D238" s="32">
        <v>0</v>
      </c>
      <c r="E238" s="32">
        <v>0</v>
      </c>
      <c r="F238" s="32">
        <v>0</v>
      </c>
      <c r="G238" s="32">
        <v>0</v>
      </c>
      <c r="H238" s="32">
        <v>0</v>
      </c>
      <c r="I238" s="32">
        <v>0</v>
      </c>
      <c r="J238" s="32">
        <v>0</v>
      </c>
      <c r="K238" s="32">
        <v>0</v>
      </c>
      <c r="L238" s="32">
        <v>0</v>
      </c>
      <c r="M238" s="32">
        <v>0</v>
      </c>
      <c r="N238" s="32" t="s">
        <v>391</v>
      </c>
      <c r="O238" s="32">
        <v>13283903.48</v>
      </c>
      <c r="P238" s="32" t="s">
        <v>391</v>
      </c>
      <c r="Q238" s="32">
        <v>347733.92000000004</v>
      </c>
      <c r="R238" s="32">
        <v>5275705.3899999997</v>
      </c>
      <c r="S238" s="33">
        <v>7899344.9299999997</v>
      </c>
      <c r="U238" s="6"/>
      <c r="V238" s="6"/>
      <c r="W238" s="6"/>
      <c r="X238" s="6"/>
      <c r="Y238" s="6"/>
      <c r="Z238" s="6"/>
      <c r="AA238" s="6"/>
      <c r="AB238" s="6"/>
      <c r="AC238" s="6"/>
    </row>
    <row r="239" spans="2:29" ht="14.4" x14ac:dyDescent="0.3">
      <c r="U239" s="6"/>
      <c r="V239" s="6"/>
      <c r="W239" s="6"/>
      <c r="X239" s="6"/>
      <c r="Y239" s="6"/>
      <c r="Z239" s="6"/>
      <c r="AA239" s="6"/>
      <c r="AB239" s="6"/>
      <c r="AC239" s="6"/>
    </row>
    <row r="240" spans="2:29" ht="23.4" thickBot="1" x14ac:dyDescent="0.35">
      <c r="B240" s="17" t="s">
        <v>142</v>
      </c>
      <c r="C240" s="17"/>
      <c r="D240" s="17"/>
      <c r="E240" s="17"/>
      <c r="F240" s="17"/>
      <c r="G240" s="17"/>
      <c r="H240" s="17"/>
      <c r="I240" s="17"/>
      <c r="J240" s="17"/>
      <c r="K240" s="17"/>
      <c r="L240" s="17"/>
      <c r="M240" s="17"/>
      <c r="U240" s="6"/>
      <c r="V240" s="6"/>
      <c r="W240" s="6"/>
      <c r="X240" s="6"/>
      <c r="Y240" s="6"/>
      <c r="Z240" s="6"/>
      <c r="AA240" s="6"/>
      <c r="AB240" s="6"/>
      <c r="AC240" s="6"/>
    </row>
    <row r="241" spans="2:29" ht="15" thickBot="1" x14ac:dyDescent="0.35">
      <c r="B241" s="18"/>
      <c r="C241" s="128" t="s">
        <v>61</v>
      </c>
      <c r="D241" s="129"/>
      <c r="E241" s="129"/>
      <c r="F241" s="129"/>
      <c r="G241" s="129"/>
      <c r="H241" s="129"/>
      <c r="I241" s="129"/>
      <c r="J241" s="129"/>
      <c r="K241" s="129"/>
      <c r="L241" s="129"/>
      <c r="M241" s="129"/>
      <c r="N241" s="129"/>
      <c r="O241" s="129"/>
      <c r="P241" s="129"/>
      <c r="Q241" s="129"/>
      <c r="R241" s="129"/>
      <c r="S241" s="130"/>
      <c r="U241" s="6"/>
      <c r="V241" s="6"/>
      <c r="W241" s="6"/>
      <c r="X241" s="6"/>
      <c r="Y241" s="6"/>
      <c r="Z241" s="6"/>
      <c r="AA241" s="6"/>
      <c r="AB241" s="6"/>
      <c r="AC241" s="6"/>
    </row>
    <row r="242" spans="2:29" ht="15" thickBot="1" x14ac:dyDescent="0.35">
      <c r="B242" s="19" t="s">
        <v>62</v>
      </c>
      <c r="C242" s="20" t="s">
        <v>63</v>
      </c>
      <c r="D242" s="20" t="s">
        <v>64</v>
      </c>
      <c r="E242" s="20" t="s">
        <v>65</v>
      </c>
      <c r="F242" s="20" t="s">
        <v>66</v>
      </c>
      <c r="G242" s="20" t="s">
        <v>67</v>
      </c>
      <c r="H242" s="20" t="s">
        <v>68</v>
      </c>
      <c r="I242" s="20" t="s">
        <v>69</v>
      </c>
      <c r="J242" s="20" t="s">
        <v>70</v>
      </c>
      <c r="K242" s="20" t="s">
        <v>71</v>
      </c>
      <c r="L242" s="20" t="s">
        <v>72</v>
      </c>
      <c r="M242" s="20" t="s">
        <v>73</v>
      </c>
      <c r="N242" s="20" t="s">
        <v>74</v>
      </c>
      <c r="O242" s="20" t="s">
        <v>75</v>
      </c>
      <c r="P242" s="20" t="s">
        <v>76</v>
      </c>
      <c r="Q242" s="20" t="s">
        <v>77</v>
      </c>
      <c r="R242" s="20" t="s">
        <v>78</v>
      </c>
      <c r="S242" s="21" t="s">
        <v>79</v>
      </c>
      <c r="U242" s="6"/>
      <c r="V242" s="6"/>
      <c r="W242" s="6"/>
      <c r="X242" s="6"/>
      <c r="Y242" s="6"/>
      <c r="Z242" s="6"/>
      <c r="AA242" s="6"/>
      <c r="AB242" s="6"/>
      <c r="AC242" s="6"/>
    </row>
    <row r="243" spans="2:29" ht="14.4" x14ac:dyDescent="0.3">
      <c r="B243" s="38" t="s">
        <v>80</v>
      </c>
      <c r="C243" s="24">
        <v>0</v>
      </c>
      <c r="D243" s="24">
        <v>0</v>
      </c>
      <c r="E243" s="24">
        <v>0</v>
      </c>
      <c r="F243" s="24">
        <v>0</v>
      </c>
      <c r="G243" s="24">
        <v>0</v>
      </c>
      <c r="H243" s="24">
        <v>0</v>
      </c>
      <c r="I243" s="24">
        <v>62344.6</v>
      </c>
      <c r="J243" s="24">
        <v>250300.4</v>
      </c>
      <c r="K243" s="24">
        <v>-273195</v>
      </c>
      <c r="L243" s="24">
        <v>-15000</v>
      </c>
      <c r="M243" s="24">
        <v>-25000</v>
      </c>
      <c r="N243" s="24">
        <v>0</v>
      </c>
      <c r="O243" s="24" t="s">
        <v>391</v>
      </c>
      <c r="P243" s="24">
        <v>0</v>
      </c>
      <c r="Q243" s="24">
        <v>0</v>
      </c>
      <c r="R243" s="24">
        <v>0</v>
      </c>
      <c r="S243" s="25">
        <v>0</v>
      </c>
      <c r="U243" s="6"/>
      <c r="V243" s="6"/>
      <c r="W243" s="6"/>
      <c r="X243" s="6"/>
      <c r="Y243" s="6"/>
      <c r="Z243" s="6"/>
      <c r="AA243" s="6"/>
      <c r="AB243" s="6"/>
      <c r="AC243" s="6"/>
    </row>
    <row r="244" spans="2:29" ht="14.4" x14ac:dyDescent="0.3">
      <c r="B244" s="38" t="s">
        <v>81</v>
      </c>
      <c r="C244" s="24">
        <v>0</v>
      </c>
      <c r="D244" s="24">
        <v>0</v>
      </c>
      <c r="E244" s="24">
        <v>0</v>
      </c>
      <c r="F244" s="24">
        <v>0</v>
      </c>
      <c r="G244" s="24">
        <v>0</v>
      </c>
      <c r="H244" s="24">
        <v>0</v>
      </c>
      <c r="I244" s="24">
        <v>7200</v>
      </c>
      <c r="J244" s="24" t="s">
        <v>391</v>
      </c>
      <c r="K244" s="24" t="s">
        <v>391</v>
      </c>
      <c r="L244" s="24" t="s">
        <v>391</v>
      </c>
      <c r="M244" s="24" t="s">
        <v>391</v>
      </c>
      <c r="N244" s="24">
        <v>0</v>
      </c>
      <c r="O244" s="24">
        <v>0</v>
      </c>
      <c r="P244" s="24">
        <v>0</v>
      </c>
      <c r="Q244" s="24">
        <v>0</v>
      </c>
      <c r="R244" s="24">
        <v>0</v>
      </c>
      <c r="S244" s="25">
        <v>0</v>
      </c>
      <c r="U244" s="6"/>
      <c r="V244" s="6"/>
      <c r="W244" s="6"/>
      <c r="X244" s="6"/>
      <c r="Y244" s="6"/>
      <c r="Z244" s="6"/>
      <c r="AA244" s="6"/>
      <c r="AB244" s="6"/>
      <c r="AC244" s="6"/>
    </row>
    <row r="245" spans="2:29" ht="14.4" x14ac:dyDescent="0.3">
      <c r="B245" s="38" t="s">
        <v>82</v>
      </c>
      <c r="C245" s="24">
        <v>0</v>
      </c>
      <c r="D245" s="24">
        <v>0</v>
      </c>
      <c r="E245" s="24">
        <v>0</v>
      </c>
      <c r="F245" s="24">
        <v>0</v>
      </c>
      <c r="G245" s="24">
        <v>0</v>
      </c>
      <c r="H245" s="24">
        <v>29500</v>
      </c>
      <c r="I245" s="24">
        <v>777896.09</v>
      </c>
      <c r="J245" s="24">
        <v>1037729.43</v>
      </c>
      <c r="K245" s="24">
        <v>840847.12</v>
      </c>
      <c r="L245" s="24">
        <v>640510.71</v>
      </c>
      <c r="M245" s="24">
        <v>462762.9</v>
      </c>
      <c r="N245" s="24">
        <v>220261.67</v>
      </c>
      <c r="O245" s="24">
        <v>140336</v>
      </c>
      <c r="P245" s="24">
        <v>1904030.56</v>
      </c>
      <c r="Q245" s="24">
        <v>401505</v>
      </c>
      <c r="R245" s="24">
        <v>77500</v>
      </c>
      <c r="S245" s="25">
        <v>73547</v>
      </c>
      <c r="U245" s="6"/>
      <c r="V245" s="6"/>
      <c r="W245" s="6"/>
      <c r="X245" s="6"/>
      <c r="Y245" s="6"/>
      <c r="Z245" s="6"/>
      <c r="AA245" s="6"/>
      <c r="AB245" s="6"/>
      <c r="AC245" s="6"/>
    </row>
    <row r="246" spans="2:29" ht="14.4" x14ac:dyDescent="0.3">
      <c r="B246" s="38" t="s">
        <v>83</v>
      </c>
      <c r="C246" s="24">
        <v>0</v>
      </c>
      <c r="D246" s="24">
        <v>0</v>
      </c>
      <c r="E246" s="24">
        <v>0</v>
      </c>
      <c r="F246" s="24">
        <v>0</v>
      </c>
      <c r="G246" s="24" t="s">
        <v>391</v>
      </c>
      <c r="H246" s="24">
        <v>90519.75</v>
      </c>
      <c r="I246" s="24">
        <v>1206171.81</v>
      </c>
      <c r="J246" s="24">
        <v>1494846.59</v>
      </c>
      <c r="K246" s="24">
        <v>1011653.28</v>
      </c>
      <c r="L246" s="24">
        <v>745696.61</v>
      </c>
      <c r="M246" s="24">
        <v>705163.62000000011</v>
      </c>
      <c r="N246" s="24">
        <v>593566.41</v>
      </c>
      <c r="O246" s="24">
        <v>87469</v>
      </c>
      <c r="P246" s="24">
        <v>763500</v>
      </c>
      <c r="Q246" s="24">
        <v>442500</v>
      </c>
      <c r="R246" s="24">
        <v>121861.02</v>
      </c>
      <c r="S246" s="25">
        <v>31668.75</v>
      </c>
      <c r="U246" s="6"/>
      <c r="V246" s="6"/>
      <c r="W246" s="6"/>
      <c r="X246" s="6"/>
      <c r="Y246" s="6"/>
      <c r="Z246" s="6"/>
      <c r="AA246" s="6"/>
      <c r="AB246" s="6"/>
      <c r="AC246" s="6"/>
    </row>
    <row r="247" spans="2:29" ht="14.4" x14ac:dyDescent="0.3">
      <c r="B247" s="38" t="s">
        <v>84</v>
      </c>
      <c r="C247" s="24">
        <v>0</v>
      </c>
      <c r="D247" s="24">
        <v>0</v>
      </c>
      <c r="E247" s="24">
        <v>50000</v>
      </c>
      <c r="F247" s="24">
        <v>75000</v>
      </c>
      <c r="G247" s="24">
        <v>0</v>
      </c>
      <c r="H247" s="24">
        <v>115121</v>
      </c>
      <c r="I247" s="24">
        <v>1471310.28</v>
      </c>
      <c r="J247" s="24">
        <v>2003610.3</v>
      </c>
      <c r="K247" s="24">
        <v>1287698.98</v>
      </c>
      <c r="L247" s="24">
        <v>1536083.95</v>
      </c>
      <c r="M247" s="24">
        <v>1297934.03</v>
      </c>
      <c r="N247" s="24">
        <v>482080.67</v>
      </c>
      <c r="O247" s="24">
        <v>507147.39999999997</v>
      </c>
      <c r="P247" s="24">
        <v>432000</v>
      </c>
      <c r="Q247" s="24">
        <v>79693.710000000006</v>
      </c>
      <c r="R247" s="24">
        <v>90306.29</v>
      </c>
      <c r="S247" s="25">
        <v>337868.5</v>
      </c>
      <c r="U247" s="6"/>
      <c r="V247" s="6"/>
      <c r="W247" s="6"/>
      <c r="X247" s="6"/>
      <c r="Y247" s="6"/>
      <c r="Z247" s="6"/>
      <c r="AA247" s="6"/>
      <c r="AB247" s="6"/>
      <c r="AC247" s="6"/>
    </row>
    <row r="248" spans="2:29" ht="14.4" x14ac:dyDescent="0.3">
      <c r="B248" s="38" t="s">
        <v>85</v>
      </c>
      <c r="C248" s="24">
        <v>0</v>
      </c>
      <c r="D248" s="24">
        <v>0</v>
      </c>
      <c r="E248" s="24">
        <v>0</v>
      </c>
      <c r="F248" s="24">
        <v>0</v>
      </c>
      <c r="G248" s="24">
        <v>209994.3</v>
      </c>
      <c r="H248" s="24">
        <v>173303</v>
      </c>
      <c r="I248" s="24">
        <v>2489773.4</v>
      </c>
      <c r="J248" s="24">
        <v>4021681.46</v>
      </c>
      <c r="K248" s="24">
        <v>2422296.59</v>
      </c>
      <c r="L248" s="24">
        <v>2118557.4700000002</v>
      </c>
      <c r="M248" s="24">
        <v>1773774.7</v>
      </c>
      <c r="N248" s="24">
        <v>2213790.42</v>
      </c>
      <c r="O248" s="24">
        <v>1638777.55</v>
      </c>
      <c r="P248" s="24">
        <v>736810</v>
      </c>
      <c r="Q248" s="24">
        <v>1124500</v>
      </c>
      <c r="R248" s="24">
        <v>407755.03</v>
      </c>
      <c r="S248" s="25">
        <v>5000</v>
      </c>
      <c r="U248" s="6"/>
      <c r="V248" s="6"/>
      <c r="W248" s="6"/>
      <c r="X248" s="6"/>
      <c r="Y248" s="6"/>
      <c r="Z248" s="6"/>
      <c r="AA248" s="6"/>
      <c r="AB248" s="6"/>
      <c r="AC248" s="6"/>
    </row>
    <row r="249" spans="2:29" ht="14.4" x14ac:dyDescent="0.3">
      <c r="B249" s="38" t="s">
        <v>86</v>
      </c>
      <c r="C249" s="24">
        <v>26072.400000000001</v>
      </c>
      <c r="D249" s="24">
        <v>27613.16</v>
      </c>
      <c r="E249" s="24">
        <v>27889.64</v>
      </c>
      <c r="F249" s="24">
        <v>28111.200000000001</v>
      </c>
      <c r="G249" s="24">
        <v>64584.240000000005</v>
      </c>
      <c r="H249" s="24">
        <v>858284.14</v>
      </c>
      <c r="I249" s="24">
        <v>5796768.7800000003</v>
      </c>
      <c r="J249" s="24">
        <v>3426680.65</v>
      </c>
      <c r="K249" s="24">
        <v>2868277.46</v>
      </c>
      <c r="L249" s="24">
        <v>2321002.06</v>
      </c>
      <c r="M249" s="24">
        <v>4754300.4800000004</v>
      </c>
      <c r="N249" s="24">
        <v>3014456.2700000005</v>
      </c>
      <c r="O249" s="24">
        <v>845498.16</v>
      </c>
      <c r="P249" s="24">
        <v>657243.71</v>
      </c>
      <c r="Q249" s="24">
        <v>633806.89000000013</v>
      </c>
      <c r="R249" s="24">
        <v>871957.56</v>
      </c>
      <c r="S249" s="25">
        <v>1054968.3600000001</v>
      </c>
      <c r="U249" s="6"/>
      <c r="V249" s="6"/>
      <c r="W249" s="6"/>
      <c r="X249" s="6"/>
      <c r="Y249" s="6"/>
      <c r="Z249" s="6"/>
      <c r="AA249" s="6"/>
      <c r="AB249" s="6"/>
      <c r="AC249" s="6"/>
    </row>
    <row r="250" spans="2:29" ht="14.4" x14ac:dyDescent="0.3">
      <c r="B250" s="38" t="s">
        <v>87</v>
      </c>
      <c r="C250" s="24">
        <v>479314.83</v>
      </c>
      <c r="D250" s="24">
        <v>1491601.71</v>
      </c>
      <c r="E250" s="24">
        <v>491563.37</v>
      </c>
      <c r="F250" s="24">
        <v>286900.57</v>
      </c>
      <c r="G250" s="24">
        <v>891956.01</v>
      </c>
      <c r="H250" s="24">
        <v>1636490.5699999998</v>
      </c>
      <c r="I250" s="24">
        <v>2379733.77</v>
      </c>
      <c r="J250" s="24">
        <v>3713307.4800000004</v>
      </c>
      <c r="K250" s="24">
        <v>4723836.24</v>
      </c>
      <c r="L250" s="24">
        <v>4807490.24</v>
      </c>
      <c r="M250" s="24">
        <v>5124314.5599999996</v>
      </c>
      <c r="N250" s="24">
        <v>4077461.02</v>
      </c>
      <c r="O250" s="24">
        <v>1351363.44</v>
      </c>
      <c r="P250" s="24">
        <v>1166031.3900000001</v>
      </c>
      <c r="Q250" s="24">
        <v>2155439.41</v>
      </c>
      <c r="R250" s="24">
        <v>2309094.7799999998</v>
      </c>
      <c r="S250" s="25">
        <v>1272670.31</v>
      </c>
      <c r="U250" s="6"/>
      <c r="V250" s="6"/>
      <c r="W250" s="6"/>
      <c r="X250" s="6"/>
      <c r="Y250" s="6"/>
      <c r="Z250" s="6"/>
      <c r="AA250" s="6"/>
      <c r="AB250" s="6"/>
      <c r="AC250" s="6"/>
    </row>
    <row r="251" spans="2:29" ht="14.4" x14ac:dyDescent="0.3">
      <c r="B251" s="38" t="s">
        <v>88</v>
      </c>
      <c r="C251" s="24">
        <v>3598341.34</v>
      </c>
      <c r="D251" s="24">
        <v>5819971.6899999995</v>
      </c>
      <c r="E251" s="24">
        <v>5449806.0099999998</v>
      </c>
      <c r="F251" s="24">
        <v>4720376.1500000004</v>
      </c>
      <c r="G251" s="24">
        <v>9301135.1400000006</v>
      </c>
      <c r="H251" s="24">
        <v>7235922.8399999999</v>
      </c>
      <c r="I251" s="24">
        <v>7022563.5700000003</v>
      </c>
      <c r="J251" s="24">
        <v>12251955.75</v>
      </c>
      <c r="K251" s="24">
        <v>7867454.7400000002</v>
      </c>
      <c r="L251" s="24">
        <v>5335884.25</v>
      </c>
      <c r="M251" s="24">
        <v>8734653.6799999997</v>
      </c>
      <c r="N251" s="24">
        <v>6970485.71</v>
      </c>
      <c r="O251" s="24">
        <v>4141459.36</v>
      </c>
      <c r="P251" s="24">
        <v>5483057.7199999997</v>
      </c>
      <c r="Q251" s="24">
        <v>4606032.49</v>
      </c>
      <c r="R251" s="24">
        <v>6224542.0199999996</v>
      </c>
      <c r="S251" s="25">
        <v>6548467.9000000004</v>
      </c>
      <c r="U251" s="6"/>
      <c r="V251" s="6"/>
      <c r="W251" s="6"/>
      <c r="X251" s="6"/>
      <c r="Y251" s="6"/>
      <c r="Z251" s="6"/>
      <c r="AA251" s="6"/>
      <c r="AB251" s="6"/>
      <c r="AC251" s="6"/>
    </row>
    <row r="252" spans="2:29" ht="14.4" x14ac:dyDescent="0.3">
      <c r="B252" s="38" t="s">
        <v>89</v>
      </c>
      <c r="C252" s="24">
        <v>13621050.030000001</v>
      </c>
      <c r="D252" s="24">
        <v>16343378.899999999</v>
      </c>
      <c r="E252" s="24">
        <v>20577904.649999999</v>
      </c>
      <c r="F252" s="24">
        <v>18629202.75</v>
      </c>
      <c r="G252" s="24">
        <v>18321191.909999996</v>
      </c>
      <c r="H252" s="24">
        <v>23332429.23</v>
      </c>
      <c r="I252" s="24">
        <v>25254686.890000001</v>
      </c>
      <c r="J252" s="24">
        <v>26919626.899999999</v>
      </c>
      <c r="K252" s="24">
        <v>18368222.239999998</v>
      </c>
      <c r="L252" s="24">
        <v>17845598.489999998</v>
      </c>
      <c r="M252" s="24">
        <v>21615683.5</v>
      </c>
      <c r="N252" s="24">
        <v>17617809.5</v>
      </c>
      <c r="O252" s="24">
        <v>16934204.289999999</v>
      </c>
      <c r="P252" s="24">
        <v>15942941.91</v>
      </c>
      <c r="Q252" s="24">
        <v>13902917.880000001</v>
      </c>
      <c r="R252" s="24">
        <v>19424673.010000002</v>
      </c>
      <c r="S252" s="25">
        <v>18715031.879999999</v>
      </c>
      <c r="U252" s="6"/>
      <c r="V252" s="6"/>
      <c r="W252" s="6"/>
      <c r="X252" s="6"/>
      <c r="Y252" s="6"/>
      <c r="Z252" s="6"/>
      <c r="AA252" s="6"/>
      <c r="AB252" s="6"/>
      <c r="AC252" s="6"/>
    </row>
    <row r="253" spans="2:29" ht="15" thickBot="1" x14ac:dyDescent="0.35">
      <c r="B253" s="38" t="s">
        <v>90</v>
      </c>
      <c r="C253" s="28">
        <v>26317387.43</v>
      </c>
      <c r="D253" s="28">
        <v>32830929.899999999</v>
      </c>
      <c r="E253" s="28">
        <v>42021618.75</v>
      </c>
      <c r="F253" s="28">
        <v>39143951.189999998</v>
      </c>
      <c r="G253" s="28">
        <v>39782499.439999998</v>
      </c>
      <c r="H253" s="28">
        <v>66534592.899999999</v>
      </c>
      <c r="I253" s="28">
        <v>48329493.519999996</v>
      </c>
      <c r="J253" s="28">
        <v>32927601.859999999</v>
      </c>
      <c r="K253" s="28">
        <v>43625794.439999998</v>
      </c>
      <c r="L253" s="28">
        <v>31685473.719999999</v>
      </c>
      <c r="M253" s="28">
        <v>44589195.039999999</v>
      </c>
      <c r="N253" s="28">
        <v>67096138.789999992</v>
      </c>
      <c r="O253" s="28">
        <v>63304948.469999999</v>
      </c>
      <c r="P253" s="28">
        <v>37400215.379999995</v>
      </c>
      <c r="Q253" s="28">
        <v>35591421.210000001</v>
      </c>
      <c r="R253" s="28">
        <v>46956304.890000001</v>
      </c>
      <c r="S253" s="29">
        <v>65094911.459999993</v>
      </c>
      <c r="U253" s="6"/>
      <c r="V253" s="6"/>
      <c r="W253" s="6"/>
      <c r="X253" s="6"/>
      <c r="Y253" s="6"/>
      <c r="Z253" s="6"/>
      <c r="AA253" s="6"/>
      <c r="AB253" s="6"/>
      <c r="AC253" s="6"/>
    </row>
    <row r="254" spans="2:29" ht="15" thickBot="1" x14ac:dyDescent="0.35">
      <c r="B254" s="39" t="s">
        <v>91</v>
      </c>
      <c r="C254" s="32">
        <v>44042166.030000001</v>
      </c>
      <c r="D254" s="32">
        <v>56513495.359999999</v>
      </c>
      <c r="E254" s="32">
        <v>68618782.420000002</v>
      </c>
      <c r="F254" s="32">
        <v>62883541.859999999</v>
      </c>
      <c r="G254" s="32" t="s">
        <v>391</v>
      </c>
      <c r="H254" s="32">
        <v>100006163.43000001</v>
      </c>
      <c r="I254" s="32">
        <v>94797942.709999993</v>
      </c>
      <c r="J254" s="32" t="s">
        <v>391</v>
      </c>
      <c r="K254" s="32" t="s">
        <v>391</v>
      </c>
      <c r="L254" s="32" t="s">
        <v>391</v>
      </c>
      <c r="M254" s="32" t="s">
        <v>391</v>
      </c>
      <c r="N254" s="32">
        <v>102286050.45999999</v>
      </c>
      <c r="O254" s="32" t="s">
        <v>391</v>
      </c>
      <c r="P254" s="32">
        <v>64485830.669999994</v>
      </c>
      <c r="Q254" s="32">
        <v>58937816.590000004</v>
      </c>
      <c r="R254" s="32">
        <v>76483994.599999994</v>
      </c>
      <c r="S254" s="33">
        <v>93134134.159999996</v>
      </c>
      <c r="U254" s="6"/>
      <c r="V254" s="6"/>
      <c r="W254" s="6"/>
      <c r="X254" s="6"/>
      <c r="Y254" s="6"/>
      <c r="Z254" s="6"/>
      <c r="AA254" s="6"/>
      <c r="AB254" s="6"/>
      <c r="AC254" s="6"/>
    </row>
    <row r="255" spans="2:29" ht="14.4" x14ac:dyDescent="0.3">
      <c r="U255" s="6"/>
      <c r="V255" s="6"/>
      <c r="W255" s="6"/>
      <c r="X255" s="6"/>
      <c r="Y255" s="6"/>
      <c r="Z255" s="6"/>
      <c r="AA255" s="6"/>
      <c r="AB255" s="6"/>
      <c r="AC255" s="6"/>
    </row>
    <row r="256" spans="2:29" ht="14.4" x14ac:dyDescent="0.3">
      <c r="U256" s="6"/>
      <c r="V256" s="6"/>
      <c r="W256" s="6"/>
      <c r="X256" s="6"/>
      <c r="Y256" s="6"/>
      <c r="Z256" s="6"/>
      <c r="AA256" s="6"/>
      <c r="AB256" s="6"/>
      <c r="AC256" s="6"/>
    </row>
    <row r="257" spans="2:29" ht="14.4" x14ac:dyDescent="0.3">
      <c r="U257" s="6"/>
      <c r="V257" s="6"/>
      <c r="W257" s="6"/>
      <c r="X257" s="6"/>
      <c r="Y257" s="6"/>
      <c r="Z257" s="6"/>
      <c r="AA257" s="6"/>
      <c r="AB257" s="6"/>
      <c r="AC257" s="6"/>
    </row>
    <row r="258" spans="2:29" ht="23.4" thickBot="1" x14ac:dyDescent="0.35">
      <c r="B258" s="17" t="s">
        <v>143</v>
      </c>
      <c r="C258" s="17"/>
      <c r="D258" s="17"/>
      <c r="E258" s="17"/>
      <c r="F258" s="17"/>
      <c r="G258" s="17"/>
      <c r="H258" s="17"/>
      <c r="I258" s="17"/>
      <c r="J258" s="17"/>
      <c r="K258" s="17"/>
      <c r="L258" s="17"/>
      <c r="M258" s="17"/>
      <c r="U258" s="6"/>
      <c r="V258" s="6"/>
      <c r="W258" s="6"/>
      <c r="X258" s="6"/>
      <c r="Y258" s="6"/>
      <c r="Z258" s="6"/>
      <c r="AA258" s="6"/>
      <c r="AB258" s="6"/>
      <c r="AC258" s="6"/>
    </row>
    <row r="259" spans="2:29" ht="15" thickBot="1" x14ac:dyDescent="0.35">
      <c r="B259" s="18"/>
      <c r="C259" s="128" t="s">
        <v>61</v>
      </c>
      <c r="D259" s="129"/>
      <c r="E259" s="129"/>
      <c r="F259" s="129"/>
      <c r="G259" s="129"/>
      <c r="H259" s="129"/>
      <c r="I259" s="129"/>
      <c r="J259" s="129"/>
      <c r="K259" s="129"/>
      <c r="L259" s="129"/>
      <c r="M259" s="129"/>
      <c r="N259" s="129"/>
      <c r="O259" s="129"/>
      <c r="P259" s="129"/>
      <c r="Q259" s="129"/>
      <c r="R259" s="129"/>
      <c r="S259" s="130"/>
      <c r="U259" s="6"/>
      <c r="V259" s="6"/>
      <c r="W259" s="6"/>
      <c r="X259" s="6"/>
      <c r="Y259" s="6"/>
      <c r="Z259" s="6"/>
      <c r="AA259" s="6"/>
      <c r="AB259" s="6"/>
      <c r="AC259" s="6"/>
    </row>
    <row r="260" spans="2:29" ht="15" thickBot="1" x14ac:dyDescent="0.35">
      <c r="B260" s="19" t="s">
        <v>62</v>
      </c>
      <c r="C260" s="20" t="s">
        <v>63</v>
      </c>
      <c r="D260" s="20" t="s">
        <v>64</v>
      </c>
      <c r="E260" s="20" t="s">
        <v>65</v>
      </c>
      <c r="F260" s="20" t="s">
        <v>66</v>
      </c>
      <c r="G260" s="20" t="s">
        <v>67</v>
      </c>
      <c r="H260" s="20" t="s">
        <v>68</v>
      </c>
      <c r="I260" s="20" t="s">
        <v>69</v>
      </c>
      <c r="J260" s="20" t="s">
        <v>70</v>
      </c>
      <c r="K260" s="20" t="s">
        <v>71</v>
      </c>
      <c r="L260" s="20" t="s">
        <v>72</v>
      </c>
      <c r="M260" s="20" t="s">
        <v>73</v>
      </c>
      <c r="N260" s="20" t="s">
        <v>74</v>
      </c>
      <c r="O260" s="20" t="s">
        <v>75</v>
      </c>
      <c r="P260" s="20" t="s">
        <v>76</v>
      </c>
      <c r="Q260" s="20" t="s">
        <v>77</v>
      </c>
      <c r="R260" s="20" t="s">
        <v>78</v>
      </c>
      <c r="S260" s="21" t="s">
        <v>79</v>
      </c>
      <c r="U260" s="6"/>
      <c r="V260" s="6"/>
      <c r="W260" s="6"/>
      <c r="X260" s="6"/>
      <c r="Y260" s="6"/>
      <c r="Z260" s="6"/>
      <c r="AA260" s="6"/>
      <c r="AB260" s="6"/>
      <c r="AC260" s="6"/>
    </row>
    <row r="261" spans="2:29" ht="14.4" x14ac:dyDescent="0.3">
      <c r="B261" s="38" t="s">
        <v>80</v>
      </c>
      <c r="C261" s="24">
        <v>0</v>
      </c>
      <c r="D261" s="24">
        <v>0</v>
      </c>
      <c r="E261" s="24">
        <v>0</v>
      </c>
      <c r="F261" s="24">
        <v>0</v>
      </c>
      <c r="G261" s="24">
        <v>0</v>
      </c>
      <c r="H261" s="24">
        <v>0</v>
      </c>
      <c r="I261" s="24">
        <v>0</v>
      </c>
      <c r="J261" s="24">
        <v>0</v>
      </c>
      <c r="K261" s="24">
        <v>0</v>
      </c>
      <c r="L261" s="24">
        <v>0</v>
      </c>
      <c r="M261" s="24">
        <v>0</v>
      </c>
      <c r="N261" s="24">
        <v>0</v>
      </c>
      <c r="O261" s="24">
        <v>0</v>
      </c>
      <c r="P261" s="24">
        <v>0</v>
      </c>
      <c r="Q261" s="24">
        <v>0</v>
      </c>
      <c r="R261" s="24">
        <v>0</v>
      </c>
      <c r="S261" s="25">
        <v>0</v>
      </c>
      <c r="U261" s="6"/>
      <c r="V261" s="6"/>
      <c r="W261" s="6"/>
      <c r="X261" s="6"/>
      <c r="Y261" s="6"/>
      <c r="Z261" s="6"/>
      <c r="AA261" s="6"/>
      <c r="AB261" s="6"/>
      <c r="AC261" s="6"/>
    </row>
    <row r="262" spans="2:29" ht="14.4" x14ac:dyDescent="0.3">
      <c r="B262" s="38" t="s">
        <v>81</v>
      </c>
      <c r="C262" s="24">
        <v>0</v>
      </c>
      <c r="D262" s="24">
        <v>0</v>
      </c>
      <c r="E262" s="24">
        <v>0</v>
      </c>
      <c r="F262" s="24">
        <v>0</v>
      </c>
      <c r="G262" s="24">
        <v>0</v>
      </c>
      <c r="H262" s="24">
        <v>0</v>
      </c>
      <c r="I262" s="24">
        <v>0</v>
      </c>
      <c r="J262" s="24">
        <v>0</v>
      </c>
      <c r="K262" s="24">
        <v>0</v>
      </c>
      <c r="L262" s="24">
        <v>0</v>
      </c>
      <c r="M262" s="24">
        <v>0</v>
      </c>
      <c r="N262" s="24">
        <v>0</v>
      </c>
      <c r="O262" s="24">
        <v>0</v>
      </c>
      <c r="P262" s="24" t="s">
        <v>391</v>
      </c>
      <c r="Q262" s="24">
        <v>11193</v>
      </c>
      <c r="R262" s="24">
        <v>11796.25</v>
      </c>
      <c r="S262" s="25">
        <v>26960.949999999997</v>
      </c>
      <c r="U262" s="6"/>
      <c r="V262" s="6"/>
      <c r="W262" s="6"/>
      <c r="X262" s="6"/>
      <c r="Y262" s="6"/>
      <c r="Z262" s="6"/>
      <c r="AA262" s="6"/>
      <c r="AB262" s="6"/>
      <c r="AC262" s="6"/>
    </row>
    <row r="263" spans="2:29" ht="14.4" x14ac:dyDescent="0.3">
      <c r="B263" s="38" t="s">
        <v>82</v>
      </c>
      <c r="C263" s="24">
        <v>0</v>
      </c>
      <c r="D263" s="24">
        <v>0</v>
      </c>
      <c r="E263" s="24">
        <v>0</v>
      </c>
      <c r="F263" s="24">
        <v>0</v>
      </c>
      <c r="G263" s="24">
        <v>0</v>
      </c>
      <c r="H263" s="24">
        <v>0</v>
      </c>
      <c r="I263" s="24">
        <v>0</v>
      </c>
      <c r="J263" s="24">
        <v>0</v>
      </c>
      <c r="K263" s="24">
        <v>0</v>
      </c>
      <c r="L263" s="24">
        <v>0</v>
      </c>
      <c r="M263" s="24">
        <v>0</v>
      </c>
      <c r="N263" s="24">
        <v>0</v>
      </c>
      <c r="O263" s="24">
        <v>0</v>
      </c>
      <c r="P263" s="24">
        <v>12600</v>
      </c>
      <c r="Q263" s="24">
        <v>106725</v>
      </c>
      <c r="R263" s="24">
        <v>646547.11</v>
      </c>
      <c r="S263" s="25">
        <v>1229422.45</v>
      </c>
      <c r="U263" s="6"/>
      <c r="V263" s="6"/>
      <c r="W263" s="6"/>
      <c r="X263" s="6"/>
      <c r="Y263" s="6"/>
      <c r="Z263" s="6"/>
      <c r="AA263" s="6"/>
      <c r="AB263" s="6"/>
      <c r="AC263" s="6"/>
    </row>
    <row r="264" spans="2:29" ht="14.4" x14ac:dyDescent="0.3">
      <c r="B264" s="38" t="s">
        <v>83</v>
      </c>
      <c r="C264" s="24">
        <v>0</v>
      </c>
      <c r="D264" s="24">
        <v>0</v>
      </c>
      <c r="E264" s="24">
        <v>0</v>
      </c>
      <c r="F264" s="24">
        <v>0</v>
      </c>
      <c r="G264" s="24">
        <v>0</v>
      </c>
      <c r="H264" s="24">
        <v>0</v>
      </c>
      <c r="I264" s="24">
        <v>0</v>
      </c>
      <c r="J264" s="24">
        <v>0</v>
      </c>
      <c r="K264" s="24">
        <v>0</v>
      </c>
      <c r="L264" s="24">
        <v>0</v>
      </c>
      <c r="M264" s="24">
        <v>0</v>
      </c>
      <c r="N264" s="24">
        <v>0</v>
      </c>
      <c r="O264" s="24">
        <v>0</v>
      </c>
      <c r="P264" s="24">
        <v>0</v>
      </c>
      <c r="Q264" s="24">
        <v>89873</v>
      </c>
      <c r="R264" s="24">
        <v>402492.83</v>
      </c>
      <c r="S264" s="25">
        <v>741865.36999999988</v>
      </c>
      <c r="U264" s="6"/>
      <c r="V264" s="6"/>
      <c r="W264" s="6"/>
      <c r="X264" s="6"/>
      <c r="Y264" s="6"/>
      <c r="Z264" s="6"/>
      <c r="AA264" s="6"/>
      <c r="AB264" s="6"/>
      <c r="AC264" s="6"/>
    </row>
    <row r="265" spans="2:29" ht="14.4" x14ac:dyDescent="0.3">
      <c r="B265" s="38" t="s">
        <v>84</v>
      </c>
      <c r="C265" s="24">
        <v>0</v>
      </c>
      <c r="D265" s="24">
        <v>0</v>
      </c>
      <c r="E265" s="24">
        <v>0</v>
      </c>
      <c r="F265" s="24">
        <v>0</v>
      </c>
      <c r="G265" s="24">
        <v>0</v>
      </c>
      <c r="H265" s="24">
        <v>0</v>
      </c>
      <c r="I265" s="24">
        <v>0</v>
      </c>
      <c r="J265" s="24">
        <v>0</v>
      </c>
      <c r="K265" s="24">
        <v>0</v>
      </c>
      <c r="L265" s="24">
        <v>0</v>
      </c>
      <c r="M265" s="24">
        <v>0</v>
      </c>
      <c r="N265" s="24">
        <v>0</v>
      </c>
      <c r="O265" s="24">
        <v>0</v>
      </c>
      <c r="P265" s="24">
        <v>0</v>
      </c>
      <c r="Q265" s="24">
        <v>0</v>
      </c>
      <c r="R265" s="24">
        <v>242047.55</v>
      </c>
      <c r="S265" s="25">
        <v>730269.95</v>
      </c>
      <c r="U265" s="6"/>
      <c r="V265" s="6"/>
      <c r="W265" s="6"/>
      <c r="X265" s="6"/>
      <c r="Y265" s="6"/>
      <c r="Z265" s="6"/>
      <c r="AA265" s="6"/>
      <c r="AB265" s="6"/>
      <c r="AC265" s="6"/>
    </row>
    <row r="266" spans="2:29" ht="14.4" x14ac:dyDescent="0.3">
      <c r="B266" s="38" t="s">
        <v>85</v>
      </c>
      <c r="C266" s="24">
        <v>0</v>
      </c>
      <c r="D266" s="24">
        <v>0</v>
      </c>
      <c r="E266" s="24">
        <v>0</v>
      </c>
      <c r="F266" s="24">
        <v>0</v>
      </c>
      <c r="G266" s="24">
        <v>0</v>
      </c>
      <c r="H266" s="24">
        <v>0</v>
      </c>
      <c r="I266" s="24">
        <v>0</v>
      </c>
      <c r="J266" s="24">
        <v>0</v>
      </c>
      <c r="K266" s="24">
        <v>0</v>
      </c>
      <c r="L266" s="24">
        <v>0</v>
      </c>
      <c r="M266" s="24">
        <v>0</v>
      </c>
      <c r="N266" s="24">
        <v>0</v>
      </c>
      <c r="O266" s="24">
        <v>0</v>
      </c>
      <c r="P266" s="24">
        <v>0</v>
      </c>
      <c r="Q266" s="24">
        <v>5000</v>
      </c>
      <c r="R266" s="24">
        <v>222531.6</v>
      </c>
      <c r="S266" s="25">
        <v>846513.88</v>
      </c>
      <c r="U266" s="6"/>
      <c r="V266" s="6"/>
      <c r="W266" s="6"/>
      <c r="X266" s="6"/>
      <c r="Y266" s="6"/>
      <c r="Z266" s="6"/>
      <c r="AA266" s="6"/>
      <c r="AB266" s="6"/>
      <c r="AC266" s="6"/>
    </row>
    <row r="267" spans="2:29" ht="14.4" x14ac:dyDescent="0.3">
      <c r="B267" s="38" t="s">
        <v>86</v>
      </c>
      <c r="C267" s="24">
        <v>0</v>
      </c>
      <c r="D267" s="24">
        <v>0</v>
      </c>
      <c r="E267" s="24">
        <v>0</v>
      </c>
      <c r="F267" s="24">
        <v>0</v>
      </c>
      <c r="G267" s="24">
        <v>0</v>
      </c>
      <c r="H267" s="24">
        <v>0</v>
      </c>
      <c r="I267" s="24">
        <v>0</v>
      </c>
      <c r="J267" s="24">
        <v>0</v>
      </c>
      <c r="K267" s="24">
        <v>0</v>
      </c>
      <c r="L267" s="24">
        <v>0</v>
      </c>
      <c r="M267" s="24">
        <v>0</v>
      </c>
      <c r="N267" s="24">
        <v>0</v>
      </c>
      <c r="O267" s="24">
        <v>0</v>
      </c>
      <c r="P267" s="24">
        <v>0</v>
      </c>
      <c r="Q267" s="24">
        <v>0</v>
      </c>
      <c r="R267" s="24">
        <v>371341.3</v>
      </c>
      <c r="S267" s="25">
        <v>384519.85</v>
      </c>
      <c r="U267" s="6"/>
      <c r="V267" s="6"/>
      <c r="W267" s="6"/>
      <c r="X267" s="6"/>
      <c r="Y267" s="6"/>
      <c r="Z267" s="6"/>
      <c r="AA267" s="6"/>
      <c r="AB267" s="6"/>
      <c r="AC267" s="6"/>
    </row>
    <row r="268" spans="2:29" ht="14.4" x14ac:dyDescent="0.3">
      <c r="B268" s="38" t="s">
        <v>87</v>
      </c>
      <c r="C268" s="24">
        <v>0</v>
      </c>
      <c r="D268" s="24">
        <v>0</v>
      </c>
      <c r="E268" s="24">
        <v>0</v>
      </c>
      <c r="F268" s="24">
        <v>0</v>
      </c>
      <c r="G268" s="24">
        <v>0</v>
      </c>
      <c r="H268" s="24">
        <v>0</v>
      </c>
      <c r="I268" s="24">
        <v>0</v>
      </c>
      <c r="J268" s="24">
        <v>0</v>
      </c>
      <c r="K268" s="24">
        <v>0</v>
      </c>
      <c r="L268" s="24">
        <v>0</v>
      </c>
      <c r="M268" s="24">
        <v>0</v>
      </c>
      <c r="N268" s="24">
        <v>0</v>
      </c>
      <c r="O268" s="24">
        <v>0</v>
      </c>
      <c r="P268" s="24">
        <v>0</v>
      </c>
      <c r="Q268" s="24">
        <v>0</v>
      </c>
      <c r="R268" s="24">
        <v>0</v>
      </c>
      <c r="S268" s="25">
        <v>325403.87</v>
      </c>
      <c r="U268" s="6"/>
      <c r="V268" s="6"/>
      <c r="W268" s="6"/>
      <c r="X268" s="6"/>
      <c r="Y268" s="6"/>
      <c r="Z268" s="6"/>
      <c r="AA268" s="6"/>
      <c r="AB268" s="6"/>
      <c r="AC268" s="6"/>
    </row>
    <row r="269" spans="2:29" ht="14.4" x14ac:dyDescent="0.3">
      <c r="B269" s="38" t="s">
        <v>88</v>
      </c>
      <c r="C269" s="24">
        <v>0</v>
      </c>
      <c r="D269" s="24">
        <v>0</v>
      </c>
      <c r="E269" s="24">
        <v>0</v>
      </c>
      <c r="F269" s="24">
        <v>0</v>
      </c>
      <c r="G269" s="24">
        <v>0</v>
      </c>
      <c r="H269" s="24">
        <v>0</v>
      </c>
      <c r="I269" s="24">
        <v>0</v>
      </c>
      <c r="J269" s="24">
        <v>0</v>
      </c>
      <c r="K269" s="24">
        <v>0</v>
      </c>
      <c r="L269" s="24">
        <v>0</v>
      </c>
      <c r="M269" s="24">
        <v>0</v>
      </c>
      <c r="N269" s="24">
        <v>0</v>
      </c>
      <c r="O269" s="24">
        <v>0</v>
      </c>
      <c r="P269" s="24">
        <v>0</v>
      </c>
      <c r="Q269" s="24">
        <v>0</v>
      </c>
      <c r="R269" s="24">
        <v>0</v>
      </c>
      <c r="S269" s="25">
        <v>50000</v>
      </c>
      <c r="U269" s="6"/>
      <c r="V269" s="6"/>
      <c r="W269" s="6"/>
      <c r="X269" s="6"/>
      <c r="Y269" s="6"/>
      <c r="Z269" s="6"/>
      <c r="AA269" s="6"/>
      <c r="AB269" s="6"/>
      <c r="AC269" s="6"/>
    </row>
    <row r="270" spans="2:29" ht="14.4" x14ac:dyDescent="0.3">
      <c r="B270" s="38" t="s">
        <v>89</v>
      </c>
      <c r="C270" s="24">
        <v>0</v>
      </c>
      <c r="D270" s="24">
        <v>0</v>
      </c>
      <c r="E270" s="24">
        <v>0</v>
      </c>
      <c r="F270" s="24">
        <v>0</v>
      </c>
      <c r="G270" s="24">
        <v>0</v>
      </c>
      <c r="H270" s="24">
        <v>0</v>
      </c>
      <c r="I270" s="24">
        <v>0</v>
      </c>
      <c r="J270" s="24">
        <v>0</v>
      </c>
      <c r="K270" s="24">
        <v>0</v>
      </c>
      <c r="L270" s="24">
        <v>0</v>
      </c>
      <c r="M270" s="24">
        <v>0</v>
      </c>
      <c r="N270" s="24">
        <v>0</v>
      </c>
      <c r="O270" s="24">
        <v>0</v>
      </c>
      <c r="P270" s="24">
        <v>0</v>
      </c>
      <c r="Q270" s="24">
        <v>0</v>
      </c>
      <c r="R270" s="24">
        <v>0</v>
      </c>
      <c r="S270" s="25">
        <v>34659.949999999997</v>
      </c>
      <c r="U270" s="6"/>
      <c r="V270" s="6"/>
      <c r="W270" s="6"/>
      <c r="X270" s="6"/>
      <c r="Y270" s="6"/>
      <c r="Z270" s="6"/>
      <c r="AA270" s="6"/>
      <c r="AB270" s="6"/>
      <c r="AC270" s="6"/>
    </row>
    <row r="271" spans="2:29" ht="15" thickBot="1" x14ac:dyDescent="0.35">
      <c r="B271" s="38" t="s">
        <v>90</v>
      </c>
      <c r="C271" s="28">
        <v>0</v>
      </c>
      <c r="D271" s="28">
        <v>0</v>
      </c>
      <c r="E271" s="28">
        <v>0</v>
      </c>
      <c r="F271" s="28">
        <v>0</v>
      </c>
      <c r="G271" s="28">
        <v>0</v>
      </c>
      <c r="H271" s="28">
        <v>0</v>
      </c>
      <c r="I271" s="28">
        <v>0</v>
      </c>
      <c r="J271" s="28">
        <v>0</v>
      </c>
      <c r="K271" s="28">
        <v>0</v>
      </c>
      <c r="L271" s="28">
        <v>0</v>
      </c>
      <c r="M271" s="28">
        <v>0</v>
      </c>
      <c r="N271" s="28">
        <v>0</v>
      </c>
      <c r="O271" s="28">
        <v>0</v>
      </c>
      <c r="P271" s="28">
        <v>0</v>
      </c>
      <c r="Q271" s="28">
        <v>0</v>
      </c>
      <c r="R271" s="28">
        <v>0</v>
      </c>
      <c r="S271" s="29">
        <v>75000</v>
      </c>
      <c r="U271" s="6"/>
      <c r="V271" s="6"/>
      <c r="W271" s="6"/>
      <c r="X271" s="6"/>
      <c r="Y271" s="6"/>
      <c r="Z271" s="6"/>
      <c r="AA271" s="6"/>
      <c r="AB271" s="6"/>
      <c r="AC271" s="6"/>
    </row>
    <row r="272" spans="2:29" ht="15" thickBot="1" x14ac:dyDescent="0.35">
      <c r="B272" s="39" t="s">
        <v>91</v>
      </c>
      <c r="C272" s="32">
        <v>0</v>
      </c>
      <c r="D272" s="32">
        <v>0</v>
      </c>
      <c r="E272" s="32">
        <v>0</v>
      </c>
      <c r="F272" s="32">
        <v>0</v>
      </c>
      <c r="G272" s="32">
        <v>0</v>
      </c>
      <c r="H272" s="32">
        <v>0</v>
      </c>
      <c r="I272" s="32">
        <v>0</v>
      </c>
      <c r="J272" s="32">
        <v>0</v>
      </c>
      <c r="K272" s="32">
        <v>0</v>
      </c>
      <c r="L272" s="32">
        <v>0</v>
      </c>
      <c r="M272" s="32">
        <v>0</v>
      </c>
      <c r="N272" s="32">
        <v>0</v>
      </c>
      <c r="O272" s="32">
        <v>0</v>
      </c>
      <c r="P272" s="32" t="s">
        <v>391</v>
      </c>
      <c r="Q272" s="32">
        <v>212791</v>
      </c>
      <c r="R272" s="32">
        <v>1896756.6400000001</v>
      </c>
      <c r="S272" s="33">
        <v>4444616.2699999996</v>
      </c>
      <c r="U272" s="6"/>
      <c r="V272" s="6"/>
      <c r="W272" s="6"/>
      <c r="X272" s="6"/>
      <c r="Y272" s="6"/>
      <c r="Z272" s="6"/>
      <c r="AA272" s="6"/>
      <c r="AB272" s="6"/>
      <c r="AC272" s="6"/>
    </row>
    <row r="273" spans="2:29" ht="14.4" x14ac:dyDescent="0.3">
      <c r="U273" s="6"/>
      <c r="V273" s="6"/>
      <c r="W273" s="6"/>
      <c r="X273" s="6"/>
      <c r="Y273" s="6"/>
      <c r="Z273" s="6"/>
      <c r="AA273" s="6"/>
      <c r="AB273" s="6"/>
      <c r="AC273" s="6"/>
    </row>
    <row r="274" spans="2:29" ht="23.4" thickBot="1" x14ac:dyDescent="0.35">
      <c r="B274" s="17" t="s">
        <v>144</v>
      </c>
      <c r="C274" s="17"/>
      <c r="D274" s="17"/>
      <c r="E274" s="17"/>
      <c r="F274" s="17"/>
      <c r="G274" s="17"/>
      <c r="H274" s="17"/>
      <c r="I274" s="17"/>
      <c r="J274" s="17"/>
      <c r="K274" s="17"/>
      <c r="L274" s="17"/>
      <c r="M274" s="17"/>
      <c r="U274" s="6"/>
      <c r="V274" s="6"/>
      <c r="W274" s="6"/>
      <c r="X274" s="6"/>
      <c r="Y274" s="6"/>
      <c r="Z274" s="6"/>
      <c r="AA274" s="6"/>
      <c r="AB274" s="6"/>
      <c r="AC274" s="6"/>
    </row>
    <row r="275" spans="2:29" ht="15" thickBot="1" x14ac:dyDescent="0.35">
      <c r="B275" s="18"/>
      <c r="C275" s="128" t="s">
        <v>61</v>
      </c>
      <c r="D275" s="129"/>
      <c r="E275" s="129"/>
      <c r="F275" s="129"/>
      <c r="G275" s="129"/>
      <c r="H275" s="129"/>
      <c r="I275" s="129"/>
      <c r="J275" s="129"/>
      <c r="K275" s="129"/>
      <c r="L275" s="129"/>
      <c r="M275" s="129"/>
      <c r="N275" s="129"/>
      <c r="O275" s="129"/>
      <c r="P275" s="129"/>
      <c r="Q275" s="129"/>
      <c r="R275" s="129"/>
      <c r="S275" s="130"/>
      <c r="U275" s="6"/>
      <c r="V275" s="6"/>
      <c r="W275" s="6"/>
      <c r="X275" s="6"/>
      <c r="Y275" s="6"/>
      <c r="Z275" s="6"/>
      <c r="AA275" s="6"/>
      <c r="AB275" s="6"/>
      <c r="AC275" s="6"/>
    </row>
    <row r="276" spans="2:29" ht="15" thickBot="1" x14ac:dyDescent="0.35">
      <c r="B276" s="19" t="s">
        <v>62</v>
      </c>
      <c r="C276" s="20" t="s">
        <v>63</v>
      </c>
      <c r="D276" s="20" t="s">
        <v>64</v>
      </c>
      <c r="E276" s="20" t="s">
        <v>65</v>
      </c>
      <c r="F276" s="20" t="s">
        <v>66</v>
      </c>
      <c r="G276" s="20" t="s">
        <v>67</v>
      </c>
      <c r="H276" s="20" t="s">
        <v>68</v>
      </c>
      <c r="I276" s="20" t="s">
        <v>69</v>
      </c>
      <c r="J276" s="20" t="s">
        <v>70</v>
      </c>
      <c r="K276" s="20" t="s">
        <v>71</v>
      </c>
      <c r="L276" s="20" t="s">
        <v>72</v>
      </c>
      <c r="M276" s="20" t="s">
        <v>73</v>
      </c>
      <c r="N276" s="20" t="s">
        <v>74</v>
      </c>
      <c r="O276" s="20" t="s">
        <v>75</v>
      </c>
      <c r="P276" s="20" t="s">
        <v>76</v>
      </c>
      <c r="Q276" s="20" t="s">
        <v>77</v>
      </c>
      <c r="R276" s="20" t="s">
        <v>78</v>
      </c>
      <c r="S276" s="21" t="s">
        <v>79</v>
      </c>
      <c r="U276" s="6"/>
      <c r="V276" s="6"/>
      <c r="W276" s="6"/>
      <c r="X276" s="6"/>
      <c r="Y276" s="6"/>
      <c r="Z276" s="6"/>
      <c r="AA276" s="6"/>
      <c r="AB276" s="6"/>
      <c r="AC276" s="6"/>
    </row>
    <row r="277" spans="2:29" ht="14.4" x14ac:dyDescent="0.3">
      <c r="B277" s="38" t="s">
        <v>80</v>
      </c>
      <c r="C277" s="24">
        <v>0</v>
      </c>
      <c r="D277" s="24">
        <v>0</v>
      </c>
      <c r="E277" s="24">
        <v>0</v>
      </c>
      <c r="F277" s="24">
        <v>0</v>
      </c>
      <c r="G277" s="24">
        <v>0</v>
      </c>
      <c r="H277" s="24">
        <v>0</v>
      </c>
      <c r="I277" s="24">
        <v>0</v>
      </c>
      <c r="J277" s="24">
        <v>0</v>
      </c>
      <c r="K277" s="24">
        <v>0</v>
      </c>
      <c r="L277" s="24">
        <v>0</v>
      </c>
      <c r="M277" s="24">
        <v>0</v>
      </c>
      <c r="N277" s="24">
        <v>0</v>
      </c>
      <c r="O277" s="24">
        <v>0</v>
      </c>
      <c r="P277" s="24">
        <v>0</v>
      </c>
      <c r="Q277" s="24">
        <v>0</v>
      </c>
      <c r="R277" s="24">
        <v>0</v>
      </c>
      <c r="S277" s="25">
        <v>0</v>
      </c>
      <c r="U277" s="6"/>
      <c r="V277" s="6"/>
      <c r="W277" s="6"/>
      <c r="X277" s="6"/>
      <c r="Y277" s="6"/>
      <c r="Z277" s="6"/>
      <c r="AA277" s="6"/>
      <c r="AB277" s="6"/>
      <c r="AC277" s="6"/>
    </row>
    <row r="278" spans="2:29" ht="14.4" x14ac:dyDescent="0.3">
      <c r="B278" s="38" t="s">
        <v>81</v>
      </c>
      <c r="C278" s="24">
        <v>0</v>
      </c>
      <c r="D278" s="24">
        <v>0</v>
      </c>
      <c r="E278" s="24">
        <v>0</v>
      </c>
      <c r="F278" s="24">
        <v>0</v>
      </c>
      <c r="G278" s="24">
        <v>0</v>
      </c>
      <c r="H278" s="24">
        <v>0</v>
      </c>
      <c r="I278" s="24">
        <v>0</v>
      </c>
      <c r="J278" s="24">
        <v>0</v>
      </c>
      <c r="K278" s="24">
        <v>0</v>
      </c>
      <c r="L278" s="24">
        <v>0</v>
      </c>
      <c r="M278" s="24">
        <v>0</v>
      </c>
      <c r="N278" s="24">
        <v>0</v>
      </c>
      <c r="O278" s="24">
        <v>0</v>
      </c>
      <c r="P278" s="24">
        <v>0</v>
      </c>
      <c r="Q278" s="24">
        <v>0</v>
      </c>
      <c r="R278" s="24">
        <v>0</v>
      </c>
      <c r="S278" s="25">
        <v>0</v>
      </c>
      <c r="U278" s="6"/>
      <c r="V278" s="6"/>
      <c r="W278" s="6"/>
      <c r="X278" s="6"/>
      <c r="Y278" s="6"/>
      <c r="Z278" s="6"/>
      <c r="AA278" s="6"/>
      <c r="AB278" s="6"/>
      <c r="AC278" s="6"/>
    </row>
    <row r="279" spans="2:29" ht="14.4" x14ac:dyDescent="0.3">
      <c r="B279" s="38" t="s">
        <v>82</v>
      </c>
      <c r="C279" s="24">
        <v>0</v>
      </c>
      <c r="D279" s="24">
        <v>0</v>
      </c>
      <c r="E279" s="24">
        <v>0</v>
      </c>
      <c r="F279" s="24">
        <v>0</v>
      </c>
      <c r="G279" s="24">
        <v>0</v>
      </c>
      <c r="H279" s="24">
        <v>0</v>
      </c>
      <c r="I279" s="24">
        <v>0</v>
      </c>
      <c r="J279" s="24">
        <v>0</v>
      </c>
      <c r="K279" s="24">
        <v>0</v>
      </c>
      <c r="L279" s="24">
        <v>0</v>
      </c>
      <c r="M279" s="24">
        <v>0</v>
      </c>
      <c r="N279" s="24">
        <v>0</v>
      </c>
      <c r="O279" s="24">
        <v>0</v>
      </c>
      <c r="P279" s="24">
        <v>0</v>
      </c>
      <c r="Q279" s="24">
        <v>0</v>
      </c>
      <c r="R279" s="24">
        <v>0</v>
      </c>
      <c r="S279" s="25">
        <v>0</v>
      </c>
      <c r="U279" s="6"/>
      <c r="V279" s="6"/>
      <c r="W279" s="6"/>
      <c r="X279" s="6"/>
      <c r="Y279" s="6"/>
      <c r="Z279" s="6"/>
      <c r="AA279" s="6"/>
      <c r="AB279" s="6"/>
      <c r="AC279" s="6"/>
    </row>
    <row r="280" spans="2:29" ht="14.4" x14ac:dyDescent="0.3">
      <c r="B280" s="38" t="s">
        <v>83</v>
      </c>
      <c r="C280" s="24">
        <v>0</v>
      </c>
      <c r="D280" s="24">
        <v>0</v>
      </c>
      <c r="E280" s="24">
        <v>0</v>
      </c>
      <c r="F280" s="24">
        <v>0</v>
      </c>
      <c r="G280" s="24">
        <v>0</v>
      </c>
      <c r="H280" s="24">
        <v>0</v>
      </c>
      <c r="I280" s="24">
        <v>0</v>
      </c>
      <c r="J280" s="24">
        <v>0</v>
      </c>
      <c r="K280" s="24">
        <v>0</v>
      </c>
      <c r="L280" s="24">
        <v>0</v>
      </c>
      <c r="M280" s="24">
        <v>0</v>
      </c>
      <c r="N280" s="24">
        <v>0</v>
      </c>
      <c r="O280" s="24">
        <v>0</v>
      </c>
      <c r="P280" s="24">
        <v>0</v>
      </c>
      <c r="Q280" s="24">
        <v>0</v>
      </c>
      <c r="R280" s="24">
        <v>0</v>
      </c>
      <c r="S280" s="25">
        <v>0</v>
      </c>
      <c r="U280" s="6"/>
      <c r="V280" s="6"/>
      <c r="W280" s="6"/>
      <c r="X280" s="6"/>
      <c r="Y280" s="6"/>
      <c r="Z280" s="6"/>
      <c r="AA280" s="6"/>
      <c r="AB280" s="6"/>
      <c r="AC280" s="6"/>
    </row>
    <row r="281" spans="2:29" ht="14.4" x14ac:dyDescent="0.3">
      <c r="B281" s="38" t="s">
        <v>84</v>
      </c>
      <c r="C281" s="24">
        <v>0</v>
      </c>
      <c r="D281" s="24">
        <v>0</v>
      </c>
      <c r="E281" s="24">
        <v>0</v>
      </c>
      <c r="F281" s="24">
        <v>0</v>
      </c>
      <c r="G281" s="24">
        <v>0</v>
      </c>
      <c r="H281" s="24">
        <v>0</v>
      </c>
      <c r="I281" s="24">
        <v>0</v>
      </c>
      <c r="J281" s="24">
        <v>0</v>
      </c>
      <c r="K281" s="24">
        <v>0</v>
      </c>
      <c r="L281" s="24">
        <v>0</v>
      </c>
      <c r="M281" s="24">
        <v>0</v>
      </c>
      <c r="N281" s="24">
        <v>0</v>
      </c>
      <c r="O281" s="24">
        <v>0</v>
      </c>
      <c r="P281" s="24">
        <v>0</v>
      </c>
      <c r="Q281" s="24">
        <v>0</v>
      </c>
      <c r="R281" s="24">
        <v>10393.19</v>
      </c>
      <c r="S281" s="25">
        <v>0</v>
      </c>
      <c r="U281" s="6"/>
      <c r="V281" s="6"/>
      <c r="W281" s="6"/>
      <c r="X281" s="6"/>
      <c r="Y281" s="6"/>
      <c r="Z281" s="6"/>
      <c r="AA281" s="6"/>
      <c r="AB281" s="6"/>
      <c r="AC281" s="6"/>
    </row>
    <row r="282" spans="2:29" ht="14.4" x14ac:dyDescent="0.3">
      <c r="B282" s="38" t="s">
        <v>85</v>
      </c>
      <c r="C282" s="24">
        <v>0</v>
      </c>
      <c r="D282" s="24">
        <v>0</v>
      </c>
      <c r="E282" s="24">
        <v>0</v>
      </c>
      <c r="F282" s="24">
        <v>0</v>
      </c>
      <c r="G282" s="24">
        <v>0</v>
      </c>
      <c r="H282" s="24">
        <v>0</v>
      </c>
      <c r="I282" s="24">
        <v>0</v>
      </c>
      <c r="J282" s="24">
        <v>0</v>
      </c>
      <c r="K282" s="24">
        <v>0</v>
      </c>
      <c r="L282" s="24">
        <v>0</v>
      </c>
      <c r="M282" s="24">
        <v>0</v>
      </c>
      <c r="N282" s="24">
        <v>0</v>
      </c>
      <c r="O282" s="24">
        <v>0</v>
      </c>
      <c r="P282" s="24">
        <v>0</v>
      </c>
      <c r="Q282" s="24">
        <v>0</v>
      </c>
      <c r="R282" s="24">
        <v>0</v>
      </c>
      <c r="S282" s="25">
        <v>63657.22</v>
      </c>
      <c r="U282" s="6"/>
      <c r="V282" s="6"/>
      <c r="W282" s="6"/>
      <c r="X282" s="6"/>
      <c r="Y282" s="6"/>
      <c r="Z282" s="6"/>
      <c r="AA282" s="6"/>
      <c r="AB282" s="6"/>
      <c r="AC282" s="6"/>
    </row>
    <row r="283" spans="2:29" ht="14.4" x14ac:dyDescent="0.3">
      <c r="B283" s="38" t="s">
        <v>86</v>
      </c>
      <c r="C283" s="24">
        <v>0</v>
      </c>
      <c r="D283" s="24">
        <v>0</v>
      </c>
      <c r="E283" s="24">
        <v>0</v>
      </c>
      <c r="F283" s="24">
        <v>0</v>
      </c>
      <c r="G283" s="24">
        <v>0</v>
      </c>
      <c r="H283" s="24">
        <v>0</v>
      </c>
      <c r="I283" s="24">
        <v>0</v>
      </c>
      <c r="J283" s="24">
        <v>0</v>
      </c>
      <c r="K283" s="24">
        <v>0</v>
      </c>
      <c r="L283" s="24">
        <v>0</v>
      </c>
      <c r="M283" s="24">
        <v>0</v>
      </c>
      <c r="N283" s="24">
        <v>0</v>
      </c>
      <c r="O283" s="24">
        <v>0</v>
      </c>
      <c r="P283" s="24">
        <v>0</v>
      </c>
      <c r="Q283" s="24">
        <v>0</v>
      </c>
      <c r="R283" s="24">
        <v>0</v>
      </c>
      <c r="S283" s="25">
        <v>65000</v>
      </c>
      <c r="U283" s="6"/>
      <c r="V283" s="6"/>
      <c r="W283" s="6"/>
      <c r="X283" s="6"/>
      <c r="Y283" s="6"/>
      <c r="Z283" s="6"/>
      <c r="AA283" s="6"/>
      <c r="AB283" s="6"/>
      <c r="AC283" s="6"/>
    </row>
    <row r="284" spans="2:29" ht="14.4" x14ac:dyDescent="0.3">
      <c r="B284" s="38" t="s">
        <v>87</v>
      </c>
      <c r="C284" s="24">
        <v>0</v>
      </c>
      <c r="D284" s="24">
        <v>0</v>
      </c>
      <c r="E284" s="24">
        <v>0</v>
      </c>
      <c r="F284" s="24">
        <v>0</v>
      </c>
      <c r="G284" s="24">
        <v>0</v>
      </c>
      <c r="H284" s="24">
        <v>0</v>
      </c>
      <c r="I284" s="24">
        <v>0</v>
      </c>
      <c r="J284" s="24">
        <v>0</v>
      </c>
      <c r="K284" s="24">
        <v>0</v>
      </c>
      <c r="L284" s="24">
        <v>0</v>
      </c>
      <c r="M284" s="24">
        <v>0</v>
      </c>
      <c r="N284" s="24">
        <v>0</v>
      </c>
      <c r="O284" s="24">
        <v>0</v>
      </c>
      <c r="P284" s="24">
        <v>0</v>
      </c>
      <c r="Q284" s="24">
        <v>0</v>
      </c>
      <c r="R284" s="24">
        <v>0</v>
      </c>
      <c r="S284" s="25">
        <v>0</v>
      </c>
      <c r="U284" s="6"/>
      <c r="V284" s="6"/>
      <c r="W284" s="6"/>
      <c r="X284" s="6"/>
      <c r="Y284" s="6"/>
      <c r="Z284" s="6"/>
      <c r="AA284" s="6"/>
      <c r="AB284" s="6"/>
      <c r="AC284" s="6"/>
    </row>
    <row r="285" spans="2:29" ht="14.4" x14ac:dyDescent="0.3">
      <c r="B285" s="38" t="s">
        <v>88</v>
      </c>
      <c r="C285" s="24">
        <v>0</v>
      </c>
      <c r="D285" s="24">
        <v>0</v>
      </c>
      <c r="E285" s="24">
        <v>0</v>
      </c>
      <c r="F285" s="24">
        <v>0</v>
      </c>
      <c r="G285" s="24">
        <v>0</v>
      </c>
      <c r="H285" s="24">
        <v>0</v>
      </c>
      <c r="I285" s="24">
        <v>0</v>
      </c>
      <c r="J285" s="24">
        <v>0</v>
      </c>
      <c r="K285" s="24">
        <v>0</v>
      </c>
      <c r="L285" s="24">
        <v>0</v>
      </c>
      <c r="M285" s="24">
        <v>0</v>
      </c>
      <c r="N285" s="24">
        <v>0</v>
      </c>
      <c r="O285" s="24">
        <v>0</v>
      </c>
      <c r="P285" s="24">
        <v>0</v>
      </c>
      <c r="Q285" s="24">
        <v>0</v>
      </c>
      <c r="R285" s="24">
        <v>0</v>
      </c>
      <c r="S285" s="25">
        <v>0</v>
      </c>
      <c r="U285" s="6"/>
      <c r="V285" s="6"/>
      <c r="W285" s="6"/>
      <c r="X285" s="6"/>
      <c r="Y285" s="6"/>
      <c r="Z285" s="6"/>
      <c r="AA285" s="6"/>
      <c r="AB285" s="6"/>
      <c r="AC285" s="6"/>
    </row>
    <row r="286" spans="2:29" ht="14.4" x14ac:dyDescent="0.3">
      <c r="B286" s="38" t="s">
        <v>89</v>
      </c>
      <c r="C286" s="24">
        <v>0</v>
      </c>
      <c r="D286" s="24">
        <v>0</v>
      </c>
      <c r="E286" s="24">
        <v>0</v>
      </c>
      <c r="F286" s="24">
        <v>0</v>
      </c>
      <c r="G286" s="24">
        <v>0</v>
      </c>
      <c r="H286" s="24">
        <v>0</v>
      </c>
      <c r="I286" s="24">
        <v>0</v>
      </c>
      <c r="J286" s="24">
        <v>0</v>
      </c>
      <c r="K286" s="24">
        <v>0</v>
      </c>
      <c r="L286" s="24">
        <v>0</v>
      </c>
      <c r="M286" s="24">
        <v>0</v>
      </c>
      <c r="N286" s="24">
        <v>0</v>
      </c>
      <c r="O286" s="24">
        <v>0</v>
      </c>
      <c r="P286" s="24">
        <v>0</v>
      </c>
      <c r="Q286" s="24">
        <v>0</v>
      </c>
      <c r="R286" s="24">
        <v>0</v>
      </c>
      <c r="S286" s="25">
        <v>0</v>
      </c>
      <c r="U286" s="6"/>
      <c r="V286" s="6"/>
      <c r="W286" s="6"/>
      <c r="X286" s="6"/>
      <c r="Y286" s="6"/>
      <c r="Z286" s="6"/>
      <c r="AA286" s="6"/>
      <c r="AB286" s="6"/>
      <c r="AC286" s="6"/>
    </row>
    <row r="287" spans="2:29" ht="15" thickBot="1" x14ac:dyDescent="0.35">
      <c r="B287" s="38" t="s">
        <v>90</v>
      </c>
      <c r="C287" s="28">
        <v>0</v>
      </c>
      <c r="D287" s="28">
        <v>0</v>
      </c>
      <c r="E287" s="28">
        <v>0</v>
      </c>
      <c r="F287" s="28">
        <v>0</v>
      </c>
      <c r="G287" s="28">
        <v>0</v>
      </c>
      <c r="H287" s="28">
        <v>0</v>
      </c>
      <c r="I287" s="28">
        <v>0</v>
      </c>
      <c r="J287" s="28">
        <v>0</v>
      </c>
      <c r="K287" s="28">
        <v>0</v>
      </c>
      <c r="L287" s="28">
        <v>0</v>
      </c>
      <c r="M287" s="28">
        <v>0</v>
      </c>
      <c r="N287" s="28">
        <v>0</v>
      </c>
      <c r="O287" s="28">
        <v>0</v>
      </c>
      <c r="P287" s="28">
        <v>0</v>
      </c>
      <c r="Q287" s="28">
        <v>0</v>
      </c>
      <c r="R287" s="28">
        <v>0</v>
      </c>
      <c r="S287" s="29">
        <v>0</v>
      </c>
      <c r="U287" s="6"/>
      <c r="V287" s="6"/>
      <c r="W287" s="6"/>
      <c r="X287" s="6"/>
      <c r="Y287" s="6"/>
      <c r="Z287" s="6"/>
      <c r="AA287" s="6"/>
      <c r="AB287" s="6"/>
      <c r="AC287" s="6"/>
    </row>
    <row r="288" spans="2:29" ht="15" thickBot="1" x14ac:dyDescent="0.35">
      <c r="B288" s="39" t="s">
        <v>91</v>
      </c>
      <c r="C288" s="32">
        <v>0</v>
      </c>
      <c r="D288" s="32">
        <v>0</v>
      </c>
      <c r="E288" s="32">
        <v>0</v>
      </c>
      <c r="F288" s="32">
        <v>0</v>
      </c>
      <c r="G288" s="32">
        <v>0</v>
      </c>
      <c r="H288" s="32">
        <v>0</v>
      </c>
      <c r="I288" s="32">
        <v>0</v>
      </c>
      <c r="J288" s="32">
        <v>0</v>
      </c>
      <c r="K288" s="32">
        <v>0</v>
      </c>
      <c r="L288" s="32">
        <v>0</v>
      </c>
      <c r="M288" s="32">
        <v>0</v>
      </c>
      <c r="N288" s="32">
        <v>0</v>
      </c>
      <c r="O288" s="32">
        <v>0</v>
      </c>
      <c r="P288" s="32">
        <v>0</v>
      </c>
      <c r="Q288" s="32">
        <v>0</v>
      </c>
      <c r="R288" s="32">
        <v>10393.19</v>
      </c>
      <c r="S288" s="33">
        <v>128657.22</v>
      </c>
      <c r="U288" s="6"/>
      <c r="V288" s="6"/>
      <c r="W288" s="6"/>
      <c r="X288" s="6"/>
      <c r="Y288" s="6"/>
      <c r="Z288" s="6"/>
      <c r="AA288" s="6"/>
      <c r="AB288" s="6"/>
      <c r="AC288" s="6"/>
    </row>
    <row r="289" spans="2:29" ht="14.4" x14ac:dyDescent="0.3">
      <c r="U289" s="6"/>
      <c r="V289" s="6"/>
      <c r="W289" s="6"/>
      <c r="X289" s="6"/>
      <c r="Y289" s="6"/>
      <c r="Z289" s="6"/>
      <c r="AA289" s="6"/>
      <c r="AB289" s="6"/>
      <c r="AC289" s="6"/>
    </row>
    <row r="290" spans="2:29" ht="23.4" thickBot="1" x14ac:dyDescent="0.35">
      <c r="B290" s="17" t="s">
        <v>145</v>
      </c>
      <c r="C290" s="17"/>
      <c r="D290" s="17"/>
      <c r="E290" s="17"/>
      <c r="F290" s="17"/>
      <c r="G290" s="17"/>
      <c r="H290" s="17"/>
      <c r="I290" s="17"/>
      <c r="J290" s="17"/>
      <c r="K290" s="17"/>
      <c r="L290" s="17"/>
      <c r="M290" s="17"/>
      <c r="U290" s="6"/>
      <c r="V290" s="6"/>
      <c r="W290" s="6"/>
      <c r="X290" s="6"/>
      <c r="Y290" s="6"/>
      <c r="Z290" s="6"/>
      <c r="AA290" s="6"/>
      <c r="AB290" s="6"/>
      <c r="AC290" s="6"/>
    </row>
    <row r="291" spans="2:29" ht="15" thickBot="1" x14ac:dyDescent="0.35">
      <c r="B291" s="18"/>
      <c r="C291" s="128" t="s">
        <v>61</v>
      </c>
      <c r="D291" s="129"/>
      <c r="E291" s="129"/>
      <c r="F291" s="129"/>
      <c r="G291" s="129"/>
      <c r="H291" s="129"/>
      <c r="I291" s="129"/>
      <c r="J291" s="129"/>
      <c r="K291" s="129"/>
      <c r="L291" s="129"/>
      <c r="M291" s="129"/>
      <c r="N291" s="129"/>
      <c r="O291" s="129"/>
      <c r="P291" s="129"/>
      <c r="Q291" s="129"/>
      <c r="R291" s="129"/>
      <c r="S291" s="130"/>
      <c r="U291" s="6"/>
      <c r="V291" s="6"/>
      <c r="W291" s="6"/>
      <c r="X291" s="6"/>
      <c r="Y291" s="6"/>
      <c r="Z291" s="6"/>
      <c r="AA291" s="6"/>
      <c r="AB291" s="6"/>
      <c r="AC291" s="6"/>
    </row>
    <row r="292" spans="2:29" ht="15" thickBot="1" x14ac:dyDescent="0.35">
      <c r="B292" s="19" t="s">
        <v>62</v>
      </c>
      <c r="C292" s="20" t="s">
        <v>63</v>
      </c>
      <c r="D292" s="20" t="s">
        <v>64</v>
      </c>
      <c r="E292" s="20" t="s">
        <v>65</v>
      </c>
      <c r="F292" s="20" t="s">
        <v>66</v>
      </c>
      <c r="G292" s="20" t="s">
        <v>67</v>
      </c>
      <c r="H292" s="20" t="s">
        <v>68</v>
      </c>
      <c r="I292" s="20" t="s">
        <v>69</v>
      </c>
      <c r="J292" s="20" t="s">
        <v>70</v>
      </c>
      <c r="K292" s="20" t="s">
        <v>71</v>
      </c>
      <c r="L292" s="20" t="s">
        <v>72</v>
      </c>
      <c r="M292" s="20" t="s">
        <v>73</v>
      </c>
      <c r="N292" s="20" t="s">
        <v>74</v>
      </c>
      <c r="O292" s="20" t="s">
        <v>75</v>
      </c>
      <c r="P292" s="20" t="s">
        <v>76</v>
      </c>
      <c r="Q292" s="20" t="s">
        <v>77</v>
      </c>
      <c r="R292" s="20" t="s">
        <v>78</v>
      </c>
      <c r="S292" s="21" t="s">
        <v>79</v>
      </c>
      <c r="U292" s="6"/>
      <c r="V292" s="6"/>
      <c r="W292" s="6"/>
      <c r="X292" s="6"/>
      <c r="Y292" s="6"/>
      <c r="Z292" s="6"/>
      <c r="AA292" s="6"/>
      <c r="AB292" s="6"/>
      <c r="AC292" s="6"/>
    </row>
    <row r="293" spans="2:29" ht="14.4" x14ac:dyDescent="0.3">
      <c r="B293" s="38" t="s">
        <v>80</v>
      </c>
      <c r="C293" s="24">
        <v>0</v>
      </c>
      <c r="D293" s="24">
        <v>0</v>
      </c>
      <c r="E293" s="24">
        <v>0</v>
      </c>
      <c r="F293" s="24">
        <v>0</v>
      </c>
      <c r="G293" s="24">
        <v>0</v>
      </c>
      <c r="H293" s="24">
        <v>0</v>
      </c>
      <c r="I293" s="24">
        <v>0</v>
      </c>
      <c r="J293" s="24">
        <v>0</v>
      </c>
      <c r="K293" s="24">
        <v>0</v>
      </c>
      <c r="L293" s="24">
        <v>0</v>
      </c>
      <c r="M293" s="24">
        <v>0</v>
      </c>
      <c r="N293" s="24">
        <v>0</v>
      </c>
      <c r="O293" s="24">
        <v>0</v>
      </c>
      <c r="P293" s="24">
        <v>0</v>
      </c>
      <c r="Q293" s="24">
        <v>0</v>
      </c>
      <c r="R293" s="24">
        <v>0</v>
      </c>
      <c r="S293" s="25">
        <v>0</v>
      </c>
      <c r="U293" s="6"/>
      <c r="V293" s="6"/>
      <c r="W293" s="6"/>
      <c r="X293" s="6"/>
      <c r="Y293" s="6"/>
      <c r="Z293" s="6"/>
      <c r="AA293" s="6"/>
      <c r="AB293" s="6"/>
      <c r="AC293" s="6"/>
    </row>
    <row r="294" spans="2:29" ht="14.4" x14ac:dyDescent="0.3">
      <c r="B294" s="38" t="s">
        <v>81</v>
      </c>
      <c r="C294" s="24">
        <v>0</v>
      </c>
      <c r="D294" s="24">
        <v>0</v>
      </c>
      <c r="E294" s="24">
        <v>0</v>
      </c>
      <c r="F294" s="24">
        <v>0</v>
      </c>
      <c r="G294" s="24">
        <v>0</v>
      </c>
      <c r="H294" s="24">
        <v>0</v>
      </c>
      <c r="I294" s="24">
        <v>0</v>
      </c>
      <c r="J294" s="24">
        <v>0</v>
      </c>
      <c r="K294" s="24">
        <v>0</v>
      </c>
      <c r="L294" s="24">
        <v>0</v>
      </c>
      <c r="M294" s="24">
        <v>0</v>
      </c>
      <c r="N294" s="24">
        <v>0</v>
      </c>
      <c r="O294" s="24">
        <v>0</v>
      </c>
      <c r="P294" s="24" t="s">
        <v>391</v>
      </c>
      <c r="Q294" s="24">
        <v>11193</v>
      </c>
      <c r="R294" s="24">
        <v>11796.25</v>
      </c>
      <c r="S294" s="25">
        <v>26960.949999999997</v>
      </c>
      <c r="U294" s="6"/>
      <c r="V294" s="6"/>
      <c r="W294" s="6"/>
      <c r="X294" s="6"/>
      <c r="Y294" s="6"/>
      <c r="Z294" s="6"/>
      <c r="AA294" s="6"/>
      <c r="AB294" s="6"/>
      <c r="AC294" s="6"/>
    </row>
    <row r="295" spans="2:29" ht="14.4" x14ac:dyDescent="0.3">
      <c r="B295" s="38" t="s">
        <v>82</v>
      </c>
      <c r="C295" s="24">
        <v>0</v>
      </c>
      <c r="D295" s="24">
        <v>0</v>
      </c>
      <c r="E295" s="24">
        <v>0</v>
      </c>
      <c r="F295" s="24">
        <v>0</v>
      </c>
      <c r="G295" s="24">
        <v>0</v>
      </c>
      <c r="H295" s="24">
        <v>0</v>
      </c>
      <c r="I295" s="24">
        <v>0</v>
      </c>
      <c r="J295" s="24">
        <v>0</v>
      </c>
      <c r="K295" s="24">
        <v>0</v>
      </c>
      <c r="L295" s="24">
        <v>0</v>
      </c>
      <c r="M295" s="24">
        <v>0</v>
      </c>
      <c r="N295" s="24">
        <v>0</v>
      </c>
      <c r="O295" s="24">
        <v>0</v>
      </c>
      <c r="P295" s="24">
        <v>12600</v>
      </c>
      <c r="Q295" s="24">
        <v>106725</v>
      </c>
      <c r="R295" s="24">
        <v>646547.11</v>
      </c>
      <c r="S295" s="25">
        <v>1229422.45</v>
      </c>
      <c r="U295" s="6"/>
      <c r="V295" s="6"/>
      <c r="W295" s="6"/>
      <c r="X295" s="6"/>
      <c r="Y295" s="6"/>
      <c r="Z295" s="6"/>
      <c r="AA295" s="6"/>
      <c r="AB295" s="6"/>
      <c r="AC295" s="6"/>
    </row>
    <row r="296" spans="2:29" ht="14.4" x14ac:dyDescent="0.3">
      <c r="B296" s="38" t="s">
        <v>83</v>
      </c>
      <c r="C296" s="24">
        <v>0</v>
      </c>
      <c r="D296" s="24">
        <v>0</v>
      </c>
      <c r="E296" s="24">
        <v>0</v>
      </c>
      <c r="F296" s="24">
        <v>0</v>
      </c>
      <c r="G296" s="24">
        <v>0</v>
      </c>
      <c r="H296" s="24">
        <v>0</v>
      </c>
      <c r="I296" s="24">
        <v>0</v>
      </c>
      <c r="J296" s="24">
        <v>0</v>
      </c>
      <c r="K296" s="24">
        <v>0</v>
      </c>
      <c r="L296" s="24">
        <v>0</v>
      </c>
      <c r="M296" s="24">
        <v>0</v>
      </c>
      <c r="N296" s="24">
        <v>0</v>
      </c>
      <c r="O296" s="24">
        <v>0</v>
      </c>
      <c r="P296" s="24">
        <v>0</v>
      </c>
      <c r="Q296" s="24">
        <v>89873</v>
      </c>
      <c r="R296" s="24">
        <v>402492.83</v>
      </c>
      <c r="S296" s="25">
        <v>741865.36999999988</v>
      </c>
      <c r="U296" s="6"/>
      <c r="V296" s="6"/>
      <c r="W296" s="6"/>
      <c r="X296" s="6"/>
      <c r="Y296" s="6"/>
      <c r="Z296" s="6"/>
      <c r="AA296" s="6"/>
      <c r="AB296" s="6"/>
      <c r="AC296" s="6"/>
    </row>
    <row r="297" spans="2:29" ht="14.4" x14ac:dyDescent="0.3">
      <c r="B297" s="38" t="s">
        <v>84</v>
      </c>
      <c r="C297" s="24">
        <v>0</v>
      </c>
      <c r="D297" s="24">
        <v>0</v>
      </c>
      <c r="E297" s="24">
        <v>0</v>
      </c>
      <c r="F297" s="24">
        <v>0</v>
      </c>
      <c r="G297" s="24">
        <v>0</v>
      </c>
      <c r="H297" s="24">
        <v>0</v>
      </c>
      <c r="I297" s="24">
        <v>0</v>
      </c>
      <c r="J297" s="24">
        <v>0</v>
      </c>
      <c r="K297" s="24">
        <v>0</v>
      </c>
      <c r="L297" s="24">
        <v>0</v>
      </c>
      <c r="M297" s="24">
        <v>0</v>
      </c>
      <c r="N297" s="24">
        <v>0</v>
      </c>
      <c r="O297" s="24">
        <v>0</v>
      </c>
      <c r="P297" s="24">
        <v>0</v>
      </c>
      <c r="Q297" s="24">
        <v>0</v>
      </c>
      <c r="R297" s="24">
        <v>252440.74</v>
      </c>
      <c r="S297" s="25">
        <v>730269.95</v>
      </c>
      <c r="U297" s="6"/>
      <c r="V297" s="6"/>
      <c r="W297" s="6"/>
      <c r="X297" s="6"/>
      <c r="Y297" s="6"/>
      <c r="Z297" s="6"/>
      <c r="AA297" s="6"/>
      <c r="AB297" s="6"/>
      <c r="AC297" s="6"/>
    </row>
    <row r="298" spans="2:29" ht="14.4" x14ac:dyDescent="0.3">
      <c r="B298" s="38" t="s">
        <v>85</v>
      </c>
      <c r="C298" s="24">
        <v>0</v>
      </c>
      <c r="D298" s="24">
        <v>0</v>
      </c>
      <c r="E298" s="24">
        <v>0</v>
      </c>
      <c r="F298" s="24">
        <v>0</v>
      </c>
      <c r="G298" s="24">
        <v>0</v>
      </c>
      <c r="H298" s="24">
        <v>0</v>
      </c>
      <c r="I298" s="24">
        <v>0</v>
      </c>
      <c r="J298" s="24">
        <v>0</v>
      </c>
      <c r="K298" s="24">
        <v>0</v>
      </c>
      <c r="L298" s="24">
        <v>0</v>
      </c>
      <c r="M298" s="24">
        <v>0</v>
      </c>
      <c r="N298" s="24">
        <v>0</v>
      </c>
      <c r="O298" s="24">
        <v>0</v>
      </c>
      <c r="P298" s="24">
        <v>0</v>
      </c>
      <c r="Q298" s="24">
        <v>5000</v>
      </c>
      <c r="R298" s="24">
        <v>222531.6</v>
      </c>
      <c r="S298" s="25">
        <v>910171.1</v>
      </c>
      <c r="U298" s="6"/>
      <c r="V298" s="6"/>
      <c r="W298" s="6"/>
      <c r="X298" s="6"/>
      <c r="Y298" s="6"/>
      <c r="Z298" s="6"/>
      <c r="AA298" s="6"/>
      <c r="AB298" s="6"/>
      <c r="AC298" s="6"/>
    </row>
    <row r="299" spans="2:29" ht="14.4" x14ac:dyDescent="0.3">
      <c r="B299" s="38" t="s">
        <v>86</v>
      </c>
      <c r="C299" s="24">
        <v>0</v>
      </c>
      <c r="D299" s="24">
        <v>0</v>
      </c>
      <c r="E299" s="24">
        <v>0</v>
      </c>
      <c r="F299" s="24">
        <v>0</v>
      </c>
      <c r="G299" s="24">
        <v>0</v>
      </c>
      <c r="H299" s="24">
        <v>0</v>
      </c>
      <c r="I299" s="24">
        <v>0</v>
      </c>
      <c r="J299" s="24">
        <v>0</v>
      </c>
      <c r="K299" s="24">
        <v>0</v>
      </c>
      <c r="L299" s="24">
        <v>0</v>
      </c>
      <c r="M299" s="24">
        <v>0</v>
      </c>
      <c r="N299" s="24">
        <v>0</v>
      </c>
      <c r="O299" s="24">
        <v>0</v>
      </c>
      <c r="P299" s="24">
        <v>0</v>
      </c>
      <c r="Q299" s="24">
        <v>0</v>
      </c>
      <c r="R299" s="24">
        <v>371341.3</v>
      </c>
      <c r="S299" s="25">
        <v>449519.85</v>
      </c>
      <c r="U299" s="6"/>
      <c r="V299" s="6"/>
      <c r="W299" s="6"/>
      <c r="X299" s="6"/>
      <c r="Y299" s="6"/>
      <c r="Z299" s="6"/>
      <c r="AA299" s="6"/>
      <c r="AB299" s="6"/>
      <c r="AC299" s="6"/>
    </row>
    <row r="300" spans="2:29" ht="14.4" x14ac:dyDescent="0.3">
      <c r="B300" s="38" t="s">
        <v>87</v>
      </c>
      <c r="C300" s="24">
        <v>0</v>
      </c>
      <c r="D300" s="24">
        <v>0</v>
      </c>
      <c r="E300" s="24">
        <v>0</v>
      </c>
      <c r="F300" s="24">
        <v>0</v>
      </c>
      <c r="G300" s="24">
        <v>0</v>
      </c>
      <c r="H300" s="24">
        <v>0</v>
      </c>
      <c r="I300" s="24">
        <v>0</v>
      </c>
      <c r="J300" s="24">
        <v>0</v>
      </c>
      <c r="K300" s="24">
        <v>0</v>
      </c>
      <c r="L300" s="24">
        <v>0</v>
      </c>
      <c r="M300" s="24">
        <v>0</v>
      </c>
      <c r="N300" s="24">
        <v>0</v>
      </c>
      <c r="O300" s="24">
        <v>0</v>
      </c>
      <c r="P300" s="24">
        <v>0</v>
      </c>
      <c r="Q300" s="24">
        <v>0</v>
      </c>
      <c r="R300" s="24">
        <v>0</v>
      </c>
      <c r="S300" s="25">
        <v>325403.87</v>
      </c>
      <c r="U300" s="6"/>
      <c r="V300" s="6"/>
      <c r="W300" s="6"/>
      <c r="X300" s="6"/>
      <c r="Y300" s="6"/>
      <c r="Z300" s="6"/>
      <c r="AA300" s="6"/>
      <c r="AB300" s="6"/>
      <c r="AC300" s="6"/>
    </row>
    <row r="301" spans="2:29" ht="14.4" x14ac:dyDescent="0.3">
      <c r="B301" s="38" t="s">
        <v>88</v>
      </c>
      <c r="C301" s="24">
        <v>0</v>
      </c>
      <c r="D301" s="24">
        <v>0</v>
      </c>
      <c r="E301" s="24">
        <v>0</v>
      </c>
      <c r="F301" s="24">
        <v>0</v>
      </c>
      <c r="G301" s="24">
        <v>0</v>
      </c>
      <c r="H301" s="24">
        <v>0</v>
      </c>
      <c r="I301" s="24">
        <v>0</v>
      </c>
      <c r="J301" s="24">
        <v>0</v>
      </c>
      <c r="K301" s="24">
        <v>0</v>
      </c>
      <c r="L301" s="24">
        <v>0</v>
      </c>
      <c r="M301" s="24">
        <v>0</v>
      </c>
      <c r="N301" s="24">
        <v>0</v>
      </c>
      <c r="O301" s="24">
        <v>0</v>
      </c>
      <c r="P301" s="24">
        <v>0</v>
      </c>
      <c r="Q301" s="24">
        <v>0</v>
      </c>
      <c r="R301" s="24">
        <v>0</v>
      </c>
      <c r="S301" s="25">
        <v>50000</v>
      </c>
      <c r="U301" s="6"/>
      <c r="V301" s="6"/>
      <c r="W301" s="6"/>
      <c r="X301" s="6"/>
      <c r="Y301" s="6"/>
      <c r="Z301" s="6"/>
      <c r="AA301" s="6"/>
      <c r="AB301" s="6"/>
      <c r="AC301" s="6"/>
    </row>
    <row r="302" spans="2:29" ht="14.4" x14ac:dyDescent="0.3">
      <c r="B302" s="38" t="s">
        <v>89</v>
      </c>
      <c r="C302" s="24">
        <v>0</v>
      </c>
      <c r="D302" s="24">
        <v>0</v>
      </c>
      <c r="E302" s="24">
        <v>0</v>
      </c>
      <c r="F302" s="24">
        <v>0</v>
      </c>
      <c r="G302" s="24">
        <v>0</v>
      </c>
      <c r="H302" s="24">
        <v>0</v>
      </c>
      <c r="I302" s="24">
        <v>0</v>
      </c>
      <c r="J302" s="24">
        <v>0</v>
      </c>
      <c r="K302" s="24">
        <v>0</v>
      </c>
      <c r="L302" s="24">
        <v>0</v>
      </c>
      <c r="M302" s="24">
        <v>0</v>
      </c>
      <c r="N302" s="24">
        <v>0</v>
      </c>
      <c r="O302" s="24">
        <v>0</v>
      </c>
      <c r="P302" s="24">
        <v>0</v>
      </c>
      <c r="Q302" s="24">
        <v>0</v>
      </c>
      <c r="R302" s="24">
        <v>0</v>
      </c>
      <c r="S302" s="25">
        <v>34659.949999999997</v>
      </c>
      <c r="U302" s="6"/>
      <c r="V302" s="6"/>
      <c r="W302" s="6"/>
      <c r="X302" s="6"/>
      <c r="Y302" s="6"/>
      <c r="Z302" s="6"/>
      <c r="AA302" s="6"/>
      <c r="AB302" s="6"/>
      <c r="AC302" s="6"/>
    </row>
    <row r="303" spans="2:29" ht="15" thickBot="1" x14ac:dyDescent="0.35">
      <c r="B303" s="38" t="s">
        <v>90</v>
      </c>
      <c r="C303" s="28">
        <v>0</v>
      </c>
      <c r="D303" s="28">
        <v>0</v>
      </c>
      <c r="E303" s="28">
        <v>0</v>
      </c>
      <c r="F303" s="28">
        <v>0</v>
      </c>
      <c r="G303" s="28">
        <v>0</v>
      </c>
      <c r="H303" s="28">
        <v>0</v>
      </c>
      <c r="I303" s="28">
        <v>0</v>
      </c>
      <c r="J303" s="28">
        <v>0</v>
      </c>
      <c r="K303" s="28">
        <v>0</v>
      </c>
      <c r="L303" s="28">
        <v>0</v>
      </c>
      <c r="M303" s="28">
        <v>0</v>
      </c>
      <c r="N303" s="28">
        <v>0</v>
      </c>
      <c r="O303" s="28">
        <v>0</v>
      </c>
      <c r="P303" s="28">
        <v>0</v>
      </c>
      <c r="Q303" s="28">
        <v>0</v>
      </c>
      <c r="R303" s="28">
        <v>0</v>
      </c>
      <c r="S303" s="29">
        <v>75000</v>
      </c>
      <c r="U303" s="6"/>
      <c r="V303" s="6"/>
      <c r="W303" s="6"/>
      <c r="X303" s="6"/>
      <c r="Y303" s="6"/>
      <c r="Z303" s="6"/>
      <c r="AA303" s="6"/>
      <c r="AB303" s="6"/>
      <c r="AC303" s="6"/>
    </row>
    <row r="304" spans="2:29" ht="15" thickBot="1" x14ac:dyDescent="0.35">
      <c r="B304" s="39" t="s">
        <v>91</v>
      </c>
      <c r="C304" s="32">
        <v>0</v>
      </c>
      <c r="D304" s="32">
        <v>0</v>
      </c>
      <c r="E304" s="32">
        <v>0</v>
      </c>
      <c r="F304" s="32">
        <v>0</v>
      </c>
      <c r="G304" s="32">
        <v>0</v>
      </c>
      <c r="H304" s="32">
        <v>0</v>
      </c>
      <c r="I304" s="32">
        <v>0</v>
      </c>
      <c r="J304" s="32">
        <v>0</v>
      </c>
      <c r="K304" s="32">
        <v>0</v>
      </c>
      <c r="L304" s="32">
        <v>0</v>
      </c>
      <c r="M304" s="32">
        <v>0</v>
      </c>
      <c r="N304" s="32">
        <v>0</v>
      </c>
      <c r="O304" s="32">
        <v>0</v>
      </c>
      <c r="P304" s="32" t="s">
        <v>391</v>
      </c>
      <c r="Q304" s="32">
        <v>212791</v>
      </c>
      <c r="R304" s="32">
        <v>1907149.83</v>
      </c>
      <c r="S304" s="33">
        <v>4573273.49</v>
      </c>
      <c r="U304" s="6"/>
      <c r="V304" s="6"/>
      <c r="W304" s="6"/>
      <c r="X304" s="6"/>
      <c r="Y304" s="6"/>
      <c r="Z304" s="6"/>
      <c r="AA304" s="6"/>
      <c r="AB304" s="6"/>
      <c r="AC304" s="6"/>
    </row>
    <row r="308" spans="2:19" ht="23.4" thickBot="1" x14ac:dyDescent="0.3">
      <c r="B308" s="17" t="s">
        <v>146</v>
      </c>
      <c r="C308" s="17"/>
      <c r="D308" s="17"/>
      <c r="E308" s="17"/>
      <c r="F308" s="17"/>
      <c r="G308" s="17"/>
      <c r="H308" s="17"/>
      <c r="I308" s="17"/>
      <c r="J308" s="17"/>
      <c r="K308" s="17"/>
      <c r="L308" s="17"/>
      <c r="M308" s="17"/>
    </row>
    <row r="309" spans="2:19" ht="14.4" thickBot="1" x14ac:dyDescent="0.3">
      <c r="B309" s="18"/>
      <c r="C309" s="128" t="s">
        <v>61</v>
      </c>
      <c r="D309" s="129"/>
      <c r="E309" s="129"/>
      <c r="F309" s="129"/>
      <c r="G309" s="129"/>
      <c r="H309" s="129"/>
      <c r="I309" s="129"/>
      <c r="J309" s="129"/>
      <c r="K309" s="129"/>
      <c r="L309" s="129"/>
      <c r="M309" s="129"/>
      <c r="N309" s="129"/>
      <c r="O309" s="129"/>
      <c r="P309" s="129"/>
      <c r="Q309" s="129"/>
      <c r="R309" s="129"/>
      <c r="S309" s="130"/>
    </row>
    <row r="310" spans="2:19" ht="14.4" thickBot="1" x14ac:dyDescent="0.3">
      <c r="B310" s="19" t="s">
        <v>62</v>
      </c>
      <c r="C310" s="20" t="s">
        <v>63</v>
      </c>
      <c r="D310" s="20" t="s">
        <v>64</v>
      </c>
      <c r="E310" s="20" t="s">
        <v>65</v>
      </c>
      <c r="F310" s="20" t="s">
        <v>66</v>
      </c>
      <c r="G310" s="20" t="s">
        <v>67</v>
      </c>
      <c r="H310" s="20" t="s">
        <v>68</v>
      </c>
      <c r="I310" s="20" t="s">
        <v>69</v>
      </c>
      <c r="J310" s="20" t="s">
        <v>70</v>
      </c>
      <c r="K310" s="20" t="s">
        <v>71</v>
      </c>
      <c r="L310" s="20" t="s">
        <v>72</v>
      </c>
      <c r="M310" s="20" t="s">
        <v>73</v>
      </c>
      <c r="N310" s="20" t="s">
        <v>74</v>
      </c>
      <c r="O310" s="20" t="s">
        <v>75</v>
      </c>
      <c r="P310" s="20" t="s">
        <v>76</v>
      </c>
      <c r="Q310" s="20" t="s">
        <v>77</v>
      </c>
      <c r="R310" s="20" t="s">
        <v>78</v>
      </c>
      <c r="S310" s="21" t="s">
        <v>79</v>
      </c>
    </row>
    <row r="311" spans="2:19" ht="13.8" x14ac:dyDescent="0.25">
      <c r="B311" s="38" t="s">
        <v>80</v>
      </c>
      <c r="C311" s="24">
        <v>0</v>
      </c>
      <c r="D311" s="24">
        <v>0</v>
      </c>
      <c r="E311" s="24">
        <v>0</v>
      </c>
      <c r="F311" s="24">
        <v>0</v>
      </c>
      <c r="G311" s="24">
        <v>0</v>
      </c>
      <c r="H311" s="24">
        <v>0</v>
      </c>
      <c r="I311" s="24">
        <v>0</v>
      </c>
      <c r="J311" s="24">
        <v>0</v>
      </c>
      <c r="K311" s="24">
        <v>0</v>
      </c>
      <c r="L311" s="24">
        <v>0</v>
      </c>
      <c r="M311" s="24">
        <v>0</v>
      </c>
      <c r="N311" s="24">
        <v>0</v>
      </c>
      <c r="O311" s="24">
        <v>0</v>
      </c>
      <c r="P311" s="24">
        <v>0</v>
      </c>
      <c r="Q311" s="24">
        <v>9166.66</v>
      </c>
      <c r="R311" s="24">
        <v>-8067.91</v>
      </c>
      <c r="S311" s="25">
        <v>-33586.15</v>
      </c>
    </row>
    <row r="312" spans="2:19" ht="13.8" x14ac:dyDescent="0.25">
      <c r="B312" s="38" t="s">
        <v>81</v>
      </c>
      <c r="C312" s="24">
        <v>0</v>
      </c>
      <c r="D312" s="24">
        <v>0</v>
      </c>
      <c r="E312" s="24">
        <v>0</v>
      </c>
      <c r="F312" s="24">
        <v>0</v>
      </c>
      <c r="G312" s="24">
        <v>0</v>
      </c>
      <c r="H312" s="24">
        <v>0</v>
      </c>
      <c r="I312" s="24">
        <v>0</v>
      </c>
      <c r="J312" s="24">
        <v>0</v>
      </c>
      <c r="K312" s="24">
        <v>0</v>
      </c>
      <c r="L312" s="24">
        <v>0</v>
      </c>
      <c r="M312" s="24">
        <v>0</v>
      </c>
      <c r="N312" s="24">
        <v>0</v>
      </c>
      <c r="O312" s="24">
        <v>0</v>
      </c>
      <c r="P312" s="24">
        <v>0</v>
      </c>
      <c r="Q312" s="24">
        <v>11188.220000000001</v>
      </c>
      <c r="R312" s="24">
        <v>24019.040000000001</v>
      </c>
      <c r="S312" s="25">
        <v>27331.5</v>
      </c>
    </row>
    <row r="313" spans="2:19" ht="13.8" x14ac:dyDescent="0.25">
      <c r="B313" s="38" t="s">
        <v>82</v>
      </c>
      <c r="C313" s="24">
        <v>0</v>
      </c>
      <c r="D313" s="24">
        <v>0</v>
      </c>
      <c r="E313" s="24">
        <v>0</v>
      </c>
      <c r="F313" s="24">
        <v>0</v>
      </c>
      <c r="G313" s="24">
        <v>0</v>
      </c>
      <c r="H313" s="24">
        <v>0</v>
      </c>
      <c r="I313" s="24">
        <v>0</v>
      </c>
      <c r="J313" s="24">
        <v>0</v>
      </c>
      <c r="K313" s="24">
        <v>0</v>
      </c>
      <c r="L313" s="24">
        <v>0</v>
      </c>
      <c r="M313" s="24">
        <v>0</v>
      </c>
      <c r="N313" s="24">
        <v>0</v>
      </c>
      <c r="O313" s="24">
        <v>0</v>
      </c>
      <c r="P313" s="24">
        <v>0</v>
      </c>
      <c r="Q313" s="24">
        <v>874187.62</v>
      </c>
      <c r="R313" s="24">
        <v>2761314.6599999997</v>
      </c>
      <c r="S313" s="25">
        <v>2076187.13</v>
      </c>
    </row>
    <row r="314" spans="2:19" ht="13.8" x14ac:dyDescent="0.25">
      <c r="B314" s="38" t="s">
        <v>83</v>
      </c>
      <c r="C314" s="24">
        <v>0</v>
      </c>
      <c r="D314" s="24">
        <v>0</v>
      </c>
      <c r="E314" s="24">
        <v>0</v>
      </c>
      <c r="F314" s="24">
        <v>0</v>
      </c>
      <c r="G314" s="24">
        <v>0</v>
      </c>
      <c r="H314" s="24">
        <v>0</v>
      </c>
      <c r="I314" s="24">
        <v>0</v>
      </c>
      <c r="J314" s="24">
        <v>0</v>
      </c>
      <c r="K314" s="24">
        <v>0</v>
      </c>
      <c r="L314" s="24">
        <v>0</v>
      </c>
      <c r="M314" s="24">
        <v>0</v>
      </c>
      <c r="N314" s="24">
        <v>0</v>
      </c>
      <c r="O314" s="24">
        <v>0</v>
      </c>
      <c r="P314" s="24">
        <v>0</v>
      </c>
      <c r="Q314" s="24">
        <v>471912.87</v>
      </c>
      <c r="R314" s="24">
        <v>2676813.16</v>
      </c>
      <c r="S314" s="25">
        <v>2351106.89</v>
      </c>
    </row>
    <row r="315" spans="2:19" ht="13.8" x14ac:dyDescent="0.25">
      <c r="B315" s="38" t="s">
        <v>84</v>
      </c>
      <c r="C315" s="24">
        <v>0</v>
      </c>
      <c r="D315" s="24">
        <v>0</v>
      </c>
      <c r="E315" s="24">
        <v>0</v>
      </c>
      <c r="F315" s="24">
        <v>0</v>
      </c>
      <c r="G315" s="24">
        <v>0</v>
      </c>
      <c r="H315" s="24">
        <v>0</v>
      </c>
      <c r="I315" s="24">
        <v>0</v>
      </c>
      <c r="J315" s="24">
        <v>0</v>
      </c>
      <c r="K315" s="24">
        <v>0</v>
      </c>
      <c r="L315" s="24">
        <v>0</v>
      </c>
      <c r="M315" s="24">
        <v>0</v>
      </c>
      <c r="N315" s="24">
        <v>0</v>
      </c>
      <c r="O315" s="24">
        <v>0</v>
      </c>
      <c r="P315" s="24">
        <v>0</v>
      </c>
      <c r="Q315" s="24">
        <v>862612.02</v>
      </c>
      <c r="R315" s="24">
        <v>3408159.01</v>
      </c>
      <c r="S315" s="25">
        <v>3997544.39</v>
      </c>
    </row>
    <row r="316" spans="2:19" ht="13.8" x14ac:dyDescent="0.25">
      <c r="B316" s="38" t="s">
        <v>85</v>
      </c>
      <c r="C316" s="24">
        <v>0</v>
      </c>
      <c r="D316" s="24">
        <v>0</v>
      </c>
      <c r="E316" s="24">
        <v>0</v>
      </c>
      <c r="F316" s="24">
        <v>0</v>
      </c>
      <c r="G316" s="24">
        <v>0</v>
      </c>
      <c r="H316" s="24">
        <v>0</v>
      </c>
      <c r="I316" s="24">
        <v>0</v>
      </c>
      <c r="J316" s="24">
        <v>0</v>
      </c>
      <c r="K316" s="24">
        <v>0</v>
      </c>
      <c r="L316" s="24">
        <v>0</v>
      </c>
      <c r="M316" s="24">
        <v>0</v>
      </c>
      <c r="N316" s="24">
        <v>0</v>
      </c>
      <c r="O316" s="24">
        <v>0</v>
      </c>
      <c r="P316" s="24">
        <v>0</v>
      </c>
      <c r="Q316" s="24">
        <v>1582348.57</v>
      </c>
      <c r="R316" s="24">
        <v>8313625.0999999996</v>
      </c>
      <c r="S316" s="25">
        <v>8117732.96</v>
      </c>
    </row>
    <row r="317" spans="2:19" ht="13.8" x14ac:dyDescent="0.25">
      <c r="B317" s="38" t="s">
        <v>86</v>
      </c>
      <c r="C317" s="24">
        <v>0</v>
      </c>
      <c r="D317" s="24">
        <v>0</v>
      </c>
      <c r="E317" s="24">
        <v>0</v>
      </c>
      <c r="F317" s="24">
        <v>0</v>
      </c>
      <c r="G317" s="24">
        <v>0</v>
      </c>
      <c r="H317" s="24">
        <v>0</v>
      </c>
      <c r="I317" s="24">
        <v>0</v>
      </c>
      <c r="J317" s="24">
        <v>0</v>
      </c>
      <c r="K317" s="24">
        <v>0</v>
      </c>
      <c r="L317" s="24">
        <v>0</v>
      </c>
      <c r="M317" s="24">
        <v>0</v>
      </c>
      <c r="N317" s="24">
        <v>0</v>
      </c>
      <c r="O317" s="24">
        <v>0</v>
      </c>
      <c r="P317" s="24">
        <v>0</v>
      </c>
      <c r="Q317" s="24">
        <v>1999277.03</v>
      </c>
      <c r="R317" s="24">
        <v>8287847.9199999999</v>
      </c>
      <c r="S317" s="25">
        <v>5395679.6900000004</v>
      </c>
    </row>
    <row r="318" spans="2:19" ht="13.8" x14ac:dyDescent="0.25">
      <c r="B318" s="38" t="s">
        <v>87</v>
      </c>
      <c r="C318" s="24">
        <v>0</v>
      </c>
      <c r="D318" s="24">
        <v>0</v>
      </c>
      <c r="E318" s="24">
        <v>0</v>
      </c>
      <c r="F318" s="24">
        <v>0</v>
      </c>
      <c r="G318" s="24">
        <v>0</v>
      </c>
      <c r="H318" s="24">
        <v>0</v>
      </c>
      <c r="I318" s="24">
        <v>0</v>
      </c>
      <c r="J318" s="24">
        <v>0</v>
      </c>
      <c r="K318" s="24">
        <v>0</v>
      </c>
      <c r="L318" s="24">
        <v>0</v>
      </c>
      <c r="M318" s="24">
        <v>0</v>
      </c>
      <c r="N318" s="24">
        <v>0</v>
      </c>
      <c r="O318" s="24">
        <v>0</v>
      </c>
      <c r="P318" s="24">
        <v>0</v>
      </c>
      <c r="Q318" s="24">
        <v>1802758.4000000001</v>
      </c>
      <c r="R318" s="24">
        <v>4683628.3100000005</v>
      </c>
      <c r="S318" s="25">
        <v>6793031.5199999996</v>
      </c>
    </row>
    <row r="319" spans="2:19" ht="13.8" x14ac:dyDescent="0.25">
      <c r="B319" s="38" t="s">
        <v>88</v>
      </c>
      <c r="C319" s="24">
        <v>0</v>
      </c>
      <c r="D319" s="24">
        <v>0</v>
      </c>
      <c r="E319" s="24">
        <v>0</v>
      </c>
      <c r="F319" s="24">
        <v>0</v>
      </c>
      <c r="G319" s="24">
        <v>0</v>
      </c>
      <c r="H319" s="24">
        <v>0</v>
      </c>
      <c r="I319" s="24">
        <v>0</v>
      </c>
      <c r="J319" s="24">
        <v>0</v>
      </c>
      <c r="K319" s="24">
        <v>0</v>
      </c>
      <c r="L319" s="24">
        <v>0</v>
      </c>
      <c r="M319" s="24">
        <v>0</v>
      </c>
      <c r="N319" s="24">
        <v>0</v>
      </c>
      <c r="O319" s="24">
        <v>0</v>
      </c>
      <c r="P319" s="24">
        <v>0</v>
      </c>
      <c r="Q319" s="24">
        <v>0</v>
      </c>
      <c r="R319" s="24">
        <v>5930866.4699999997</v>
      </c>
      <c r="S319" s="25">
        <v>10743770.130000001</v>
      </c>
    </row>
    <row r="320" spans="2:19" ht="13.8" x14ac:dyDescent="0.25">
      <c r="B320" s="38" t="s">
        <v>89</v>
      </c>
      <c r="C320" s="24">
        <v>0</v>
      </c>
      <c r="D320" s="24">
        <v>0</v>
      </c>
      <c r="E320" s="24">
        <v>0</v>
      </c>
      <c r="F320" s="24">
        <v>0</v>
      </c>
      <c r="G320" s="24">
        <v>0</v>
      </c>
      <c r="H320" s="24">
        <v>0</v>
      </c>
      <c r="I320" s="24">
        <v>0</v>
      </c>
      <c r="J320" s="24">
        <v>0</v>
      </c>
      <c r="K320" s="24">
        <v>0</v>
      </c>
      <c r="L320" s="24">
        <v>0</v>
      </c>
      <c r="M320" s="24">
        <v>0</v>
      </c>
      <c r="N320" s="24">
        <v>0</v>
      </c>
      <c r="O320" s="24">
        <v>0</v>
      </c>
      <c r="P320" s="24">
        <v>0</v>
      </c>
      <c r="Q320" s="24">
        <v>100000</v>
      </c>
      <c r="R320" s="24">
        <v>3299440.71</v>
      </c>
      <c r="S320" s="25">
        <v>5392027.71</v>
      </c>
    </row>
    <row r="321" spans="2:19" ht="14.4" thickBot="1" x14ac:dyDescent="0.3">
      <c r="B321" s="38" t="s">
        <v>90</v>
      </c>
      <c r="C321" s="28">
        <v>0</v>
      </c>
      <c r="D321" s="28">
        <v>0</v>
      </c>
      <c r="E321" s="28">
        <v>0</v>
      </c>
      <c r="F321" s="28">
        <v>0</v>
      </c>
      <c r="G321" s="28">
        <v>0</v>
      </c>
      <c r="H321" s="28">
        <v>0</v>
      </c>
      <c r="I321" s="28">
        <v>0</v>
      </c>
      <c r="J321" s="28">
        <v>0</v>
      </c>
      <c r="K321" s="28">
        <v>0</v>
      </c>
      <c r="L321" s="28">
        <v>0</v>
      </c>
      <c r="M321" s="28">
        <v>0</v>
      </c>
      <c r="N321" s="28">
        <v>0</v>
      </c>
      <c r="O321" s="28">
        <v>0</v>
      </c>
      <c r="P321" s="28">
        <v>0</v>
      </c>
      <c r="Q321" s="28">
        <v>16000</v>
      </c>
      <c r="R321" s="28">
        <v>970962.39999999991</v>
      </c>
      <c r="S321" s="29">
        <v>9560507.7699999996</v>
      </c>
    </row>
    <row r="322" spans="2:19" ht="14.4" thickBot="1" x14ac:dyDescent="0.3">
      <c r="B322" s="39" t="s">
        <v>91</v>
      </c>
      <c r="C322" s="32">
        <v>0</v>
      </c>
      <c r="D322" s="32">
        <v>0</v>
      </c>
      <c r="E322" s="32">
        <v>0</v>
      </c>
      <c r="F322" s="32">
        <v>0</v>
      </c>
      <c r="G322" s="32">
        <v>0</v>
      </c>
      <c r="H322" s="32">
        <v>0</v>
      </c>
      <c r="I322" s="32">
        <v>0</v>
      </c>
      <c r="J322" s="32">
        <v>0</v>
      </c>
      <c r="K322" s="32">
        <v>0</v>
      </c>
      <c r="L322" s="32">
        <v>0</v>
      </c>
      <c r="M322" s="32">
        <v>0</v>
      </c>
      <c r="N322" s="32">
        <v>0</v>
      </c>
      <c r="O322" s="32">
        <v>0</v>
      </c>
      <c r="P322" s="32">
        <v>0</v>
      </c>
      <c r="Q322" s="32">
        <v>7729451.3900000006</v>
      </c>
      <c r="R322" s="32">
        <v>40348608.869999997</v>
      </c>
      <c r="S322" s="33">
        <v>54421333.540000007</v>
      </c>
    </row>
    <row r="324" spans="2:19" ht="23.4" thickBot="1" x14ac:dyDescent="0.3">
      <c r="B324" s="17" t="s">
        <v>147</v>
      </c>
      <c r="C324" s="17"/>
      <c r="D324" s="17"/>
      <c r="E324" s="17"/>
      <c r="F324" s="17"/>
      <c r="G324" s="17"/>
      <c r="H324" s="17"/>
      <c r="I324" s="17"/>
      <c r="J324" s="17"/>
      <c r="K324" s="17"/>
      <c r="L324" s="17"/>
      <c r="M324" s="17"/>
    </row>
    <row r="325" spans="2:19" ht="14.4" thickBot="1" x14ac:dyDescent="0.3">
      <c r="B325" s="18"/>
      <c r="C325" s="128" t="s">
        <v>61</v>
      </c>
      <c r="D325" s="129"/>
      <c r="E325" s="129"/>
      <c r="F325" s="129"/>
      <c r="G325" s="129"/>
      <c r="H325" s="129"/>
      <c r="I325" s="129"/>
      <c r="J325" s="129"/>
      <c r="K325" s="129"/>
      <c r="L325" s="129"/>
      <c r="M325" s="129"/>
      <c r="N325" s="129"/>
      <c r="O325" s="129"/>
      <c r="P325" s="129"/>
      <c r="Q325" s="129"/>
      <c r="R325" s="129"/>
      <c r="S325" s="130"/>
    </row>
    <row r="326" spans="2:19" ht="14.4" thickBot="1" x14ac:dyDescent="0.3">
      <c r="B326" s="19" t="s">
        <v>62</v>
      </c>
      <c r="C326" s="20" t="s">
        <v>63</v>
      </c>
      <c r="D326" s="20" t="s">
        <v>64</v>
      </c>
      <c r="E326" s="20" t="s">
        <v>65</v>
      </c>
      <c r="F326" s="20" t="s">
        <v>66</v>
      </c>
      <c r="G326" s="20" t="s">
        <v>67</v>
      </c>
      <c r="H326" s="20" t="s">
        <v>68</v>
      </c>
      <c r="I326" s="20" t="s">
        <v>69</v>
      </c>
      <c r="J326" s="20" t="s">
        <v>70</v>
      </c>
      <c r="K326" s="20" t="s">
        <v>71</v>
      </c>
      <c r="L326" s="20" t="s">
        <v>72</v>
      </c>
      <c r="M326" s="20" t="s">
        <v>73</v>
      </c>
      <c r="N326" s="20" t="s">
        <v>74</v>
      </c>
      <c r="O326" s="20" t="s">
        <v>75</v>
      </c>
      <c r="P326" s="20" t="s">
        <v>76</v>
      </c>
      <c r="Q326" s="20" t="s">
        <v>77</v>
      </c>
      <c r="R326" s="20" t="s">
        <v>78</v>
      </c>
      <c r="S326" s="21" t="s">
        <v>79</v>
      </c>
    </row>
    <row r="327" spans="2:19" ht="13.8" x14ac:dyDescent="0.25">
      <c r="B327" s="38" t="s">
        <v>80</v>
      </c>
      <c r="C327" s="24">
        <v>0</v>
      </c>
      <c r="D327" s="24">
        <v>0</v>
      </c>
      <c r="E327" s="24">
        <v>0</v>
      </c>
      <c r="F327" s="24">
        <v>0</v>
      </c>
      <c r="G327" s="24">
        <v>0</v>
      </c>
      <c r="H327" s="24">
        <v>0</v>
      </c>
      <c r="I327" s="24">
        <v>0</v>
      </c>
      <c r="J327" s="24">
        <v>0</v>
      </c>
      <c r="K327" s="24">
        <v>0</v>
      </c>
      <c r="L327" s="24">
        <v>0</v>
      </c>
      <c r="M327" s="24">
        <v>0</v>
      </c>
      <c r="N327" s="24">
        <v>0</v>
      </c>
      <c r="O327" s="24">
        <v>0</v>
      </c>
      <c r="P327" s="24">
        <v>0</v>
      </c>
      <c r="Q327" s="24">
        <v>0</v>
      </c>
      <c r="R327" s="24">
        <v>0</v>
      </c>
      <c r="S327" s="25">
        <v>0</v>
      </c>
    </row>
    <row r="328" spans="2:19" ht="13.8" x14ac:dyDescent="0.25">
      <c r="B328" s="38" t="s">
        <v>81</v>
      </c>
      <c r="C328" s="24">
        <v>0</v>
      </c>
      <c r="D328" s="24">
        <v>0</v>
      </c>
      <c r="E328" s="24">
        <v>0</v>
      </c>
      <c r="F328" s="24">
        <v>0</v>
      </c>
      <c r="G328" s="24">
        <v>0</v>
      </c>
      <c r="H328" s="24">
        <v>0</v>
      </c>
      <c r="I328" s="24">
        <v>0</v>
      </c>
      <c r="J328" s="24">
        <v>0</v>
      </c>
      <c r="K328" s="24">
        <v>0</v>
      </c>
      <c r="L328" s="24">
        <v>0</v>
      </c>
      <c r="M328" s="24">
        <v>0</v>
      </c>
      <c r="N328" s="24">
        <v>0</v>
      </c>
      <c r="O328" s="24">
        <v>0</v>
      </c>
      <c r="P328" s="24">
        <v>0</v>
      </c>
      <c r="Q328" s="24">
        <v>0</v>
      </c>
      <c r="R328" s="24" t="s">
        <v>391</v>
      </c>
      <c r="S328" s="25">
        <v>0</v>
      </c>
    </row>
    <row r="329" spans="2:19" ht="13.8" x14ac:dyDescent="0.25">
      <c r="B329" s="38" t="s">
        <v>82</v>
      </c>
      <c r="C329" s="24">
        <v>0</v>
      </c>
      <c r="D329" s="24">
        <v>0</v>
      </c>
      <c r="E329" s="24">
        <v>0</v>
      </c>
      <c r="F329" s="24">
        <v>0</v>
      </c>
      <c r="G329" s="24">
        <v>0</v>
      </c>
      <c r="H329" s="24">
        <v>0</v>
      </c>
      <c r="I329" s="24">
        <v>0</v>
      </c>
      <c r="J329" s="24">
        <v>0</v>
      </c>
      <c r="K329" s="24">
        <v>0</v>
      </c>
      <c r="L329" s="24">
        <v>0</v>
      </c>
      <c r="M329" s="24">
        <v>0</v>
      </c>
      <c r="N329" s="24">
        <v>0</v>
      </c>
      <c r="O329" s="24">
        <v>0</v>
      </c>
      <c r="P329" s="24">
        <v>0</v>
      </c>
      <c r="Q329" s="24" t="s">
        <v>391</v>
      </c>
      <c r="R329" s="24">
        <v>8814.5499999999993</v>
      </c>
      <c r="S329" s="25">
        <v>49658.01</v>
      </c>
    </row>
    <row r="330" spans="2:19" ht="13.8" x14ac:dyDescent="0.25">
      <c r="B330" s="38" t="s">
        <v>83</v>
      </c>
      <c r="C330" s="24">
        <v>0</v>
      </c>
      <c r="D330" s="24">
        <v>0</v>
      </c>
      <c r="E330" s="24">
        <v>0</v>
      </c>
      <c r="F330" s="24">
        <v>0</v>
      </c>
      <c r="G330" s="24">
        <v>0</v>
      </c>
      <c r="H330" s="24">
        <v>0</v>
      </c>
      <c r="I330" s="24">
        <v>0</v>
      </c>
      <c r="J330" s="24">
        <v>0</v>
      </c>
      <c r="K330" s="24">
        <v>0</v>
      </c>
      <c r="L330" s="24">
        <v>0</v>
      </c>
      <c r="M330" s="24">
        <v>0</v>
      </c>
      <c r="N330" s="24">
        <v>0</v>
      </c>
      <c r="O330" s="24">
        <v>0</v>
      </c>
      <c r="P330" s="24">
        <v>0</v>
      </c>
      <c r="Q330" s="24" t="s">
        <v>391</v>
      </c>
      <c r="R330" s="24">
        <v>95628.2</v>
      </c>
      <c r="S330" s="25">
        <v>129784</v>
      </c>
    </row>
    <row r="331" spans="2:19" ht="13.8" x14ac:dyDescent="0.25">
      <c r="B331" s="38" t="s">
        <v>84</v>
      </c>
      <c r="C331" s="24">
        <v>0</v>
      </c>
      <c r="D331" s="24">
        <v>0</v>
      </c>
      <c r="E331" s="24">
        <v>0</v>
      </c>
      <c r="F331" s="24">
        <v>0</v>
      </c>
      <c r="G331" s="24">
        <v>0</v>
      </c>
      <c r="H331" s="24">
        <v>0</v>
      </c>
      <c r="I331" s="24">
        <v>0</v>
      </c>
      <c r="J331" s="24">
        <v>0</v>
      </c>
      <c r="K331" s="24">
        <v>0</v>
      </c>
      <c r="L331" s="24">
        <v>0</v>
      </c>
      <c r="M331" s="24">
        <v>0</v>
      </c>
      <c r="N331" s="24">
        <v>0</v>
      </c>
      <c r="O331" s="24">
        <v>0</v>
      </c>
      <c r="P331" s="24">
        <v>0</v>
      </c>
      <c r="Q331" s="24">
        <v>10000</v>
      </c>
      <c r="R331" s="24">
        <v>119324.62</v>
      </c>
      <c r="S331" s="25">
        <v>175190.26</v>
      </c>
    </row>
    <row r="332" spans="2:19" ht="13.8" x14ac:dyDescent="0.25">
      <c r="B332" s="38" t="s">
        <v>85</v>
      </c>
      <c r="C332" s="24">
        <v>0</v>
      </c>
      <c r="D332" s="24">
        <v>0</v>
      </c>
      <c r="E332" s="24">
        <v>0</v>
      </c>
      <c r="F332" s="24">
        <v>0</v>
      </c>
      <c r="G332" s="24">
        <v>0</v>
      </c>
      <c r="H332" s="24">
        <v>0</v>
      </c>
      <c r="I332" s="24">
        <v>0</v>
      </c>
      <c r="J332" s="24">
        <v>0</v>
      </c>
      <c r="K332" s="24">
        <v>0</v>
      </c>
      <c r="L332" s="24">
        <v>0</v>
      </c>
      <c r="M332" s="24">
        <v>0</v>
      </c>
      <c r="N332" s="24">
        <v>0</v>
      </c>
      <c r="O332" s="24">
        <v>0</v>
      </c>
      <c r="P332" s="24">
        <v>0</v>
      </c>
      <c r="Q332" s="24" t="s">
        <v>391</v>
      </c>
      <c r="R332" s="24">
        <v>182166.34</v>
      </c>
      <c r="S332" s="25">
        <v>1014477.14</v>
      </c>
    </row>
    <row r="333" spans="2:19" ht="13.8" x14ac:dyDescent="0.25">
      <c r="B333" s="38" t="s">
        <v>86</v>
      </c>
      <c r="C333" s="24">
        <v>0</v>
      </c>
      <c r="D333" s="24">
        <v>0</v>
      </c>
      <c r="E333" s="24">
        <v>0</v>
      </c>
      <c r="F333" s="24">
        <v>0</v>
      </c>
      <c r="G333" s="24">
        <v>0</v>
      </c>
      <c r="H333" s="24">
        <v>0</v>
      </c>
      <c r="I333" s="24">
        <v>0</v>
      </c>
      <c r="J333" s="24">
        <v>0</v>
      </c>
      <c r="K333" s="24">
        <v>0</v>
      </c>
      <c r="L333" s="24">
        <v>0</v>
      </c>
      <c r="M333" s="24">
        <v>0</v>
      </c>
      <c r="N333" s="24">
        <v>0</v>
      </c>
      <c r="O333" s="24">
        <v>0</v>
      </c>
      <c r="P333" s="24">
        <v>0</v>
      </c>
      <c r="Q333" s="24">
        <v>346220.95</v>
      </c>
      <c r="R333" s="24">
        <v>772046.23</v>
      </c>
      <c r="S333" s="25">
        <v>817196.48</v>
      </c>
    </row>
    <row r="334" spans="2:19" ht="13.8" x14ac:dyDescent="0.25">
      <c r="B334" s="38" t="s">
        <v>87</v>
      </c>
      <c r="C334" s="24">
        <v>0</v>
      </c>
      <c r="D334" s="24">
        <v>0</v>
      </c>
      <c r="E334" s="24">
        <v>0</v>
      </c>
      <c r="F334" s="24">
        <v>0</v>
      </c>
      <c r="G334" s="24">
        <v>0</v>
      </c>
      <c r="H334" s="24">
        <v>0</v>
      </c>
      <c r="I334" s="24">
        <v>0</v>
      </c>
      <c r="J334" s="24">
        <v>0</v>
      </c>
      <c r="K334" s="24">
        <v>0</v>
      </c>
      <c r="L334" s="24">
        <v>0</v>
      </c>
      <c r="M334" s="24">
        <v>0</v>
      </c>
      <c r="N334" s="24">
        <v>0</v>
      </c>
      <c r="O334" s="24">
        <v>0</v>
      </c>
      <c r="P334" s="24">
        <v>0</v>
      </c>
      <c r="Q334" s="24">
        <v>97307.62</v>
      </c>
      <c r="R334" s="24">
        <v>375045.28</v>
      </c>
      <c r="S334" s="25">
        <v>1786032.37</v>
      </c>
    </row>
    <row r="335" spans="2:19" ht="13.8" x14ac:dyDescent="0.25">
      <c r="B335" s="38" t="s">
        <v>88</v>
      </c>
      <c r="C335" s="24">
        <v>0</v>
      </c>
      <c r="D335" s="24">
        <v>0</v>
      </c>
      <c r="E335" s="24">
        <v>0</v>
      </c>
      <c r="F335" s="24">
        <v>0</v>
      </c>
      <c r="G335" s="24">
        <v>0</v>
      </c>
      <c r="H335" s="24">
        <v>0</v>
      </c>
      <c r="I335" s="24">
        <v>0</v>
      </c>
      <c r="J335" s="24">
        <v>0</v>
      </c>
      <c r="K335" s="24">
        <v>0</v>
      </c>
      <c r="L335" s="24">
        <v>0</v>
      </c>
      <c r="M335" s="24">
        <v>0</v>
      </c>
      <c r="N335" s="24">
        <v>0</v>
      </c>
      <c r="O335" s="24">
        <v>0</v>
      </c>
      <c r="P335" s="24">
        <v>0</v>
      </c>
      <c r="Q335" s="24">
        <v>0</v>
      </c>
      <c r="R335" s="24">
        <v>1087843.3799999999</v>
      </c>
      <c r="S335" s="25">
        <v>1329289.22</v>
      </c>
    </row>
    <row r="336" spans="2:19" ht="13.8" x14ac:dyDescent="0.25">
      <c r="B336" s="38" t="s">
        <v>89</v>
      </c>
      <c r="C336" s="24">
        <v>0</v>
      </c>
      <c r="D336" s="24">
        <v>0</v>
      </c>
      <c r="E336" s="24">
        <v>0</v>
      </c>
      <c r="F336" s="24">
        <v>0</v>
      </c>
      <c r="G336" s="24">
        <v>0</v>
      </c>
      <c r="H336" s="24">
        <v>0</v>
      </c>
      <c r="I336" s="24">
        <v>0</v>
      </c>
      <c r="J336" s="24">
        <v>0</v>
      </c>
      <c r="K336" s="24">
        <v>0</v>
      </c>
      <c r="L336" s="24">
        <v>0</v>
      </c>
      <c r="M336" s="24">
        <v>0</v>
      </c>
      <c r="N336" s="24">
        <v>0</v>
      </c>
      <c r="O336" s="24">
        <v>0</v>
      </c>
      <c r="P336" s="24">
        <v>0</v>
      </c>
      <c r="Q336" s="24">
        <v>0</v>
      </c>
      <c r="R336" s="24">
        <v>327445.18</v>
      </c>
      <c r="S336" s="25">
        <v>2622009.5299999998</v>
      </c>
    </row>
    <row r="337" spans="2:19" ht="14.4" thickBot="1" x14ac:dyDescent="0.3">
      <c r="B337" s="38" t="s">
        <v>90</v>
      </c>
      <c r="C337" s="28">
        <v>0</v>
      </c>
      <c r="D337" s="28">
        <v>0</v>
      </c>
      <c r="E337" s="28">
        <v>0</v>
      </c>
      <c r="F337" s="28">
        <v>0</v>
      </c>
      <c r="G337" s="28">
        <v>0</v>
      </c>
      <c r="H337" s="28">
        <v>0</v>
      </c>
      <c r="I337" s="28">
        <v>0</v>
      </c>
      <c r="J337" s="28">
        <v>0</v>
      </c>
      <c r="K337" s="28">
        <v>0</v>
      </c>
      <c r="L337" s="28">
        <v>0</v>
      </c>
      <c r="M337" s="28">
        <v>0</v>
      </c>
      <c r="N337" s="28">
        <v>0</v>
      </c>
      <c r="O337" s="28">
        <v>0</v>
      </c>
      <c r="P337" s="28">
        <v>0</v>
      </c>
      <c r="Q337" s="28">
        <v>0</v>
      </c>
      <c r="R337" s="28">
        <v>0</v>
      </c>
      <c r="S337" s="29">
        <v>4247365.84</v>
      </c>
    </row>
    <row r="338" spans="2:19" ht="14.4" thickBot="1" x14ac:dyDescent="0.3">
      <c r="B338" s="39" t="s">
        <v>91</v>
      </c>
      <c r="C338" s="32">
        <v>0</v>
      </c>
      <c r="D338" s="32">
        <v>0</v>
      </c>
      <c r="E338" s="32">
        <v>0</v>
      </c>
      <c r="F338" s="32">
        <v>0</v>
      </c>
      <c r="G338" s="32">
        <v>0</v>
      </c>
      <c r="H338" s="32">
        <v>0</v>
      </c>
      <c r="I338" s="32">
        <v>0</v>
      </c>
      <c r="J338" s="32">
        <v>0</v>
      </c>
      <c r="K338" s="32">
        <v>0</v>
      </c>
      <c r="L338" s="32">
        <v>0</v>
      </c>
      <c r="M338" s="32">
        <v>0</v>
      </c>
      <c r="N338" s="32">
        <v>0</v>
      </c>
      <c r="O338" s="32">
        <v>0</v>
      </c>
      <c r="P338" s="32">
        <v>0</v>
      </c>
      <c r="Q338" s="32">
        <v>461805.32</v>
      </c>
      <c r="R338" s="32" t="s">
        <v>391</v>
      </c>
      <c r="S338" s="33">
        <v>12171002.85</v>
      </c>
    </row>
    <row r="340" spans="2:19" ht="23.4" thickBot="1" x14ac:dyDescent="0.3">
      <c r="B340" s="17" t="s">
        <v>148</v>
      </c>
      <c r="C340" s="17"/>
      <c r="D340" s="17"/>
      <c r="E340" s="17"/>
      <c r="F340" s="17"/>
      <c r="G340" s="17"/>
      <c r="H340" s="17"/>
      <c r="I340" s="17"/>
      <c r="J340" s="17"/>
      <c r="K340" s="17"/>
      <c r="L340" s="17"/>
      <c r="M340" s="17"/>
    </row>
    <row r="341" spans="2:19" ht="14.4" thickBot="1" x14ac:dyDescent="0.3">
      <c r="B341" s="18"/>
      <c r="C341" s="128" t="s">
        <v>61</v>
      </c>
      <c r="D341" s="129"/>
      <c r="E341" s="129"/>
      <c r="F341" s="129"/>
      <c r="G341" s="129"/>
      <c r="H341" s="129"/>
      <c r="I341" s="129"/>
      <c r="J341" s="129"/>
      <c r="K341" s="129"/>
      <c r="L341" s="129"/>
      <c r="M341" s="129"/>
      <c r="N341" s="129"/>
      <c r="O341" s="129"/>
      <c r="P341" s="129"/>
      <c r="Q341" s="129"/>
      <c r="R341" s="129"/>
      <c r="S341" s="130"/>
    </row>
    <row r="342" spans="2:19" ht="14.4" thickBot="1" x14ac:dyDescent="0.3">
      <c r="B342" s="19" t="s">
        <v>62</v>
      </c>
      <c r="C342" s="20" t="s">
        <v>63</v>
      </c>
      <c r="D342" s="20" t="s">
        <v>64</v>
      </c>
      <c r="E342" s="20" t="s">
        <v>65</v>
      </c>
      <c r="F342" s="20" t="s">
        <v>66</v>
      </c>
      <c r="G342" s="20" t="s">
        <v>67</v>
      </c>
      <c r="H342" s="20" t="s">
        <v>68</v>
      </c>
      <c r="I342" s="20" t="s">
        <v>69</v>
      </c>
      <c r="J342" s="20" t="s">
        <v>70</v>
      </c>
      <c r="K342" s="20" t="s">
        <v>71</v>
      </c>
      <c r="L342" s="20" t="s">
        <v>72</v>
      </c>
      <c r="M342" s="20" t="s">
        <v>73</v>
      </c>
      <c r="N342" s="20" t="s">
        <v>74</v>
      </c>
      <c r="O342" s="20" t="s">
        <v>75</v>
      </c>
      <c r="P342" s="20" t="s">
        <v>76</v>
      </c>
      <c r="Q342" s="20" t="s">
        <v>77</v>
      </c>
      <c r="R342" s="20" t="s">
        <v>78</v>
      </c>
      <c r="S342" s="21" t="s">
        <v>79</v>
      </c>
    </row>
    <row r="343" spans="2:19" ht="13.8" x14ac:dyDescent="0.25">
      <c r="B343" s="38" t="s">
        <v>80</v>
      </c>
      <c r="C343" s="24">
        <v>0</v>
      </c>
      <c r="D343" s="24">
        <v>0</v>
      </c>
      <c r="E343" s="24">
        <v>0</v>
      </c>
      <c r="F343" s="24">
        <v>0</v>
      </c>
      <c r="G343" s="24">
        <v>0</v>
      </c>
      <c r="H343" s="24">
        <v>0</v>
      </c>
      <c r="I343" s="24">
        <v>0</v>
      </c>
      <c r="J343" s="24">
        <v>0</v>
      </c>
      <c r="K343" s="24">
        <v>0</v>
      </c>
      <c r="L343" s="24">
        <v>0</v>
      </c>
      <c r="M343" s="24">
        <v>0</v>
      </c>
      <c r="N343" s="24">
        <v>0</v>
      </c>
      <c r="O343" s="24">
        <v>0</v>
      </c>
      <c r="P343" s="24">
        <v>0</v>
      </c>
      <c r="Q343" s="24">
        <v>9166.66</v>
      </c>
      <c r="R343" s="24">
        <v>-8067.91</v>
      </c>
      <c r="S343" s="25">
        <v>-33586.15</v>
      </c>
    </row>
    <row r="344" spans="2:19" ht="13.8" x14ac:dyDescent="0.25">
      <c r="B344" s="38" t="s">
        <v>81</v>
      </c>
      <c r="C344" s="24">
        <v>0</v>
      </c>
      <c r="D344" s="24">
        <v>0</v>
      </c>
      <c r="E344" s="24">
        <v>0</v>
      </c>
      <c r="F344" s="24">
        <v>0</v>
      </c>
      <c r="G344" s="24">
        <v>0</v>
      </c>
      <c r="H344" s="24">
        <v>0</v>
      </c>
      <c r="I344" s="24">
        <v>0</v>
      </c>
      <c r="J344" s="24">
        <v>0</v>
      </c>
      <c r="K344" s="24">
        <v>0</v>
      </c>
      <c r="L344" s="24">
        <v>0</v>
      </c>
      <c r="M344" s="24">
        <v>0</v>
      </c>
      <c r="N344" s="24">
        <v>0</v>
      </c>
      <c r="O344" s="24">
        <v>0</v>
      </c>
      <c r="P344" s="24">
        <v>0</v>
      </c>
      <c r="Q344" s="24">
        <v>11188.220000000001</v>
      </c>
      <c r="R344" s="24">
        <v>24619.040000000001</v>
      </c>
      <c r="S344" s="25">
        <v>27331.5</v>
      </c>
    </row>
    <row r="345" spans="2:19" ht="13.8" x14ac:dyDescent="0.25">
      <c r="B345" s="38" t="s">
        <v>82</v>
      </c>
      <c r="C345" s="24">
        <v>0</v>
      </c>
      <c r="D345" s="24">
        <v>0</v>
      </c>
      <c r="E345" s="24">
        <v>0</v>
      </c>
      <c r="F345" s="24">
        <v>0</v>
      </c>
      <c r="G345" s="24">
        <v>0</v>
      </c>
      <c r="H345" s="24">
        <v>0</v>
      </c>
      <c r="I345" s="24">
        <v>0</v>
      </c>
      <c r="J345" s="24">
        <v>0</v>
      </c>
      <c r="K345" s="24">
        <v>0</v>
      </c>
      <c r="L345" s="24">
        <v>0</v>
      </c>
      <c r="M345" s="24">
        <v>0</v>
      </c>
      <c r="N345" s="24">
        <v>0</v>
      </c>
      <c r="O345" s="24">
        <v>0</v>
      </c>
      <c r="P345" s="24">
        <v>0</v>
      </c>
      <c r="Q345" s="24">
        <v>875687.62</v>
      </c>
      <c r="R345" s="24">
        <v>2770129.2099999995</v>
      </c>
      <c r="S345" s="25">
        <v>2125845.1399999997</v>
      </c>
    </row>
    <row r="346" spans="2:19" ht="13.8" x14ac:dyDescent="0.25">
      <c r="B346" s="38" t="s">
        <v>83</v>
      </c>
      <c r="C346" s="24">
        <v>0</v>
      </c>
      <c r="D346" s="24">
        <v>0</v>
      </c>
      <c r="E346" s="24">
        <v>0</v>
      </c>
      <c r="F346" s="24">
        <v>0</v>
      </c>
      <c r="G346" s="24">
        <v>0</v>
      </c>
      <c r="H346" s="24">
        <v>0</v>
      </c>
      <c r="I346" s="24">
        <v>0</v>
      </c>
      <c r="J346" s="24">
        <v>0</v>
      </c>
      <c r="K346" s="24">
        <v>0</v>
      </c>
      <c r="L346" s="24">
        <v>0</v>
      </c>
      <c r="M346" s="24">
        <v>0</v>
      </c>
      <c r="N346" s="24">
        <v>0</v>
      </c>
      <c r="O346" s="24">
        <v>0</v>
      </c>
      <c r="P346" s="24">
        <v>0</v>
      </c>
      <c r="Q346" s="24">
        <v>476689.62</v>
      </c>
      <c r="R346" s="24">
        <v>2772441.3600000003</v>
      </c>
      <c r="S346" s="25">
        <v>2480890.89</v>
      </c>
    </row>
    <row r="347" spans="2:19" ht="13.8" x14ac:dyDescent="0.25">
      <c r="B347" s="38" t="s">
        <v>84</v>
      </c>
      <c r="C347" s="24">
        <v>0</v>
      </c>
      <c r="D347" s="24">
        <v>0</v>
      </c>
      <c r="E347" s="24">
        <v>0</v>
      </c>
      <c r="F347" s="24">
        <v>0</v>
      </c>
      <c r="G347" s="24">
        <v>0</v>
      </c>
      <c r="H347" s="24">
        <v>0</v>
      </c>
      <c r="I347" s="24">
        <v>0</v>
      </c>
      <c r="J347" s="24">
        <v>0</v>
      </c>
      <c r="K347" s="24">
        <v>0</v>
      </c>
      <c r="L347" s="24">
        <v>0</v>
      </c>
      <c r="M347" s="24">
        <v>0</v>
      </c>
      <c r="N347" s="24">
        <v>0</v>
      </c>
      <c r="O347" s="24">
        <v>0</v>
      </c>
      <c r="P347" s="24">
        <v>0</v>
      </c>
      <c r="Q347" s="24">
        <v>872612.02</v>
      </c>
      <c r="R347" s="24">
        <v>3527483.63</v>
      </c>
      <c r="S347" s="25">
        <v>4172734.6500000004</v>
      </c>
    </row>
    <row r="348" spans="2:19" ht="13.8" x14ac:dyDescent="0.25">
      <c r="B348" s="38" t="s">
        <v>85</v>
      </c>
      <c r="C348" s="24">
        <v>0</v>
      </c>
      <c r="D348" s="24">
        <v>0</v>
      </c>
      <c r="E348" s="24">
        <v>0</v>
      </c>
      <c r="F348" s="24">
        <v>0</v>
      </c>
      <c r="G348" s="24">
        <v>0</v>
      </c>
      <c r="H348" s="24">
        <v>0</v>
      </c>
      <c r="I348" s="24">
        <v>0</v>
      </c>
      <c r="J348" s="24">
        <v>0</v>
      </c>
      <c r="K348" s="24">
        <v>0</v>
      </c>
      <c r="L348" s="24">
        <v>0</v>
      </c>
      <c r="M348" s="24">
        <v>0</v>
      </c>
      <c r="N348" s="24">
        <v>0</v>
      </c>
      <c r="O348" s="24">
        <v>0</v>
      </c>
      <c r="P348" s="24">
        <v>0</v>
      </c>
      <c r="Q348" s="24">
        <v>1584348.57</v>
      </c>
      <c r="R348" s="24">
        <v>8495791.4399999995</v>
      </c>
      <c r="S348" s="25">
        <v>9132210.0999999996</v>
      </c>
    </row>
    <row r="349" spans="2:19" ht="13.8" x14ac:dyDescent="0.25">
      <c r="B349" s="38" t="s">
        <v>86</v>
      </c>
      <c r="C349" s="24">
        <v>0</v>
      </c>
      <c r="D349" s="24">
        <v>0</v>
      </c>
      <c r="E349" s="24">
        <v>0</v>
      </c>
      <c r="F349" s="24">
        <v>0</v>
      </c>
      <c r="G349" s="24">
        <v>0</v>
      </c>
      <c r="H349" s="24">
        <v>0</v>
      </c>
      <c r="I349" s="24">
        <v>0</v>
      </c>
      <c r="J349" s="24">
        <v>0</v>
      </c>
      <c r="K349" s="24">
        <v>0</v>
      </c>
      <c r="L349" s="24">
        <v>0</v>
      </c>
      <c r="M349" s="24">
        <v>0</v>
      </c>
      <c r="N349" s="24">
        <v>0</v>
      </c>
      <c r="O349" s="24">
        <v>0</v>
      </c>
      <c r="P349" s="24">
        <v>0</v>
      </c>
      <c r="Q349" s="24">
        <v>2345497.98</v>
      </c>
      <c r="R349" s="24">
        <v>9059894.1500000004</v>
      </c>
      <c r="S349" s="25">
        <v>6212876.1699999999</v>
      </c>
    </row>
    <row r="350" spans="2:19" ht="13.8" x14ac:dyDescent="0.25">
      <c r="B350" s="38" t="s">
        <v>87</v>
      </c>
      <c r="C350" s="24">
        <v>0</v>
      </c>
      <c r="D350" s="24">
        <v>0</v>
      </c>
      <c r="E350" s="24">
        <v>0</v>
      </c>
      <c r="F350" s="24">
        <v>0</v>
      </c>
      <c r="G350" s="24">
        <v>0</v>
      </c>
      <c r="H350" s="24">
        <v>0</v>
      </c>
      <c r="I350" s="24">
        <v>0</v>
      </c>
      <c r="J350" s="24">
        <v>0</v>
      </c>
      <c r="K350" s="24">
        <v>0</v>
      </c>
      <c r="L350" s="24">
        <v>0</v>
      </c>
      <c r="M350" s="24">
        <v>0</v>
      </c>
      <c r="N350" s="24">
        <v>0</v>
      </c>
      <c r="O350" s="24">
        <v>0</v>
      </c>
      <c r="P350" s="24">
        <v>0</v>
      </c>
      <c r="Q350" s="24">
        <v>1900066.02</v>
      </c>
      <c r="R350" s="24">
        <v>5058673.5900000008</v>
      </c>
      <c r="S350" s="25">
        <v>8579063.8900000006</v>
      </c>
    </row>
    <row r="351" spans="2:19" ht="13.8" x14ac:dyDescent="0.25">
      <c r="B351" s="38" t="s">
        <v>88</v>
      </c>
      <c r="C351" s="24">
        <v>0</v>
      </c>
      <c r="D351" s="24">
        <v>0</v>
      </c>
      <c r="E351" s="24">
        <v>0</v>
      </c>
      <c r="F351" s="24">
        <v>0</v>
      </c>
      <c r="G351" s="24">
        <v>0</v>
      </c>
      <c r="H351" s="24">
        <v>0</v>
      </c>
      <c r="I351" s="24">
        <v>0</v>
      </c>
      <c r="J351" s="24">
        <v>0</v>
      </c>
      <c r="K351" s="24">
        <v>0</v>
      </c>
      <c r="L351" s="24">
        <v>0</v>
      </c>
      <c r="M351" s="24">
        <v>0</v>
      </c>
      <c r="N351" s="24">
        <v>0</v>
      </c>
      <c r="O351" s="24">
        <v>0</v>
      </c>
      <c r="P351" s="24">
        <v>0</v>
      </c>
      <c r="Q351" s="24">
        <v>0</v>
      </c>
      <c r="R351" s="24">
        <v>7018709.8499999996</v>
      </c>
      <c r="S351" s="25">
        <v>12073059.350000001</v>
      </c>
    </row>
    <row r="352" spans="2:19" ht="13.8" x14ac:dyDescent="0.25">
      <c r="B352" s="38" t="s">
        <v>89</v>
      </c>
      <c r="C352" s="24">
        <v>0</v>
      </c>
      <c r="D352" s="24">
        <v>0</v>
      </c>
      <c r="E352" s="24">
        <v>0</v>
      </c>
      <c r="F352" s="24">
        <v>0</v>
      </c>
      <c r="G352" s="24">
        <v>0</v>
      </c>
      <c r="H352" s="24">
        <v>0</v>
      </c>
      <c r="I352" s="24">
        <v>0</v>
      </c>
      <c r="J352" s="24">
        <v>0</v>
      </c>
      <c r="K352" s="24">
        <v>0</v>
      </c>
      <c r="L352" s="24">
        <v>0</v>
      </c>
      <c r="M352" s="24">
        <v>0</v>
      </c>
      <c r="N352" s="24">
        <v>0</v>
      </c>
      <c r="O352" s="24">
        <v>0</v>
      </c>
      <c r="P352" s="24">
        <v>0</v>
      </c>
      <c r="Q352" s="24">
        <v>100000</v>
      </c>
      <c r="R352" s="24">
        <v>3626885.89</v>
      </c>
      <c r="S352" s="25">
        <v>8014037.2400000002</v>
      </c>
    </row>
    <row r="353" spans="2:19" ht="14.4" thickBot="1" x14ac:dyDescent="0.3">
      <c r="B353" s="38" t="s">
        <v>90</v>
      </c>
      <c r="C353" s="28">
        <v>0</v>
      </c>
      <c r="D353" s="28">
        <v>0</v>
      </c>
      <c r="E353" s="28">
        <v>0</v>
      </c>
      <c r="F353" s="28">
        <v>0</v>
      </c>
      <c r="G353" s="28">
        <v>0</v>
      </c>
      <c r="H353" s="28">
        <v>0</v>
      </c>
      <c r="I353" s="28">
        <v>0</v>
      </c>
      <c r="J353" s="28">
        <v>0</v>
      </c>
      <c r="K353" s="28">
        <v>0</v>
      </c>
      <c r="L353" s="28">
        <v>0</v>
      </c>
      <c r="M353" s="28">
        <v>0</v>
      </c>
      <c r="N353" s="28">
        <v>0</v>
      </c>
      <c r="O353" s="28">
        <v>0</v>
      </c>
      <c r="P353" s="28">
        <v>0</v>
      </c>
      <c r="Q353" s="28">
        <v>16000</v>
      </c>
      <c r="R353" s="28">
        <v>970962.39999999991</v>
      </c>
      <c r="S353" s="29">
        <v>13807873.609999999</v>
      </c>
    </row>
    <row r="354" spans="2:19" ht="14.4" thickBot="1" x14ac:dyDescent="0.3">
      <c r="B354" s="39" t="s">
        <v>91</v>
      </c>
      <c r="C354" s="32">
        <v>0</v>
      </c>
      <c r="D354" s="32">
        <v>0</v>
      </c>
      <c r="E354" s="32">
        <v>0</v>
      </c>
      <c r="F354" s="32">
        <v>0</v>
      </c>
      <c r="G354" s="32">
        <v>0</v>
      </c>
      <c r="H354" s="32">
        <v>0</v>
      </c>
      <c r="I354" s="32">
        <v>0</v>
      </c>
      <c r="J354" s="32">
        <v>0</v>
      </c>
      <c r="K354" s="32">
        <v>0</v>
      </c>
      <c r="L354" s="32">
        <v>0</v>
      </c>
      <c r="M354" s="32">
        <v>0</v>
      </c>
      <c r="N354" s="32">
        <v>0</v>
      </c>
      <c r="O354" s="32">
        <v>0</v>
      </c>
      <c r="P354" s="32">
        <v>0</v>
      </c>
      <c r="Q354" s="32">
        <v>8191256.709999999</v>
      </c>
      <c r="R354" s="32">
        <v>43317522.649999991</v>
      </c>
      <c r="S354" s="33">
        <v>66592336.390000008</v>
      </c>
    </row>
    <row r="358" spans="2:19" ht="23.4" thickBot="1" x14ac:dyDescent="0.3">
      <c r="B358" s="17" t="s">
        <v>149</v>
      </c>
      <c r="C358" s="17"/>
      <c r="D358" s="17"/>
      <c r="E358" s="17"/>
      <c r="F358" s="17"/>
      <c r="G358" s="17"/>
      <c r="H358" s="17"/>
      <c r="I358" s="17"/>
      <c r="J358" s="17"/>
      <c r="K358" s="17"/>
      <c r="L358" s="17"/>
      <c r="M358" s="17"/>
    </row>
    <row r="359" spans="2:19" ht="14.4" thickBot="1" x14ac:dyDescent="0.3">
      <c r="B359" s="18"/>
      <c r="C359" s="128" t="s">
        <v>61</v>
      </c>
      <c r="D359" s="129"/>
      <c r="E359" s="129"/>
      <c r="F359" s="129"/>
      <c r="G359" s="129"/>
      <c r="H359" s="129"/>
      <c r="I359" s="129"/>
      <c r="J359" s="129"/>
      <c r="K359" s="129"/>
      <c r="L359" s="129"/>
      <c r="M359" s="129"/>
      <c r="N359" s="129"/>
      <c r="O359" s="129"/>
      <c r="P359" s="129"/>
      <c r="Q359" s="129"/>
      <c r="R359" s="129"/>
      <c r="S359" s="130"/>
    </row>
    <row r="360" spans="2:19" ht="14.4" thickBot="1" x14ac:dyDescent="0.3">
      <c r="B360" s="19" t="s">
        <v>62</v>
      </c>
      <c r="C360" s="20" t="s">
        <v>63</v>
      </c>
      <c r="D360" s="20" t="s">
        <v>64</v>
      </c>
      <c r="E360" s="20" t="s">
        <v>65</v>
      </c>
      <c r="F360" s="20" t="s">
        <v>66</v>
      </c>
      <c r="G360" s="20" t="s">
        <v>67</v>
      </c>
      <c r="H360" s="20" t="s">
        <v>68</v>
      </c>
      <c r="I360" s="20" t="s">
        <v>69</v>
      </c>
      <c r="J360" s="20" t="s">
        <v>70</v>
      </c>
      <c r="K360" s="20" t="s">
        <v>71</v>
      </c>
      <c r="L360" s="20" t="s">
        <v>72</v>
      </c>
      <c r="M360" s="20" t="s">
        <v>73</v>
      </c>
      <c r="N360" s="20" t="s">
        <v>74</v>
      </c>
      <c r="O360" s="20" t="s">
        <v>75</v>
      </c>
      <c r="P360" s="20" t="s">
        <v>76</v>
      </c>
      <c r="Q360" s="20" t="s">
        <v>77</v>
      </c>
      <c r="R360" s="20" t="s">
        <v>78</v>
      </c>
      <c r="S360" s="21" t="s">
        <v>79</v>
      </c>
    </row>
    <row r="361" spans="2:19" ht="13.8" x14ac:dyDescent="0.25">
      <c r="B361" s="38" t="s">
        <v>80</v>
      </c>
      <c r="C361" s="24">
        <v>0</v>
      </c>
      <c r="D361" s="24">
        <v>0</v>
      </c>
      <c r="E361" s="24">
        <v>0</v>
      </c>
      <c r="F361" s="24">
        <v>0</v>
      </c>
      <c r="G361" s="24">
        <v>0</v>
      </c>
      <c r="H361" s="24">
        <v>0</v>
      </c>
      <c r="I361" s="24">
        <v>0</v>
      </c>
      <c r="J361" s="24">
        <v>0</v>
      </c>
      <c r="K361" s="24">
        <v>0</v>
      </c>
      <c r="L361" s="24">
        <v>0</v>
      </c>
      <c r="M361" s="24">
        <v>0</v>
      </c>
      <c r="N361" s="24">
        <v>0</v>
      </c>
      <c r="O361" s="24">
        <v>0</v>
      </c>
      <c r="P361" s="24">
        <v>0</v>
      </c>
      <c r="Q361" s="24">
        <v>0</v>
      </c>
      <c r="R361" s="24">
        <v>0</v>
      </c>
      <c r="S361" s="25">
        <v>0</v>
      </c>
    </row>
    <row r="362" spans="2:19" ht="13.8" x14ac:dyDescent="0.25">
      <c r="B362" s="38" t="s">
        <v>81</v>
      </c>
      <c r="C362" s="24">
        <v>0</v>
      </c>
      <c r="D362" s="24">
        <v>0</v>
      </c>
      <c r="E362" s="24">
        <v>0</v>
      </c>
      <c r="F362" s="24">
        <v>0</v>
      </c>
      <c r="G362" s="24">
        <v>0</v>
      </c>
      <c r="H362" s="24">
        <v>0</v>
      </c>
      <c r="I362" s="24">
        <v>0</v>
      </c>
      <c r="J362" s="24">
        <v>0</v>
      </c>
      <c r="K362" s="24">
        <v>0</v>
      </c>
      <c r="L362" s="24">
        <v>0</v>
      </c>
      <c r="M362" s="24">
        <v>0</v>
      </c>
      <c r="N362" s="24">
        <v>0</v>
      </c>
      <c r="O362" s="24">
        <v>0</v>
      </c>
      <c r="P362" s="24">
        <v>0</v>
      </c>
      <c r="Q362" s="24">
        <v>0</v>
      </c>
      <c r="R362" s="24">
        <v>0</v>
      </c>
      <c r="S362" s="25">
        <v>0</v>
      </c>
    </row>
    <row r="363" spans="2:19" ht="13.8" x14ac:dyDescent="0.25">
      <c r="B363" s="38" t="s">
        <v>82</v>
      </c>
      <c r="C363" s="24">
        <v>0</v>
      </c>
      <c r="D363" s="24">
        <v>0</v>
      </c>
      <c r="E363" s="24">
        <v>0</v>
      </c>
      <c r="F363" s="24">
        <v>0</v>
      </c>
      <c r="G363" s="24">
        <v>0</v>
      </c>
      <c r="H363" s="24">
        <v>0</v>
      </c>
      <c r="I363" s="24">
        <v>0</v>
      </c>
      <c r="J363" s="24">
        <v>0</v>
      </c>
      <c r="K363" s="24">
        <v>0</v>
      </c>
      <c r="L363" s="24">
        <v>0</v>
      </c>
      <c r="M363" s="24">
        <v>0</v>
      </c>
      <c r="N363" s="24">
        <v>0</v>
      </c>
      <c r="O363" s="24">
        <v>0</v>
      </c>
      <c r="P363" s="24">
        <v>0</v>
      </c>
      <c r="Q363" s="24">
        <v>0</v>
      </c>
      <c r="R363" s="24">
        <v>10000</v>
      </c>
      <c r="S363" s="25">
        <v>5000</v>
      </c>
    </row>
    <row r="364" spans="2:19" ht="13.8" x14ac:dyDescent="0.25">
      <c r="B364" s="38" t="s">
        <v>83</v>
      </c>
      <c r="C364" s="24">
        <v>0</v>
      </c>
      <c r="D364" s="24">
        <v>0</v>
      </c>
      <c r="E364" s="24">
        <v>0</v>
      </c>
      <c r="F364" s="24">
        <v>0</v>
      </c>
      <c r="G364" s="24">
        <v>0</v>
      </c>
      <c r="H364" s="24">
        <v>0</v>
      </c>
      <c r="I364" s="24">
        <v>0</v>
      </c>
      <c r="J364" s="24">
        <v>0</v>
      </c>
      <c r="K364" s="24">
        <v>0</v>
      </c>
      <c r="L364" s="24">
        <v>0</v>
      </c>
      <c r="M364" s="24">
        <v>0</v>
      </c>
      <c r="N364" s="24">
        <v>0</v>
      </c>
      <c r="O364" s="24">
        <v>0</v>
      </c>
      <c r="P364" s="24">
        <v>0</v>
      </c>
      <c r="Q364" s="24">
        <v>0</v>
      </c>
      <c r="R364" s="24">
        <v>0</v>
      </c>
      <c r="S364" s="25">
        <v>29500</v>
      </c>
    </row>
    <row r="365" spans="2:19" ht="13.8" x14ac:dyDescent="0.25">
      <c r="B365" s="38" t="s">
        <v>84</v>
      </c>
      <c r="C365" s="24">
        <v>0</v>
      </c>
      <c r="D365" s="24">
        <v>0</v>
      </c>
      <c r="E365" s="24">
        <v>0</v>
      </c>
      <c r="F365" s="24">
        <v>0</v>
      </c>
      <c r="G365" s="24">
        <v>0</v>
      </c>
      <c r="H365" s="24">
        <v>0</v>
      </c>
      <c r="I365" s="24">
        <v>0</v>
      </c>
      <c r="J365" s="24">
        <v>0</v>
      </c>
      <c r="K365" s="24">
        <v>0</v>
      </c>
      <c r="L365" s="24">
        <v>0</v>
      </c>
      <c r="M365" s="24">
        <v>0</v>
      </c>
      <c r="N365" s="24">
        <v>0</v>
      </c>
      <c r="O365" s="24">
        <v>0</v>
      </c>
      <c r="P365" s="24">
        <v>0</v>
      </c>
      <c r="Q365" s="24">
        <v>0</v>
      </c>
      <c r="R365" s="24">
        <v>0</v>
      </c>
      <c r="S365" s="25">
        <v>71180</v>
      </c>
    </row>
    <row r="366" spans="2:19" ht="13.8" x14ac:dyDescent="0.25">
      <c r="B366" s="38" t="s">
        <v>85</v>
      </c>
      <c r="C366" s="24">
        <v>0</v>
      </c>
      <c r="D366" s="24">
        <v>0</v>
      </c>
      <c r="E366" s="24">
        <v>0</v>
      </c>
      <c r="F366" s="24">
        <v>0</v>
      </c>
      <c r="G366" s="24">
        <v>0</v>
      </c>
      <c r="H366" s="24">
        <v>0</v>
      </c>
      <c r="I366" s="24">
        <v>0</v>
      </c>
      <c r="J366" s="24">
        <v>0</v>
      </c>
      <c r="K366" s="24">
        <v>0</v>
      </c>
      <c r="L366" s="24">
        <v>0</v>
      </c>
      <c r="M366" s="24">
        <v>0</v>
      </c>
      <c r="N366" s="24">
        <v>0</v>
      </c>
      <c r="O366" s="24">
        <v>0</v>
      </c>
      <c r="P366" s="24">
        <v>0</v>
      </c>
      <c r="Q366" s="24">
        <v>0</v>
      </c>
      <c r="R366" s="24">
        <v>0</v>
      </c>
      <c r="S366" s="25">
        <v>0</v>
      </c>
    </row>
    <row r="367" spans="2:19" ht="13.8" x14ac:dyDescent="0.25">
      <c r="B367" s="38" t="s">
        <v>86</v>
      </c>
      <c r="C367" s="24">
        <v>0</v>
      </c>
      <c r="D367" s="24">
        <v>0</v>
      </c>
      <c r="E367" s="24">
        <v>0</v>
      </c>
      <c r="F367" s="24">
        <v>0</v>
      </c>
      <c r="G367" s="24">
        <v>0</v>
      </c>
      <c r="H367" s="24">
        <v>0</v>
      </c>
      <c r="I367" s="24">
        <v>0</v>
      </c>
      <c r="J367" s="24">
        <v>0</v>
      </c>
      <c r="K367" s="24">
        <v>0</v>
      </c>
      <c r="L367" s="24">
        <v>0</v>
      </c>
      <c r="M367" s="24">
        <v>0</v>
      </c>
      <c r="N367" s="24">
        <v>0</v>
      </c>
      <c r="O367" s="24">
        <v>0</v>
      </c>
      <c r="P367" s="24">
        <v>0</v>
      </c>
      <c r="Q367" s="24">
        <v>0</v>
      </c>
      <c r="R367" s="24">
        <v>0</v>
      </c>
      <c r="S367" s="25">
        <v>0</v>
      </c>
    </row>
    <row r="368" spans="2:19" ht="13.8" x14ac:dyDescent="0.25">
      <c r="B368" s="38" t="s">
        <v>87</v>
      </c>
      <c r="C368" s="24">
        <v>0</v>
      </c>
      <c r="D368" s="24">
        <v>0</v>
      </c>
      <c r="E368" s="24">
        <v>0</v>
      </c>
      <c r="F368" s="24">
        <v>0</v>
      </c>
      <c r="G368" s="24">
        <v>0</v>
      </c>
      <c r="H368" s="24">
        <v>0</v>
      </c>
      <c r="I368" s="24">
        <v>0</v>
      </c>
      <c r="J368" s="24">
        <v>0</v>
      </c>
      <c r="K368" s="24">
        <v>0</v>
      </c>
      <c r="L368" s="24">
        <v>0</v>
      </c>
      <c r="M368" s="24">
        <v>0</v>
      </c>
      <c r="N368" s="24">
        <v>0</v>
      </c>
      <c r="O368" s="24">
        <v>0</v>
      </c>
      <c r="P368" s="24">
        <v>0</v>
      </c>
      <c r="Q368" s="24">
        <v>0</v>
      </c>
      <c r="R368" s="24">
        <v>0</v>
      </c>
      <c r="S368" s="25">
        <v>0</v>
      </c>
    </row>
    <row r="369" spans="2:19" ht="13.8" x14ac:dyDescent="0.25">
      <c r="B369" s="38" t="s">
        <v>88</v>
      </c>
      <c r="C369" s="24">
        <v>0</v>
      </c>
      <c r="D369" s="24">
        <v>0</v>
      </c>
      <c r="E369" s="24">
        <v>0</v>
      </c>
      <c r="F369" s="24">
        <v>0</v>
      </c>
      <c r="G369" s="24">
        <v>0</v>
      </c>
      <c r="H369" s="24">
        <v>0</v>
      </c>
      <c r="I369" s="24">
        <v>0</v>
      </c>
      <c r="J369" s="24">
        <v>0</v>
      </c>
      <c r="K369" s="24">
        <v>0</v>
      </c>
      <c r="L369" s="24">
        <v>0</v>
      </c>
      <c r="M369" s="24">
        <v>0</v>
      </c>
      <c r="N369" s="24">
        <v>0</v>
      </c>
      <c r="O369" s="24">
        <v>0</v>
      </c>
      <c r="P369" s="24">
        <v>0</v>
      </c>
      <c r="Q369" s="24">
        <v>0</v>
      </c>
      <c r="R369" s="24">
        <v>0</v>
      </c>
      <c r="S369" s="25">
        <v>0</v>
      </c>
    </row>
    <row r="370" spans="2:19" ht="13.8" x14ac:dyDescent="0.25">
      <c r="B370" s="38" t="s">
        <v>89</v>
      </c>
      <c r="C370" s="24">
        <v>0</v>
      </c>
      <c r="D370" s="24">
        <v>0</v>
      </c>
      <c r="E370" s="24">
        <v>0</v>
      </c>
      <c r="F370" s="24">
        <v>0</v>
      </c>
      <c r="G370" s="24">
        <v>0</v>
      </c>
      <c r="H370" s="24">
        <v>0</v>
      </c>
      <c r="I370" s="24">
        <v>0</v>
      </c>
      <c r="J370" s="24">
        <v>0</v>
      </c>
      <c r="K370" s="24">
        <v>0</v>
      </c>
      <c r="L370" s="24">
        <v>0</v>
      </c>
      <c r="M370" s="24">
        <v>0</v>
      </c>
      <c r="N370" s="24">
        <v>0</v>
      </c>
      <c r="O370" s="24">
        <v>0</v>
      </c>
      <c r="P370" s="24">
        <v>0</v>
      </c>
      <c r="Q370" s="24">
        <v>0</v>
      </c>
      <c r="R370" s="24">
        <v>0</v>
      </c>
      <c r="S370" s="25">
        <v>0</v>
      </c>
    </row>
    <row r="371" spans="2:19" ht="14.4" thickBot="1" x14ac:dyDescent="0.3">
      <c r="B371" s="38" t="s">
        <v>90</v>
      </c>
      <c r="C371" s="28">
        <v>0</v>
      </c>
      <c r="D371" s="28">
        <v>0</v>
      </c>
      <c r="E371" s="28">
        <v>0</v>
      </c>
      <c r="F371" s="28">
        <v>0</v>
      </c>
      <c r="G371" s="28">
        <v>0</v>
      </c>
      <c r="H371" s="28">
        <v>0</v>
      </c>
      <c r="I371" s="28">
        <v>0</v>
      </c>
      <c r="J371" s="28">
        <v>0</v>
      </c>
      <c r="K371" s="28">
        <v>0</v>
      </c>
      <c r="L371" s="28">
        <v>0</v>
      </c>
      <c r="M371" s="28">
        <v>0</v>
      </c>
      <c r="N371" s="28">
        <v>0</v>
      </c>
      <c r="O371" s="28">
        <v>0</v>
      </c>
      <c r="P371" s="28">
        <v>0</v>
      </c>
      <c r="Q371" s="28">
        <v>0</v>
      </c>
      <c r="R371" s="28">
        <v>0</v>
      </c>
      <c r="S371" s="29">
        <v>0</v>
      </c>
    </row>
    <row r="372" spans="2:19" ht="14.4" thickBot="1" x14ac:dyDescent="0.3">
      <c r="B372" s="39" t="s">
        <v>91</v>
      </c>
      <c r="C372" s="32">
        <v>0</v>
      </c>
      <c r="D372" s="32">
        <v>0</v>
      </c>
      <c r="E372" s="32">
        <v>0</v>
      </c>
      <c r="F372" s="32">
        <v>0</v>
      </c>
      <c r="G372" s="32">
        <v>0</v>
      </c>
      <c r="H372" s="32">
        <v>0</v>
      </c>
      <c r="I372" s="32">
        <v>0</v>
      </c>
      <c r="J372" s="32">
        <v>0</v>
      </c>
      <c r="K372" s="32">
        <v>0</v>
      </c>
      <c r="L372" s="32">
        <v>0</v>
      </c>
      <c r="M372" s="32">
        <v>0</v>
      </c>
      <c r="N372" s="32">
        <v>0</v>
      </c>
      <c r="O372" s="32">
        <v>0</v>
      </c>
      <c r="P372" s="32">
        <v>0</v>
      </c>
      <c r="Q372" s="32">
        <v>0</v>
      </c>
      <c r="R372" s="32">
        <v>10000</v>
      </c>
      <c r="S372" s="33">
        <v>105680</v>
      </c>
    </row>
    <row r="374" spans="2:19" ht="23.4" thickBot="1" x14ac:dyDescent="0.3">
      <c r="B374" s="17" t="s">
        <v>150</v>
      </c>
      <c r="C374" s="17"/>
      <c r="D374" s="17"/>
      <c r="E374" s="17"/>
      <c r="F374" s="17"/>
      <c r="G374" s="17"/>
      <c r="H374" s="17"/>
      <c r="I374" s="17"/>
      <c r="J374" s="17"/>
      <c r="K374" s="17"/>
      <c r="L374" s="17"/>
      <c r="M374" s="17"/>
    </row>
    <row r="375" spans="2:19" ht="14.4" thickBot="1" x14ac:dyDescent="0.3">
      <c r="B375" s="18"/>
      <c r="C375" s="128" t="s">
        <v>61</v>
      </c>
      <c r="D375" s="129"/>
      <c r="E375" s="129"/>
      <c r="F375" s="129"/>
      <c r="G375" s="129"/>
      <c r="H375" s="129"/>
      <c r="I375" s="129"/>
      <c r="J375" s="129"/>
      <c r="K375" s="129"/>
      <c r="L375" s="129"/>
      <c r="M375" s="129"/>
      <c r="N375" s="129"/>
      <c r="O375" s="129"/>
      <c r="P375" s="129"/>
      <c r="Q375" s="129"/>
      <c r="R375" s="129"/>
      <c r="S375" s="130"/>
    </row>
    <row r="376" spans="2:19" ht="14.4" thickBot="1" x14ac:dyDescent="0.3">
      <c r="B376" s="19" t="s">
        <v>62</v>
      </c>
      <c r="C376" s="20" t="s">
        <v>63</v>
      </c>
      <c r="D376" s="20" t="s">
        <v>64</v>
      </c>
      <c r="E376" s="20" t="s">
        <v>65</v>
      </c>
      <c r="F376" s="20" t="s">
        <v>66</v>
      </c>
      <c r="G376" s="20" t="s">
        <v>67</v>
      </c>
      <c r="H376" s="20" t="s">
        <v>68</v>
      </c>
      <c r="I376" s="20" t="s">
        <v>69</v>
      </c>
      <c r="J376" s="20" t="s">
        <v>70</v>
      </c>
      <c r="K376" s="20" t="s">
        <v>71</v>
      </c>
      <c r="L376" s="20" t="s">
        <v>72</v>
      </c>
      <c r="M376" s="20" t="s">
        <v>73</v>
      </c>
      <c r="N376" s="20" t="s">
        <v>74</v>
      </c>
      <c r="O376" s="20" t="s">
        <v>75</v>
      </c>
      <c r="P376" s="20" t="s">
        <v>76</v>
      </c>
      <c r="Q376" s="20" t="s">
        <v>77</v>
      </c>
      <c r="R376" s="20" t="s">
        <v>78</v>
      </c>
      <c r="S376" s="21" t="s">
        <v>79</v>
      </c>
    </row>
    <row r="377" spans="2:19" ht="13.8" x14ac:dyDescent="0.25">
      <c r="B377" s="38" t="s">
        <v>80</v>
      </c>
      <c r="C377" s="24">
        <v>0</v>
      </c>
      <c r="D377" s="24">
        <v>0</v>
      </c>
      <c r="E377" s="24">
        <v>0</v>
      </c>
      <c r="F377" s="24">
        <v>0</v>
      </c>
      <c r="G377" s="24">
        <v>0</v>
      </c>
      <c r="H377" s="24">
        <v>0</v>
      </c>
      <c r="I377" s="24">
        <v>0</v>
      </c>
      <c r="J377" s="24">
        <v>0</v>
      </c>
      <c r="K377" s="24">
        <v>0</v>
      </c>
      <c r="L377" s="24">
        <v>0</v>
      </c>
      <c r="M377" s="24">
        <v>0</v>
      </c>
      <c r="N377" s="24">
        <v>0</v>
      </c>
      <c r="O377" s="24">
        <v>0</v>
      </c>
      <c r="P377" s="24">
        <v>0</v>
      </c>
      <c r="Q377" s="24">
        <v>0</v>
      </c>
      <c r="R377" s="24">
        <v>0</v>
      </c>
      <c r="S377" s="25">
        <v>0</v>
      </c>
    </row>
    <row r="378" spans="2:19" ht="13.8" x14ac:dyDescent="0.25">
      <c r="B378" s="38" t="s">
        <v>81</v>
      </c>
      <c r="C378" s="24">
        <v>0</v>
      </c>
      <c r="D378" s="24">
        <v>0</v>
      </c>
      <c r="E378" s="24">
        <v>0</v>
      </c>
      <c r="F378" s="24">
        <v>0</v>
      </c>
      <c r="G378" s="24">
        <v>0</v>
      </c>
      <c r="H378" s="24">
        <v>0</v>
      </c>
      <c r="I378" s="24">
        <v>0</v>
      </c>
      <c r="J378" s="24">
        <v>0</v>
      </c>
      <c r="K378" s="24">
        <v>0</v>
      </c>
      <c r="L378" s="24">
        <v>0</v>
      </c>
      <c r="M378" s="24">
        <v>0</v>
      </c>
      <c r="N378" s="24">
        <v>0</v>
      </c>
      <c r="O378" s="24">
        <v>0</v>
      </c>
      <c r="P378" s="24">
        <v>0</v>
      </c>
      <c r="Q378" s="24">
        <v>0</v>
      </c>
      <c r="R378" s="24">
        <v>0</v>
      </c>
      <c r="S378" s="25">
        <v>0</v>
      </c>
    </row>
    <row r="379" spans="2:19" ht="13.8" x14ac:dyDescent="0.25">
      <c r="B379" s="38" t="s">
        <v>82</v>
      </c>
      <c r="C379" s="24">
        <v>0</v>
      </c>
      <c r="D379" s="24">
        <v>0</v>
      </c>
      <c r="E379" s="24">
        <v>0</v>
      </c>
      <c r="F379" s="24">
        <v>0</v>
      </c>
      <c r="G379" s="24">
        <v>0</v>
      </c>
      <c r="H379" s="24">
        <v>0</v>
      </c>
      <c r="I379" s="24">
        <v>0</v>
      </c>
      <c r="J379" s="24">
        <v>0</v>
      </c>
      <c r="K379" s="24">
        <v>0</v>
      </c>
      <c r="L379" s="24">
        <v>0</v>
      </c>
      <c r="M379" s="24">
        <v>0</v>
      </c>
      <c r="N379" s="24">
        <v>0</v>
      </c>
      <c r="O379" s="24">
        <v>0</v>
      </c>
      <c r="P379" s="24">
        <v>0</v>
      </c>
      <c r="Q379" s="24">
        <v>0</v>
      </c>
      <c r="R379" s="24">
        <v>0</v>
      </c>
      <c r="S379" s="25">
        <v>0</v>
      </c>
    </row>
    <row r="380" spans="2:19" ht="13.8" x14ac:dyDescent="0.25">
      <c r="B380" s="38" t="s">
        <v>83</v>
      </c>
      <c r="C380" s="24">
        <v>0</v>
      </c>
      <c r="D380" s="24">
        <v>0</v>
      </c>
      <c r="E380" s="24">
        <v>0</v>
      </c>
      <c r="F380" s="24">
        <v>0</v>
      </c>
      <c r="G380" s="24">
        <v>0</v>
      </c>
      <c r="H380" s="24">
        <v>0</v>
      </c>
      <c r="I380" s="24">
        <v>0</v>
      </c>
      <c r="J380" s="24">
        <v>0</v>
      </c>
      <c r="K380" s="24">
        <v>0</v>
      </c>
      <c r="L380" s="24">
        <v>0</v>
      </c>
      <c r="M380" s="24">
        <v>0</v>
      </c>
      <c r="N380" s="24">
        <v>0</v>
      </c>
      <c r="O380" s="24">
        <v>0</v>
      </c>
      <c r="P380" s="24">
        <v>0</v>
      </c>
      <c r="Q380" s="24">
        <v>0</v>
      </c>
      <c r="R380" s="24">
        <v>0</v>
      </c>
      <c r="S380" s="25">
        <v>0</v>
      </c>
    </row>
    <row r="381" spans="2:19" ht="13.8" x14ac:dyDescent="0.25">
      <c r="B381" s="38" t="s">
        <v>84</v>
      </c>
      <c r="C381" s="24">
        <v>0</v>
      </c>
      <c r="D381" s="24">
        <v>0</v>
      </c>
      <c r="E381" s="24">
        <v>0</v>
      </c>
      <c r="F381" s="24">
        <v>0</v>
      </c>
      <c r="G381" s="24">
        <v>0</v>
      </c>
      <c r="H381" s="24">
        <v>0</v>
      </c>
      <c r="I381" s="24">
        <v>0</v>
      </c>
      <c r="J381" s="24">
        <v>0</v>
      </c>
      <c r="K381" s="24">
        <v>0</v>
      </c>
      <c r="L381" s="24">
        <v>0</v>
      </c>
      <c r="M381" s="24">
        <v>0</v>
      </c>
      <c r="N381" s="24">
        <v>0</v>
      </c>
      <c r="O381" s="24">
        <v>0</v>
      </c>
      <c r="P381" s="24">
        <v>0</v>
      </c>
      <c r="Q381" s="24">
        <v>0</v>
      </c>
      <c r="R381" s="24">
        <v>0</v>
      </c>
      <c r="S381" s="25">
        <v>0</v>
      </c>
    </row>
    <row r="382" spans="2:19" ht="13.8" x14ac:dyDescent="0.25">
      <c r="B382" s="38" t="s">
        <v>85</v>
      </c>
      <c r="C382" s="24">
        <v>0</v>
      </c>
      <c r="D382" s="24">
        <v>0</v>
      </c>
      <c r="E382" s="24">
        <v>0</v>
      </c>
      <c r="F382" s="24">
        <v>0</v>
      </c>
      <c r="G382" s="24">
        <v>0</v>
      </c>
      <c r="H382" s="24">
        <v>0</v>
      </c>
      <c r="I382" s="24">
        <v>0</v>
      </c>
      <c r="J382" s="24">
        <v>0</v>
      </c>
      <c r="K382" s="24">
        <v>0</v>
      </c>
      <c r="L382" s="24">
        <v>0</v>
      </c>
      <c r="M382" s="24">
        <v>0</v>
      </c>
      <c r="N382" s="24">
        <v>0</v>
      </c>
      <c r="O382" s="24">
        <v>0</v>
      </c>
      <c r="P382" s="24">
        <v>0</v>
      </c>
      <c r="Q382" s="24">
        <v>0</v>
      </c>
      <c r="R382" s="24">
        <v>0</v>
      </c>
      <c r="S382" s="25">
        <v>0</v>
      </c>
    </row>
    <row r="383" spans="2:19" ht="13.8" x14ac:dyDescent="0.25">
      <c r="B383" s="38" t="s">
        <v>86</v>
      </c>
      <c r="C383" s="24">
        <v>0</v>
      </c>
      <c r="D383" s="24">
        <v>0</v>
      </c>
      <c r="E383" s="24">
        <v>0</v>
      </c>
      <c r="F383" s="24">
        <v>0</v>
      </c>
      <c r="G383" s="24">
        <v>0</v>
      </c>
      <c r="H383" s="24">
        <v>0</v>
      </c>
      <c r="I383" s="24">
        <v>0</v>
      </c>
      <c r="J383" s="24">
        <v>0</v>
      </c>
      <c r="K383" s="24">
        <v>0</v>
      </c>
      <c r="L383" s="24">
        <v>0</v>
      </c>
      <c r="M383" s="24">
        <v>0</v>
      </c>
      <c r="N383" s="24">
        <v>0</v>
      </c>
      <c r="O383" s="24">
        <v>0</v>
      </c>
      <c r="P383" s="24">
        <v>0</v>
      </c>
      <c r="Q383" s="24">
        <v>0</v>
      </c>
      <c r="R383" s="24">
        <v>0</v>
      </c>
      <c r="S383" s="25">
        <v>0</v>
      </c>
    </row>
    <row r="384" spans="2:19" ht="13.8" x14ac:dyDescent="0.25">
      <c r="B384" s="38" t="s">
        <v>87</v>
      </c>
      <c r="C384" s="24">
        <v>0</v>
      </c>
      <c r="D384" s="24">
        <v>0</v>
      </c>
      <c r="E384" s="24">
        <v>0</v>
      </c>
      <c r="F384" s="24">
        <v>0</v>
      </c>
      <c r="G384" s="24">
        <v>0</v>
      </c>
      <c r="H384" s="24">
        <v>0</v>
      </c>
      <c r="I384" s="24">
        <v>0</v>
      </c>
      <c r="J384" s="24">
        <v>0</v>
      </c>
      <c r="K384" s="24">
        <v>0</v>
      </c>
      <c r="L384" s="24">
        <v>0</v>
      </c>
      <c r="M384" s="24">
        <v>0</v>
      </c>
      <c r="N384" s="24">
        <v>0</v>
      </c>
      <c r="O384" s="24">
        <v>0</v>
      </c>
      <c r="P384" s="24">
        <v>0</v>
      </c>
      <c r="Q384" s="24">
        <v>0</v>
      </c>
      <c r="R384" s="24">
        <v>0</v>
      </c>
      <c r="S384" s="25">
        <v>0</v>
      </c>
    </row>
    <row r="385" spans="2:19" ht="13.8" x14ac:dyDescent="0.25">
      <c r="B385" s="38" t="s">
        <v>88</v>
      </c>
      <c r="C385" s="24">
        <v>0</v>
      </c>
      <c r="D385" s="24">
        <v>0</v>
      </c>
      <c r="E385" s="24">
        <v>0</v>
      </c>
      <c r="F385" s="24">
        <v>0</v>
      </c>
      <c r="G385" s="24">
        <v>0</v>
      </c>
      <c r="H385" s="24">
        <v>0</v>
      </c>
      <c r="I385" s="24">
        <v>0</v>
      </c>
      <c r="J385" s="24">
        <v>0</v>
      </c>
      <c r="K385" s="24">
        <v>0</v>
      </c>
      <c r="L385" s="24">
        <v>0</v>
      </c>
      <c r="M385" s="24">
        <v>0</v>
      </c>
      <c r="N385" s="24">
        <v>0</v>
      </c>
      <c r="O385" s="24">
        <v>0</v>
      </c>
      <c r="P385" s="24">
        <v>0</v>
      </c>
      <c r="Q385" s="24">
        <v>0</v>
      </c>
      <c r="R385" s="24">
        <v>0</v>
      </c>
      <c r="S385" s="25">
        <v>0</v>
      </c>
    </row>
    <row r="386" spans="2:19" ht="13.8" x14ac:dyDescent="0.25">
      <c r="B386" s="38" t="s">
        <v>89</v>
      </c>
      <c r="C386" s="24">
        <v>0</v>
      </c>
      <c r="D386" s="24">
        <v>0</v>
      </c>
      <c r="E386" s="24">
        <v>0</v>
      </c>
      <c r="F386" s="24">
        <v>0</v>
      </c>
      <c r="G386" s="24">
        <v>0</v>
      </c>
      <c r="H386" s="24">
        <v>0</v>
      </c>
      <c r="I386" s="24">
        <v>0</v>
      </c>
      <c r="J386" s="24">
        <v>0</v>
      </c>
      <c r="K386" s="24">
        <v>0</v>
      </c>
      <c r="L386" s="24">
        <v>0</v>
      </c>
      <c r="M386" s="24">
        <v>0</v>
      </c>
      <c r="N386" s="24">
        <v>0</v>
      </c>
      <c r="O386" s="24">
        <v>0</v>
      </c>
      <c r="P386" s="24">
        <v>0</v>
      </c>
      <c r="Q386" s="24">
        <v>0</v>
      </c>
      <c r="R386" s="24">
        <v>0</v>
      </c>
      <c r="S386" s="25">
        <v>0</v>
      </c>
    </row>
    <row r="387" spans="2:19" ht="14.4" thickBot="1" x14ac:dyDescent="0.3">
      <c r="B387" s="38" t="s">
        <v>90</v>
      </c>
      <c r="C387" s="28">
        <v>0</v>
      </c>
      <c r="D387" s="28">
        <v>0</v>
      </c>
      <c r="E387" s="28">
        <v>0</v>
      </c>
      <c r="F387" s="28">
        <v>0</v>
      </c>
      <c r="G387" s="28">
        <v>0</v>
      </c>
      <c r="H387" s="28">
        <v>0</v>
      </c>
      <c r="I387" s="28">
        <v>0</v>
      </c>
      <c r="J387" s="28">
        <v>0</v>
      </c>
      <c r="K387" s="28">
        <v>0</v>
      </c>
      <c r="L387" s="28">
        <v>0</v>
      </c>
      <c r="M387" s="28">
        <v>0</v>
      </c>
      <c r="N387" s="28">
        <v>0</v>
      </c>
      <c r="O387" s="28">
        <v>0</v>
      </c>
      <c r="P387" s="28">
        <v>0</v>
      </c>
      <c r="Q387" s="28">
        <v>0</v>
      </c>
      <c r="R387" s="28">
        <v>0</v>
      </c>
      <c r="S387" s="29">
        <v>0</v>
      </c>
    </row>
    <row r="388" spans="2:19" ht="14.4" thickBot="1" x14ac:dyDescent="0.3">
      <c r="B388" s="39" t="s">
        <v>91</v>
      </c>
      <c r="C388" s="32">
        <v>0</v>
      </c>
      <c r="D388" s="32">
        <v>0</v>
      </c>
      <c r="E388" s="32">
        <v>0</v>
      </c>
      <c r="F388" s="32">
        <v>0</v>
      </c>
      <c r="G388" s="32">
        <v>0</v>
      </c>
      <c r="H388" s="32">
        <v>0</v>
      </c>
      <c r="I388" s="32">
        <v>0</v>
      </c>
      <c r="J388" s="32">
        <v>0</v>
      </c>
      <c r="K388" s="32">
        <v>0</v>
      </c>
      <c r="L388" s="32">
        <v>0</v>
      </c>
      <c r="M388" s="32">
        <v>0</v>
      </c>
      <c r="N388" s="32">
        <v>0</v>
      </c>
      <c r="O388" s="32">
        <v>0</v>
      </c>
      <c r="P388" s="32">
        <v>0</v>
      </c>
      <c r="Q388" s="32">
        <v>0</v>
      </c>
      <c r="R388" s="32">
        <v>0</v>
      </c>
      <c r="S388" s="33">
        <v>0</v>
      </c>
    </row>
    <row r="390" spans="2:19" ht="23.4" thickBot="1" x14ac:dyDescent="0.3">
      <c r="B390" s="17" t="s">
        <v>151</v>
      </c>
      <c r="C390" s="17"/>
      <c r="D390" s="17"/>
      <c r="E390" s="17"/>
      <c r="F390" s="17"/>
      <c r="G390" s="17"/>
      <c r="H390" s="17"/>
      <c r="I390" s="17"/>
      <c r="J390" s="17"/>
      <c r="K390" s="17"/>
      <c r="L390" s="17"/>
      <c r="M390" s="17"/>
    </row>
    <row r="391" spans="2:19" ht="14.4" thickBot="1" x14ac:dyDescent="0.3">
      <c r="B391" s="18"/>
      <c r="C391" s="128" t="s">
        <v>61</v>
      </c>
      <c r="D391" s="129"/>
      <c r="E391" s="129"/>
      <c r="F391" s="129"/>
      <c r="G391" s="129"/>
      <c r="H391" s="129"/>
      <c r="I391" s="129"/>
      <c r="J391" s="129"/>
      <c r="K391" s="129"/>
      <c r="L391" s="129"/>
      <c r="M391" s="129"/>
      <c r="N391" s="129"/>
      <c r="O391" s="129"/>
      <c r="P391" s="129"/>
      <c r="Q391" s="129"/>
      <c r="R391" s="129"/>
      <c r="S391" s="130"/>
    </row>
    <row r="392" spans="2:19" ht="14.4" thickBot="1" x14ac:dyDescent="0.3">
      <c r="B392" s="19" t="s">
        <v>62</v>
      </c>
      <c r="C392" s="20" t="s">
        <v>63</v>
      </c>
      <c r="D392" s="20" t="s">
        <v>64</v>
      </c>
      <c r="E392" s="20" t="s">
        <v>65</v>
      </c>
      <c r="F392" s="20" t="s">
        <v>66</v>
      </c>
      <c r="G392" s="20" t="s">
        <v>67</v>
      </c>
      <c r="H392" s="20" t="s">
        <v>68</v>
      </c>
      <c r="I392" s="20" t="s">
        <v>69</v>
      </c>
      <c r="J392" s="20" t="s">
        <v>70</v>
      </c>
      <c r="K392" s="20" t="s">
        <v>71</v>
      </c>
      <c r="L392" s="20" t="s">
        <v>72</v>
      </c>
      <c r="M392" s="20" t="s">
        <v>73</v>
      </c>
      <c r="N392" s="20" t="s">
        <v>74</v>
      </c>
      <c r="O392" s="20" t="s">
        <v>75</v>
      </c>
      <c r="P392" s="20" t="s">
        <v>76</v>
      </c>
      <c r="Q392" s="20" t="s">
        <v>77</v>
      </c>
      <c r="R392" s="20" t="s">
        <v>78</v>
      </c>
      <c r="S392" s="21" t="s">
        <v>79</v>
      </c>
    </row>
    <row r="393" spans="2:19" ht="13.8" x14ac:dyDescent="0.25">
      <c r="B393" s="38" t="s">
        <v>80</v>
      </c>
      <c r="C393" s="24">
        <v>0</v>
      </c>
      <c r="D393" s="24">
        <v>0</v>
      </c>
      <c r="E393" s="24">
        <v>0</v>
      </c>
      <c r="F393" s="24">
        <v>0</v>
      </c>
      <c r="G393" s="24">
        <v>0</v>
      </c>
      <c r="H393" s="24">
        <v>0</v>
      </c>
      <c r="I393" s="24">
        <v>0</v>
      </c>
      <c r="J393" s="24">
        <v>0</v>
      </c>
      <c r="K393" s="24">
        <v>0</v>
      </c>
      <c r="L393" s="24">
        <v>0</v>
      </c>
      <c r="M393" s="24">
        <v>0</v>
      </c>
      <c r="N393" s="24">
        <v>0</v>
      </c>
      <c r="O393" s="24">
        <v>0</v>
      </c>
      <c r="P393" s="24">
        <v>0</v>
      </c>
      <c r="Q393" s="24">
        <v>0</v>
      </c>
      <c r="R393" s="24">
        <v>0</v>
      </c>
      <c r="S393" s="25">
        <v>0</v>
      </c>
    </row>
    <row r="394" spans="2:19" ht="13.8" x14ac:dyDescent="0.25">
      <c r="B394" s="38" t="s">
        <v>81</v>
      </c>
      <c r="C394" s="24">
        <v>0</v>
      </c>
      <c r="D394" s="24">
        <v>0</v>
      </c>
      <c r="E394" s="24">
        <v>0</v>
      </c>
      <c r="F394" s="24">
        <v>0</v>
      </c>
      <c r="G394" s="24">
        <v>0</v>
      </c>
      <c r="H394" s="24">
        <v>0</v>
      </c>
      <c r="I394" s="24">
        <v>0</v>
      </c>
      <c r="J394" s="24">
        <v>0</v>
      </c>
      <c r="K394" s="24">
        <v>0</v>
      </c>
      <c r="L394" s="24">
        <v>0</v>
      </c>
      <c r="M394" s="24">
        <v>0</v>
      </c>
      <c r="N394" s="24">
        <v>0</v>
      </c>
      <c r="O394" s="24">
        <v>0</v>
      </c>
      <c r="P394" s="24">
        <v>0</v>
      </c>
      <c r="Q394" s="24">
        <v>0</v>
      </c>
      <c r="R394" s="24">
        <v>0</v>
      </c>
      <c r="S394" s="25">
        <v>0</v>
      </c>
    </row>
    <row r="395" spans="2:19" ht="13.8" x14ac:dyDescent="0.25">
      <c r="B395" s="38" t="s">
        <v>82</v>
      </c>
      <c r="C395" s="24">
        <v>0</v>
      </c>
      <c r="D395" s="24">
        <v>0</v>
      </c>
      <c r="E395" s="24">
        <v>0</v>
      </c>
      <c r="F395" s="24">
        <v>0</v>
      </c>
      <c r="G395" s="24">
        <v>0</v>
      </c>
      <c r="H395" s="24">
        <v>0</v>
      </c>
      <c r="I395" s="24">
        <v>0</v>
      </c>
      <c r="J395" s="24">
        <v>0</v>
      </c>
      <c r="K395" s="24">
        <v>0</v>
      </c>
      <c r="L395" s="24">
        <v>0</v>
      </c>
      <c r="M395" s="24">
        <v>0</v>
      </c>
      <c r="N395" s="24">
        <v>0</v>
      </c>
      <c r="O395" s="24">
        <v>0</v>
      </c>
      <c r="P395" s="24">
        <v>0</v>
      </c>
      <c r="Q395" s="24">
        <v>0</v>
      </c>
      <c r="R395" s="24">
        <v>10000</v>
      </c>
      <c r="S395" s="25">
        <v>5000</v>
      </c>
    </row>
    <row r="396" spans="2:19" ht="13.8" x14ac:dyDescent="0.25">
      <c r="B396" s="38" t="s">
        <v>83</v>
      </c>
      <c r="C396" s="24">
        <v>0</v>
      </c>
      <c r="D396" s="24">
        <v>0</v>
      </c>
      <c r="E396" s="24">
        <v>0</v>
      </c>
      <c r="F396" s="24">
        <v>0</v>
      </c>
      <c r="G396" s="24">
        <v>0</v>
      </c>
      <c r="H396" s="24">
        <v>0</v>
      </c>
      <c r="I396" s="24">
        <v>0</v>
      </c>
      <c r="J396" s="24">
        <v>0</v>
      </c>
      <c r="K396" s="24">
        <v>0</v>
      </c>
      <c r="L396" s="24">
        <v>0</v>
      </c>
      <c r="M396" s="24">
        <v>0</v>
      </c>
      <c r="N396" s="24">
        <v>0</v>
      </c>
      <c r="O396" s="24">
        <v>0</v>
      </c>
      <c r="P396" s="24">
        <v>0</v>
      </c>
      <c r="Q396" s="24">
        <v>0</v>
      </c>
      <c r="R396" s="24">
        <v>0</v>
      </c>
      <c r="S396" s="25">
        <v>29500</v>
      </c>
    </row>
    <row r="397" spans="2:19" ht="13.8" x14ac:dyDescent="0.25">
      <c r="B397" s="38" t="s">
        <v>84</v>
      </c>
      <c r="C397" s="24">
        <v>0</v>
      </c>
      <c r="D397" s="24">
        <v>0</v>
      </c>
      <c r="E397" s="24">
        <v>0</v>
      </c>
      <c r="F397" s="24">
        <v>0</v>
      </c>
      <c r="G397" s="24">
        <v>0</v>
      </c>
      <c r="H397" s="24">
        <v>0</v>
      </c>
      <c r="I397" s="24">
        <v>0</v>
      </c>
      <c r="J397" s="24">
        <v>0</v>
      </c>
      <c r="K397" s="24">
        <v>0</v>
      </c>
      <c r="L397" s="24">
        <v>0</v>
      </c>
      <c r="M397" s="24">
        <v>0</v>
      </c>
      <c r="N397" s="24">
        <v>0</v>
      </c>
      <c r="O397" s="24">
        <v>0</v>
      </c>
      <c r="P397" s="24">
        <v>0</v>
      </c>
      <c r="Q397" s="24">
        <v>0</v>
      </c>
      <c r="R397" s="24">
        <v>0</v>
      </c>
      <c r="S397" s="25">
        <v>71180</v>
      </c>
    </row>
    <row r="398" spans="2:19" ht="13.8" x14ac:dyDescent="0.25">
      <c r="B398" s="38" t="s">
        <v>85</v>
      </c>
      <c r="C398" s="24">
        <v>0</v>
      </c>
      <c r="D398" s="24">
        <v>0</v>
      </c>
      <c r="E398" s="24">
        <v>0</v>
      </c>
      <c r="F398" s="24">
        <v>0</v>
      </c>
      <c r="G398" s="24">
        <v>0</v>
      </c>
      <c r="H398" s="24">
        <v>0</v>
      </c>
      <c r="I398" s="24">
        <v>0</v>
      </c>
      <c r="J398" s="24">
        <v>0</v>
      </c>
      <c r="K398" s="24">
        <v>0</v>
      </c>
      <c r="L398" s="24">
        <v>0</v>
      </c>
      <c r="M398" s="24">
        <v>0</v>
      </c>
      <c r="N398" s="24">
        <v>0</v>
      </c>
      <c r="O398" s="24">
        <v>0</v>
      </c>
      <c r="P398" s="24">
        <v>0</v>
      </c>
      <c r="Q398" s="24">
        <v>0</v>
      </c>
      <c r="R398" s="24">
        <v>0</v>
      </c>
      <c r="S398" s="25">
        <v>0</v>
      </c>
    </row>
    <row r="399" spans="2:19" ht="13.8" x14ac:dyDescent="0.25">
      <c r="B399" s="38" t="s">
        <v>86</v>
      </c>
      <c r="C399" s="24">
        <v>0</v>
      </c>
      <c r="D399" s="24">
        <v>0</v>
      </c>
      <c r="E399" s="24">
        <v>0</v>
      </c>
      <c r="F399" s="24">
        <v>0</v>
      </c>
      <c r="G399" s="24">
        <v>0</v>
      </c>
      <c r="H399" s="24">
        <v>0</v>
      </c>
      <c r="I399" s="24">
        <v>0</v>
      </c>
      <c r="J399" s="24">
        <v>0</v>
      </c>
      <c r="K399" s="24">
        <v>0</v>
      </c>
      <c r="L399" s="24">
        <v>0</v>
      </c>
      <c r="M399" s="24">
        <v>0</v>
      </c>
      <c r="N399" s="24">
        <v>0</v>
      </c>
      <c r="O399" s="24">
        <v>0</v>
      </c>
      <c r="P399" s="24">
        <v>0</v>
      </c>
      <c r="Q399" s="24">
        <v>0</v>
      </c>
      <c r="R399" s="24">
        <v>0</v>
      </c>
      <c r="S399" s="25">
        <v>0</v>
      </c>
    </row>
    <row r="400" spans="2:19" ht="13.8" x14ac:dyDescent="0.25">
      <c r="B400" s="38" t="s">
        <v>87</v>
      </c>
      <c r="C400" s="24">
        <v>0</v>
      </c>
      <c r="D400" s="24">
        <v>0</v>
      </c>
      <c r="E400" s="24">
        <v>0</v>
      </c>
      <c r="F400" s="24">
        <v>0</v>
      </c>
      <c r="G400" s="24">
        <v>0</v>
      </c>
      <c r="H400" s="24">
        <v>0</v>
      </c>
      <c r="I400" s="24">
        <v>0</v>
      </c>
      <c r="J400" s="24">
        <v>0</v>
      </c>
      <c r="K400" s="24">
        <v>0</v>
      </c>
      <c r="L400" s="24">
        <v>0</v>
      </c>
      <c r="M400" s="24">
        <v>0</v>
      </c>
      <c r="N400" s="24">
        <v>0</v>
      </c>
      <c r="O400" s="24">
        <v>0</v>
      </c>
      <c r="P400" s="24">
        <v>0</v>
      </c>
      <c r="Q400" s="24">
        <v>0</v>
      </c>
      <c r="R400" s="24">
        <v>0</v>
      </c>
      <c r="S400" s="25">
        <v>0</v>
      </c>
    </row>
    <row r="401" spans="2:19" ht="13.8" x14ac:dyDescent="0.25">
      <c r="B401" s="38" t="s">
        <v>88</v>
      </c>
      <c r="C401" s="24">
        <v>0</v>
      </c>
      <c r="D401" s="24">
        <v>0</v>
      </c>
      <c r="E401" s="24">
        <v>0</v>
      </c>
      <c r="F401" s="24">
        <v>0</v>
      </c>
      <c r="G401" s="24">
        <v>0</v>
      </c>
      <c r="H401" s="24">
        <v>0</v>
      </c>
      <c r="I401" s="24">
        <v>0</v>
      </c>
      <c r="J401" s="24">
        <v>0</v>
      </c>
      <c r="K401" s="24">
        <v>0</v>
      </c>
      <c r="L401" s="24">
        <v>0</v>
      </c>
      <c r="M401" s="24">
        <v>0</v>
      </c>
      <c r="N401" s="24">
        <v>0</v>
      </c>
      <c r="O401" s="24">
        <v>0</v>
      </c>
      <c r="P401" s="24">
        <v>0</v>
      </c>
      <c r="Q401" s="24">
        <v>0</v>
      </c>
      <c r="R401" s="24">
        <v>0</v>
      </c>
      <c r="S401" s="25">
        <v>0</v>
      </c>
    </row>
    <row r="402" spans="2:19" ht="13.8" x14ac:dyDescent="0.25">
      <c r="B402" s="38" t="s">
        <v>89</v>
      </c>
      <c r="C402" s="24">
        <v>0</v>
      </c>
      <c r="D402" s="24">
        <v>0</v>
      </c>
      <c r="E402" s="24">
        <v>0</v>
      </c>
      <c r="F402" s="24">
        <v>0</v>
      </c>
      <c r="G402" s="24">
        <v>0</v>
      </c>
      <c r="H402" s="24">
        <v>0</v>
      </c>
      <c r="I402" s="24">
        <v>0</v>
      </c>
      <c r="J402" s="24">
        <v>0</v>
      </c>
      <c r="K402" s="24">
        <v>0</v>
      </c>
      <c r="L402" s="24">
        <v>0</v>
      </c>
      <c r="M402" s="24">
        <v>0</v>
      </c>
      <c r="N402" s="24">
        <v>0</v>
      </c>
      <c r="O402" s="24">
        <v>0</v>
      </c>
      <c r="P402" s="24">
        <v>0</v>
      </c>
      <c r="Q402" s="24">
        <v>0</v>
      </c>
      <c r="R402" s="24">
        <v>0</v>
      </c>
      <c r="S402" s="25">
        <v>0</v>
      </c>
    </row>
    <row r="403" spans="2:19" ht="14.4" thickBot="1" x14ac:dyDescent="0.3">
      <c r="B403" s="38" t="s">
        <v>90</v>
      </c>
      <c r="C403" s="28">
        <v>0</v>
      </c>
      <c r="D403" s="28">
        <v>0</v>
      </c>
      <c r="E403" s="28">
        <v>0</v>
      </c>
      <c r="F403" s="28">
        <v>0</v>
      </c>
      <c r="G403" s="28">
        <v>0</v>
      </c>
      <c r="H403" s="28">
        <v>0</v>
      </c>
      <c r="I403" s="28">
        <v>0</v>
      </c>
      <c r="J403" s="28">
        <v>0</v>
      </c>
      <c r="K403" s="28">
        <v>0</v>
      </c>
      <c r="L403" s="28">
        <v>0</v>
      </c>
      <c r="M403" s="28">
        <v>0</v>
      </c>
      <c r="N403" s="28">
        <v>0</v>
      </c>
      <c r="O403" s="28">
        <v>0</v>
      </c>
      <c r="P403" s="28">
        <v>0</v>
      </c>
      <c r="Q403" s="28">
        <v>0</v>
      </c>
      <c r="R403" s="28">
        <v>0</v>
      </c>
      <c r="S403" s="29">
        <v>0</v>
      </c>
    </row>
    <row r="404" spans="2:19" ht="14.4" thickBot="1" x14ac:dyDescent="0.3">
      <c r="B404" s="39" t="s">
        <v>91</v>
      </c>
      <c r="C404" s="32">
        <v>0</v>
      </c>
      <c r="D404" s="32">
        <v>0</v>
      </c>
      <c r="E404" s="32">
        <v>0</v>
      </c>
      <c r="F404" s="32">
        <v>0</v>
      </c>
      <c r="G404" s="32">
        <v>0</v>
      </c>
      <c r="H404" s="32">
        <v>0</v>
      </c>
      <c r="I404" s="32">
        <v>0</v>
      </c>
      <c r="J404" s="32">
        <v>0</v>
      </c>
      <c r="K404" s="32">
        <v>0</v>
      </c>
      <c r="L404" s="32">
        <v>0</v>
      </c>
      <c r="M404" s="32">
        <v>0</v>
      </c>
      <c r="N404" s="32">
        <v>0</v>
      </c>
      <c r="O404" s="32">
        <v>0</v>
      </c>
      <c r="P404" s="32">
        <v>0</v>
      </c>
      <c r="Q404" s="32">
        <v>0</v>
      </c>
      <c r="R404" s="32">
        <v>10000</v>
      </c>
      <c r="S404" s="33">
        <v>105680</v>
      </c>
    </row>
  </sheetData>
  <mergeCells count="25">
    <mergeCell ref="C75:S75"/>
    <mergeCell ref="B2:M2"/>
    <mergeCell ref="C9:S9"/>
    <mergeCell ref="C25:S25"/>
    <mergeCell ref="C41:S41"/>
    <mergeCell ref="C59:S59"/>
    <mergeCell ref="C275:S275"/>
    <mergeCell ref="C91:S91"/>
    <mergeCell ref="C109:S109"/>
    <mergeCell ref="C125:S125"/>
    <mergeCell ref="C141:S141"/>
    <mergeCell ref="C159:S159"/>
    <mergeCell ref="C175:S175"/>
    <mergeCell ref="C191:S191"/>
    <mergeCell ref="C209:S209"/>
    <mergeCell ref="C225:S225"/>
    <mergeCell ref="C241:S241"/>
    <mergeCell ref="C259:S259"/>
    <mergeCell ref="C391:S391"/>
    <mergeCell ref="C291:S291"/>
    <mergeCell ref="C309:S309"/>
    <mergeCell ref="C325:S325"/>
    <mergeCell ref="C341:S341"/>
    <mergeCell ref="C359:S359"/>
    <mergeCell ref="C375:S37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63B7E-FEFD-4DAD-91C3-EEBACB505A31}">
  <sheetPr codeName="Sheet7">
    <tabColor theme="9" tint="0.59999389629810485"/>
    <pageSetUpPr autoPageBreaks="0"/>
  </sheetPr>
  <dimension ref="B1:V570"/>
  <sheetViews>
    <sheetView zoomScale="75" zoomScaleNormal="75" workbookViewId="0">
      <selection activeCell="G74" sqref="G74"/>
    </sheetView>
  </sheetViews>
  <sheetFormatPr defaultColWidth="9.21875" defaultRowHeight="13.2" x14ac:dyDescent="0.25"/>
  <cols>
    <col min="1" max="1" width="9.21875" style="14"/>
    <col min="2" max="2" width="25.77734375" style="14" customWidth="1"/>
    <col min="3" max="3" width="12.77734375" style="14" bestFit="1" customWidth="1"/>
    <col min="4" max="19" width="15.21875" style="14" customWidth="1"/>
    <col min="20" max="20" width="13.77734375" style="14" bestFit="1" customWidth="1"/>
    <col min="21" max="21" width="9.21875" style="14"/>
    <col min="22" max="22" width="12" style="14" bestFit="1" customWidth="1"/>
    <col min="23" max="16384" width="9.21875" style="14"/>
  </cols>
  <sheetData>
    <row r="1" spans="2:20" ht="24.6" x14ac:dyDescent="0.4">
      <c r="B1" s="15" t="s">
        <v>375</v>
      </c>
      <c r="C1" s="15"/>
    </row>
    <row r="2" spans="2:20" ht="18" thickBot="1" x14ac:dyDescent="0.3">
      <c r="B2" s="131" t="s">
        <v>152</v>
      </c>
      <c r="C2" s="131"/>
      <c r="D2" s="131"/>
      <c r="E2" s="131"/>
      <c r="F2" s="131"/>
      <c r="G2" s="131"/>
      <c r="H2" s="131"/>
      <c r="I2" s="131"/>
      <c r="J2" s="131"/>
      <c r="K2" s="131"/>
      <c r="L2" s="131"/>
      <c r="M2" s="131"/>
    </row>
    <row r="3" spans="2:20" ht="13.8" thickTop="1" x14ac:dyDescent="0.25"/>
    <row r="4" spans="2:20" ht="15.6" x14ac:dyDescent="0.3">
      <c r="B4" s="16" t="s">
        <v>59</v>
      </c>
      <c r="C4" s="16"/>
    </row>
    <row r="6" spans="2:20" ht="23.4" thickBot="1" x14ac:dyDescent="0.3">
      <c r="B6" s="17" t="s">
        <v>153</v>
      </c>
      <c r="C6" s="17"/>
      <c r="D6" s="17"/>
      <c r="E6" s="17"/>
      <c r="F6" s="17"/>
      <c r="G6" s="17"/>
      <c r="H6" s="17"/>
      <c r="I6" s="17"/>
      <c r="J6" s="17"/>
      <c r="K6" s="17"/>
      <c r="L6" s="17"/>
      <c r="M6" s="17"/>
    </row>
    <row r="7" spans="2:20" ht="13.5" customHeight="1" thickBot="1" x14ac:dyDescent="0.3">
      <c r="B7" s="18"/>
      <c r="C7" s="128" t="s">
        <v>61</v>
      </c>
      <c r="D7" s="129"/>
      <c r="E7" s="129"/>
      <c r="F7" s="129"/>
      <c r="G7" s="129"/>
      <c r="H7" s="129"/>
      <c r="I7" s="129"/>
      <c r="J7" s="129"/>
      <c r="K7" s="129"/>
      <c r="L7" s="129"/>
      <c r="M7" s="129"/>
      <c r="N7" s="129"/>
      <c r="O7" s="129"/>
      <c r="P7" s="129"/>
      <c r="Q7" s="129"/>
      <c r="R7" s="129"/>
      <c r="S7" s="130"/>
    </row>
    <row r="8" spans="2:20" ht="14.4" thickBot="1" x14ac:dyDescent="0.3">
      <c r="B8" s="19" t="s">
        <v>101</v>
      </c>
      <c r="C8" s="20" t="s">
        <v>63</v>
      </c>
      <c r="D8" s="20" t="s">
        <v>64</v>
      </c>
      <c r="E8" s="20" t="s">
        <v>65</v>
      </c>
      <c r="F8" s="20" t="s">
        <v>66</v>
      </c>
      <c r="G8" s="20" t="s">
        <v>67</v>
      </c>
      <c r="H8" s="20" t="s">
        <v>68</v>
      </c>
      <c r="I8" s="20" t="s">
        <v>69</v>
      </c>
      <c r="J8" s="20" t="s">
        <v>70</v>
      </c>
      <c r="K8" s="20" t="s">
        <v>71</v>
      </c>
      <c r="L8" s="20" t="s">
        <v>72</v>
      </c>
      <c r="M8" s="20" t="s">
        <v>73</v>
      </c>
      <c r="N8" s="20" t="s">
        <v>74</v>
      </c>
      <c r="O8" s="20" t="s">
        <v>75</v>
      </c>
      <c r="P8" s="20" t="s">
        <v>76</v>
      </c>
      <c r="Q8" s="20" t="s">
        <v>77</v>
      </c>
      <c r="R8" s="20" t="s">
        <v>78</v>
      </c>
      <c r="S8" s="21" t="s">
        <v>79</v>
      </c>
    </row>
    <row r="9" spans="2:20" ht="13.8" x14ac:dyDescent="0.25">
      <c r="B9" s="38" t="s">
        <v>102</v>
      </c>
      <c r="C9" s="24">
        <v>196212173.97999996</v>
      </c>
      <c r="D9" s="24">
        <v>189826472.08999997</v>
      </c>
      <c r="E9" s="24">
        <v>237961794.56999999</v>
      </c>
      <c r="F9" s="24">
        <v>193458291.98999998</v>
      </c>
      <c r="G9" s="24">
        <v>220486074.42000002</v>
      </c>
      <c r="H9" s="24">
        <v>387902795.29000002</v>
      </c>
      <c r="I9" s="24">
        <v>350425937.21000004</v>
      </c>
      <c r="J9" s="24">
        <v>322794084.02000004</v>
      </c>
      <c r="K9" s="24">
        <v>256880787.58000001</v>
      </c>
      <c r="L9" s="24">
        <v>331797133.18000001</v>
      </c>
      <c r="M9" s="24">
        <v>375351775.92000002</v>
      </c>
      <c r="N9" s="24">
        <v>466133712.56</v>
      </c>
      <c r="O9" s="24">
        <v>528968700.61000001</v>
      </c>
      <c r="P9" s="24">
        <v>503678888.28999996</v>
      </c>
      <c r="Q9" s="24">
        <v>498674479.94</v>
      </c>
      <c r="R9" s="24">
        <v>537569946.95000005</v>
      </c>
      <c r="S9" s="25">
        <v>661260103.47000003</v>
      </c>
      <c r="T9" s="26"/>
    </row>
    <row r="10" spans="2:20" ht="13.8" x14ac:dyDescent="0.25">
      <c r="B10" s="38" t="s">
        <v>103</v>
      </c>
      <c r="C10" s="24">
        <v>26882315.649999999</v>
      </c>
      <c r="D10" s="24">
        <v>40267104.620000005</v>
      </c>
      <c r="E10" s="24">
        <v>29541324.350000001</v>
      </c>
      <c r="F10" s="24">
        <v>40406676.810000002</v>
      </c>
      <c r="G10" s="24">
        <v>46305799.790000007</v>
      </c>
      <c r="H10" s="24">
        <v>70050124.379999995</v>
      </c>
      <c r="I10" s="24">
        <v>63990443.979999997</v>
      </c>
      <c r="J10" s="24">
        <v>61283342.159999989</v>
      </c>
      <c r="K10" s="24">
        <v>54252362.199999996</v>
      </c>
      <c r="L10" s="24">
        <v>61366124.439999998</v>
      </c>
      <c r="M10" s="24">
        <v>85597266.640000001</v>
      </c>
      <c r="N10" s="24">
        <v>70856224.840000004</v>
      </c>
      <c r="O10" s="24">
        <v>95676572.020000011</v>
      </c>
      <c r="P10" s="24">
        <v>107750747.06</v>
      </c>
      <c r="Q10" s="24">
        <v>86921952.200000003</v>
      </c>
      <c r="R10" s="24">
        <v>91328025.210000008</v>
      </c>
      <c r="S10" s="25">
        <v>119901512.38000001</v>
      </c>
      <c r="T10" s="26"/>
    </row>
    <row r="11" spans="2:20" ht="13.8" x14ac:dyDescent="0.25">
      <c r="B11" s="38" t="s">
        <v>104</v>
      </c>
      <c r="C11" s="24">
        <v>40830428.780000001</v>
      </c>
      <c r="D11" s="24">
        <v>34997167.969999999</v>
      </c>
      <c r="E11" s="24">
        <v>52385493.589999996</v>
      </c>
      <c r="F11" s="24">
        <v>36662168.149999999</v>
      </c>
      <c r="G11" s="24">
        <v>39417493.350000001</v>
      </c>
      <c r="H11" s="24">
        <v>66253074.919999994</v>
      </c>
      <c r="I11" s="24">
        <v>56138854.149999991</v>
      </c>
      <c r="J11" s="24">
        <v>57719519.950000003</v>
      </c>
      <c r="K11" s="24">
        <v>79358453.400000006</v>
      </c>
      <c r="L11" s="24">
        <v>57731742.310000002</v>
      </c>
      <c r="M11" s="24">
        <v>71790283.189999998</v>
      </c>
      <c r="N11" s="24">
        <v>97068399.770000011</v>
      </c>
      <c r="O11" s="24">
        <v>105497801.55999999</v>
      </c>
      <c r="P11" s="24">
        <v>108309089.42</v>
      </c>
      <c r="Q11" s="24">
        <v>94051112.530000001</v>
      </c>
      <c r="R11" s="24">
        <v>105949909.87</v>
      </c>
      <c r="S11" s="25">
        <v>144746762.66</v>
      </c>
      <c r="T11" s="26"/>
    </row>
    <row r="12" spans="2:20" ht="13.8" x14ac:dyDescent="0.25">
      <c r="B12" s="38" t="s">
        <v>105</v>
      </c>
      <c r="C12" s="24">
        <v>30276011.32</v>
      </c>
      <c r="D12" s="24">
        <v>27619011.559999999</v>
      </c>
      <c r="E12" s="24">
        <v>35048286.969999999</v>
      </c>
      <c r="F12" s="24">
        <v>39863027.129999995</v>
      </c>
      <c r="G12" s="24">
        <v>47667284.880000003</v>
      </c>
      <c r="H12" s="24">
        <v>66802120.050000004</v>
      </c>
      <c r="I12" s="24">
        <v>72846070.930000007</v>
      </c>
      <c r="J12" s="24">
        <v>61387594.359999999</v>
      </c>
      <c r="K12" s="24">
        <v>66201407.919999994</v>
      </c>
      <c r="L12" s="24">
        <v>59850130.439999998</v>
      </c>
      <c r="M12" s="24">
        <v>88227494.879999995</v>
      </c>
      <c r="N12" s="24">
        <v>89026489.155000001</v>
      </c>
      <c r="O12" s="24">
        <v>112331072.25</v>
      </c>
      <c r="P12" s="24">
        <v>102156242.14999999</v>
      </c>
      <c r="Q12" s="24">
        <v>115971037.17999999</v>
      </c>
      <c r="R12" s="24">
        <v>114974319.88000001</v>
      </c>
      <c r="S12" s="25">
        <v>117996067.46000001</v>
      </c>
      <c r="T12" s="26"/>
    </row>
    <row r="13" spans="2:20" ht="13.8" x14ac:dyDescent="0.25">
      <c r="B13" s="38" t="s">
        <v>106</v>
      </c>
      <c r="C13" s="24">
        <v>25819346.779999997</v>
      </c>
      <c r="D13" s="24">
        <v>35168990.260000005</v>
      </c>
      <c r="E13" s="24">
        <v>40080327.890000001</v>
      </c>
      <c r="F13" s="24">
        <v>58200499.349999994</v>
      </c>
      <c r="G13" s="24">
        <v>63855358.93</v>
      </c>
      <c r="H13" s="24">
        <v>72594248.609999999</v>
      </c>
      <c r="I13" s="24">
        <v>74799568.939999983</v>
      </c>
      <c r="J13" s="24">
        <v>70075659.339999989</v>
      </c>
      <c r="K13" s="24">
        <v>68619197.289999992</v>
      </c>
      <c r="L13" s="24">
        <v>101870024.16</v>
      </c>
      <c r="M13" s="24">
        <v>103398227.45</v>
      </c>
      <c r="N13" s="24">
        <v>85483095.349999994</v>
      </c>
      <c r="O13" s="24">
        <v>85477171.330000013</v>
      </c>
      <c r="P13" s="24">
        <v>85712410.269999996</v>
      </c>
      <c r="Q13" s="24">
        <v>91315366.810000002</v>
      </c>
      <c r="R13" s="24">
        <v>87397740.069999993</v>
      </c>
      <c r="S13" s="25">
        <v>78735802.98999998</v>
      </c>
      <c r="T13" s="26"/>
    </row>
    <row r="14" spans="2:20" ht="13.8" x14ac:dyDescent="0.25">
      <c r="B14" s="38" t="s">
        <v>107</v>
      </c>
      <c r="C14" s="24">
        <v>22998501.450000003</v>
      </c>
      <c r="D14" s="24">
        <v>28608209.57</v>
      </c>
      <c r="E14" s="24">
        <v>23693385.640000001</v>
      </c>
      <c r="F14" s="24">
        <v>34798794.240000002</v>
      </c>
      <c r="G14" s="24">
        <v>38163822.859999999</v>
      </c>
      <c r="H14" s="24">
        <v>41320190.68</v>
      </c>
      <c r="I14" s="24">
        <v>50705522.839999996</v>
      </c>
      <c r="J14" s="24">
        <v>46619825.18</v>
      </c>
      <c r="K14" s="24">
        <v>42199324.939999998</v>
      </c>
      <c r="L14" s="24">
        <v>53904626.589999996</v>
      </c>
      <c r="M14" s="24">
        <v>61096489.329999998</v>
      </c>
      <c r="N14" s="24">
        <v>58067747.865000002</v>
      </c>
      <c r="O14" s="24">
        <v>64211067.810000002</v>
      </c>
      <c r="P14" s="24">
        <v>59593863.189999998</v>
      </c>
      <c r="Q14" s="24">
        <v>55956771.779999994</v>
      </c>
      <c r="R14" s="24">
        <v>51056361.420000002</v>
      </c>
      <c r="S14" s="25">
        <v>52023275.240000002</v>
      </c>
      <c r="T14" s="26"/>
    </row>
    <row r="15" spans="2:20" ht="13.8" x14ac:dyDescent="0.25">
      <c r="B15" s="38" t="s">
        <v>108</v>
      </c>
      <c r="C15" s="24">
        <v>6584367.5299999993</v>
      </c>
      <c r="D15" s="24">
        <v>3560985.2600000002</v>
      </c>
      <c r="E15" s="24">
        <v>6451247.9199999999</v>
      </c>
      <c r="F15" s="24">
        <v>12149372.529999999</v>
      </c>
      <c r="G15" s="24">
        <v>20780986.75</v>
      </c>
      <c r="H15" s="24">
        <v>20233526.999999996</v>
      </c>
      <c r="I15" s="24">
        <v>25178018.370000001</v>
      </c>
      <c r="J15" s="24">
        <v>23737332.749999996</v>
      </c>
      <c r="K15" s="24">
        <v>21680283.010000002</v>
      </c>
      <c r="L15" s="24">
        <v>33684339.579999998</v>
      </c>
      <c r="M15" s="24">
        <v>38296854.419999994</v>
      </c>
      <c r="N15" s="24">
        <v>39959587.119999997</v>
      </c>
      <c r="O15" s="24">
        <v>45668672.460000001</v>
      </c>
      <c r="P15" s="24">
        <v>45309817.420000002</v>
      </c>
      <c r="Q15" s="24">
        <v>28928040.039999999</v>
      </c>
      <c r="R15" s="24">
        <v>56427163.07</v>
      </c>
      <c r="S15" s="25">
        <v>46906466.050000004</v>
      </c>
      <c r="T15" s="26"/>
    </row>
    <row r="16" spans="2:20" ht="13.8" x14ac:dyDescent="0.25">
      <c r="B16" s="38" t="s">
        <v>109</v>
      </c>
      <c r="C16" s="24">
        <v>12659470.079999998</v>
      </c>
      <c r="D16" s="24">
        <v>11042448.279999999</v>
      </c>
      <c r="E16" s="24">
        <v>12218074.369999999</v>
      </c>
      <c r="F16" s="24">
        <v>20469959.560000002</v>
      </c>
      <c r="G16" s="24">
        <v>20247562.369999997</v>
      </c>
      <c r="H16" s="24">
        <v>32511710.169999998</v>
      </c>
      <c r="I16" s="24">
        <v>29531231.309999999</v>
      </c>
      <c r="J16" s="24">
        <v>29672088.16</v>
      </c>
      <c r="K16" s="24">
        <v>19760755.879999999</v>
      </c>
      <c r="L16" s="24">
        <v>23104458.240000002</v>
      </c>
      <c r="M16" s="24">
        <v>22562913.09</v>
      </c>
      <c r="N16" s="24">
        <v>30213720.210000001</v>
      </c>
      <c r="O16" s="24">
        <v>30575850.57</v>
      </c>
      <c r="P16" s="24">
        <v>26432612.359999999</v>
      </c>
      <c r="Q16" s="24">
        <v>26570626.52</v>
      </c>
      <c r="R16" s="24">
        <v>26569062.919999998</v>
      </c>
      <c r="S16" s="25">
        <v>25065642.450000003</v>
      </c>
      <c r="T16" s="26"/>
    </row>
    <row r="17" spans="2:22" ht="13.8" x14ac:dyDescent="0.25">
      <c r="B17" s="38" t="s">
        <v>110</v>
      </c>
      <c r="C17" s="24">
        <v>8147718.4900000002</v>
      </c>
      <c r="D17" s="24">
        <v>8882428.2400000002</v>
      </c>
      <c r="E17" s="24">
        <v>9712862.7199999988</v>
      </c>
      <c r="F17" s="24">
        <v>17491653.690000001</v>
      </c>
      <c r="G17" s="24">
        <v>12604805.949999999</v>
      </c>
      <c r="H17" s="24">
        <v>18016566.239999998</v>
      </c>
      <c r="I17" s="24">
        <v>12121450.460000001</v>
      </c>
      <c r="J17" s="24">
        <v>15866698.98</v>
      </c>
      <c r="K17" s="24">
        <v>18608949.100000001</v>
      </c>
      <c r="L17" s="24">
        <v>26345400.370000001</v>
      </c>
      <c r="M17" s="24">
        <v>25386115.509999998</v>
      </c>
      <c r="N17" s="24">
        <v>26386974.120000001</v>
      </c>
      <c r="O17" s="24">
        <v>32801364.580000002</v>
      </c>
      <c r="P17" s="24">
        <v>25181970.169999998</v>
      </c>
      <c r="Q17" s="24">
        <v>29109433.049999997</v>
      </c>
      <c r="R17" s="24">
        <v>34416557.470000006</v>
      </c>
      <c r="S17" s="25">
        <v>31711881.48</v>
      </c>
      <c r="T17" s="26"/>
    </row>
    <row r="18" spans="2:22" ht="13.8" x14ac:dyDescent="0.25">
      <c r="B18" s="38" t="s">
        <v>111</v>
      </c>
      <c r="C18" s="24">
        <v>2750290.0300000003</v>
      </c>
      <c r="D18" s="24">
        <v>10871968.289999999</v>
      </c>
      <c r="E18" s="24">
        <v>5670868.9900000002</v>
      </c>
      <c r="F18" s="24">
        <v>6501133.6000000006</v>
      </c>
      <c r="G18" s="24">
        <v>12901376.790000001</v>
      </c>
      <c r="H18" s="24">
        <v>10693872.93</v>
      </c>
      <c r="I18" s="24">
        <v>8187003.7799999993</v>
      </c>
      <c r="J18" s="24">
        <v>13972902.09</v>
      </c>
      <c r="K18" s="24">
        <v>11944930.619999999</v>
      </c>
      <c r="L18" s="24">
        <v>14156123.120000001</v>
      </c>
      <c r="M18" s="24">
        <v>22288450.949999999</v>
      </c>
      <c r="N18" s="24">
        <v>29461766.579999998</v>
      </c>
      <c r="O18" s="24">
        <v>35266779.159999996</v>
      </c>
      <c r="P18" s="24">
        <v>28810658.390000001</v>
      </c>
      <c r="Q18" s="24">
        <v>42426934.049999997</v>
      </c>
      <c r="R18" s="24">
        <v>42094172.210000001</v>
      </c>
      <c r="S18" s="25">
        <v>27530685.130000003</v>
      </c>
      <c r="T18" s="26"/>
    </row>
    <row r="19" spans="2:22" ht="13.8" x14ac:dyDescent="0.25">
      <c r="B19" s="38" t="s">
        <v>112</v>
      </c>
      <c r="C19" s="24">
        <v>3349561.93</v>
      </c>
      <c r="D19" s="24">
        <v>1698050.9399999997</v>
      </c>
      <c r="E19" s="24">
        <v>5496852.0699999994</v>
      </c>
      <c r="F19" s="24">
        <v>7855398.4100000001</v>
      </c>
      <c r="G19" s="24">
        <v>13705911.809999999</v>
      </c>
      <c r="H19" s="24">
        <v>10696879.65</v>
      </c>
      <c r="I19" s="24">
        <v>17592530.559999999</v>
      </c>
      <c r="J19" s="24">
        <v>18473876.609999999</v>
      </c>
      <c r="K19" s="24">
        <v>12845595.970000001</v>
      </c>
      <c r="L19" s="24">
        <v>13407367.280000001</v>
      </c>
      <c r="M19" s="24">
        <v>16561230.439999999</v>
      </c>
      <c r="N19" s="24">
        <v>14400629.449999999</v>
      </c>
      <c r="O19" s="24">
        <v>21826144.039999999</v>
      </c>
      <c r="P19" s="24">
        <v>20932624.82</v>
      </c>
      <c r="Q19" s="24">
        <v>18739950.719999999</v>
      </c>
      <c r="R19" s="24">
        <v>22407326.280000001</v>
      </c>
      <c r="S19" s="25">
        <v>18299592.210000001</v>
      </c>
      <c r="T19" s="26"/>
    </row>
    <row r="20" spans="2:22" ht="13.8" x14ac:dyDescent="0.25">
      <c r="B20" s="38" t="s">
        <v>113</v>
      </c>
      <c r="C20" s="24">
        <v>5159286.57</v>
      </c>
      <c r="D20" s="24">
        <v>6556513.9399999995</v>
      </c>
      <c r="E20" s="24">
        <v>5512258.2400000002</v>
      </c>
      <c r="F20" s="24">
        <v>5692144.9500000002</v>
      </c>
      <c r="G20" s="24">
        <v>9959469.1899999995</v>
      </c>
      <c r="H20" s="24">
        <v>9707994.6999999993</v>
      </c>
      <c r="I20" s="24">
        <v>14759013.860000001</v>
      </c>
      <c r="J20" s="24">
        <v>11197814.470000001</v>
      </c>
      <c r="K20" s="24">
        <v>8184048.7999999998</v>
      </c>
      <c r="L20" s="24">
        <v>10890244.810000001</v>
      </c>
      <c r="M20" s="24">
        <v>12498526.969999999</v>
      </c>
      <c r="N20" s="24">
        <v>16069690.83</v>
      </c>
      <c r="O20" s="24">
        <v>20345215.509999998</v>
      </c>
      <c r="P20" s="24">
        <v>22831602.43</v>
      </c>
      <c r="Q20" s="24">
        <v>18637861.780000001</v>
      </c>
      <c r="R20" s="24">
        <v>18622691.810000002</v>
      </c>
      <c r="S20" s="25">
        <v>19211029.080000002</v>
      </c>
      <c r="T20" s="26"/>
    </row>
    <row r="21" spans="2:22" ht="13.8" x14ac:dyDescent="0.25">
      <c r="B21" s="38" t="s">
        <v>114</v>
      </c>
      <c r="C21" s="24">
        <v>4133953.88</v>
      </c>
      <c r="D21" s="24">
        <v>4618320.2699999996</v>
      </c>
      <c r="E21" s="24">
        <v>4928375.62</v>
      </c>
      <c r="F21" s="24">
        <v>5236364.3099999996</v>
      </c>
      <c r="G21" s="24">
        <v>8661491.2000000011</v>
      </c>
      <c r="H21" s="24">
        <v>8654329.1500000022</v>
      </c>
      <c r="I21" s="24">
        <v>10148564.049999999</v>
      </c>
      <c r="J21" s="24">
        <v>10169876.960000001</v>
      </c>
      <c r="K21" s="24">
        <v>10312030.99</v>
      </c>
      <c r="L21" s="24">
        <v>9467773.0499999989</v>
      </c>
      <c r="M21" s="24">
        <v>15403076.5</v>
      </c>
      <c r="N21" s="24">
        <v>14600767.879999999</v>
      </c>
      <c r="O21" s="24">
        <v>18553523.52</v>
      </c>
      <c r="P21" s="24">
        <v>23493893.52</v>
      </c>
      <c r="Q21" s="24">
        <v>23401903.520000003</v>
      </c>
      <c r="R21" s="24">
        <v>23280384.170000002</v>
      </c>
      <c r="S21" s="25">
        <v>22697608.599999998</v>
      </c>
      <c r="T21" s="26"/>
    </row>
    <row r="22" spans="2:22" ht="13.8" x14ac:dyDescent="0.25">
      <c r="B22" s="38" t="s">
        <v>115</v>
      </c>
      <c r="C22" s="24">
        <v>3477005.67</v>
      </c>
      <c r="D22" s="24">
        <v>3242707.2099999995</v>
      </c>
      <c r="E22" s="24">
        <v>7691977.4900000002</v>
      </c>
      <c r="F22" s="24">
        <v>6667396.6600000001</v>
      </c>
      <c r="G22" s="24">
        <v>5112169.1900000004</v>
      </c>
      <c r="H22" s="24">
        <v>10505632.07</v>
      </c>
      <c r="I22" s="24">
        <v>12716342.859999999</v>
      </c>
      <c r="J22" s="24">
        <v>5611341.1100000003</v>
      </c>
      <c r="K22" s="24">
        <v>7866371.7600000007</v>
      </c>
      <c r="L22" s="24">
        <v>14662576.609999999</v>
      </c>
      <c r="M22" s="24">
        <v>11651534.33</v>
      </c>
      <c r="N22" s="24">
        <v>6948439.8300000001</v>
      </c>
      <c r="O22" s="24">
        <v>14944488.880000001</v>
      </c>
      <c r="P22" s="24">
        <v>15164420.92</v>
      </c>
      <c r="Q22" s="24">
        <v>24404920.700000003</v>
      </c>
      <c r="R22" s="24">
        <v>14547066.67</v>
      </c>
      <c r="S22" s="25">
        <v>20931174.98</v>
      </c>
      <c r="T22" s="26"/>
    </row>
    <row r="23" spans="2:22" ht="13.8" x14ac:dyDescent="0.25">
      <c r="B23" s="38" t="s">
        <v>116</v>
      </c>
      <c r="C23" s="24">
        <v>430749.83999999997</v>
      </c>
      <c r="D23" s="24">
        <v>2006523.55</v>
      </c>
      <c r="E23" s="24">
        <v>692132.03</v>
      </c>
      <c r="F23" s="24">
        <v>1241584.06</v>
      </c>
      <c r="G23" s="24">
        <v>4287649.75</v>
      </c>
      <c r="H23" s="24">
        <v>4233581.92</v>
      </c>
      <c r="I23" s="24">
        <v>4895234.79</v>
      </c>
      <c r="J23" s="24">
        <v>4166132</v>
      </c>
      <c r="K23" s="24">
        <v>6391327.2299999995</v>
      </c>
      <c r="L23" s="24">
        <v>9514335.8499999996</v>
      </c>
      <c r="M23" s="24">
        <v>7811214.5300000003</v>
      </c>
      <c r="N23" s="24">
        <v>8464694.4700000007</v>
      </c>
      <c r="O23" s="24">
        <v>15264515.33</v>
      </c>
      <c r="P23" s="24">
        <v>10677258.68</v>
      </c>
      <c r="Q23" s="24">
        <v>6883180.4099999992</v>
      </c>
      <c r="R23" s="24">
        <v>11881905.189999999</v>
      </c>
      <c r="S23" s="25">
        <v>22526839.550000001</v>
      </c>
      <c r="T23" s="26"/>
    </row>
    <row r="24" spans="2:22" ht="13.8" x14ac:dyDescent="0.25">
      <c r="B24" s="38" t="s">
        <v>117</v>
      </c>
      <c r="C24" s="24">
        <v>1200057.32</v>
      </c>
      <c r="D24" s="24">
        <v>5188218.59</v>
      </c>
      <c r="E24" s="24">
        <v>3592278.36</v>
      </c>
      <c r="F24" s="24">
        <v>5708118.7000000002</v>
      </c>
      <c r="G24" s="24">
        <v>6599624.4100000001</v>
      </c>
      <c r="H24" s="24">
        <v>6942061.1699999999</v>
      </c>
      <c r="I24" s="24">
        <v>8578977.5099999998</v>
      </c>
      <c r="J24" s="24">
        <v>11823585.810000001</v>
      </c>
      <c r="K24" s="24">
        <v>5431443.4199999999</v>
      </c>
      <c r="L24" s="24">
        <v>7114530.0800000001</v>
      </c>
      <c r="M24" s="24">
        <v>14312740.940000001</v>
      </c>
      <c r="N24" s="24">
        <v>9226593.5600000005</v>
      </c>
      <c r="O24" s="24">
        <v>17206470.18</v>
      </c>
      <c r="P24" s="24">
        <v>16188206.34</v>
      </c>
      <c r="Q24" s="24">
        <v>16686827.27</v>
      </c>
      <c r="R24" s="24">
        <v>15122206.75</v>
      </c>
      <c r="S24" s="25">
        <v>21331266.82</v>
      </c>
      <c r="T24" s="26"/>
    </row>
    <row r="25" spans="2:22" ht="13.8" x14ac:dyDescent="0.25">
      <c r="B25" s="38" t="s">
        <v>118</v>
      </c>
      <c r="C25" s="24">
        <v>4749544.67</v>
      </c>
      <c r="D25" s="24">
        <v>4013896.8</v>
      </c>
      <c r="E25" s="24">
        <v>2064912.64</v>
      </c>
      <c r="F25" s="24">
        <v>4466590.99</v>
      </c>
      <c r="G25" s="24">
        <v>4789356.59</v>
      </c>
      <c r="H25" s="24">
        <v>5737952.3600000003</v>
      </c>
      <c r="I25" s="24">
        <v>5581678.2400000002</v>
      </c>
      <c r="J25" s="24">
        <v>5936865.7000000002</v>
      </c>
      <c r="K25" s="24">
        <v>6676418.0199999996</v>
      </c>
      <c r="L25" s="24">
        <v>6986675.7400000002</v>
      </c>
      <c r="M25" s="24">
        <v>9041513.0500000007</v>
      </c>
      <c r="N25" s="24">
        <v>13515467.130000001</v>
      </c>
      <c r="O25" s="24">
        <v>13496907.289999999</v>
      </c>
      <c r="P25" s="24">
        <v>13958185.319999998</v>
      </c>
      <c r="Q25" s="24">
        <v>12545378.5</v>
      </c>
      <c r="R25" s="24">
        <v>20495026.66</v>
      </c>
      <c r="S25" s="25">
        <v>13508701.02</v>
      </c>
      <c r="T25" s="26"/>
    </row>
    <row r="26" spans="2:22" ht="14.4" thickBot="1" x14ac:dyDescent="0.3">
      <c r="B26" s="38" t="s">
        <v>119</v>
      </c>
      <c r="C26" s="28">
        <v>33853722.990000002</v>
      </c>
      <c r="D26" s="28">
        <v>43666597.610000007</v>
      </c>
      <c r="E26" s="28">
        <v>44285778.919999994</v>
      </c>
      <c r="F26" s="28">
        <v>61450474.100000001</v>
      </c>
      <c r="G26" s="28">
        <v>70501922.200000003</v>
      </c>
      <c r="H26" s="28">
        <v>85448170.219999999</v>
      </c>
      <c r="I26" s="28">
        <v>86695762.340000004</v>
      </c>
      <c r="J26" s="28">
        <v>86230043.780000001</v>
      </c>
      <c r="K26" s="28">
        <v>75678636.659999996</v>
      </c>
      <c r="L26" s="28">
        <v>115208017.7</v>
      </c>
      <c r="M26" s="28">
        <v>108759956.66</v>
      </c>
      <c r="N26" s="28">
        <v>149159904.69999999</v>
      </c>
      <c r="O26" s="28">
        <v>137935151.99000001</v>
      </c>
      <c r="P26" s="28">
        <v>154390711.84999999</v>
      </c>
      <c r="Q26" s="28">
        <v>156441750.14000002</v>
      </c>
      <c r="R26" s="28">
        <v>214546959.31999999</v>
      </c>
      <c r="S26" s="29">
        <v>230683022.18000001</v>
      </c>
      <c r="T26" s="26"/>
    </row>
    <row r="27" spans="2:22" ht="14.4" thickBot="1" x14ac:dyDescent="0.3">
      <c r="B27" s="39" t="s">
        <v>91</v>
      </c>
      <c r="C27" s="32">
        <v>429514506.95999986</v>
      </c>
      <c r="D27" s="32">
        <v>461835615.04999989</v>
      </c>
      <c r="E27" s="32">
        <v>527028232.38</v>
      </c>
      <c r="F27" s="32">
        <v>558319649.23000002</v>
      </c>
      <c r="G27" s="32">
        <v>646048160.43000031</v>
      </c>
      <c r="H27" s="32">
        <v>928304831.50999987</v>
      </c>
      <c r="I27" s="32">
        <v>904892206.17999983</v>
      </c>
      <c r="J27" s="32">
        <v>856738583.43000007</v>
      </c>
      <c r="K27" s="32">
        <v>772892324.79000008</v>
      </c>
      <c r="L27" s="32">
        <v>951061623.55000007</v>
      </c>
      <c r="M27" s="32">
        <v>1090035664.8000002</v>
      </c>
      <c r="N27" s="32">
        <v>1225043905.4200003</v>
      </c>
      <c r="O27" s="32">
        <v>1396047469.0900002</v>
      </c>
      <c r="P27" s="32">
        <v>1370573202.5999997</v>
      </c>
      <c r="Q27" s="32">
        <v>1347667527.1399999</v>
      </c>
      <c r="R27" s="32">
        <v>1488686825.9200001</v>
      </c>
      <c r="S27" s="33">
        <v>1675067433.75</v>
      </c>
      <c r="T27" s="26"/>
    </row>
    <row r="29" spans="2:22" ht="23.4" thickBot="1" x14ac:dyDescent="0.3">
      <c r="B29" s="17" t="s">
        <v>154</v>
      </c>
      <c r="C29" s="17"/>
      <c r="D29" s="17"/>
      <c r="E29" s="17"/>
      <c r="F29" s="17"/>
      <c r="G29" s="17"/>
      <c r="H29" s="17"/>
      <c r="I29" s="17"/>
      <c r="J29" s="17"/>
      <c r="K29" s="17"/>
      <c r="L29" s="17"/>
      <c r="M29" s="17"/>
    </row>
    <row r="30" spans="2:22" ht="15" thickBot="1" x14ac:dyDescent="0.35">
      <c r="B30" s="18"/>
      <c r="C30" s="128" t="s">
        <v>61</v>
      </c>
      <c r="D30" s="129"/>
      <c r="E30" s="129"/>
      <c r="F30" s="129"/>
      <c r="G30" s="129"/>
      <c r="H30" s="129"/>
      <c r="I30" s="129"/>
      <c r="J30" s="129"/>
      <c r="K30" s="129"/>
      <c r="L30" s="129"/>
      <c r="M30" s="129"/>
      <c r="N30" s="129"/>
      <c r="O30" s="129"/>
      <c r="P30" s="129"/>
      <c r="Q30" s="129"/>
      <c r="R30" s="129"/>
      <c r="S30" s="130"/>
      <c r="U30" s="6"/>
      <c r="V30" s="6"/>
    </row>
    <row r="31" spans="2:22" ht="15" thickBot="1" x14ac:dyDescent="0.35">
      <c r="B31" s="19" t="s">
        <v>101</v>
      </c>
      <c r="C31" s="20" t="s">
        <v>63</v>
      </c>
      <c r="D31" s="20" t="s">
        <v>64</v>
      </c>
      <c r="E31" s="20" t="s">
        <v>65</v>
      </c>
      <c r="F31" s="20" t="s">
        <v>66</v>
      </c>
      <c r="G31" s="20" t="s">
        <v>67</v>
      </c>
      <c r="H31" s="20" t="s">
        <v>68</v>
      </c>
      <c r="I31" s="20" t="s">
        <v>69</v>
      </c>
      <c r="J31" s="20" t="s">
        <v>70</v>
      </c>
      <c r="K31" s="20" t="s">
        <v>71</v>
      </c>
      <c r="L31" s="20" t="s">
        <v>72</v>
      </c>
      <c r="M31" s="20" t="s">
        <v>73</v>
      </c>
      <c r="N31" s="20" t="s">
        <v>74</v>
      </c>
      <c r="O31" s="20" t="s">
        <v>75</v>
      </c>
      <c r="P31" s="20" t="s">
        <v>76</v>
      </c>
      <c r="Q31" s="20" t="s">
        <v>77</v>
      </c>
      <c r="R31" s="20" t="s">
        <v>78</v>
      </c>
      <c r="S31" s="21" t="s">
        <v>79</v>
      </c>
      <c r="U31" s="6"/>
      <c r="V31" s="6"/>
    </row>
    <row r="32" spans="2:22" ht="14.4" x14ac:dyDescent="0.3">
      <c r="B32" s="38" t="s">
        <v>102</v>
      </c>
      <c r="C32" s="24">
        <v>0</v>
      </c>
      <c r="D32" s="24">
        <v>0</v>
      </c>
      <c r="E32" s="24">
        <v>0</v>
      </c>
      <c r="F32" s="24">
        <v>0</v>
      </c>
      <c r="G32" s="24">
        <v>0</v>
      </c>
      <c r="H32" s="24">
        <v>0</v>
      </c>
      <c r="I32" s="24">
        <v>0</v>
      </c>
      <c r="J32" s="24">
        <v>0</v>
      </c>
      <c r="K32" s="24">
        <v>0</v>
      </c>
      <c r="L32" s="24">
        <v>0</v>
      </c>
      <c r="M32" s="24">
        <v>0</v>
      </c>
      <c r="N32" s="24">
        <v>230794047.94</v>
      </c>
      <c r="O32" s="24">
        <v>171006451.08999997</v>
      </c>
      <c r="P32" s="24">
        <v>123943622.79000001</v>
      </c>
      <c r="Q32" s="24">
        <v>114828886.36</v>
      </c>
      <c r="R32" s="24">
        <v>118727887.58</v>
      </c>
      <c r="S32" s="25">
        <v>131755809.95</v>
      </c>
      <c r="U32" s="6"/>
      <c r="V32" s="6"/>
    </row>
    <row r="33" spans="2:22" ht="14.4" x14ac:dyDescent="0.3">
      <c r="B33" s="38" t="s">
        <v>103</v>
      </c>
      <c r="C33" s="24">
        <v>0</v>
      </c>
      <c r="D33" s="24">
        <v>0</v>
      </c>
      <c r="E33" s="24">
        <v>0</v>
      </c>
      <c r="F33" s="24">
        <v>0</v>
      </c>
      <c r="G33" s="24">
        <v>0</v>
      </c>
      <c r="H33" s="24">
        <v>0</v>
      </c>
      <c r="I33" s="24">
        <v>0</v>
      </c>
      <c r="J33" s="24">
        <v>0</v>
      </c>
      <c r="K33" s="24">
        <v>0</v>
      </c>
      <c r="L33" s="24">
        <v>0</v>
      </c>
      <c r="M33" s="24">
        <v>0</v>
      </c>
      <c r="N33" s="24">
        <v>23502650.459999997</v>
      </c>
      <c r="O33" s="24">
        <v>32119374.649999999</v>
      </c>
      <c r="P33" s="24">
        <v>31865479.710000001</v>
      </c>
      <c r="Q33" s="24">
        <v>23125724.09</v>
      </c>
      <c r="R33" s="24">
        <v>25440546.899999999</v>
      </c>
      <c r="S33" s="25">
        <v>31217676.300000001</v>
      </c>
      <c r="U33" s="6"/>
      <c r="V33" s="6"/>
    </row>
    <row r="34" spans="2:22" ht="14.4" x14ac:dyDescent="0.3">
      <c r="B34" s="38" t="s">
        <v>104</v>
      </c>
      <c r="C34" s="24">
        <v>0</v>
      </c>
      <c r="D34" s="24">
        <v>0</v>
      </c>
      <c r="E34" s="24">
        <v>0</v>
      </c>
      <c r="F34" s="24">
        <v>0</v>
      </c>
      <c r="G34" s="24">
        <v>0</v>
      </c>
      <c r="H34" s="24">
        <v>0</v>
      </c>
      <c r="I34" s="24">
        <v>0</v>
      </c>
      <c r="J34" s="24">
        <v>0</v>
      </c>
      <c r="K34" s="24">
        <v>0</v>
      </c>
      <c r="L34" s="24">
        <v>0</v>
      </c>
      <c r="M34" s="24">
        <v>0</v>
      </c>
      <c r="N34" s="24">
        <v>30147924.09</v>
      </c>
      <c r="O34" s="24">
        <v>45859857.75</v>
      </c>
      <c r="P34" s="24">
        <v>29420889.550000001</v>
      </c>
      <c r="Q34" s="24">
        <v>10988304.289999999</v>
      </c>
      <c r="R34" s="24">
        <v>26451761.640000001</v>
      </c>
      <c r="S34" s="25">
        <v>35339426.809999995</v>
      </c>
      <c r="U34" s="6"/>
      <c r="V34" s="6"/>
    </row>
    <row r="35" spans="2:22" ht="14.4" x14ac:dyDescent="0.3">
      <c r="B35" s="38" t="s">
        <v>105</v>
      </c>
      <c r="C35" s="24">
        <v>0</v>
      </c>
      <c r="D35" s="24">
        <v>0</v>
      </c>
      <c r="E35" s="24">
        <v>0</v>
      </c>
      <c r="F35" s="24">
        <v>0</v>
      </c>
      <c r="G35" s="24">
        <v>0</v>
      </c>
      <c r="H35" s="24">
        <v>0</v>
      </c>
      <c r="I35" s="24">
        <v>0</v>
      </c>
      <c r="J35" s="24">
        <v>0</v>
      </c>
      <c r="K35" s="24">
        <v>0</v>
      </c>
      <c r="L35" s="24">
        <v>0</v>
      </c>
      <c r="M35" s="24">
        <v>0</v>
      </c>
      <c r="N35" s="24">
        <v>21659897.289999999</v>
      </c>
      <c r="O35" s="24">
        <v>26159630.48</v>
      </c>
      <c r="P35" s="24">
        <v>14039960.6</v>
      </c>
      <c r="Q35" s="24">
        <v>23929953.559999999</v>
      </c>
      <c r="R35" s="24">
        <v>19035442.199999999</v>
      </c>
      <c r="S35" s="25">
        <v>20708870.949999999</v>
      </c>
      <c r="U35" s="6"/>
      <c r="V35" s="6"/>
    </row>
    <row r="36" spans="2:22" ht="14.4" x14ac:dyDescent="0.3">
      <c r="B36" s="38" t="s">
        <v>106</v>
      </c>
      <c r="C36" s="24">
        <v>0</v>
      </c>
      <c r="D36" s="24">
        <v>0</v>
      </c>
      <c r="E36" s="24">
        <v>0</v>
      </c>
      <c r="F36" s="24">
        <v>0</v>
      </c>
      <c r="G36" s="24">
        <v>0</v>
      </c>
      <c r="H36" s="24">
        <v>0</v>
      </c>
      <c r="I36" s="24">
        <v>0</v>
      </c>
      <c r="J36" s="24">
        <v>0</v>
      </c>
      <c r="K36" s="24">
        <v>0</v>
      </c>
      <c r="L36" s="24">
        <v>0</v>
      </c>
      <c r="M36" s="24">
        <v>0</v>
      </c>
      <c r="N36" s="24">
        <v>19309184.710000001</v>
      </c>
      <c r="O36" s="24">
        <v>16131311.369999999</v>
      </c>
      <c r="P36" s="24">
        <v>11716602.42</v>
      </c>
      <c r="Q36" s="24">
        <v>12439308.719999999</v>
      </c>
      <c r="R36" s="24">
        <v>13283998.390000001</v>
      </c>
      <c r="S36" s="25">
        <v>9182583.5399999991</v>
      </c>
      <c r="U36" s="6"/>
      <c r="V36" s="6"/>
    </row>
    <row r="37" spans="2:22" ht="14.4" x14ac:dyDescent="0.3">
      <c r="B37" s="38" t="s">
        <v>107</v>
      </c>
      <c r="C37" s="24">
        <v>0</v>
      </c>
      <c r="D37" s="24">
        <v>0</v>
      </c>
      <c r="E37" s="24">
        <v>0</v>
      </c>
      <c r="F37" s="24">
        <v>0</v>
      </c>
      <c r="G37" s="24">
        <v>0</v>
      </c>
      <c r="H37" s="24">
        <v>0</v>
      </c>
      <c r="I37" s="24">
        <v>0</v>
      </c>
      <c r="J37" s="24">
        <v>0</v>
      </c>
      <c r="K37" s="24">
        <v>0</v>
      </c>
      <c r="L37" s="24">
        <v>0</v>
      </c>
      <c r="M37" s="24">
        <v>0</v>
      </c>
      <c r="N37" s="24">
        <v>7921246.7399999993</v>
      </c>
      <c r="O37" s="24">
        <v>10293469.4</v>
      </c>
      <c r="P37" s="24">
        <v>6552429.3099999996</v>
      </c>
      <c r="Q37" s="24">
        <v>8152717.8399999999</v>
      </c>
      <c r="R37" s="24">
        <v>5417534.7199999997</v>
      </c>
      <c r="S37" s="25">
        <v>4648272.29</v>
      </c>
      <c r="U37" s="6"/>
      <c r="V37" s="6"/>
    </row>
    <row r="38" spans="2:22" ht="14.4" x14ac:dyDescent="0.3">
      <c r="B38" s="38" t="s">
        <v>108</v>
      </c>
      <c r="C38" s="24">
        <v>0</v>
      </c>
      <c r="D38" s="24">
        <v>0</v>
      </c>
      <c r="E38" s="24">
        <v>0</v>
      </c>
      <c r="F38" s="24">
        <v>0</v>
      </c>
      <c r="G38" s="24">
        <v>0</v>
      </c>
      <c r="H38" s="24">
        <v>0</v>
      </c>
      <c r="I38" s="24">
        <v>0</v>
      </c>
      <c r="J38" s="24">
        <v>0</v>
      </c>
      <c r="K38" s="24">
        <v>0</v>
      </c>
      <c r="L38" s="24">
        <v>0</v>
      </c>
      <c r="M38" s="24">
        <v>0</v>
      </c>
      <c r="N38" s="24">
        <v>9396629.9299999997</v>
      </c>
      <c r="O38" s="24">
        <v>11548318.1</v>
      </c>
      <c r="P38" s="24">
        <v>7289792.1799999997</v>
      </c>
      <c r="Q38" s="24">
        <v>3320184.24</v>
      </c>
      <c r="R38" s="24">
        <v>8523205.5299999993</v>
      </c>
      <c r="S38" s="25">
        <v>10892043.869999999</v>
      </c>
      <c r="U38" s="6"/>
      <c r="V38" s="6"/>
    </row>
    <row r="39" spans="2:22" ht="14.4" x14ac:dyDescent="0.3">
      <c r="B39" s="38" t="s">
        <v>109</v>
      </c>
      <c r="C39" s="24">
        <v>0</v>
      </c>
      <c r="D39" s="24">
        <v>0</v>
      </c>
      <c r="E39" s="24">
        <v>0</v>
      </c>
      <c r="F39" s="24">
        <v>0</v>
      </c>
      <c r="G39" s="24">
        <v>0</v>
      </c>
      <c r="H39" s="24">
        <v>0</v>
      </c>
      <c r="I39" s="24">
        <v>0</v>
      </c>
      <c r="J39" s="24">
        <v>0</v>
      </c>
      <c r="K39" s="24">
        <v>0</v>
      </c>
      <c r="L39" s="24">
        <v>0</v>
      </c>
      <c r="M39" s="24">
        <v>0</v>
      </c>
      <c r="N39" s="24">
        <v>8673749.4100000001</v>
      </c>
      <c r="O39" s="24">
        <v>2573451.46</v>
      </c>
      <c r="P39" s="24">
        <v>2394202.8199999998</v>
      </c>
      <c r="Q39" s="24">
        <v>1595029.63</v>
      </c>
      <c r="R39" s="24">
        <v>3006772.64</v>
      </c>
      <c r="S39" s="25">
        <v>1500862.54</v>
      </c>
      <c r="U39" s="6"/>
      <c r="V39" s="6"/>
    </row>
    <row r="40" spans="2:22" ht="14.4" x14ac:dyDescent="0.3">
      <c r="B40" s="38" t="s">
        <v>110</v>
      </c>
      <c r="C40" s="24">
        <v>0</v>
      </c>
      <c r="D40" s="24">
        <v>0</v>
      </c>
      <c r="E40" s="24">
        <v>0</v>
      </c>
      <c r="F40" s="24">
        <v>0</v>
      </c>
      <c r="G40" s="24">
        <v>0</v>
      </c>
      <c r="H40" s="24">
        <v>0</v>
      </c>
      <c r="I40" s="24">
        <v>0</v>
      </c>
      <c r="J40" s="24">
        <v>0</v>
      </c>
      <c r="K40" s="24">
        <v>0</v>
      </c>
      <c r="L40" s="24">
        <v>0</v>
      </c>
      <c r="M40" s="24">
        <v>0</v>
      </c>
      <c r="N40" s="24">
        <v>4869936.6399999997</v>
      </c>
      <c r="O40" s="24">
        <v>4306563.54</v>
      </c>
      <c r="P40" s="24">
        <v>4867133.37</v>
      </c>
      <c r="Q40" s="24">
        <v>3197454.85</v>
      </c>
      <c r="R40" s="24">
        <v>6576697.3700000001</v>
      </c>
      <c r="S40" s="25">
        <v>1780302.44</v>
      </c>
      <c r="U40" s="6"/>
      <c r="V40" s="6"/>
    </row>
    <row r="41" spans="2:22" ht="14.4" x14ac:dyDescent="0.3">
      <c r="B41" s="38" t="s">
        <v>111</v>
      </c>
      <c r="C41" s="24">
        <v>0</v>
      </c>
      <c r="D41" s="24">
        <v>0</v>
      </c>
      <c r="E41" s="24">
        <v>0</v>
      </c>
      <c r="F41" s="24">
        <v>0</v>
      </c>
      <c r="G41" s="24">
        <v>0</v>
      </c>
      <c r="H41" s="24">
        <v>0</v>
      </c>
      <c r="I41" s="24">
        <v>0</v>
      </c>
      <c r="J41" s="24">
        <v>0</v>
      </c>
      <c r="K41" s="24">
        <v>0</v>
      </c>
      <c r="L41" s="24">
        <v>0</v>
      </c>
      <c r="M41" s="24">
        <v>0</v>
      </c>
      <c r="N41" s="24">
        <v>8918250.1099999994</v>
      </c>
      <c r="O41" s="24">
        <v>14749689.25</v>
      </c>
      <c r="P41" s="24">
        <v>4399135.62</v>
      </c>
      <c r="Q41" s="24">
        <v>6654751.6499999994</v>
      </c>
      <c r="R41" s="24">
        <v>12331300.32</v>
      </c>
      <c r="S41" s="25">
        <v>4006196.02</v>
      </c>
      <c r="U41" s="6"/>
      <c r="V41" s="6"/>
    </row>
    <row r="42" spans="2:22" ht="14.4" x14ac:dyDescent="0.3">
      <c r="B42" s="38" t="s">
        <v>112</v>
      </c>
      <c r="C42" s="24">
        <v>0</v>
      </c>
      <c r="D42" s="24">
        <v>0</v>
      </c>
      <c r="E42" s="24">
        <v>0</v>
      </c>
      <c r="F42" s="24">
        <v>0</v>
      </c>
      <c r="G42" s="24">
        <v>0</v>
      </c>
      <c r="H42" s="24">
        <v>0</v>
      </c>
      <c r="I42" s="24">
        <v>0</v>
      </c>
      <c r="J42" s="24">
        <v>0</v>
      </c>
      <c r="K42" s="24">
        <v>0</v>
      </c>
      <c r="L42" s="24">
        <v>0</v>
      </c>
      <c r="M42" s="24">
        <v>0</v>
      </c>
      <c r="N42" s="24">
        <v>1049524.9100000001</v>
      </c>
      <c r="O42" s="24">
        <v>6905547.1200000001</v>
      </c>
      <c r="P42" s="24">
        <v>3613639.18</v>
      </c>
      <c r="Q42" s="24">
        <v>1804134.09</v>
      </c>
      <c r="R42" s="24">
        <v>3997535.94</v>
      </c>
      <c r="S42" s="25">
        <v>2224868.31</v>
      </c>
      <c r="U42" s="6"/>
      <c r="V42" s="6"/>
    </row>
    <row r="43" spans="2:22" ht="14.4" x14ac:dyDescent="0.3">
      <c r="B43" s="38" t="s">
        <v>113</v>
      </c>
      <c r="C43" s="24">
        <v>0</v>
      </c>
      <c r="D43" s="24">
        <v>0</v>
      </c>
      <c r="E43" s="24">
        <v>0</v>
      </c>
      <c r="F43" s="24">
        <v>0</v>
      </c>
      <c r="G43" s="24">
        <v>0</v>
      </c>
      <c r="H43" s="24">
        <v>0</v>
      </c>
      <c r="I43" s="24">
        <v>0</v>
      </c>
      <c r="J43" s="24">
        <v>0</v>
      </c>
      <c r="K43" s="24">
        <v>0</v>
      </c>
      <c r="L43" s="24">
        <v>0</v>
      </c>
      <c r="M43" s="24">
        <v>0</v>
      </c>
      <c r="N43" s="24">
        <v>2910998.75</v>
      </c>
      <c r="O43" s="24">
        <v>5280575.84</v>
      </c>
      <c r="P43" s="24">
        <v>3338300.76</v>
      </c>
      <c r="Q43" s="24">
        <v>1492012.65</v>
      </c>
      <c r="R43" s="24">
        <v>1984673.42</v>
      </c>
      <c r="S43" s="25">
        <v>3083196.17</v>
      </c>
      <c r="U43" s="6"/>
      <c r="V43" s="6"/>
    </row>
    <row r="44" spans="2:22" ht="14.4" x14ac:dyDescent="0.3">
      <c r="B44" s="38" t="s">
        <v>114</v>
      </c>
      <c r="C44" s="24">
        <v>0</v>
      </c>
      <c r="D44" s="24">
        <v>0</v>
      </c>
      <c r="E44" s="24">
        <v>0</v>
      </c>
      <c r="F44" s="24">
        <v>0</v>
      </c>
      <c r="G44" s="24">
        <v>0</v>
      </c>
      <c r="H44" s="24">
        <v>0</v>
      </c>
      <c r="I44" s="24">
        <v>0</v>
      </c>
      <c r="J44" s="24">
        <v>0</v>
      </c>
      <c r="K44" s="24">
        <v>0</v>
      </c>
      <c r="L44" s="24">
        <v>0</v>
      </c>
      <c r="M44" s="24">
        <v>0</v>
      </c>
      <c r="N44" s="24">
        <v>2702395.54</v>
      </c>
      <c r="O44" s="24">
        <v>1976999.82</v>
      </c>
      <c r="P44" s="24">
        <v>4069050.56</v>
      </c>
      <c r="Q44" s="24">
        <v>4144064.43</v>
      </c>
      <c r="R44" s="24">
        <v>5110411.13</v>
      </c>
      <c r="S44" s="25">
        <v>5831413.7199999997</v>
      </c>
      <c r="U44" s="6"/>
      <c r="V44" s="6"/>
    </row>
    <row r="45" spans="2:22" ht="14.4" x14ac:dyDescent="0.3">
      <c r="B45" s="38" t="s">
        <v>115</v>
      </c>
      <c r="C45" s="24">
        <v>0</v>
      </c>
      <c r="D45" s="24">
        <v>0</v>
      </c>
      <c r="E45" s="24">
        <v>0</v>
      </c>
      <c r="F45" s="24">
        <v>0</v>
      </c>
      <c r="G45" s="24">
        <v>0</v>
      </c>
      <c r="H45" s="24">
        <v>0</v>
      </c>
      <c r="I45" s="24">
        <v>0</v>
      </c>
      <c r="J45" s="24">
        <v>0</v>
      </c>
      <c r="K45" s="24">
        <v>0</v>
      </c>
      <c r="L45" s="24">
        <v>0</v>
      </c>
      <c r="M45" s="24">
        <v>0</v>
      </c>
      <c r="N45" s="24">
        <v>1431291.58</v>
      </c>
      <c r="O45" s="24">
        <v>1665802.64</v>
      </c>
      <c r="P45" s="24">
        <v>797446.33</v>
      </c>
      <c r="Q45" s="24">
        <v>6062355.6500000004</v>
      </c>
      <c r="R45" s="24">
        <v>360866.61</v>
      </c>
      <c r="S45" s="25">
        <v>1657699.07</v>
      </c>
      <c r="U45" s="6"/>
      <c r="V45" s="6"/>
    </row>
    <row r="46" spans="2:22" ht="14.4" x14ac:dyDescent="0.3">
      <c r="B46" s="38" t="s">
        <v>116</v>
      </c>
      <c r="C46" s="24">
        <v>0</v>
      </c>
      <c r="D46" s="24">
        <v>0</v>
      </c>
      <c r="E46" s="24">
        <v>0</v>
      </c>
      <c r="F46" s="24">
        <v>0</v>
      </c>
      <c r="G46" s="24">
        <v>0</v>
      </c>
      <c r="H46" s="24">
        <v>0</v>
      </c>
      <c r="I46" s="24">
        <v>0</v>
      </c>
      <c r="J46" s="24">
        <v>0</v>
      </c>
      <c r="K46" s="24">
        <v>0</v>
      </c>
      <c r="L46" s="24">
        <v>0</v>
      </c>
      <c r="M46" s="24">
        <v>0</v>
      </c>
      <c r="N46" s="24">
        <v>1462258.67</v>
      </c>
      <c r="O46" s="24">
        <v>2681592.14</v>
      </c>
      <c r="P46" s="24">
        <v>1135917.28</v>
      </c>
      <c r="Q46" s="24">
        <v>1355452.41</v>
      </c>
      <c r="R46" s="24">
        <v>3282994.53</v>
      </c>
      <c r="S46" s="25">
        <v>5637988.6500000004</v>
      </c>
      <c r="U46" s="6"/>
      <c r="V46" s="6"/>
    </row>
    <row r="47" spans="2:22" ht="14.4" x14ac:dyDescent="0.3">
      <c r="B47" s="38" t="s">
        <v>117</v>
      </c>
      <c r="C47" s="24">
        <v>0</v>
      </c>
      <c r="D47" s="24">
        <v>0</v>
      </c>
      <c r="E47" s="24">
        <v>0</v>
      </c>
      <c r="F47" s="24">
        <v>0</v>
      </c>
      <c r="G47" s="24">
        <v>0</v>
      </c>
      <c r="H47" s="24">
        <v>0</v>
      </c>
      <c r="I47" s="24">
        <v>0</v>
      </c>
      <c r="J47" s="24">
        <v>0</v>
      </c>
      <c r="K47" s="24">
        <v>0</v>
      </c>
      <c r="L47" s="24">
        <v>0</v>
      </c>
      <c r="M47" s="24">
        <v>0</v>
      </c>
      <c r="N47" s="24">
        <v>459079.48</v>
      </c>
      <c r="O47" s="24">
        <v>1991403.79</v>
      </c>
      <c r="P47" s="24">
        <v>1130328.0900000001</v>
      </c>
      <c r="Q47" s="24">
        <v>1704387.03</v>
      </c>
      <c r="R47" s="24">
        <v>2047016.75</v>
      </c>
      <c r="S47" s="25">
        <v>3284542.94</v>
      </c>
      <c r="U47" s="6"/>
      <c r="V47" s="6"/>
    </row>
    <row r="48" spans="2:22" ht="14.4" x14ac:dyDescent="0.3">
      <c r="B48" s="38" t="s">
        <v>118</v>
      </c>
      <c r="C48" s="24">
        <v>0</v>
      </c>
      <c r="D48" s="24">
        <v>0</v>
      </c>
      <c r="E48" s="24">
        <v>0</v>
      </c>
      <c r="F48" s="24">
        <v>0</v>
      </c>
      <c r="G48" s="24">
        <v>0</v>
      </c>
      <c r="H48" s="24">
        <v>0</v>
      </c>
      <c r="I48" s="24">
        <v>0</v>
      </c>
      <c r="J48" s="24">
        <v>0</v>
      </c>
      <c r="K48" s="24">
        <v>0</v>
      </c>
      <c r="L48" s="24">
        <v>0</v>
      </c>
      <c r="M48" s="24">
        <v>0</v>
      </c>
      <c r="N48" s="24">
        <v>1139664.81</v>
      </c>
      <c r="O48" s="24">
        <v>1742088.08</v>
      </c>
      <c r="P48" s="24">
        <v>591507.74000000011</v>
      </c>
      <c r="Q48" s="24">
        <v>413652.47999999998</v>
      </c>
      <c r="R48" s="24">
        <v>1713695.15</v>
      </c>
      <c r="S48" s="25">
        <v>1081046.95</v>
      </c>
      <c r="U48" s="6"/>
      <c r="V48" s="6"/>
    </row>
    <row r="49" spans="2:22" ht="15" thickBot="1" x14ac:dyDescent="0.35">
      <c r="B49" s="38" t="s">
        <v>119</v>
      </c>
      <c r="C49" s="28">
        <v>0</v>
      </c>
      <c r="D49" s="28">
        <v>0</v>
      </c>
      <c r="E49" s="28">
        <v>0</v>
      </c>
      <c r="F49" s="28">
        <v>0</v>
      </c>
      <c r="G49" s="28">
        <v>0</v>
      </c>
      <c r="H49" s="28">
        <v>0</v>
      </c>
      <c r="I49" s="28">
        <v>0</v>
      </c>
      <c r="J49" s="28">
        <v>0</v>
      </c>
      <c r="K49" s="28">
        <v>0</v>
      </c>
      <c r="L49" s="28">
        <v>0</v>
      </c>
      <c r="M49" s="28">
        <v>0</v>
      </c>
      <c r="N49" s="28">
        <v>27626306.359999999</v>
      </c>
      <c r="O49" s="28">
        <v>22211266.370000001</v>
      </c>
      <c r="P49" s="28">
        <v>22478956.259999998</v>
      </c>
      <c r="Q49" s="28">
        <v>15226232.25</v>
      </c>
      <c r="R49" s="28">
        <v>31255189.060000002</v>
      </c>
      <c r="S49" s="29">
        <v>36857884.939999998</v>
      </c>
      <c r="U49" s="6"/>
      <c r="V49" s="6"/>
    </row>
    <row r="50" spans="2:22" ht="15" thickBot="1" x14ac:dyDescent="0.35">
      <c r="B50" s="39" t="s">
        <v>91</v>
      </c>
      <c r="C50" s="32">
        <v>0</v>
      </c>
      <c r="D50" s="32">
        <v>0</v>
      </c>
      <c r="E50" s="32">
        <v>0</v>
      </c>
      <c r="F50" s="32">
        <v>0</v>
      </c>
      <c r="G50" s="32">
        <v>0</v>
      </c>
      <c r="H50" s="32">
        <v>0</v>
      </c>
      <c r="I50" s="32">
        <v>0</v>
      </c>
      <c r="J50" s="32">
        <v>0</v>
      </c>
      <c r="K50" s="32">
        <v>0</v>
      </c>
      <c r="L50" s="32">
        <v>0</v>
      </c>
      <c r="M50" s="32">
        <v>0</v>
      </c>
      <c r="N50" s="32">
        <v>403975037.42000014</v>
      </c>
      <c r="O50" s="32">
        <v>379203392.88999993</v>
      </c>
      <c r="P50" s="32">
        <v>273644394.57000005</v>
      </c>
      <c r="Q50" s="32">
        <v>240434606.22</v>
      </c>
      <c r="R50" s="32">
        <v>288547529.88</v>
      </c>
      <c r="S50" s="33">
        <v>310690685.45999992</v>
      </c>
      <c r="U50" s="6"/>
      <c r="V50" s="6"/>
    </row>
    <row r="51" spans="2:22" ht="14.4" x14ac:dyDescent="0.3">
      <c r="U51" s="6"/>
      <c r="V51" s="6"/>
    </row>
    <row r="52" spans="2:22" ht="23.4" thickBot="1" x14ac:dyDescent="0.35">
      <c r="B52" s="17" t="s">
        <v>155</v>
      </c>
      <c r="C52" s="17"/>
      <c r="D52" s="17"/>
      <c r="E52" s="17"/>
      <c r="F52" s="17"/>
      <c r="G52" s="17"/>
      <c r="H52" s="17"/>
      <c r="I52" s="17"/>
      <c r="J52" s="17"/>
      <c r="K52" s="17"/>
      <c r="L52" s="17"/>
      <c r="M52" s="17"/>
      <c r="U52" s="6"/>
      <c r="V52" s="6"/>
    </row>
    <row r="53" spans="2:22" ht="15" thickBot="1" x14ac:dyDescent="0.35">
      <c r="B53" s="18"/>
      <c r="C53" s="128" t="s">
        <v>61</v>
      </c>
      <c r="D53" s="129"/>
      <c r="E53" s="129"/>
      <c r="F53" s="129"/>
      <c r="G53" s="129"/>
      <c r="H53" s="129"/>
      <c r="I53" s="129"/>
      <c r="J53" s="129"/>
      <c r="K53" s="129"/>
      <c r="L53" s="129"/>
      <c r="M53" s="129"/>
      <c r="N53" s="129"/>
      <c r="O53" s="129"/>
      <c r="P53" s="129"/>
      <c r="Q53" s="129"/>
      <c r="R53" s="129"/>
      <c r="S53" s="130"/>
      <c r="U53" s="6"/>
      <c r="V53" s="6"/>
    </row>
    <row r="54" spans="2:22" ht="15" thickBot="1" x14ac:dyDescent="0.35">
      <c r="B54" s="19" t="s">
        <v>101</v>
      </c>
      <c r="C54" s="20" t="s">
        <v>63</v>
      </c>
      <c r="D54" s="20" t="s">
        <v>64</v>
      </c>
      <c r="E54" s="20" t="s">
        <v>65</v>
      </c>
      <c r="F54" s="20" t="s">
        <v>66</v>
      </c>
      <c r="G54" s="20" t="s">
        <v>67</v>
      </c>
      <c r="H54" s="20" t="s">
        <v>68</v>
      </c>
      <c r="I54" s="20" t="s">
        <v>69</v>
      </c>
      <c r="J54" s="20" t="s">
        <v>70</v>
      </c>
      <c r="K54" s="20" t="s">
        <v>71</v>
      </c>
      <c r="L54" s="20" t="s">
        <v>72</v>
      </c>
      <c r="M54" s="20" t="s">
        <v>73</v>
      </c>
      <c r="N54" s="20" t="s">
        <v>74</v>
      </c>
      <c r="O54" s="20" t="s">
        <v>75</v>
      </c>
      <c r="P54" s="20" t="s">
        <v>76</v>
      </c>
      <c r="Q54" s="20" t="s">
        <v>77</v>
      </c>
      <c r="R54" s="20" t="s">
        <v>78</v>
      </c>
      <c r="S54" s="21" t="s">
        <v>79</v>
      </c>
      <c r="U54" s="6"/>
      <c r="V54" s="6"/>
    </row>
    <row r="55" spans="2:22" ht="14.4" x14ac:dyDescent="0.3">
      <c r="B55" s="38" t="s">
        <v>102</v>
      </c>
      <c r="C55" s="24">
        <v>196212173.97999996</v>
      </c>
      <c r="D55" s="24">
        <v>189826472.08999997</v>
      </c>
      <c r="E55" s="24">
        <v>237961794.56999999</v>
      </c>
      <c r="F55" s="24">
        <v>193458291.98999998</v>
      </c>
      <c r="G55" s="24">
        <v>220486074.42000002</v>
      </c>
      <c r="H55" s="24">
        <v>387902795.29000002</v>
      </c>
      <c r="I55" s="24">
        <v>350425937.21000004</v>
      </c>
      <c r="J55" s="24">
        <v>322794084.02000004</v>
      </c>
      <c r="K55" s="24">
        <v>256880787.58000001</v>
      </c>
      <c r="L55" s="24">
        <v>331797133.18000001</v>
      </c>
      <c r="M55" s="24">
        <v>375351775.92000002</v>
      </c>
      <c r="N55" s="24">
        <v>696927760.5</v>
      </c>
      <c r="O55" s="24">
        <v>699975151.70000005</v>
      </c>
      <c r="P55" s="24">
        <v>627622511.07999992</v>
      </c>
      <c r="Q55" s="24">
        <v>613503366.29999995</v>
      </c>
      <c r="R55" s="24">
        <v>656297834.52999997</v>
      </c>
      <c r="S55" s="25">
        <v>793015913.42000008</v>
      </c>
      <c r="U55" s="6"/>
      <c r="V55" s="6"/>
    </row>
    <row r="56" spans="2:22" ht="14.4" x14ac:dyDescent="0.3">
      <c r="B56" s="38" t="s">
        <v>103</v>
      </c>
      <c r="C56" s="24">
        <v>26882315.649999999</v>
      </c>
      <c r="D56" s="24">
        <v>40267104.620000005</v>
      </c>
      <c r="E56" s="24">
        <v>29541324.350000001</v>
      </c>
      <c r="F56" s="24">
        <v>40406676.810000002</v>
      </c>
      <c r="G56" s="24">
        <v>46305799.790000007</v>
      </c>
      <c r="H56" s="24">
        <v>70050124.379999995</v>
      </c>
      <c r="I56" s="24">
        <v>63990443.979999997</v>
      </c>
      <c r="J56" s="24">
        <v>61283342.159999989</v>
      </c>
      <c r="K56" s="24">
        <v>54252362.199999996</v>
      </c>
      <c r="L56" s="24">
        <v>61366124.439999998</v>
      </c>
      <c r="M56" s="24">
        <v>85597266.640000001</v>
      </c>
      <c r="N56" s="24">
        <v>94358875.300000012</v>
      </c>
      <c r="O56" s="24">
        <v>127795946.67000002</v>
      </c>
      <c r="P56" s="24">
        <v>139616226.77000001</v>
      </c>
      <c r="Q56" s="24">
        <v>110047676.28999999</v>
      </c>
      <c r="R56" s="24">
        <v>116768572.11000001</v>
      </c>
      <c r="S56" s="25">
        <v>151119188.68000001</v>
      </c>
      <c r="U56" s="6"/>
      <c r="V56" s="6"/>
    </row>
    <row r="57" spans="2:22" ht="14.4" x14ac:dyDescent="0.3">
      <c r="B57" s="38" t="s">
        <v>104</v>
      </c>
      <c r="C57" s="24">
        <v>40830428.780000001</v>
      </c>
      <c r="D57" s="24">
        <v>34997167.969999999</v>
      </c>
      <c r="E57" s="24">
        <v>52385493.589999996</v>
      </c>
      <c r="F57" s="24">
        <v>36662168.149999999</v>
      </c>
      <c r="G57" s="24">
        <v>39417493.350000001</v>
      </c>
      <c r="H57" s="24">
        <v>66253074.919999994</v>
      </c>
      <c r="I57" s="24">
        <v>56138854.149999991</v>
      </c>
      <c r="J57" s="24">
        <v>57719519.950000003</v>
      </c>
      <c r="K57" s="24">
        <v>79358453.400000006</v>
      </c>
      <c r="L57" s="24">
        <v>57731742.310000002</v>
      </c>
      <c r="M57" s="24">
        <v>71790283.189999998</v>
      </c>
      <c r="N57" s="24">
        <v>127216323.86000001</v>
      </c>
      <c r="O57" s="24">
        <v>151357659.31</v>
      </c>
      <c r="P57" s="24">
        <v>137729978.97</v>
      </c>
      <c r="Q57" s="24">
        <v>105039416.81999999</v>
      </c>
      <c r="R57" s="24">
        <v>132401671.51000001</v>
      </c>
      <c r="S57" s="25">
        <v>180086189.47</v>
      </c>
      <c r="U57" s="6"/>
      <c r="V57" s="6"/>
    </row>
    <row r="58" spans="2:22" ht="14.4" x14ac:dyDescent="0.3">
      <c r="B58" s="38" t="s">
        <v>105</v>
      </c>
      <c r="C58" s="24">
        <v>30276011.32</v>
      </c>
      <c r="D58" s="24">
        <v>27619011.559999999</v>
      </c>
      <c r="E58" s="24">
        <v>35048286.969999999</v>
      </c>
      <c r="F58" s="24">
        <v>39863027.129999995</v>
      </c>
      <c r="G58" s="24">
        <v>47667284.880000003</v>
      </c>
      <c r="H58" s="24">
        <v>66802120.050000004</v>
      </c>
      <c r="I58" s="24">
        <v>72846070.930000007</v>
      </c>
      <c r="J58" s="24">
        <v>61387594.359999999</v>
      </c>
      <c r="K58" s="24">
        <v>66201407.919999994</v>
      </c>
      <c r="L58" s="24">
        <v>59850130.439999998</v>
      </c>
      <c r="M58" s="24">
        <v>88227494.879999995</v>
      </c>
      <c r="N58" s="24">
        <v>110686386.44499999</v>
      </c>
      <c r="O58" s="24">
        <v>138490702.73000002</v>
      </c>
      <c r="P58" s="24">
        <v>116196202.74999999</v>
      </c>
      <c r="Q58" s="24">
        <v>139900990.74000001</v>
      </c>
      <c r="R58" s="24">
        <v>134009762.08000001</v>
      </c>
      <c r="S58" s="25">
        <v>138704938.41</v>
      </c>
      <c r="U58" s="6"/>
      <c r="V58" s="6"/>
    </row>
    <row r="59" spans="2:22" ht="14.4" x14ac:dyDescent="0.3">
      <c r="B59" s="38" t="s">
        <v>106</v>
      </c>
      <c r="C59" s="24">
        <v>25819346.779999997</v>
      </c>
      <c r="D59" s="24">
        <v>35168990.260000005</v>
      </c>
      <c r="E59" s="24">
        <v>40080327.890000001</v>
      </c>
      <c r="F59" s="24">
        <v>58200499.349999994</v>
      </c>
      <c r="G59" s="24">
        <v>63855358.93</v>
      </c>
      <c r="H59" s="24">
        <v>72594248.609999999</v>
      </c>
      <c r="I59" s="24">
        <v>74799568.939999983</v>
      </c>
      <c r="J59" s="24">
        <v>70075659.339999989</v>
      </c>
      <c r="K59" s="24">
        <v>68619197.289999992</v>
      </c>
      <c r="L59" s="24">
        <v>101870024.16</v>
      </c>
      <c r="M59" s="24">
        <v>103398227.45</v>
      </c>
      <c r="N59" s="24">
        <v>104792280.06</v>
      </c>
      <c r="O59" s="24">
        <v>101608482.7</v>
      </c>
      <c r="P59" s="24">
        <v>97429012.689999998</v>
      </c>
      <c r="Q59" s="24">
        <v>103754675.53000002</v>
      </c>
      <c r="R59" s="24">
        <v>100681738.45999999</v>
      </c>
      <c r="S59" s="25">
        <v>87918386.529999986</v>
      </c>
      <c r="U59" s="6"/>
      <c r="V59" s="6"/>
    </row>
    <row r="60" spans="2:22" ht="14.4" x14ac:dyDescent="0.3">
      <c r="B60" s="38" t="s">
        <v>107</v>
      </c>
      <c r="C60" s="24">
        <v>22998501.450000003</v>
      </c>
      <c r="D60" s="24">
        <v>28608209.57</v>
      </c>
      <c r="E60" s="24">
        <v>23693385.640000001</v>
      </c>
      <c r="F60" s="24">
        <v>34798794.240000002</v>
      </c>
      <c r="G60" s="24">
        <v>38163822.859999999</v>
      </c>
      <c r="H60" s="24">
        <v>41320190.68</v>
      </c>
      <c r="I60" s="24">
        <v>50705522.839999996</v>
      </c>
      <c r="J60" s="24">
        <v>46619825.18</v>
      </c>
      <c r="K60" s="24">
        <v>42199324.939999998</v>
      </c>
      <c r="L60" s="24">
        <v>53904626.589999996</v>
      </c>
      <c r="M60" s="24">
        <v>61096489.329999998</v>
      </c>
      <c r="N60" s="24">
        <v>65988994.605000004</v>
      </c>
      <c r="O60" s="24">
        <v>74504537.210000008</v>
      </c>
      <c r="P60" s="24">
        <v>66146292.5</v>
      </c>
      <c r="Q60" s="24">
        <v>64109489.61999999</v>
      </c>
      <c r="R60" s="24">
        <v>56473896.140000001</v>
      </c>
      <c r="S60" s="25">
        <v>56671547.530000001</v>
      </c>
      <c r="U60" s="6"/>
      <c r="V60" s="6"/>
    </row>
    <row r="61" spans="2:22" ht="14.4" x14ac:dyDescent="0.3">
      <c r="B61" s="38" t="s">
        <v>108</v>
      </c>
      <c r="C61" s="24">
        <v>6584367.5299999993</v>
      </c>
      <c r="D61" s="24">
        <v>3560985.2600000002</v>
      </c>
      <c r="E61" s="24">
        <v>6451247.9199999999</v>
      </c>
      <c r="F61" s="24">
        <v>12149372.529999999</v>
      </c>
      <c r="G61" s="24">
        <v>20780986.75</v>
      </c>
      <c r="H61" s="24">
        <v>20233526.999999996</v>
      </c>
      <c r="I61" s="24">
        <v>25178018.370000001</v>
      </c>
      <c r="J61" s="24">
        <v>23737332.749999996</v>
      </c>
      <c r="K61" s="24">
        <v>21680283.010000002</v>
      </c>
      <c r="L61" s="24">
        <v>33684339.579999998</v>
      </c>
      <c r="M61" s="24">
        <v>38296854.419999994</v>
      </c>
      <c r="N61" s="24">
        <v>49356217.049999997</v>
      </c>
      <c r="O61" s="24">
        <v>57216990.560000002</v>
      </c>
      <c r="P61" s="24">
        <v>52599609.600000001</v>
      </c>
      <c r="Q61" s="24">
        <v>32248224.280000001</v>
      </c>
      <c r="R61" s="24">
        <v>64950368.600000001</v>
      </c>
      <c r="S61" s="25">
        <v>57798509.920000002</v>
      </c>
      <c r="U61" s="6"/>
      <c r="V61" s="6"/>
    </row>
    <row r="62" spans="2:22" ht="14.4" x14ac:dyDescent="0.3">
      <c r="B62" s="38" t="s">
        <v>109</v>
      </c>
      <c r="C62" s="24">
        <v>12659470.079999998</v>
      </c>
      <c r="D62" s="24">
        <v>11042448.279999999</v>
      </c>
      <c r="E62" s="24">
        <v>12218074.369999999</v>
      </c>
      <c r="F62" s="24">
        <v>20469959.560000002</v>
      </c>
      <c r="G62" s="24">
        <v>20247562.369999997</v>
      </c>
      <c r="H62" s="24">
        <v>32511710.169999998</v>
      </c>
      <c r="I62" s="24">
        <v>29531231.309999999</v>
      </c>
      <c r="J62" s="24">
        <v>29672088.16</v>
      </c>
      <c r="K62" s="24">
        <v>19760755.879999999</v>
      </c>
      <c r="L62" s="24">
        <v>23104458.240000002</v>
      </c>
      <c r="M62" s="24">
        <v>22562913.09</v>
      </c>
      <c r="N62" s="24">
        <v>38887469.619999997</v>
      </c>
      <c r="O62" s="24">
        <v>33149302.030000001</v>
      </c>
      <c r="P62" s="24">
        <v>28826815.18</v>
      </c>
      <c r="Q62" s="24">
        <v>28165656.149999999</v>
      </c>
      <c r="R62" s="24">
        <v>29575835.559999999</v>
      </c>
      <c r="S62" s="25">
        <v>26566504.990000002</v>
      </c>
      <c r="U62" s="6"/>
      <c r="V62" s="6"/>
    </row>
    <row r="63" spans="2:22" ht="14.4" x14ac:dyDescent="0.3">
      <c r="B63" s="38" t="s">
        <v>110</v>
      </c>
      <c r="C63" s="24">
        <v>8147718.4900000002</v>
      </c>
      <c r="D63" s="24">
        <v>8882428.2400000002</v>
      </c>
      <c r="E63" s="24">
        <v>9712862.7199999988</v>
      </c>
      <c r="F63" s="24">
        <v>17491653.690000001</v>
      </c>
      <c r="G63" s="24">
        <v>12604805.949999999</v>
      </c>
      <c r="H63" s="24">
        <v>18016566.239999998</v>
      </c>
      <c r="I63" s="24">
        <v>12121450.460000001</v>
      </c>
      <c r="J63" s="24">
        <v>15866698.98</v>
      </c>
      <c r="K63" s="24">
        <v>18608949.100000001</v>
      </c>
      <c r="L63" s="24">
        <v>26345400.370000001</v>
      </c>
      <c r="M63" s="24">
        <v>25386115.509999998</v>
      </c>
      <c r="N63" s="24">
        <v>31256910.760000002</v>
      </c>
      <c r="O63" s="24">
        <v>37107928.120000005</v>
      </c>
      <c r="P63" s="24">
        <v>30049103.539999999</v>
      </c>
      <c r="Q63" s="24">
        <v>32306887.899999999</v>
      </c>
      <c r="R63" s="24">
        <v>40993254.840000004</v>
      </c>
      <c r="S63" s="25">
        <v>33492183.920000002</v>
      </c>
      <c r="U63" s="6"/>
      <c r="V63" s="6"/>
    </row>
    <row r="64" spans="2:22" ht="14.4" x14ac:dyDescent="0.3">
      <c r="B64" s="38" t="s">
        <v>111</v>
      </c>
      <c r="C64" s="24">
        <v>2750290.0300000003</v>
      </c>
      <c r="D64" s="24">
        <v>10871968.289999999</v>
      </c>
      <c r="E64" s="24">
        <v>5670868.9900000002</v>
      </c>
      <c r="F64" s="24">
        <v>6501133.6000000006</v>
      </c>
      <c r="G64" s="24">
        <v>12901376.790000001</v>
      </c>
      <c r="H64" s="24">
        <v>10693872.93</v>
      </c>
      <c r="I64" s="24">
        <v>8187003.7799999993</v>
      </c>
      <c r="J64" s="24">
        <v>13972902.09</v>
      </c>
      <c r="K64" s="24">
        <v>11944930.619999999</v>
      </c>
      <c r="L64" s="24">
        <v>14156123.120000001</v>
      </c>
      <c r="M64" s="24">
        <v>22288450.949999999</v>
      </c>
      <c r="N64" s="24">
        <v>38380016.689999998</v>
      </c>
      <c r="O64" s="24">
        <v>50016468.409999996</v>
      </c>
      <c r="P64" s="24">
        <v>33209794.010000002</v>
      </c>
      <c r="Q64" s="24">
        <v>49081685.699999996</v>
      </c>
      <c r="R64" s="24">
        <v>54425472.530000001</v>
      </c>
      <c r="S64" s="25">
        <v>31536881.149999999</v>
      </c>
      <c r="U64" s="6"/>
      <c r="V64" s="6"/>
    </row>
    <row r="65" spans="2:22" ht="14.4" x14ac:dyDescent="0.3">
      <c r="B65" s="38" t="s">
        <v>112</v>
      </c>
      <c r="C65" s="24">
        <v>3349561.93</v>
      </c>
      <c r="D65" s="24">
        <v>1698050.9399999997</v>
      </c>
      <c r="E65" s="24">
        <v>5496852.0699999994</v>
      </c>
      <c r="F65" s="24">
        <v>7855398.4100000001</v>
      </c>
      <c r="G65" s="24">
        <v>13705911.809999999</v>
      </c>
      <c r="H65" s="24">
        <v>10696879.65</v>
      </c>
      <c r="I65" s="24">
        <v>17592530.559999999</v>
      </c>
      <c r="J65" s="24">
        <v>18473876.609999999</v>
      </c>
      <c r="K65" s="24">
        <v>12845595.970000001</v>
      </c>
      <c r="L65" s="24">
        <v>13407367.280000001</v>
      </c>
      <c r="M65" s="24">
        <v>16561230.439999999</v>
      </c>
      <c r="N65" s="24">
        <v>15450154.359999999</v>
      </c>
      <c r="O65" s="24">
        <v>28731691.160000004</v>
      </c>
      <c r="P65" s="24">
        <v>24546264</v>
      </c>
      <c r="Q65" s="24">
        <v>20544084.810000002</v>
      </c>
      <c r="R65" s="24">
        <v>26404862.220000003</v>
      </c>
      <c r="S65" s="25">
        <v>20524460.52</v>
      </c>
      <c r="U65" s="6"/>
      <c r="V65" s="6"/>
    </row>
    <row r="66" spans="2:22" ht="14.4" x14ac:dyDescent="0.3">
      <c r="B66" s="38" t="s">
        <v>113</v>
      </c>
      <c r="C66" s="24">
        <v>5159286.57</v>
      </c>
      <c r="D66" s="24">
        <v>6556513.9399999995</v>
      </c>
      <c r="E66" s="24">
        <v>5512258.2400000002</v>
      </c>
      <c r="F66" s="24">
        <v>5692144.9500000002</v>
      </c>
      <c r="G66" s="24">
        <v>9959469.1899999995</v>
      </c>
      <c r="H66" s="24">
        <v>9707994.6999999993</v>
      </c>
      <c r="I66" s="24">
        <v>14759013.860000001</v>
      </c>
      <c r="J66" s="24">
        <v>11197814.470000001</v>
      </c>
      <c r="K66" s="24">
        <v>8184048.7999999998</v>
      </c>
      <c r="L66" s="24">
        <v>10890244.810000001</v>
      </c>
      <c r="M66" s="24">
        <v>12498526.969999999</v>
      </c>
      <c r="N66" s="24">
        <v>18980689.580000002</v>
      </c>
      <c r="O66" s="24">
        <v>25625791.350000001</v>
      </c>
      <c r="P66" s="24">
        <v>26169903.190000001</v>
      </c>
      <c r="Q66" s="24">
        <v>20129874.43</v>
      </c>
      <c r="R66" s="24">
        <v>20607365.23</v>
      </c>
      <c r="S66" s="25">
        <v>22294225.25</v>
      </c>
      <c r="U66" s="6"/>
      <c r="V66" s="6"/>
    </row>
    <row r="67" spans="2:22" ht="14.4" x14ac:dyDescent="0.3">
      <c r="B67" s="38" t="s">
        <v>114</v>
      </c>
      <c r="C67" s="24">
        <v>4133953.88</v>
      </c>
      <c r="D67" s="24">
        <v>4618320.2699999996</v>
      </c>
      <c r="E67" s="24">
        <v>4928375.62</v>
      </c>
      <c r="F67" s="24">
        <v>5236364.3099999996</v>
      </c>
      <c r="G67" s="24">
        <v>8661491.2000000011</v>
      </c>
      <c r="H67" s="24">
        <v>8654329.1500000022</v>
      </c>
      <c r="I67" s="24">
        <v>10148564.049999999</v>
      </c>
      <c r="J67" s="24">
        <v>10169876.960000001</v>
      </c>
      <c r="K67" s="24">
        <v>10312030.99</v>
      </c>
      <c r="L67" s="24">
        <v>9467773.0499999989</v>
      </c>
      <c r="M67" s="24">
        <v>15403076.5</v>
      </c>
      <c r="N67" s="24">
        <v>17303163.419999998</v>
      </c>
      <c r="O67" s="24">
        <v>20530523.34</v>
      </c>
      <c r="P67" s="24">
        <v>27562944.079999998</v>
      </c>
      <c r="Q67" s="24">
        <v>27545967.950000003</v>
      </c>
      <c r="R67" s="24">
        <v>28390795.300000001</v>
      </c>
      <c r="S67" s="25">
        <v>28529022.319999997</v>
      </c>
      <c r="U67" s="6"/>
      <c r="V67" s="6"/>
    </row>
    <row r="68" spans="2:22" ht="14.4" x14ac:dyDescent="0.3">
      <c r="B68" s="38" t="s">
        <v>115</v>
      </c>
      <c r="C68" s="24">
        <v>3477005.67</v>
      </c>
      <c r="D68" s="24">
        <v>3242707.2099999995</v>
      </c>
      <c r="E68" s="24">
        <v>7691977.4900000002</v>
      </c>
      <c r="F68" s="24">
        <v>6667396.6600000001</v>
      </c>
      <c r="G68" s="24">
        <v>5112169.1900000004</v>
      </c>
      <c r="H68" s="24">
        <v>10505632.07</v>
      </c>
      <c r="I68" s="24">
        <v>12716342.859999999</v>
      </c>
      <c r="J68" s="24">
        <v>5611341.1100000003</v>
      </c>
      <c r="K68" s="24">
        <v>7866371.7600000007</v>
      </c>
      <c r="L68" s="24">
        <v>14662576.609999999</v>
      </c>
      <c r="M68" s="24">
        <v>11651534.33</v>
      </c>
      <c r="N68" s="24">
        <v>8379731.4100000001</v>
      </c>
      <c r="O68" s="24">
        <v>16610291.520000001</v>
      </c>
      <c r="P68" s="24">
        <v>15961867.25</v>
      </c>
      <c r="Q68" s="24">
        <v>30467276.350000001</v>
      </c>
      <c r="R68" s="24">
        <v>14907933.279999999</v>
      </c>
      <c r="S68" s="25">
        <v>22588874.050000001</v>
      </c>
      <c r="U68" s="6"/>
      <c r="V68" s="6"/>
    </row>
    <row r="69" spans="2:22" ht="14.4" x14ac:dyDescent="0.3">
      <c r="B69" s="38" t="s">
        <v>116</v>
      </c>
      <c r="C69" s="24">
        <v>430749.83999999997</v>
      </c>
      <c r="D69" s="24">
        <v>2006523.55</v>
      </c>
      <c r="E69" s="24">
        <v>692132.03</v>
      </c>
      <c r="F69" s="24">
        <v>1241584.06</v>
      </c>
      <c r="G69" s="24">
        <v>4287649.75</v>
      </c>
      <c r="H69" s="24">
        <v>4233581.92</v>
      </c>
      <c r="I69" s="24">
        <v>4895234.79</v>
      </c>
      <c r="J69" s="24">
        <v>4166132</v>
      </c>
      <c r="K69" s="24">
        <v>6391327.2299999995</v>
      </c>
      <c r="L69" s="24">
        <v>9514335.8499999996</v>
      </c>
      <c r="M69" s="24">
        <v>7811214.5300000003</v>
      </c>
      <c r="N69" s="24">
        <v>9926953.1399999987</v>
      </c>
      <c r="O69" s="24">
        <v>17946107.469999999</v>
      </c>
      <c r="P69" s="24">
        <v>11813175.959999999</v>
      </c>
      <c r="Q69" s="24">
        <v>8238632.8199999994</v>
      </c>
      <c r="R69" s="24">
        <v>15164899.719999999</v>
      </c>
      <c r="S69" s="25">
        <v>28164828.200000003</v>
      </c>
      <c r="U69" s="6"/>
      <c r="V69" s="6"/>
    </row>
    <row r="70" spans="2:22" ht="14.4" x14ac:dyDescent="0.3">
      <c r="B70" s="38" t="s">
        <v>117</v>
      </c>
      <c r="C70" s="24">
        <v>1200057.32</v>
      </c>
      <c r="D70" s="24">
        <v>5188218.59</v>
      </c>
      <c r="E70" s="24">
        <v>3592278.36</v>
      </c>
      <c r="F70" s="24">
        <v>5708118.7000000002</v>
      </c>
      <c r="G70" s="24">
        <v>6599624.4100000001</v>
      </c>
      <c r="H70" s="24">
        <v>6942061.1699999999</v>
      </c>
      <c r="I70" s="24">
        <v>8578977.5099999998</v>
      </c>
      <c r="J70" s="24">
        <v>11823585.810000001</v>
      </c>
      <c r="K70" s="24">
        <v>5431443.4199999999</v>
      </c>
      <c r="L70" s="24">
        <v>7114530.0800000001</v>
      </c>
      <c r="M70" s="24">
        <v>14312740.940000001</v>
      </c>
      <c r="N70" s="24">
        <v>9685673.0399999991</v>
      </c>
      <c r="O70" s="24">
        <v>19197873.969999999</v>
      </c>
      <c r="P70" s="24">
        <v>17318534.43</v>
      </c>
      <c r="Q70" s="24">
        <v>18391214.300000001</v>
      </c>
      <c r="R70" s="24">
        <v>17169223.5</v>
      </c>
      <c r="S70" s="25">
        <v>24615809.760000002</v>
      </c>
      <c r="U70" s="6"/>
      <c r="V70" s="6"/>
    </row>
    <row r="71" spans="2:22" ht="14.4" x14ac:dyDescent="0.3">
      <c r="B71" s="38" t="s">
        <v>118</v>
      </c>
      <c r="C71" s="24">
        <v>4749544.67</v>
      </c>
      <c r="D71" s="24">
        <v>4013896.8</v>
      </c>
      <c r="E71" s="24">
        <v>2064912.64</v>
      </c>
      <c r="F71" s="24">
        <v>4466590.99</v>
      </c>
      <c r="G71" s="24">
        <v>4789356.59</v>
      </c>
      <c r="H71" s="24">
        <v>5737952.3600000003</v>
      </c>
      <c r="I71" s="24">
        <v>5581678.2400000002</v>
      </c>
      <c r="J71" s="24">
        <v>5936865.7000000002</v>
      </c>
      <c r="K71" s="24">
        <v>6676418.0199999996</v>
      </c>
      <c r="L71" s="24">
        <v>6986675.7400000002</v>
      </c>
      <c r="M71" s="24">
        <v>9041513.0500000007</v>
      </c>
      <c r="N71" s="24">
        <v>14655131.940000001</v>
      </c>
      <c r="O71" s="24">
        <v>15238995.369999999</v>
      </c>
      <c r="P71" s="24">
        <v>14549693.059999999</v>
      </c>
      <c r="Q71" s="24">
        <v>12959030.98</v>
      </c>
      <c r="R71" s="24">
        <v>22208721.809999999</v>
      </c>
      <c r="S71" s="25">
        <v>14589747.969999999</v>
      </c>
      <c r="U71" s="6"/>
      <c r="V71" s="6"/>
    </row>
    <row r="72" spans="2:22" ht="15" thickBot="1" x14ac:dyDescent="0.35">
      <c r="B72" s="38" t="s">
        <v>119</v>
      </c>
      <c r="C72" s="28">
        <v>33853722.990000002</v>
      </c>
      <c r="D72" s="28">
        <v>43666597.610000007</v>
      </c>
      <c r="E72" s="28">
        <v>44285778.919999994</v>
      </c>
      <c r="F72" s="28">
        <v>61450474.100000001</v>
      </c>
      <c r="G72" s="28">
        <v>70501922.200000003</v>
      </c>
      <c r="H72" s="28">
        <v>85448170.219999999</v>
      </c>
      <c r="I72" s="28">
        <v>86695762.340000004</v>
      </c>
      <c r="J72" s="28">
        <v>86230043.780000001</v>
      </c>
      <c r="K72" s="28">
        <v>75678636.659999996</v>
      </c>
      <c r="L72" s="28">
        <v>115208017.7</v>
      </c>
      <c r="M72" s="28">
        <v>108759956.66</v>
      </c>
      <c r="N72" s="28">
        <v>176786211.06</v>
      </c>
      <c r="O72" s="28">
        <v>160146418.35999998</v>
      </c>
      <c r="P72" s="28">
        <v>176869668.11000001</v>
      </c>
      <c r="Q72" s="28">
        <v>171667982.38999999</v>
      </c>
      <c r="R72" s="28">
        <v>245802148.38</v>
      </c>
      <c r="S72" s="29">
        <v>267540907.12</v>
      </c>
      <c r="U72" s="6"/>
      <c r="V72" s="6"/>
    </row>
    <row r="73" spans="2:22" ht="15" thickBot="1" x14ac:dyDescent="0.35">
      <c r="B73" s="39" t="s">
        <v>91</v>
      </c>
      <c r="C73" s="32">
        <v>429514506.95999986</v>
      </c>
      <c r="D73" s="32">
        <v>461835615.04999989</v>
      </c>
      <c r="E73" s="32">
        <v>527028232.38</v>
      </c>
      <c r="F73" s="32">
        <v>558319649.23000002</v>
      </c>
      <c r="G73" s="32">
        <v>646048160.43000031</v>
      </c>
      <c r="H73" s="32">
        <v>928304831.50999987</v>
      </c>
      <c r="I73" s="32">
        <v>904892206.17999983</v>
      </c>
      <c r="J73" s="32">
        <v>856738583.43000007</v>
      </c>
      <c r="K73" s="32">
        <v>772892324.79000008</v>
      </c>
      <c r="L73" s="32">
        <v>951061623.55000007</v>
      </c>
      <c r="M73" s="32">
        <v>1090035664.8000002</v>
      </c>
      <c r="N73" s="32">
        <v>1629018942.8399999</v>
      </c>
      <c r="O73" s="32">
        <v>1775250861.98</v>
      </c>
      <c r="P73" s="32">
        <v>1644217597.1700001</v>
      </c>
      <c r="Q73" s="32">
        <v>1588102133.3599997</v>
      </c>
      <c r="R73" s="32">
        <v>1777234355.7999997</v>
      </c>
      <c r="S73" s="33">
        <v>1985758119.2100005</v>
      </c>
      <c r="U73" s="6"/>
      <c r="V73" s="6"/>
    </row>
    <row r="74" spans="2:22" ht="14.4" x14ac:dyDescent="0.3">
      <c r="U74" s="6"/>
      <c r="V74" s="6"/>
    </row>
    <row r="75" spans="2:22" ht="14.4" x14ac:dyDescent="0.3">
      <c r="U75" s="6"/>
      <c r="V75" s="6"/>
    </row>
    <row r="76" spans="2:22" ht="14.4" x14ac:dyDescent="0.3">
      <c r="U76" s="6"/>
      <c r="V76" s="6"/>
    </row>
    <row r="77" spans="2:22" ht="23.4" thickBot="1" x14ac:dyDescent="0.35">
      <c r="B77" s="17" t="s">
        <v>156</v>
      </c>
      <c r="C77" s="17"/>
      <c r="D77" s="17"/>
      <c r="E77" s="17"/>
      <c r="F77" s="17"/>
      <c r="G77" s="17"/>
      <c r="H77" s="17"/>
      <c r="I77" s="17"/>
      <c r="J77" s="17"/>
      <c r="K77" s="17"/>
      <c r="L77" s="17"/>
      <c r="M77" s="17"/>
      <c r="U77" s="6"/>
      <c r="V77" s="6"/>
    </row>
    <row r="78" spans="2:22" ht="15" thickBot="1" x14ac:dyDescent="0.35">
      <c r="B78" s="18"/>
      <c r="C78" s="128" t="s">
        <v>61</v>
      </c>
      <c r="D78" s="129"/>
      <c r="E78" s="129"/>
      <c r="F78" s="129"/>
      <c r="G78" s="129"/>
      <c r="H78" s="129"/>
      <c r="I78" s="129"/>
      <c r="J78" s="129"/>
      <c r="K78" s="129"/>
      <c r="L78" s="129"/>
      <c r="M78" s="129"/>
      <c r="N78" s="129"/>
      <c r="O78" s="129"/>
      <c r="P78" s="129"/>
      <c r="Q78" s="129"/>
      <c r="R78" s="129"/>
      <c r="S78" s="130"/>
      <c r="U78" s="6"/>
      <c r="V78" s="6"/>
    </row>
    <row r="79" spans="2:22" ht="15" thickBot="1" x14ac:dyDescent="0.35">
      <c r="B79" s="19" t="s">
        <v>101</v>
      </c>
      <c r="C79" s="20" t="s">
        <v>63</v>
      </c>
      <c r="D79" s="20" t="s">
        <v>64</v>
      </c>
      <c r="E79" s="20" t="s">
        <v>65</v>
      </c>
      <c r="F79" s="20" t="s">
        <v>66</v>
      </c>
      <c r="G79" s="20" t="s">
        <v>67</v>
      </c>
      <c r="H79" s="20" t="s">
        <v>68</v>
      </c>
      <c r="I79" s="20" t="s">
        <v>69</v>
      </c>
      <c r="J79" s="20" t="s">
        <v>70</v>
      </c>
      <c r="K79" s="20" t="s">
        <v>71</v>
      </c>
      <c r="L79" s="20" t="s">
        <v>72</v>
      </c>
      <c r="M79" s="20" t="s">
        <v>73</v>
      </c>
      <c r="N79" s="20" t="s">
        <v>74</v>
      </c>
      <c r="O79" s="20" t="s">
        <v>75</v>
      </c>
      <c r="P79" s="20" t="s">
        <v>76</v>
      </c>
      <c r="Q79" s="20" t="s">
        <v>77</v>
      </c>
      <c r="R79" s="20" t="s">
        <v>78</v>
      </c>
      <c r="S79" s="21" t="s">
        <v>79</v>
      </c>
      <c r="U79" s="6"/>
      <c r="V79" s="6"/>
    </row>
    <row r="80" spans="2:22" ht="14.4" x14ac:dyDescent="0.3">
      <c r="B80" s="38" t="s">
        <v>102</v>
      </c>
      <c r="C80" s="24">
        <v>113873612.09999999</v>
      </c>
      <c r="D80" s="24">
        <v>99123507.840000004</v>
      </c>
      <c r="E80" s="24">
        <v>151261329.00999999</v>
      </c>
      <c r="F80" s="24">
        <v>114365256.34999999</v>
      </c>
      <c r="G80" s="24">
        <v>142386933.85999998</v>
      </c>
      <c r="H80" s="24">
        <v>277416721.95999998</v>
      </c>
      <c r="I80" s="24">
        <v>266687579.19999999</v>
      </c>
      <c r="J80" s="24">
        <v>254592869.30000001</v>
      </c>
      <c r="K80" s="24">
        <v>200787536.81</v>
      </c>
      <c r="L80" s="24">
        <v>279658264.31999999</v>
      </c>
      <c r="M80" s="24">
        <v>305335508.22000003</v>
      </c>
      <c r="N80" s="24">
        <v>392048697.07999998</v>
      </c>
      <c r="O80" s="24">
        <v>452707638.84999996</v>
      </c>
      <c r="P80" s="24">
        <v>444135074.52999997</v>
      </c>
      <c r="Q80" s="24">
        <v>445124535.32000005</v>
      </c>
      <c r="R80" s="24">
        <v>479542843.17000002</v>
      </c>
      <c r="S80" s="25">
        <v>589993708.74000001</v>
      </c>
      <c r="U80" s="6"/>
      <c r="V80" s="6"/>
    </row>
    <row r="81" spans="2:22" ht="14.4" x14ac:dyDescent="0.3">
      <c r="B81" s="38" t="s">
        <v>103</v>
      </c>
      <c r="C81" s="24">
        <v>24076303.379999999</v>
      </c>
      <c r="D81" s="24">
        <v>28333403.84</v>
      </c>
      <c r="E81" s="24">
        <v>24668939.18</v>
      </c>
      <c r="F81" s="24">
        <v>36686806.350000001</v>
      </c>
      <c r="G81" s="24">
        <v>39629315.170000002</v>
      </c>
      <c r="H81" s="24">
        <v>62657283.590000004</v>
      </c>
      <c r="I81" s="24">
        <v>49676048.219999999</v>
      </c>
      <c r="J81" s="24">
        <v>55695502.219999999</v>
      </c>
      <c r="K81" s="24">
        <v>49517758.240000002</v>
      </c>
      <c r="L81" s="24">
        <v>57683901.530000001</v>
      </c>
      <c r="M81" s="24">
        <v>79321736.519999996</v>
      </c>
      <c r="N81" s="24">
        <v>67154093.090000004</v>
      </c>
      <c r="O81" s="24">
        <v>93793690.700000003</v>
      </c>
      <c r="P81" s="24">
        <v>106084716.87</v>
      </c>
      <c r="Q81" s="24">
        <v>85178911.86999999</v>
      </c>
      <c r="R81" s="24">
        <v>89143589.560000002</v>
      </c>
      <c r="S81" s="25">
        <v>112534801.29000001</v>
      </c>
      <c r="U81" s="6"/>
      <c r="V81" s="6"/>
    </row>
    <row r="82" spans="2:22" ht="14.4" x14ac:dyDescent="0.3">
      <c r="B82" s="38" t="s">
        <v>104</v>
      </c>
      <c r="C82" s="24">
        <v>12998320.77</v>
      </c>
      <c r="D82" s="24">
        <v>16479521.210000001</v>
      </c>
      <c r="E82" s="24">
        <v>37356286.200000003</v>
      </c>
      <c r="F82" s="24">
        <v>24172188.629999999</v>
      </c>
      <c r="G82" s="24">
        <v>22167302.079999998</v>
      </c>
      <c r="H82" s="24">
        <v>48278558.649999999</v>
      </c>
      <c r="I82" s="24">
        <v>43208212.049999997</v>
      </c>
      <c r="J82" s="24">
        <v>38652648.210000001</v>
      </c>
      <c r="K82" s="24">
        <v>54421315.450000003</v>
      </c>
      <c r="L82" s="24">
        <v>43590538.630000003</v>
      </c>
      <c r="M82" s="24">
        <v>52280413.75</v>
      </c>
      <c r="N82" s="24">
        <v>77399325.329999998</v>
      </c>
      <c r="O82" s="24">
        <v>89931359.800000012</v>
      </c>
      <c r="P82" s="24">
        <v>97407825.060000002</v>
      </c>
      <c r="Q82" s="24">
        <v>83014981.590000004</v>
      </c>
      <c r="R82" s="24">
        <v>93660903.239999995</v>
      </c>
      <c r="S82" s="25">
        <v>130830959.19</v>
      </c>
      <c r="U82" s="6"/>
      <c r="V82" s="6"/>
    </row>
    <row r="83" spans="2:22" ht="14.4" x14ac:dyDescent="0.3">
      <c r="B83" s="38" t="s">
        <v>105</v>
      </c>
      <c r="C83" s="24">
        <v>28546044.349999998</v>
      </c>
      <c r="D83" s="24">
        <v>26847164.870000001</v>
      </c>
      <c r="E83" s="24">
        <v>33916408.269999996</v>
      </c>
      <c r="F83" s="24">
        <v>38166689.189999998</v>
      </c>
      <c r="G83" s="24">
        <v>45446573.420000002</v>
      </c>
      <c r="H83" s="24">
        <v>66403455.420000002</v>
      </c>
      <c r="I83" s="24">
        <v>71549513.75</v>
      </c>
      <c r="J83" s="24">
        <v>59816796.369999997</v>
      </c>
      <c r="K83" s="24">
        <v>64759703.609999999</v>
      </c>
      <c r="L83" s="24">
        <v>57800408.57</v>
      </c>
      <c r="M83" s="24">
        <v>86013357.780000001</v>
      </c>
      <c r="N83" s="24">
        <v>88378243.355000004</v>
      </c>
      <c r="O83" s="24">
        <v>111580823.03999999</v>
      </c>
      <c r="P83" s="24">
        <v>101619176.92999999</v>
      </c>
      <c r="Q83" s="24">
        <v>115361981.31</v>
      </c>
      <c r="R83" s="24">
        <v>113726134.2</v>
      </c>
      <c r="S83" s="25">
        <v>117361256.61</v>
      </c>
      <c r="U83" s="6"/>
      <c r="V83" s="6"/>
    </row>
    <row r="84" spans="2:22" ht="14.4" x14ac:dyDescent="0.3">
      <c r="B84" s="38" t="s">
        <v>106</v>
      </c>
      <c r="C84" s="24">
        <v>24637202.309999999</v>
      </c>
      <c r="D84" s="24">
        <v>32918115.330000002</v>
      </c>
      <c r="E84" s="24">
        <v>37867974.450000003</v>
      </c>
      <c r="F84" s="24">
        <v>58225562.019999996</v>
      </c>
      <c r="G84" s="24">
        <v>62329353.810000002</v>
      </c>
      <c r="H84" s="24">
        <v>69966718.060000002</v>
      </c>
      <c r="I84" s="24">
        <v>70735964.789999992</v>
      </c>
      <c r="J84" s="24">
        <v>65693249.960000001</v>
      </c>
      <c r="K84" s="24">
        <v>63967155.519999996</v>
      </c>
      <c r="L84" s="24">
        <v>97666195.820000008</v>
      </c>
      <c r="M84" s="24">
        <v>97359980.299999997</v>
      </c>
      <c r="N84" s="24">
        <v>80253019.099999994</v>
      </c>
      <c r="O84" s="24">
        <v>83326952.25</v>
      </c>
      <c r="P84" s="24">
        <v>83901660</v>
      </c>
      <c r="Q84" s="24">
        <v>90150579.109999999</v>
      </c>
      <c r="R84" s="24">
        <v>84957485.030000001</v>
      </c>
      <c r="S84" s="25">
        <v>78241738.86999999</v>
      </c>
      <c r="U84" s="6"/>
      <c r="V84" s="6"/>
    </row>
    <row r="85" spans="2:22" ht="14.4" x14ac:dyDescent="0.3">
      <c r="B85" s="38" t="s">
        <v>107</v>
      </c>
      <c r="C85" s="24">
        <v>18656902.34</v>
      </c>
      <c r="D85" s="24">
        <v>26992784.920000002</v>
      </c>
      <c r="E85" s="24">
        <v>23045407.98</v>
      </c>
      <c r="F85" s="24">
        <v>34008318.230000004</v>
      </c>
      <c r="G85" s="24">
        <v>37517638.32</v>
      </c>
      <c r="H85" s="24">
        <v>40828469.490000002</v>
      </c>
      <c r="I85" s="24">
        <v>45408224.890000001</v>
      </c>
      <c r="J85" s="24">
        <v>43614129.700000003</v>
      </c>
      <c r="K85" s="24">
        <v>41584742.880000003</v>
      </c>
      <c r="L85" s="24">
        <v>52944383.82</v>
      </c>
      <c r="M85" s="24">
        <v>60634262.850000001</v>
      </c>
      <c r="N85" s="24">
        <v>56865294.335000001</v>
      </c>
      <c r="O85" s="24">
        <v>63955686.25</v>
      </c>
      <c r="P85" s="24">
        <v>59264981.859999999</v>
      </c>
      <c r="Q85" s="24">
        <v>55643052.229999997</v>
      </c>
      <c r="R85" s="24">
        <v>49950159.5</v>
      </c>
      <c r="S85" s="25">
        <v>51622353.630000003</v>
      </c>
      <c r="U85" s="6"/>
      <c r="V85" s="6"/>
    </row>
    <row r="86" spans="2:22" ht="14.4" x14ac:dyDescent="0.3">
      <c r="B86" s="38" t="s">
        <v>108</v>
      </c>
      <c r="C86" s="24">
        <v>6325922.8099999996</v>
      </c>
      <c r="D86" s="24">
        <v>2346682.14</v>
      </c>
      <c r="E86" s="24">
        <v>5640167.9199999999</v>
      </c>
      <c r="F86" s="24">
        <v>10164667.92</v>
      </c>
      <c r="G86" s="24">
        <v>20627456.239999998</v>
      </c>
      <c r="H86" s="24">
        <v>20164496.119999997</v>
      </c>
      <c r="I86" s="24">
        <v>25001334.91</v>
      </c>
      <c r="J86" s="24">
        <v>23059158.189999998</v>
      </c>
      <c r="K86" s="24">
        <v>21595572.09</v>
      </c>
      <c r="L86" s="24">
        <v>33568377.340000004</v>
      </c>
      <c r="M86" s="24">
        <v>38219650.859999999</v>
      </c>
      <c r="N86" s="24">
        <v>39594965.57</v>
      </c>
      <c r="O86" s="24">
        <v>45586438.939999998</v>
      </c>
      <c r="P86" s="24">
        <v>45225656.18</v>
      </c>
      <c r="Q86" s="24">
        <v>28889992.600000001</v>
      </c>
      <c r="R86" s="24">
        <v>55864119.069999993</v>
      </c>
      <c r="S86" s="25">
        <v>46860046.630000003</v>
      </c>
      <c r="U86" s="6"/>
      <c r="V86" s="6"/>
    </row>
    <row r="87" spans="2:22" ht="14.4" x14ac:dyDescent="0.3">
      <c r="B87" s="38" t="s">
        <v>109</v>
      </c>
      <c r="C87" s="24">
        <v>11809345.209999999</v>
      </c>
      <c r="D87" s="24">
        <v>10696065.35</v>
      </c>
      <c r="E87" s="24">
        <v>10604885.399999999</v>
      </c>
      <c r="F87" s="24">
        <v>20359916.400000002</v>
      </c>
      <c r="G87" s="24">
        <v>20088764.239999998</v>
      </c>
      <c r="H87" s="24">
        <v>25610561.140000001</v>
      </c>
      <c r="I87" s="24">
        <v>28656281.280000001</v>
      </c>
      <c r="J87" s="24">
        <v>29197115.98</v>
      </c>
      <c r="K87" s="24">
        <v>19559433.509999998</v>
      </c>
      <c r="L87" s="24">
        <v>22774207.390000001</v>
      </c>
      <c r="M87" s="24">
        <v>21798643.060000002</v>
      </c>
      <c r="N87" s="24">
        <v>29555162.990000002</v>
      </c>
      <c r="O87" s="24">
        <v>30131155.710000001</v>
      </c>
      <c r="P87" s="24">
        <v>26006277.57</v>
      </c>
      <c r="Q87" s="24">
        <v>26272546.109999999</v>
      </c>
      <c r="R87" s="24">
        <v>26275544.989999998</v>
      </c>
      <c r="S87" s="25">
        <v>24380788.48</v>
      </c>
      <c r="U87" s="6"/>
      <c r="V87" s="6"/>
    </row>
    <row r="88" spans="2:22" ht="14.4" x14ac:dyDescent="0.3">
      <c r="B88" s="38" t="s">
        <v>110</v>
      </c>
      <c r="C88" s="24">
        <v>7372218.4900000002</v>
      </c>
      <c r="D88" s="24">
        <v>8628428.2400000002</v>
      </c>
      <c r="E88" s="24">
        <v>9681862.7199999988</v>
      </c>
      <c r="F88" s="24">
        <v>17461653.690000001</v>
      </c>
      <c r="G88" s="24">
        <v>12599805.949999999</v>
      </c>
      <c r="H88" s="24">
        <v>18016566.239999998</v>
      </c>
      <c r="I88" s="24">
        <v>11723102.460000001</v>
      </c>
      <c r="J88" s="24">
        <v>14994216.630000001</v>
      </c>
      <c r="K88" s="24">
        <v>17969795.100000001</v>
      </c>
      <c r="L88" s="24">
        <v>23765822.370000001</v>
      </c>
      <c r="M88" s="24">
        <v>24643151.23</v>
      </c>
      <c r="N88" s="24">
        <v>24832205.390000001</v>
      </c>
      <c r="O88" s="24">
        <v>32425014.75</v>
      </c>
      <c r="P88" s="24">
        <v>24809822.34</v>
      </c>
      <c r="Q88" s="24">
        <v>28544812.279999997</v>
      </c>
      <c r="R88" s="24">
        <v>33877326.620000005</v>
      </c>
      <c r="S88" s="25">
        <v>31266226.73</v>
      </c>
      <c r="U88" s="6"/>
      <c r="V88" s="6"/>
    </row>
    <row r="89" spans="2:22" ht="14.4" x14ac:dyDescent="0.3">
      <c r="B89" s="38" t="s">
        <v>111</v>
      </c>
      <c r="C89" s="24">
        <v>2410967.2400000002</v>
      </c>
      <c r="D89" s="24">
        <v>4754193.6100000003</v>
      </c>
      <c r="E89" s="24">
        <v>5670868.9900000002</v>
      </c>
      <c r="F89" s="24">
        <v>6501133.6000000006</v>
      </c>
      <c r="G89" s="24">
        <v>12888876.790000001</v>
      </c>
      <c r="H89" s="24">
        <v>10693872.93</v>
      </c>
      <c r="I89" s="24">
        <v>8160803.7799999993</v>
      </c>
      <c r="J89" s="24">
        <v>13897902.09</v>
      </c>
      <c r="K89" s="24">
        <v>10981157.52</v>
      </c>
      <c r="L89" s="24">
        <v>14034396.220000001</v>
      </c>
      <c r="M89" s="24">
        <v>22131590.949999999</v>
      </c>
      <c r="N89" s="24">
        <v>29436766.579999998</v>
      </c>
      <c r="O89" s="24">
        <v>35118591.960000001</v>
      </c>
      <c r="P89" s="24">
        <v>28775158.390000001</v>
      </c>
      <c r="Q89" s="24">
        <v>41630484.969999999</v>
      </c>
      <c r="R89" s="24">
        <v>42093865.920000002</v>
      </c>
      <c r="S89" s="25">
        <v>27430685.130000003</v>
      </c>
      <c r="U89" s="6"/>
      <c r="V89" s="6"/>
    </row>
    <row r="90" spans="2:22" ht="14.4" x14ac:dyDescent="0.3">
      <c r="B90" s="38" t="s">
        <v>112</v>
      </c>
      <c r="C90" s="24">
        <v>3145139.92</v>
      </c>
      <c r="D90" s="24">
        <v>1390088.8699999999</v>
      </c>
      <c r="E90" s="24">
        <v>4464730.6599999992</v>
      </c>
      <c r="F90" s="24">
        <v>7394264.6900000004</v>
      </c>
      <c r="G90" s="24">
        <v>12845543.710000001</v>
      </c>
      <c r="H90" s="24">
        <v>8786082.7100000009</v>
      </c>
      <c r="I90" s="24">
        <v>15000053.960000001</v>
      </c>
      <c r="J90" s="24">
        <v>17156758.440000001</v>
      </c>
      <c r="K90" s="24">
        <v>10953139.640000001</v>
      </c>
      <c r="L90" s="24">
        <v>12953910.98</v>
      </c>
      <c r="M90" s="24">
        <v>16365288.57</v>
      </c>
      <c r="N90" s="24">
        <v>13667307.84</v>
      </c>
      <c r="O90" s="24">
        <v>21489477.369999997</v>
      </c>
      <c r="P90" s="24">
        <v>20519012.189999998</v>
      </c>
      <c r="Q90" s="24">
        <v>18181665.450000003</v>
      </c>
      <c r="R90" s="24">
        <v>21964266</v>
      </c>
      <c r="S90" s="25">
        <v>15826352.109999999</v>
      </c>
      <c r="U90" s="6"/>
      <c r="V90" s="6"/>
    </row>
    <row r="91" spans="2:22" ht="14.4" x14ac:dyDescent="0.3">
      <c r="B91" s="38" t="s">
        <v>113</v>
      </c>
      <c r="C91" s="24">
        <v>5055201.29</v>
      </c>
      <c r="D91" s="24">
        <v>4703815.9399999995</v>
      </c>
      <c r="E91" s="24">
        <v>5406242.4500000002</v>
      </c>
      <c r="F91" s="24">
        <v>5666497.25</v>
      </c>
      <c r="G91" s="24">
        <v>8344531.8700000001</v>
      </c>
      <c r="H91" s="24">
        <v>9615668.1399999987</v>
      </c>
      <c r="I91" s="24">
        <v>13922609.91</v>
      </c>
      <c r="J91" s="24">
        <v>10932672.51</v>
      </c>
      <c r="K91" s="24">
        <v>8103216.5199999996</v>
      </c>
      <c r="L91" s="24">
        <v>10832032.26</v>
      </c>
      <c r="M91" s="24">
        <v>12089821.949999999</v>
      </c>
      <c r="N91" s="24">
        <v>16024006.689999999</v>
      </c>
      <c r="O91" s="24">
        <v>19751338.950000003</v>
      </c>
      <c r="P91" s="24">
        <v>19941366.43</v>
      </c>
      <c r="Q91" s="24">
        <v>17726237.699999999</v>
      </c>
      <c r="R91" s="24">
        <v>16967868.300000001</v>
      </c>
      <c r="S91" s="25">
        <v>18685787.370000001</v>
      </c>
      <c r="U91" s="6"/>
      <c r="V91" s="6"/>
    </row>
    <row r="92" spans="2:22" ht="14.4" x14ac:dyDescent="0.3">
      <c r="B92" s="38" t="s">
        <v>114</v>
      </c>
      <c r="C92" s="24">
        <v>2680323.4300000002</v>
      </c>
      <c r="D92" s="24">
        <v>3555020.63</v>
      </c>
      <c r="E92" s="24">
        <v>1884137.82</v>
      </c>
      <c r="F92" s="24">
        <v>4507054.3099999996</v>
      </c>
      <c r="G92" s="24">
        <v>8116021.9000000004</v>
      </c>
      <c r="H92" s="24">
        <v>8116127.6800000006</v>
      </c>
      <c r="I92" s="24">
        <v>8193208.4899999993</v>
      </c>
      <c r="J92" s="24">
        <v>9425568.1199999992</v>
      </c>
      <c r="K92" s="24">
        <v>9850042.8300000001</v>
      </c>
      <c r="L92" s="24">
        <v>9016922.0199999996</v>
      </c>
      <c r="M92" s="24">
        <v>14935902.18</v>
      </c>
      <c r="N92" s="24">
        <v>14144492.27</v>
      </c>
      <c r="O92" s="24">
        <v>16740719.34</v>
      </c>
      <c r="P92" s="24">
        <v>22959573.41</v>
      </c>
      <c r="Q92" s="24">
        <v>22837983.82</v>
      </c>
      <c r="R92" s="24">
        <v>22738968.170000002</v>
      </c>
      <c r="S92" s="25">
        <v>22116468.279999997</v>
      </c>
      <c r="U92" s="6"/>
      <c r="V92" s="6"/>
    </row>
    <row r="93" spans="2:22" ht="14.4" x14ac:dyDescent="0.3">
      <c r="B93" s="38" t="s">
        <v>115</v>
      </c>
      <c r="C93" s="24">
        <v>2891949.78</v>
      </c>
      <c r="D93" s="24">
        <v>2591354.7599999998</v>
      </c>
      <c r="E93" s="24">
        <v>6991342.3500000006</v>
      </c>
      <c r="F93" s="24">
        <v>6560815.8300000001</v>
      </c>
      <c r="G93" s="24">
        <v>4876562.25</v>
      </c>
      <c r="H93" s="24">
        <v>10467327.93</v>
      </c>
      <c r="I93" s="24">
        <v>12667695.119999999</v>
      </c>
      <c r="J93" s="24">
        <v>5574749.9900000002</v>
      </c>
      <c r="K93" s="24">
        <v>7731359.9000000004</v>
      </c>
      <c r="L93" s="24">
        <v>13302714.109999999</v>
      </c>
      <c r="M93" s="24">
        <v>11608172.07</v>
      </c>
      <c r="N93" s="24">
        <v>6871845.2300000004</v>
      </c>
      <c r="O93" s="24">
        <v>14903585</v>
      </c>
      <c r="P93" s="24">
        <v>15107077.76</v>
      </c>
      <c r="Q93" s="24">
        <v>24350851.060000002</v>
      </c>
      <c r="R93" s="24">
        <v>14216654.93</v>
      </c>
      <c r="S93" s="25">
        <v>20881869.400000002</v>
      </c>
      <c r="U93" s="6"/>
      <c r="V93" s="6"/>
    </row>
    <row r="94" spans="2:22" ht="14.4" x14ac:dyDescent="0.3">
      <c r="B94" s="38" t="s">
        <v>116</v>
      </c>
      <c r="C94" s="24">
        <v>428433.48</v>
      </c>
      <c r="D94" s="24">
        <v>2006523.55</v>
      </c>
      <c r="E94" s="24">
        <v>692132.03</v>
      </c>
      <c r="F94" s="24">
        <v>1241584.06</v>
      </c>
      <c r="G94" s="24">
        <v>4287649.75</v>
      </c>
      <c r="H94" s="24">
        <v>4233581.92</v>
      </c>
      <c r="I94" s="24">
        <v>4895234.79</v>
      </c>
      <c r="J94" s="24">
        <v>4163132</v>
      </c>
      <c r="K94" s="24">
        <v>6391327.2299999995</v>
      </c>
      <c r="L94" s="24">
        <v>8759335.8499999996</v>
      </c>
      <c r="M94" s="24">
        <v>7811214.5300000003</v>
      </c>
      <c r="N94" s="24">
        <v>8464694.4700000007</v>
      </c>
      <c r="O94" s="24">
        <v>15264515.33</v>
      </c>
      <c r="P94" s="24">
        <v>10677258.68</v>
      </c>
      <c r="Q94" s="24">
        <v>6883180.4099999992</v>
      </c>
      <c r="R94" s="24">
        <v>11881905.189999999</v>
      </c>
      <c r="S94" s="25">
        <v>22526839.550000001</v>
      </c>
      <c r="U94" s="6"/>
      <c r="V94" s="6"/>
    </row>
    <row r="95" spans="2:22" ht="14.4" x14ac:dyDescent="0.3">
      <c r="B95" s="38" t="s">
        <v>117</v>
      </c>
      <c r="C95" s="24">
        <v>1200057.32</v>
      </c>
      <c r="D95" s="24">
        <v>5188218.59</v>
      </c>
      <c r="E95" s="24">
        <v>3592278.36</v>
      </c>
      <c r="F95" s="24">
        <v>5708118.7000000002</v>
      </c>
      <c r="G95" s="24">
        <v>6599624.4100000001</v>
      </c>
      <c r="H95" s="24">
        <v>6797061.1699999999</v>
      </c>
      <c r="I95" s="24">
        <v>8524132.9100000001</v>
      </c>
      <c r="J95" s="24">
        <v>11746430.41</v>
      </c>
      <c r="K95" s="24">
        <v>5329382.42</v>
      </c>
      <c r="L95" s="24">
        <v>7114530.0800000001</v>
      </c>
      <c r="M95" s="24">
        <v>14303740.940000001</v>
      </c>
      <c r="N95" s="24">
        <v>9176593.5600000005</v>
      </c>
      <c r="O95" s="24">
        <v>17206470.18</v>
      </c>
      <c r="P95" s="24">
        <v>16124706.34</v>
      </c>
      <c r="Q95" s="24">
        <v>16686827.27</v>
      </c>
      <c r="R95" s="24">
        <v>15122206.75</v>
      </c>
      <c r="S95" s="25">
        <v>20971266.82</v>
      </c>
      <c r="U95" s="6"/>
      <c r="V95" s="6"/>
    </row>
    <row r="96" spans="2:22" ht="14.4" x14ac:dyDescent="0.3">
      <c r="B96" s="38" t="s">
        <v>118</v>
      </c>
      <c r="C96" s="24">
        <v>4611544.67</v>
      </c>
      <c r="D96" s="24">
        <v>3948931.8</v>
      </c>
      <c r="E96" s="24">
        <v>1987412.64</v>
      </c>
      <c r="F96" s="24">
        <v>4384090.99</v>
      </c>
      <c r="G96" s="24">
        <v>4733106.59</v>
      </c>
      <c r="H96" s="24">
        <v>5732952.3600000003</v>
      </c>
      <c r="I96" s="24">
        <v>5143178.24</v>
      </c>
      <c r="J96" s="24">
        <v>5655365.7000000002</v>
      </c>
      <c r="K96" s="24">
        <v>6635699.0199999996</v>
      </c>
      <c r="L96" s="24">
        <v>6784985.7400000002</v>
      </c>
      <c r="M96" s="24">
        <v>8800234.5399999991</v>
      </c>
      <c r="N96" s="24">
        <v>13498957.130000001</v>
      </c>
      <c r="O96" s="24">
        <v>13115685.799999999</v>
      </c>
      <c r="P96" s="24">
        <v>13235671.379999999</v>
      </c>
      <c r="Q96" s="24">
        <v>12498878.5</v>
      </c>
      <c r="R96" s="24">
        <v>20345026.66</v>
      </c>
      <c r="S96" s="25">
        <v>13406701.02</v>
      </c>
      <c r="U96" s="6"/>
      <c r="V96" s="6"/>
    </row>
    <row r="97" spans="2:22" ht="15" thickBot="1" x14ac:dyDescent="0.35">
      <c r="B97" s="38" t="s">
        <v>119</v>
      </c>
      <c r="C97" s="28">
        <v>30630352.080000002</v>
      </c>
      <c r="D97" s="28">
        <v>37725007.870000005</v>
      </c>
      <c r="E97" s="28">
        <v>35886220.699999996</v>
      </c>
      <c r="F97" s="28">
        <v>56030634.030000001</v>
      </c>
      <c r="G97" s="28">
        <v>60265457.189999998</v>
      </c>
      <c r="H97" s="28">
        <v>74290624.469999999</v>
      </c>
      <c r="I97" s="28">
        <v>79887195.140000001</v>
      </c>
      <c r="J97" s="28">
        <v>73500875.340000004</v>
      </c>
      <c r="K97" s="28">
        <v>68399781.109999999</v>
      </c>
      <c r="L97" s="28">
        <v>109800787.31</v>
      </c>
      <c r="M97" s="28">
        <v>101843724.56999999</v>
      </c>
      <c r="N97" s="28">
        <v>144660571.47</v>
      </c>
      <c r="O97" s="28">
        <v>132750208.19</v>
      </c>
      <c r="P97" s="28">
        <v>147901962.41999999</v>
      </c>
      <c r="Q97" s="28">
        <v>139482844.06</v>
      </c>
      <c r="R97" s="28">
        <v>162416351.09</v>
      </c>
      <c r="S97" s="29">
        <v>160302524.42999998</v>
      </c>
      <c r="U97" s="6"/>
      <c r="V97" s="6"/>
    </row>
    <row r="98" spans="2:22" ht="15" thickBot="1" x14ac:dyDescent="0.35">
      <c r="B98" s="39" t="s">
        <v>91</v>
      </c>
      <c r="C98" s="32">
        <v>301349840.96999997</v>
      </c>
      <c r="D98" s="32">
        <v>318228829.36000007</v>
      </c>
      <c r="E98" s="32">
        <v>400618627.13</v>
      </c>
      <c r="F98" s="32">
        <v>451605252.24000001</v>
      </c>
      <c r="G98" s="32">
        <v>525750517.54999995</v>
      </c>
      <c r="H98" s="32">
        <v>768076129.97999978</v>
      </c>
      <c r="I98" s="32">
        <v>769040373.88999987</v>
      </c>
      <c r="J98" s="32">
        <v>737369141.16000009</v>
      </c>
      <c r="K98" s="32">
        <v>668538119.39999998</v>
      </c>
      <c r="L98" s="32">
        <v>862051714.36000013</v>
      </c>
      <c r="M98" s="32">
        <v>975496394.87000012</v>
      </c>
      <c r="N98" s="32">
        <v>1112026241.48</v>
      </c>
      <c r="O98" s="32">
        <v>1289779352.4099998</v>
      </c>
      <c r="P98" s="32">
        <v>1283696978.3400002</v>
      </c>
      <c r="Q98" s="32">
        <v>1258460345.6600003</v>
      </c>
      <c r="R98" s="32">
        <v>1354745218.3900001</v>
      </c>
      <c r="S98" s="33">
        <v>1505240374.2800002</v>
      </c>
      <c r="U98" s="6"/>
      <c r="V98" s="6"/>
    </row>
    <row r="99" spans="2:22" ht="14.4" x14ac:dyDescent="0.3">
      <c r="U99" s="6"/>
      <c r="V99" s="6"/>
    </row>
    <row r="100" spans="2:22" ht="23.4" thickBot="1" x14ac:dyDescent="0.35">
      <c r="B100" s="17" t="s">
        <v>157</v>
      </c>
      <c r="C100" s="17"/>
      <c r="D100" s="17"/>
      <c r="E100" s="17"/>
      <c r="F100" s="17"/>
      <c r="G100" s="17"/>
      <c r="H100" s="17"/>
      <c r="I100" s="17"/>
      <c r="J100" s="17"/>
      <c r="K100" s="17"/>
      <c r="L100" s="17"/>
      <c r="M100" s="17"/>
      <c r="U100" s="6"/>
      <c r="V100" s="6"/>
    </row>
    <row r="101" spans="2:22" ht="15" thickBot="1" x14ac:dyDescent="0.35">
      <c r="B101" s="18"/>
      <c r="C101" s="128" t="s">
        <v>61</v>
      </c>
      <c r="D101" s="129"/>
      <c r="E101" s="129"/>
      <c r="F101" s="129"/>
      <c r="G101" s="129"/>
      <c r="H101" s="129"/>
      <c r="I101" s="129"/>
      <c r="J101" s="129"/>
      <c r="K101" s="129"/>
      <c r="L101" s="129"/>
      <c r="M101" s="129"/>
      <c r="N101" s="129"/>
      <c r="O101" s="129"/>
      <c r="P101" s="129"/>
      <c r="Q101" s="129"/>
      <c r="R101" s="129"/>
      <c r="S101" s="130"/>
      <c r="U101" s="6"/>
      <c r="V101" s="6"/>
    </row>
    <row r="102" spans="2:22" ht="15" thickBot="1" x14ac:dyDescent="0.35">
      <c r="B102" s="19" t="s">
        <v>101</v>
      </c>
      <c r="C102" s="20" t="s">
        <v>63</v>
      </c>
      <c r="D102" s="20" t="s">
        <v>64</v>
      </c>
      <c r="E102" s="20" t="s">
        <v>65</v>
      </c>
      <c r="F102" s="20" t="s">
        <v>66</v>
      </c>
      <c r="G102" s="20" t="s">
        <v>67</v>
      </c>
      <c r="H102" s="20" t="s">
        <v>68</v>
      </c>
      <c r="I102" s="20" t="s">
        <v>69</v>
      </c>
      <c r="J102" s="20" t="s">
        <v>70</v>
      </c>
      <c r="K102" s="20" t="s">
        <v>71</v>
      </c>
      <c r="L102" s="20" t="s">
        <v>72</v>
      </c>
      <c r="M102" s="20" t="s">
        <v>73</v>
      </c>
      <c r="N102" s="20" t="s">
        <v>74</v>
      </c>
      <c r="O102" s="20" t="s">
        <v>75</v>
      </c>
      <c r="P102" s="20" t="s">
        <v>76</v>
      </c>
      <c r="Q102" s="20" t="s">
        <v>77</v>
      </c>
      <c r="R102" s="20" t="s">
        <v>78</v>
      </c>
      <c r="S102" s="21" t="s">
        <v>79</v>
      </c>
      <c r="U102" s="6"/>
      <c r="V102" s="6"/>
    </row>
    <row r="103" spans="2:22" ht="14.4" x14ac:dyDescent="0.3">
      <c r="B103" s="38" t="s">
        <v>102</v>
      </c>
      <c r="C103" s="24">
        <v>0</v>
      </c>
      <c r="D103" s="24">
        <v>0</v>
      </c>
      <c r="E103" s="24">
        <v>0</v>
      </c>
      <c r="F103" s="24">
        <v>0</v>
      </c>
      <c r="G103" s="24">
        <v>0</v>
      </c>
      <c r="H103" s="24">
        <v>0</v>
      </c>
      <c r="I103" s="24">
        <v>0</v>
      </c>
      <c r="J103" s="24">
        <v>0</v>
      </c>
      <c r="K103" s="24">
        <v>0</v>
      </c>
      <c r="L103" s="24">
        <v>0</v>
      </c>
      <c r="M103" s="24">
        <v>0</v>
      </c>
      <c r="N103" s="24">
        <v>201581013.83000001</v>
      </c>
      <c r="O103" s="24">
        <v>158327960.13999999</v>
      </c>
      <c r="P103" s="24">
        <v>117557547.65000001</v>
      </c>
      <c r="Q103" s="24">
        <v>114828886.36</v>
      </c>
      <c r="R103" s="24">
        <v>117194472.58</v>
      </c>
      <c r="S103" s="25">
        <v>123815854.12</v>
      </c>
      <c r="U103" s="6"/>
      <c r="V103" s="6"/>
    </row>
    <row r="104" spans="2:22" ht="14.4" x14ac:dyDescent="0.3">
      <c r="B104" s="38" t="s">
        <v>103</v>
      </c>
      <c r="C104" s="24">
        <v>0</v>
      </c>
      <c r="D104" s="24">
        <v>0</v>
      </c>
      <c r="E104" s="24">
        <v>0</v>
      </c>
      <c r="F104" s="24">
        <v>0</v>
      </c>
      <c r="G104" s="24">
        <v>0</v>
      </c>
      <c r="H104" s="24">
        <v>0</v>
      </c>
      <c r="I104" s="24">
        <v>0</v>
      </c>
      <c r="J104" s="24">
        <v>0</v>
      </c>
      <c r="K104" s="24">
        <v>0</v>
      </c>
      <c r="L104" s="24">
        <v>0</v>
      </c>
      <c r="M104" s="24">
        <v>0</v>
      </c>
      <c r="N104" s="24">
        <v>17223295.809999999</v>
      </c>
      <c r="O104" s="24">
        <v>32119374.649999999</v>
      </c>
      <c r="P104" s="24">
        <v>31865479.710000001</v>
      </c>
      <c r="Q104" s="24">
        <v>23125724.09</v>
      </c>
      <c r="R104" s="24">
        <v>25440546.899999999</v>
      </c>
      <c r="S104" s="25">
        <v>31184676.300000001</v>
      </c>
      <c r="U104" s="6"/>
      <c r="V104" s="6"/>
    </row>
    <row r="105" spans="2:22" ht="14.4" x14ac:dyDescent="0.3">
      <c r="B105" s="38" t="s">
        <v>104</v>
      </c>
      <c r="C105" s="24">
        <v>0</v>
      </c>
      <c r="D105" s="24">
        <v>0</v>
      </c>
      <c r="E105" s="24">
        <v>0</v>
      </c>
      <c r="F105" s="24">
        <v>0</v>
      </c>
      <c r="G105" s="24">
        <v>0</v>
      </c>
      <c r="H105" s="24">
        <v>0</v>
      </c>
      <c r="I105" s="24">
        <v>0</v>
      </c>
      <c r="J105" s="24">
        <v>0</v>
      </c>
      <c r="K105" s="24">
        <v>0</v>
      </c>
      <c r="L105" s="24">
        <v>0</v>
      </c>
      <c r="M105" s="24">
        <v>0</v>
      </c>
      <c r="N105" s="24">
        <v>23206928.59</v>
      </c>
      <c r="O105" s="24">
        <v>41586565.700000003</v>
      </c>
      <c r="P105" s="24">
        <v>28246705.550000001</v>
      </c>
      <c r="Q105" s="24">
        <v>10988304.289999999</v>
      </c>
      <c r="R105" s="24">
        <v>25218487.390000001</v>
      </c>
      <c r="S105" s="25">
        <v>34852354.049999997</v>
      </c>
      <c r="U105" s="6"/>
      <c r="V105" s="6"/>
    </row>
    <row r="106" spans="2:22" ht="14.4" x14ac:dyDescent="0.3">
      <c r="B106" s="38" t="s">
        <v>105</v>
      </c>
      <c r="C106" s="24">
        <v>0</v>
      </c>
      <c r="D106" s="24">
        <v>0</v>
      </c>
      <c r="E106" s="24">
        <v>0</v>
      </c>
      <c r="F106" s="24">
        <v>0</v>
      </c>
      <c r="G106" s="24">
        <v>0</v>
      </c>
      <c r="H106" s="24">
        <v>0</v>
      </c>
      <c r="I106" s="24">
        <v>0</v>
      </c>
      <c r="J106" s="24">
        <v>0</v>
      </c>
      <c r="K106" s="24">
        <v>0</v>
      </c>
      <c r="L106" s="24">
        <v>0</v>
      </c>
      <c r="M106" s="24">
        <v>0</v>
      </c>
      <c r="N106" s="24">
        <v>21659897.289999999</v>
      </c>
      <c r="O106" s="24">
        <v>26159630.48</v>
      </c>
      <c r="P106" s="24">
        <v>14039960.6</v>
      </c>
      <c r="Q106" s="24">
        <v>23929953.559999999</v>
      </c>
      <c r="R106" s="24">
        <v>18760442.199999999</v>
      </c>
      <c r="S106" s="25">
        <v>20708870.949999999</v>
      </c>
      <c r="U106" s="6"/>
      <c r="V106" s="6"/>
    </row>
    <row r="107" spans="2:22" ht="14.4" x14ac:dyDescent="0.3">
      <c r="B107" s="38" t="s">
        <v>106</v>
      </c>
      <c r="C107" s="24">
        <v>0</v>
      </c>
      <c r="D107" s="24">
        <v>0</v>
      </c>
      <c r="E107" s="24">
        <v>0</v>
      </c>
      <c r="F107" s="24">
        <v>0</v>
      </c>
      <c r="G107" s="24">
        <v>0</v>
      </c>
      <c r="H107" s="24">
        <v>0</v>
      </c>
      <c r="I107" s="24">
        <v>0</v>
      </c>
      <c r="J107" s="24">
        <v>0</v>
      </c>
      <c r="K107" s="24">
        <v>0</v>
      </c>
      <c r="L107" s="24">
        <v>0</v>
      </c>
      <c r="M107" s="24">
        <v>0</v>
      </c>
      <c r="N107" s="24">
        <v>18332479.52</v>
      </c>
      <c r="O107" s="24">
        <v>15792978.17</v>
      </c>
      <c r="P107" s="24">
        <v>11388552.42</v>
      </c>
      <c r="Q107" s="24">
        <v>12395117.43</v>
      </c>
      <c r="R107" s="24">
        <v>13058548.140000001</v>
      </c>
      <c r="S107" s="25">
        <v>9182583.5399999991</v>
      </c>
      <c r="U107" s="6"/>
      <c r="V107" s="6"/>
    </row>
    <row r="108" spans="2:22" ht="14.4" x14ac:dyDescent="0.3">
      <c r="B108" s="38" t="s">
        <v>107</v>
      </c>
      <c r="C108" s="24">
        <v>0</v>
      </c>
      <c r="D108" s="24">
        <v>0</v>
      </c>
      <c r="E108" s="24">
        <v>0</v>
      </c>
      <c r="F108" s="24">
        <v>0</v>
      </c>
      <c r="G108" s="24">
        <v>0</v>
      </c>
      <c r="H108" s="24">
        <v>0</v>
      </c>
      <c r="I108" s="24">
        <v>0</v>
      </c>
      <c r="J108" s="24">
        <v>0</v>
      </c>
      <c r="K108" s="24">
        <v>0</v>
      </c>
      <c r="L108" s="24">
        <v>0</v>
      </c>
      <c r="M108" s="24">
        <v>0</v>
      </c>
      <c r="N108" s="24">
        <v>7877689.8099999996</v>
      </c>
      <c r="O108" s="24">
        <v>10265029.4</v>
      </c>
      <c r="P108" s="24">
        <v>6552429.3099999996</v>
      </c>
      <c r="Q108" s="24">
        <v>8152717.8399999999</v>
      </c>
      <c r="R108" s="24">
        <v>5015055.62</v>
      </c>
      <c r="S108" s="25">
        <v>4648272.29</v>
      </c>
      <c r="U108" s="6"/>
      <c r="V108" s="6"/>
    </row>
    <row r="109" spans="2:22" ht="14.4" x14ac:dyDescent="0.3">
      <c r="B109" s="38" t="s">
        <v>108</v>
      </c>
      <c r="C109" s="24">
        <v>0</v>
      </c>
      <c r="D109" s="24">
        <v>0</v>
      </c>
      <c r="E109" s="24">
        <v>0</v>
      </c>
      <c r="F109" s="24">
        <v>0</v>
      </c>
      <c r="G109" s="24">
        <v>0</v>
      </c>
      <c r="H109" s="24">
        <v>0</v>
      </c>
      <c r="I109" s="24">
        <v>0</v>
      </c>
      <c r="J109" s="24">
        <v>0</v>
      </c>
      <c r="K109" s="24">
        <v>0</v>
      </c>
      <c r="L109" s="24">
        <v>0</v>
      </c>
      <c r="M109" s="24">
        <v>0</v>
      </c>
      <c r="N109" s="24">
        <v>9371629.9299999997</v>
      </c>
      <c r="O109" s="24">
        <v>11548318.1</v>
      </c>
      <c r="P109" s="24">
        <v>7289792.1799999997</v>
      </c>
      <c r="Q109" s="24">
        <v>3320184.24</v>
      </c>
      <c r="R109" s="24">
        <v>8209235.4500000002</v>
      </c>
      <c r="S109" s="25">
        <v>10892043.869999999</v>
      </c>
      <c r="U109" s="6"/>
      <c r="V109" s="6"/>
    </row>
    <row r="110" spans="2:22" ht="14.4" x14ac:dyDescent="0.3">
      <c r="B110" s="38" t="s">
        <v>109</v>
      </c>
      <c r="C110" s="24">
        <v>0</v>
      </c>
      <c r="D110" s="24">
        <v>0</v>
      </c>
      <c r="E110" s="24">
        <v>0</v>
      </c>
      <c r="F110" s="24">
        <v>0</v>
      </c>
      <c r="G110" s="24">
        <v>0</v>
      </c>
      <c r="H110" s="24">
        <v>0</v>
      </c>
      <c r="I110" s="24">
        <v>0</v>
      </c>
      <c r="J110" s="24">
        <v>0</v>
      </c>
      <c r="K110" s="24">
        <v>0</v>
      </c>
      <c r="L110" s="24">
        <v>0</v>
      </c>
      <c r="M110" s="24">
        <v>0</v>
      </c>
      <c r="N110" s="24">
        <v>8673749.4100000001</v>
      </c>
      <c r="O110" s="24">
        <v>2573451.46</v>
      </c>
      <c r="P110" s="24">
        <v>2394202.8199999998</v>
      </c>
      <c r="Q110" s="24">
        <v>1595029.63</v>
      </c>
      <c r="R110" s="24">
        <v>3006772.64</v>
      </c>
      <c r="S110" s="25">
        <v>1496937.17</v>
      </c>
      <c r="U110" s="6"/>
      <c r="V110" s="6"/>
    </row>
    <row r="111" spans="2:22" ht="14.4" x14ac:dyDescent="0.3">
      <c r="B111" s="38" t="s">
        <v>110</v>
      </c>
      <c r="C111" s="24">
        <v>0</v>
      </c>
      <c r="D111" s="24">
        <v>0</v>
      </c>
      <c r="E111" s="24">
        <v>0</v>
      </c>
      <c r="F111" s="24">
        <v>0</v>
      </c>
      <c r="G111" s="24">
        <v>0</v>
      </c>
      <c r="H111" s="24">
        <v>0</v>
      </c>
      <c r="I111" s="24">
        <v>0</v>
      </c>
      <c r="J111" s="24">
        <v>0</v>
      </c>
      <c r="K111" s="24">
        <v>0</v>
      </c>
      <c r="L111" s="24">
        <v>0</v>
      </c>
      <c r="M111" s="24">
        <v>0</v>
      </c>
      <c r="N111" s="24">
        <v>4869936.6399999997</v>
      </c>
      <c r="O111" s="24">
        <v>4306563.54</v>
      </c>
      <c r="P111" s="24">
        <v>4864253.37</v>
      </c>
      <c r="Q111" s="24">
        <v>3197454.85</v>
      </c>
      <c r="R111" s="24">
        <v>6576697.3700000001</v>
      </c>
      <c r="S111" s="25">
        <v>1780302.44</v>
      </c>
      <c r="U111" s="6"/>
      <c r="V111" s="6"/>
    </row>
    <row r="112" spans="2:22" ht="14.4" x14ac:dyDescent="0.3">
      <c r="B112" s="38" t="s">
        <v>111</v>
      </c>
      <c r="C112" s="24">
        <v>0</v>
      </c>
      <c r="D112" s="24">
        <v>0</v>
      </c>
      <c r="E112" s="24">
        <v>0</v>
      </c>
      <c r="F112" s="24">
        <v>0</v>
      </c>
      <c r="G112" s="24">
        <v>0</v>
      </c>
      <c r="H112" s="24">
        <v>0</v>
      </c>
      <c r="I112" s="24">
        <v>0</v>
      </c>
      <c r="J112" s="24">
        <v>0</v>
      </c>
      <c r="K112" s="24">
        <v>0</v>
      </c>
      <c r="L112" s="24">
        <v>0</v>
      </c>
      <c r="M112" s="24">
        <v>0</v>
      </c>
      <c r="N112" s="24">
        <v>8918250.1099999994</v>
      </c>
      <c r="O112" s="24">
        <v>14742689.25</v>
      </c>
      <c r="P112" s="24">
        <v>4399135.62</v>
      </c>
      <c r="Q112" s="24">
        <v>6631507.0199999996</v>
      </c>
      <c r="R112" s="24">
        <v>12331300.32</v>
      </c>
      <c r="S112" s="25">
        <v>4006196.02</v>
      </c>
      <c r="U112" s="6"/>
      <c r="V112" s="6"/>
    </row>
    <row r="113" spans="2:22" ht="14.4" x14ac:dyDescent="0.3">
      <c r="B113" s="38" t="s">
        <v>112</v>
      </c>
      <c r="C113" s="24">
        <v>0</v>
      </c>
      <c r="D113" s="24">
        <v>0</v>
      </c>
      <c r="E113" s="24">
        <v>0</v>
      </c>
      <c r="F113" s="24">
        <v>0</v>
      </c>
      <c r="G113" s="24">
        <v>0</v>
      </c>
      <c r="H113" s="24">
        <v>0</v>
      </c>
      <c r="I113" s="24">
        <v>0</v>
      </c>
      <c r="J113" s="24">
        <v>0</v>
      </c>
      <c r="K113" s="24">
        <v>0</v>
      </c>
      <c r="L113" s="24">
        <v>0</v>
      </c>
      <c r="M113" s="24">
        <v>0</v>
      </c>
      <c r="N113" s="24">
        <v>1029524.91</v>
      </c>
      <c r="O113" s="24">
        <v>6905547.1200000001</v>
      </c>
      <c r="P113" s="24">
        <v>3613639.18</v>
      </c>
      <c r="Q113" s="24">
        <v>1804134.09</v>
      </c>
      <c r="R113" s="24">
        <v>3997535.94</v>
      </c>
      <c r="S113" s="25">
        <v>2097715.31</v>
      </c>
      <c r="U113" s="6"/>
      <c r="V113" s="6"/>
    </row>
    <row r="114" spans="2:22" ht="14.4" x14ac:dyDescent="0.3">
      <c r="B114" s="38" t="s">
        <v>113</v>
      </c>
      <c r="C114" s="24">
        <v>0</v>
      </c>
      <c r="D114" s="24">
        <v>0</v>
      </c>
      <c r="E114" s="24">
        <v>0</v>
      </c>
      <c r="F114" s="24">
        <v>0</v>
      </c>
      <c r="G114" s="24">
        <v>0</v>
      </c>
      <c r="H114" s="24">
        <v>0</v>
      </c>
      <c r="I114" s="24">
        <v>0</v>
      </c>
      <c r="J114" s="24">
        <v>0</v>
      </c>
      <c r="K114" s="24">
        <v>0</v>
      </c>
      <c r="L114" s="24">
        <v>0</v>
      </c>
      <c r="M114" s="24">
        <v>0</v>
      </c>
      <c r="N114" s="24">
        <v>2910998.75</v>
      </c>
      <c r="O114" s="24">
        <v>5280575.84</v>
      </c>
      <c r="P114" s="24">
        <v>3307500.76</v>
      </c>
      <c r="Q114" s="24">
        <v>1492012.65</v>
      </c>
      <c r="R114" s="24">
        <v>1639301.04</v>
      </c>
      <c r="S114" s="25">
        <v>3083196.17</v>
      </c>
      <c r="U114" s="6"/>
      <c r="V114" s="6"/>
    </row>
    <row r="115" spans="2:22" ht="14.4" x14ac:dyDescent="0.3">
      <c r="B115" s="38" t="s">
        <v>114</v>
      </c>
      <c r="C115" s="24">
        <v>0</v>
      </c>
      <c r="D115" s="24">
        <v>0</v>
      </c>
      <c r="E115" s="24">
        <v>0</v>
      </c>
      <c r="F115" s="24">
        <v>0</v>
      </c>
      <c r="G115" s="24">
        <v>0</v>
      </c>
      <c r="H115" s="24">
        <v>0</v>
      </c>
      <c r="I115" s="24">
        <v>0</v>
      </c>
      <c r="J115" s="24">
        <v>0</v>
      </c>
      <c r="K115" s="24">
        <v>0</v>
      </c>
      <c r="L115" s="24">
        <v>0</v>
      </c>
      <c r="M115" s="24">
        <v>0</v>
      </c>
      <c r="N115" s="24">
        <v>2702395.54</v>
      </c>
      <c r="O115" s="24">
        <v>1506734.82</v>
      </c>
      <c r="P115" s="24">
        <v>4069050.56</v>
      </c>
      <c r="Q115" s="24">
        <v>4144064.43</v>
      </c>
      <c r="R115" s="24">
        <v>5110411.13</v>
      </c>
      <c r="S115" s="25">
        <v>5831413.7199999997</v>
      </c>
      <c r="U115" s="6"/>
      <c r="V115" s="6"/>
    </row>
    <row r="116" spans="2:22" ht="14.4" x14ac:dyDescent="0.3">
      <c r="B116" s="38" t="s">
        <v>115</v>
      </c>
      <c r="C116" s="24">
        <v>0</v>
      </c>
      <c r="D116" s="24">
        <v>0</v>
      </c>
      <c r="E116" s="24">
        <v>0</v>
      </c>
      <c r="F116" s="24">
        <v>0</v>
      </c>
      <c r="G116" s="24">
        <v>0</v>
      </c>
      <c r="H116" s="24">
        <v>0</v>
      </c>
      <c r="I116" s="24">
        <v>0</v>
      </c>
      <c r="J116" s="24">
        <v>0</v>
      </c>
      <c r="K116" s="24">
        <v>0</v>
      </c>
      <c r="L116" s="24">
        <v>0</v>
      </c>
      <c r="M116" s="24">
        <v>0</v>
      </c>
      <c r="N116" s="24">
        <v>1431291.58</v>
      </c>
      <c r="O116" s="24">
        <v>1665802.64</v>
      </c>
      <c r="P116" s="24">
        <v>797446.33</v>
      </c>
      <c r="Q116" s="24">
        <v>6062355.6500000004</v>
      </c>
      <c r="R116" s="24">
        <v>360866.61</v>
      </c>
      <c r="S116" s="25">
        <v>1657699.07</v>
      </c>
      <c r="U116" s="6"/>
      <c r="V116" s="6"/>
    </row>
    <row r="117" spans="2:22" ht="14.4" x14ac:dyDescent="0.3">
      <c r="B117" s="38" t="s">
        <v>116</v>
      </c>
      <c r="C117" s="24">
        <v>0</v>
      </c>
      <c r="D117" s="24">
        <v>0</v>
      </c>
      <c r="E117" s="24">
        <v>0</v>
      </c>
      <c r="F117" s="24">
        <v>0</v>
      </c>
      <c r="G117" s="24">
        <v>0</v>
      </c>
      <c r="H117" s="24">
        <v>0</v>
      </c>
      <c r="I117" s="24">
        <v>0</v>
      </c>
      <c r="J117" s="24">
        <v>0</v>
      </c>
      <c r="K117" s="24">
        <v>0</v>
      </c>
      <c r="L117" s="24">
        <v>0</v>
      </c>
      <c r="M117" s="24">
        <v>0</v>
      </c>
      <c r="N117" s="24">
        <v>1462258.67</v>
      </c>
      <c r="O117" s="24">
        <v>2681592.14</v>
      </c>
      <c r="P117" s="24">
        <v>1135917.28</v>
      </c>
      <c r="Q117" s="24">
        <v>1355452.41</v>
      </c>
      <c r="R117" s="24">
        <v>3282994.53</v>
      </c>
      <c r="S117" s="25">
        <v>5637988.6500000004</v>
      </c>
      <c r="U117" s="6"/>
      <c r="V117" s="6"/>
    </row>
    <row r="118" spans="2:22" ht="14.4" x14ac:dyDescent="0.3">
      <c r="B118" s="38" t="s">
        <v>117</v>
      </c>
      <c r="C118" s="24">
        <v>0</v>
      </c>
      <c r="D118" s="24">
        <v>0</v>
      </c>
      <c r="E118" s="24">
        <v>0</v>
      </c>
      <c r="F118" s="24">
        <v>0</v>
      </c>
      <c r="G118" s="24">
        <v>0</v>
      </c>
      <c r="H118" s="24">
        <v>0</v>
      </c>
      <c r="I118" s="24">
        <v>0</v>
      </c>
      <c r="J118" s="24">
        <v>0</v>
      </c>
      <c r="K118" s="24">
        <v>0</v>
      </c>
      <c r="L118" s="24">
        <v>0</v>
      </c>
      <c r="M118" s="24">
        <v>0</v>
      </c>
      <c r="N118" s="24">
        <v>459079.48</v>
      </c>
      <c r="O118" s="24">
        <v>1991403.79</v>
      </c>
      <c r="P118" s="24">
        <v>1130328.0900000001</v>
      </c>
      <c r="Q118" s="24">
        <v>1704387.03</v>
      </c>
      <c r="R118" s="24">
        <v>2047016.75</v>
      </c>
      <c r="S118" s="25">
        <v>3284542.94</v>
      </c>
      <c r="U118" s="6"/>
      <c r="V118" s="6"/>
    </row>
    <row r="119" spans="2:22" ht="14.4" x14ac:dyDescent="0.3">
      <c r="B119" s="38" t="s">
        <v>118</v>
      </c>
      <c r="C119" s="24">
        <v>0</v>
      </c>
      <c r="D119" s="24">
        <v>0</v>
      </c>
      <c r="E119" s="24">
        <v>0</v>
      </c>
      <c r="F119" s="24">
        <v>0</v>
      </c>
      <c r="G119" s="24">
        <v>0</v>
      </c>
      <c r="H119" s="24">
        <v>0</v>
      </c>
      <c r="I119" s="24">
        <v>0</v>
      </c>
      <c r="J119" s="24">
        <v>0</v>
      </c>
      <c r="K119" s="24">
        <v>0</v>
      </c>
      <c r="L119" s="24">
        <v>0</v>
      </c>
      <c r="M119" s="24">
        <v>0</v>
      </c>
      <c r="N119" s="24">
        <v>1139664.81</v>
      </c>
      <c r="O119" s="24">
        <v>1742088.08</v>
      </c>
      <c r="P119" s="24">
        <v>566241.68000000005</v>
      </c>
      <c r="Q119" s="24">
        <v>413652.47999999998</v>
      </c>
      <c r="R119" s="24">
        <v>1713695.15</v>
      </c>
      <c r="S119" s="25">
        <v>1081046.95</v>
      </c>
      <c r="U119" s="6"/>
      <c r="V119" s="6"/>
    </row>
    <row r="120" spans="2:22" ht="15" thickBot="1" x14ac:dyDescent="0.35">
      <c r="B120" s="38" t="s">
        <v>119</v>
      </c>
      <c r="C120" s="28">
        <v>0</v>
      </c>
      <c r="D120" s="28">
        <v>0</v>
      </c>
      <c r="E120" s="28">
        <v>0</v>
      </c>
      <c r="F120" s="28">
        <v>0</v>
      </c>
      <c r="G120" s="28">
        <v>0</v>
      </c>
      <c r="H120" s="28">
        <v>0</v>
      </c>
      <c r="I120" s="28">
        <v>0</v>
      </c>
      <c r="J120" s="28">
        <v>0</v>
      </c>
      <c r="K120" s="28">
        <v>0</v>
      </c>
      <c r="L120" s="28">
        <v>0</v>
      </c>
      <c r="M120" s="28">
        <v>0</v>
      </c>
      <c r="N120" s="28">
        <v>26378008.440000001</v>
      </c>
      <c r="O120" s="28">
        <v>22023501.530000001</v>
      </c>
      <c r="P120" s="28">
        <v>20014864.039999999</v>
      </c>
      <c r="Q120" s="28">
        <v>14348080.93</v>
      </c>
      <c r="R120" s="28">
        <v>27329137.760000002</v>
      </c>
      <c r="S120" s="29">
        <v>20792174.07</v>
      </c>
      <c r="U120" s="6"/>
      <c r="V120" s="6"/>
    </row>
    <row r="121" spans="2:22" ht="15" thickBot="1" x14ac:dyDescent="0.35">
      <c r="B121" s="39" t="s">
        <v>91</v>
      </c>
      <c r="C121" s="32">
        <v>0</v>
      </c>
      <c r="D121" s="32">
        <v>0</v>
      </c>
      <c r="E121" s="32">
        <v>0</v>
      </c>
      <c r="F121" s="32">
        <v>0</v>
      </c>
      <c r="G121" s="32">
        <v>0</v>
      </c>
      <c r="H121" s="32">
        <v>0</v>
      </c>
      <c r="I121" s="32">
        <v>0</v>
      </c>
      <c r="J121" s="32">
        <v>0</v>
      </c>
      <c r="K121" s="32">
        <v>0</v>
      </c>
      <c r="L121" s="32">
        <v>0</v>
      </c>
      <c r="M121" s="32">
        <v>0</v>
      </c>
      <c r="N121" s="32">
        <v>359228093.12000012</v>
      </c>
      <c r="O121" s="32">
        <v>361219806.8499999</v>
      </c>
      <c r="P121" s="32">
        <v>263233047.15000004</v>
      </c>
      <c r="Q121" s="32">
        <v>239489018.98000002</v>
      </c>
      <c r="R121" s="32">
        <v>280292517.51999998</v>
      </c>
      <c r="S121" s="33">
        <v>286033867.63</v>
      </c>
      <c r="U121" s="6"/>
      <c r="V121" s="6"/>
    </row>
    <row r="122" spans="2:22" ht="14.4" x14ac:dyDescent="0.3">
      <c r="U122" s="6"/>
      <c r="V122" s="6"/>
    </row>
    <row r="123" spans="2:22" ht="23.4" thickBot="1" x14ac:dyDescent="0.35">
      <c r="B123" s="17" t="s">
        <v>158</v>
      </c>
      <c r="C123" s="17"/>
      <c r="D123" s="17"/>
      <c r="E123" s="17"/>
      <c r="F123" s="17"/>
      <c r="G123" s="17"/>
      <c r="H123" s="17"/>
      <c r="I123" s="17"/>
      <c r="J123" s="17"/>
      <c r="K123" s="17"/>
      <c r="L123" s="17"/>
      <c r="M123" s="17"/>
      <c r="U123" s="6"/>
      <c r="V123" s="6"/>
    </row>
    <row r="124" spans="2:22" ht="15" thickBot="1" x14ac:dyDescent="0.35">
      <c r="B124" s="18"/>
      <c r="C124" s="128" t="s">
        <v>61</v>
      </c>
      <c r="D124" s="129"/>
      <c r="E124" s="129"/>
      <c r="F124" s="129"/>
      <c r="G124" s="129"/>
      <c r="H124" s="129"/>
      <c r="I124" s="129"/>
      <c r="J124" s="129"/>
      <c r="K124" s="129"/>
      <c r="L124" s="129"/>
      <c r="M124" s="129"/>
      <c r="N124" s="129"/>
      <c r="O124" s="129"/>
      <c r="P124" s="129"/>
      <c r="Q124" s="129"/>
      <c r="R124" s="129"/>
      <c r="S124" s="130"/>
      <c r="U124" s="6"/>
      <c r="V124" s="6"/>
    </row>
    <row r="125" spans="2:22" ht="15" thickBot="1" x14ac:dyDescent="0.35">
      <c r="B125" s="19" t="s">
        <v>101</v>
      </c>
      <c r="C125" s="20" t="s">
        <v>63</v>
      </c>
      <c r="D125" s="20" t="s">
        <v>64</v>
      </c>
      <c r="E125" s="20" t="s">
        <v>65</v>
      </c>
      <c r="F125" s="20" t="s">
        <v>66</v>
      </c>
      <c r="G125" s="20" t="s">
        <v>67</v>
      </c>
      <c r="H125" s="20" t="s">
        <v>68</v>
      </c>
      <c r="I125" s="20" t="s">
        <v>69</v>
      </c>
      <c r="J125" s="20" t="s">
        <v>70</v>
      </c>
      <c r="K125" s="20" t="s">
        <v>71</v>
      </c>
      <c r="L125" s="20" t="s">
        <v>72</v>
      </c>
      <c r="M125" s="20" t="s">
        <v>73</v>
      </c>
      <c r="N125" s="20" t="s">
        <v>74</v>
      </c>
      <c r="O125" s="20" t="s">
        <v>75</v>
      </c>
      <c r="P125" s="20" t="s">
        <v>76</v>
      </c>
      <c r="Q125" s="20" t="s">
        <v>77</v>
      </c>
      <c r="R125" s="20" t="s">
        <v>78</v>
      </c>
      <c r="S125" s="21" t="s">
        <v>79</v>
      </c>
      <c r="U125" s="6"/>
      <c r="V125" s="6"/>
    </row>
    <row r="126" spans="2:22" ht="14.4" x14ac:dyDescent="0.3">
      <c r="B126" s="38" t="s">
        <v>102</v>
      </c>
      <c r="C126" s="24">
        <v>113873612.09999999</v>
      </c>
      <c r="D126" s="24">
        <v>99123507.840000004</v>
      </c>
      <c r="E126" s="24">
        <v>151261329.00999999</v>
      </c>
      <c r="F126" s="24">
        <v>114365256.34999999</v>
      </c>
      <c r="G126" s="24">
        <v>142386933.85999998</v>
      </c>
      <c r="H126" s="24">
        <v>277416721.95999998</v>
      </c>
      <c r="I126" s="24">
        <v>266687579.19999999</v>
      </c>
      <c r="J126" s="24">
        <v>254592869.30000001</v>
      </c>
      <c r="K126" s="24">
        <v>200787536.81</v>
      </c>
      <c r="L126" s="24">
        <v>279658264.31999999</v>
      </c>
      <c r="M126" s="24">
        <v>305335508.22000003</v>
      </c>
      <c r="N126" s="24">
        <v>593629710.90999997</v>
      </c>
      <c r="O126" s="24">
        <v>611035598.99000001</v>
      </c>
      <c r="P126" s="24">
        <v>561692622.17999995</v>
      </c>
      <c r="Q126" s="24">
        <v>559953421.68000007</v>
      </c>
      <c r="R126" s="24">
        <v>596737315.75</v>
      </c>
      <c r="S126" s="25">
        <v>713809562.86000001</v>
      </c>
      <c r="U126" s="6"/>
      <c r="V126" s="6"/>
    </row>
    <row r="127" spans="2:22" ht="14.4" x14ac:dyDescent="0.3">
      <c r="B127" s="38" t="s">
        <v>103</v>
      </c>
      <c r="C127" s="24">
        <v>24076303.379999999</v>
      </c>
      <c r="D127" s="24">
        <v>28333403.84</v>
      </c>
      <c r="E127" s="24">
        <v>24668939.18</v>
      </c>
      <c r="F127" s="24">
        <v>36686806.350000001</v>
      </c>
      <c r="G127" s="24">
        <v>39629315.170000002</v>
      </c>
      <c r="H127" s="24">
        <v>62657283.590000004</v>
      </c>
      <c r="I127" s="24">
        <v>49676048.219999999</v>
      </c>
      <c r="J127" s="24">
        <v>55695502.219999999</v>
      </c>
      <c r="K127" s="24">
        <v>49517758.240000002</v>
      </c>
      <c r="L127" s="24">
        <v>57683901.530000001</v>
      </c>
      <c r="M127" s="24">
        <v>79321736.519999996</v>
      </c>
      <c r="N127" s="24">
        <v>84377388.900000006</v>
      </c>
      <c r="O127" s="24">
        <v>125913065.35000001</v>
      </c>
      <c r="P127" s="24">
        <v>137950196.57999998</v>
      </c>
      <c r="Q127" s="24">
        <v>108304635.95999999</v>
      </c>
      <c r="R127" s="24">
        <v>114584136.46000001</v>
      </c>
      <c r="S127" s="25">
        <v>143719477.59</v>
      </c>
      <c r="U127" s="6"/>
      <c r="V127" s="6"/>
    </row>
    <row r="128" spans="2:22" ht="14.4" x14ac:dyDescent="0.3">
      <c r="B128" s="38" t="s">
        <v>104</v>
      </c>
      <c r="C128" s="24">
        <v>12998320.77</v>
      </c>
      <c r="D128" s="24">
        <v>16479521.210000001</v>
      </c>
      <c r="E128" s="24">
        <v>37356286.200000003</v>
      </c>
      <c r="F128" s="24">
        <v>24172188.629999999</v>
      </c>
      <c r="G128" s="24">
        <v>22167302.079999998</v>
      </c>
      <c r="H128" s="24">
        <v>48278558.649999999</v>
      </c>
      <c r="I128" s="24">
        <v>43208212.049999997</v>
      </c>
      <c r="J128" s="24">
        <v>38652648.210000001</v>
      </c>
      <c r="K128" s="24">
        <v>54421315.450000003</v>
      </c>
      <c r="L128" s="24">
        <v>43590538.630000003</v>
      </c>
      <c r="M128" s="24">
        <v>52280413.75</v>
      </c>
      <c r="N128" s="24">
        <v>100606253.92</v>
      </c>
      <c r="O128" s="24">
        <v>131517925.50000001</v>
      </c>
      <c r="P128" s="24">
        <v>125654530.61</v>
      </c>
      <c r="Q128" s="24">
        <v>94003285.879999995</v>
      </c>
      <c r="R128" s="24">
        <v>118879390.63</v>
      </c>
      <c r="S128" s="25">
        <v>165683313.24000001</v>
      </c>
      <c r="U128" s="6"/>
      <c r="V128" s="6"/>
    </row>
    <row r="129" spans="2:22" ht="14.4" x14ac:dyDescent="0.3">
      <c r="B129" s="38" t="s">
        <v>105</v>
      </c>
      <c r="C129" s="24">
        <v>28546044.349999998</v>
      </c>
      <c r="D129" s="24">
        <v>26847164.870000001</v>
      </c>
      <c r="E129" s="24">
        <v>33916408.269999996</v>
      </c>
      <c r="F129" s="24">
        <v>38166689.189999998</v>
      </c>
      <c r="G129" s="24">
        <v>45446573.420000002</v>
      </c>
      <c r="H129" s="24">
        <v>66403455.420000002</v>
      </c>
      <c r="I129" s="24">
        <v>71549513.75</v>
      </c>
      <c r="J129" s="24">
        <v>59816796.369999997</v>
      </c>
      <c r="K129" s="24">
        <v>64759703.609999999</v>
      </c>
      <c r="L129" s="24">
        <v>57800408.57</v>
      </c>
      <c r="M129" s="24">
        <v>86013357.780000001</v>
      </c>
      <c r="N129" s="24">
        <v>110038140.64500001</v>
      </c>
      <c r="O129" s="24">
        <v>137740453.51999998</v>
      </c>
      <c r="P129" s="24">
        <v>115659137.52999999</v>
      </c>
      <c r="Q129" s="24">
        <v>139291934.87</v>
      </c>
      <c r="R129" s="24">
        <v>132486576.40000001</v>
      </c>
      <c r="S129" s="25">
        <v>138070127.56</v>
      </c>
      <c r="U129" s="6"/>
      <c r="V129" s="6"/>
    </row>
    <row r="130" spans="2:22" ht="14.4" x14ac:dyDescent="0.3">
      <c r="B130" s="38" t="s">
        <v>106</v>
      </c>
      <c r="C130" s="24">
        <v>24637202.309999999</v>
      </c>
      <c r="D130" s="24">
        <v>32918115.330000002</v>
      </c>
      <c r="E130" s="24">
        <v>37867974.450000003</v>
      </c>
      <c r="F130" s="24">
        <v>58225562.019999996</v>
      </c>
      <c r="G130" s="24">
        <v>62329353.810000002</v>
      </c>
      <c r="H130" s="24">
        <v>69966718.060000002</v>
      </c>
      <c r="I130" s="24">
        <v>70735964.789999992</v>
      </c>
      <c r="J130" s="24">
        <v>65693249.960000001</v>
      </c>
      <c r="K130" s="24">
        <v>63967155.519999996</v>
      </c>
      <c r="L130" s="24">
        <v>97666195.820000008</v>
      </c>
      <c r="M130" s="24">
        <v>97359980.299999997</v>
      </c>
      <c r="N130" s="24">
        <v>98585498.61999999</v>
      </c>
      <c r="O130" s="24">
        <v>99119930.420000002</v>
      </c>
      <c r="P130" s="24">
        <v>95290212.420000002</v>
      </c>
      <c r="Q130" s="24">
        <v>102545696.53999999</v>
      </c>
      <c r="R130" s="24">
        <v>98016033.170000002</v>
      </c>
      <c r="S130" s="25">
        <v>87424322.409999982</v>
      </c>
      <c r="U130" s="6"/>
      <c r="V130" s="6"/>
    </row>
    <row r="131" spans="2:22" ht="14.4" x14ac:dyDescent="0.3">
      <c r="B131" s="38" t="s">
        <v>107</v>
      </c>
      <c r="C131" s="24">
        <v>18656902.34</v>
      </c>
      <c r="D131" s="24">
        <v>26992784.920000002</v>
      </c>
      <c r="E131" s="24">
        <v>23045407.98</v>
      </c>
      <c r="F131" s="24">
        <v>34008318.230000004</v>
      </c>
      <c r="G131" s="24">
        <v>37517638.32</v>
      </c>
      <c r="H131" s="24">
        <v>40828469.490000002</v>
      </c>
      <c r="I131" s="24">
        <v>45408224.890000001</v>
      </c>
      <c r="J131" s="24">
        <v>43614129.700000003</v>
      </c>
      <c r="K131" s="24">
        <v>41584742.880000003</v>
      </c>
      <c r="L131" s="24">
        <v>52944383.82</v>
      </c>
      <c r="M131" s="24">
        <v>60634262.850000001</v>
      </c>
      <c r="N131" s="24">
        <v>64742984.144999996</v>
      </c>
      <c r="O131" s="24">
        <v>74220715.650000006</v>
      </c>
      <c r="P131" s="24">
        <v>65817411.170000002</v>
      </c>
      <c r="Q131" s="24">
        <v>63795770.069999993</v>
      </c>
      <c r="R131" s="24">
        <v>54965215.11999999</v>
      </c>
      <c r="S131" s="25">
        <v>56270625.920000002</v>
      </c>
      <c r="U131" s="6"/>
      <c r="V131" s="6"/>
    </row>
    <row r="132" spans="2:22" ht="14.4" x14ac:dyDescent="0.3">
      <c r="B132" s="38" t="s">
        <v>108</v>
      </c>
      <c r="C132" s="24">
        <v>6325922.8099999996</v>
      </c>
      <c r="D132" s="24">
        <v>2346682.14</v>
      </c>
      <c r="E132" s="24">
        <v>5640167.9199999999</v>
      </c>
      <c r="F132" s="24">
        <v>10164667.92</v>
      </c>
      <c r="G132" s="24">
        <v>20627456.239999998</v>
      </c>
      <c r="H132" s="24">
        <v>20164496.119999997</v>
      </c>
      <c r="I132" s="24">
        <v>25001334.91</v>
      </c>
      <c r="J132" s="24">
        <v>23059158.189999998</v>
      </c>
      <c r="K132" s="24">
        <v>21595572.09</v>
      </c>
      <c r="L132" s="24">
        <v>33568377.340000004</v>
      </c>
      <c r="M132" s="24">
        <v>38219650.859999999</v>
      </c>
      <c r="N132" s="24">
        <v>48966595.5</v>
      </c>
      <c r="O132" s="24">
        <v>57134757.039999999</v>
      </c>
      <c r="P132" s="24">
        <v>52515448.359999999</v>
      </c>
      <c r="Q132" s="24">
        <v>32210176.840000004</v>
      </c>
      <c r="R132" s="24">
        <v>64073354.519999996</v>
      </c>
      <c r="S132" s="25">
        <v>57752090.5</v>
      </c>
      <c r="U132" s="6"/>
      <c r="V132" s="6"/>
    </row>
    <row r="133" spans="2:22" ht="14.4" x14ac:dyDescent="0.3">
      <c r="B133" s="38" t="s">
        <v>109</v>
      </c>
      <c r="C133" s="24">
        <v>11809345.209999999</v>
      </c>
      <c r="D133" s="24">
        <v>10696065.35</v>
      </c>
      <c r="E133" s="24">
        <v>10604885.399999999</v>
      </c>
      <c r="F133" s="24">
        <v>20359916.400000002</v>
      </c>
      <c r="G133" s="24">
        <v>20088764.239999998</v>
      </c>
      <c r="H133" s="24">
        <v>25610561.140000001</v>
      </c>
      <c r="I133" s="24">
        <v>28656281.280000001</v>
      </c>
      <c r="J133" s="24">
        <v>29197115.98</v>
      </c>
      <c r="K133" s="24">
        <v>19559433.509999998</v>
      </c>
      <c r="L133" s="24">
        <v>22774207.390000001</v>
      </c>
      <c r="M133" s="24">
        <v>21798643.060000002</v>
      </c>
      <c r="N133" s="24">
        <v>38228912.399999999</v>
      </c>
      <c r="O133" s="24">
        <v>32704607.170000002</v>
      </c>
      <c r="P133" s="24">
        <v>28400480.390000001</v>
      </c>
      <c r="Q133" s="24">
        <v>27867575.739999998</v>
      </c>
      <c r="R133" s="24">
        <v>29282317.629999999</v>
      </c>
      <c r="S133" s="25">
        <v>25877725.649999999</v>
      </c>
      <c r="U133" s="6"/>
      <c r="V133" s="6"/>
    </row>
    <row r="134" spans="2:22" ht="14.4" x14ac:dyDescent="0.3">
      <c r="B134" s="38" t="s">
        <v>110</v>
      </c>
      <c r="C134" s="24">
        <v>7372218.4900000002</v>
      </c>
      <c r="D134" s="24">
        <v>8628428.2400000002</v>
      </c>
      <c r="E134" s="24">
        <v>9681862.7199999988</v>
      </c>
      <c r="F134" s="24">
        <v>17461653.690000001</v>
      </c>
      <c r="G134" s="24">
        <v>12599805.949999999</v>
      </c>
      <c r="H134" s="24">
        <v>18016566.239999998</v>
      </c>
      <c r="I134" s="24">
        <v>11723102.460000001</v>
      </c>
      <c r="J134" s="24">
        <v>14994216.630000001</v>
      </c>
      <c r="K134" s="24">
        <v>17969795.100000001</v>
      </c>
      <c r="L134" s="24">
        <v>23765822.370000001</v>
      </c>
      <c r="M134" s="24">
        <v>24643151.23</v>
      </c>
      <c r="N134" s="24">
        <v>29702142.030000001</v>
      </c>
      <c r="O134" s="24">
        <v>36731578.289999999</v>
      </c>
      <c r="P134" s="24">
        <v>29674075.710000001</v>
      </c>
      <c r="Q134" s="24">
        <v>31742267.129999999</v>
      </c>
      <c r="R134" s="24">
        <v>40454023.990000002</v>
      </c>
      <c r="S134" s="25">
        <v>33046529.170000002</v>
      </c>
      <c r="U134" s="6"/>
      <c r="V134" s="6"/>
    </row>
    <row r="135" spans="2:22" ht="14.4" x14ac:dyDescent="0.3">
      <c r="B135" s="38" t="s">
        <v>111</v>
      </c>
      <c r="C135" s="24">
        <v>2410967.2400000002</v>
      </c>
      <c r="D135" s="24">
        <v>4754193.6100000003</v>
      </c>
      <c r="E135" s="24">
        <v>5670868.9900000002</v>
      </c>
      <c r="F135" s="24">
        <v>6501133.6000000006</v>
      </c>
      <c r="G135" s="24">
        <v>12888876.790000001</v>
      </c>
      <c r="H135" s="24">
        <v>10693872.93</v>
      </c>
      <c r="I135" s="24">
        <v>8160803.7799999993</v>
      </c>
      <c r="J135" s="24">
        <v>13897902.09</v>
      </c>
      <c r="K135" s="24">
        <v>10981157.52</v>
      </c>
      <c r="L135" s="24">
        <v>14034396.220000001</v>
      </c>
      <c r="M135" s="24">
        <v>22131590.949999999</v>
      </c>
      <c r="N135" s="24">
        <v>38355016.689999998</v>
      </c>
      <c r="O135" s="24">
        <v>49861281.210000001</v>
      </c>
      <c r="P135" s="24">
        <v>33174294.010000002</v>
      </c>
      <c r="Q135" s="24">
        <v>48261991.990000002</v>
      </c>
      <c r="R135" s="24">
        <v>54425166.240000002</v>
      </c>
      <c r="S135" s="25">
        <v>31436881.149999999</v>
      </c>
      <c r="U135" s="6"/>
      <c r="V135" s="6"/>
    </row>
    <row r="136" spans="2:22" ht="14.4" x14ac:dyDescent="0.3">
      <c r="B136" s="38" t="s">
        <v>112</v>
      </c>
      <c r="C136" s="24">
        <v>3145139.92</v>
      </c>
      <c r="D136" s="24">
        <v>1390088.8699999999</v>
      </c>
      <c r="E136" s="24">
        <v>4464730.6599999992</v>
      </c>
      <c r="F136" s="24">
        <v>7394264.6900000004</v>
      </c>
      <c r="G136" s="24">
        <v>12845543.710000001</v>
      </c>
      <c r="H136" s="24">
        <v>8786082.7100000009</v>
      </c>
      <c r="I136" s="24">
        <v>15000053.960000001</v>
      </c>
      <c r="J136" s="24">
        <v>17156758.440000001</v>
      </c>
      <c r="K136" s="24">
        <v>10953139.640000001</v>
      </c>
      <c r="L136" s="24">
        <v>12953910.98</v>
      </c>
      <c r="M136" s="24">
        <v>16365288.57</v>
      </c>
      <c r="N136" s="24">
        <v>14696832.75</v>
      </c>
      <c r="O136" s="24">
        <v>28395024.490000002</v>
      </c>
      <c r="P136" s="24">
        <v>24132651.369999997</v>
      </c>
      <c r="Q136" s="24">
        <v>19985799.539999999</v>
      </c>
      <c r="R136" s="24">
        <v>25961801.940000001</v>
      </c>
      <c r="S136" s="25">
        <v>17924067.420000002</v>
      </c>
      <c r="U136" s="6"/>
      <c r="V136" s="6"/>
    </row>
    <row r="137" spans="2:22" ht="14.4" x14ac:dyDescent="0.3">
      <c r="B137" s="38" t="s">
        <v>113</v>
      </c>
      <c r="C137" s="24">
        <v>5055201.29</v>
      </c>
      <c r="D137" s="24">
        <v>4703815.9399999995</v>
      </c>
      <c r="E137" s="24">
        <v>5406242.4500000002</v>
      </c>
      <c r="F137" s="24">
        <v>5666497.25</v>
      </c>
      <c r="G137" s="24">
        <v>8344531.8700000001</v>
      </c>
      <c r="H137" s="24">
        <v>9615668.1399999987</v>
      </c>
      <c r="I137" s="24">
        <v>13922609.91</v>
      </c>
      <c r="J137" s="24">
        <v>10932672.51</v>
      </c>
      <c r="K137" s="24">
        <v>8103216.5199999996</v>
      </c>
      <c r="L137" s="24">
        <v>10832032.26</v>
      </c>
      <c r="M137" s="24">
        <v>12089821.949999999</v>
      </c>
      <c r="N137" s="24">
        <v>18935005.440000001</v>
      </c>
      <c r="O137" s="24">
        <v>25031914.789999999</v>
      </c>
      <c r="P137" s="24">
        <v>23248867.190000001</v>
      </c>
      <c r="Q137" s="24">
        <v>19218250.349999998</v>
      </c>
      <c r="R137" s="24">
        <v>18607169.34</v>
      </c>
      <c r="S137" s="25">
        <v>21768983.539999999</v>
      </c>
      <c r="U137" s="6"/>
      <c r="V137" s="6"/>
    </row>
    <row r="138" spans="2:22" ht="14.4" x14ac:dyDescent="0.3">
      <c r="B138" s="38" t="s">
        <v>114</v>
      </c>
      <c r="C138" s="24">
        <v>2680323.4300000002</v>
      </c>
      <c r="D138" s="24">
        <v>3555020.63</v>
      </c>
      <c r="E138" s="24">
        <v>1884137.82</v>
      </c>
      <c r="F138" s="24">
        <v>4507054.3099999996</v>
      </c>
      <c r="G138" s="24">
        <v>8116021.9000000004</v>
      </c>
      <c r="H138" s="24">
        <v>8116127.6800000006</v>
      </c>
      <c r="I138" s="24">
        <v>8193208.4899999993</v>
      </c>
      <c r="J138" s="24">
        <v>9425568.1199999992</v>
      </c>
      <c r="K138" s="24">
        <v>9850042.8300000001</v>
      </c>
      <c r="L138" s="24">
        <v>9016922.0199999996</v>
      </c>
      <c r="M138" s="24">
        <v>14935902.18</v>
      </c>
      <c r="N138" s="24">
        <v>16846887.809999999</v>
      </c>
      <c r="O138" s="24">
        <v>18247454.16</v>
      </c>
      <c r="P138" s="24">
        <v>27028623.969999999</v>
      </c>
      <c r="Q138" s="24">
        <v>26982048.25</v>
      </c>
      <c r="R138" s="24">
        <v>27849379.300000001</v>
      </c>
      <c r="S138" s="25">
        <v>27947881.999999996</v>
      </c>
      <c r="U138" s="6"/>
      <c r="V138" s="6"/>
    </row>
    <row r="139" spans="2:22" ht="14.4" x14ac:dyDescent="0.3">
      <c r="B139" s="38" t="s">
        <v>115</v>
      </c>
      <c r="C139" s="24">
        <v>2891949.78</v>
      </c>
      <c r="D139" s="24">
        <v>2591354.7599999998</v>
      </c>
      <c r="E139" s="24">
        <v>6991342.3500000006</v>
      </c>
      <c r="F139" s="24">
        <v>6560815.8300000001</v>
      </c>
      <c r="G139" s="24">
        <v>4876562.25</v>
      </c>
      <c r="H139" s="24">
        <v>10467327.93</v>
      </c>
      <c r="I139" s="24">
        <v>12667695.119999999</v>
      </c>
      <c r="J139" s="24">
        <v>5574749.9900000002</v>
      </c>
      <c r="K139" s="24">
        <v>7731359.9000000004</v>
      </c>
      <c r="L139" s="24">
        <v>13302714.109999999</v>
      </c>
      <c r="M139" s="24">
        <v>11608172.07</v>
      </c>
      <c r="N139" s="24">
        <v>8303136.8100000005</v>
      </c>
      <c r="O139" s="24">
        <v>16569387.640000001</v>
      </c>
      <c r="P139" s="24">
        <v>15904524.09</v>
      </c>
      <c r="Q139" s="24">
        <v>30413206.710000001</v>
      </c>
      <c r="R139" s="24">
        <v>14577521.539999999</v>
      </c>
      <c r="S139" s="25">
        <v>22539568.470000003</v>
      </c>
      <c r="U139" s="6"/>
      <c r="V139" s="6"/>
    </row>
    <row r="140" spans="2:22" ht="14.4" x14ac:dyDescent="0.3">
      <c r="B140" s="38" t="s">
        <v>116</v>
      </c>
      <c r="C140" s="24">
        <v>428433.48</v>
      </c>
      <c r="D140" s="24">
        <v>2006523.55</v>
      </c>
      <c r="E140" s="24">
        <v>692132.03</v>
      </c>
      <c r="F140" s="24">
        <v>1241584.06</v>
      </c>
      <c r="G140" s="24">
        <v>4287649.75</v>
      </c>
      <c r="H140" s="24">
        <v>4233581.92</v>
      </c>
      <c r="I140" s="24">
        <v>4895234.79</v>
      </c>
      <c r="J140" s="24">
        <v>4163132</v>
      </c>
      <c r="K140" s="24">
        <v>6391327.2299999995</v>
      </c>
      <c r="L140" s="24">
        <v>8759335.8499999996</v>
      </c>
      <c r="M140" s="24">
        <v>7811214.5300000003</v>
      </c>
      <c r="N140" s="24">
        <v>9926953.1399999987</v>
      </c>
      <c r="O140" s="24">
        <v>17946107.469999999</v>
      </c>
      <c r="P140" s="24">
        <v>11813175.959999999</v>
      </c>
      <c r="Q140" s="24">
        <v>8238632.8199999994</v>
      </c>
      <c r="R140" s="24">
        <v>15164899.719999999</v>
      </c>
      <c r="S140" s="25">
        <v>28164828.200000003</v>
      </c>
      <c r="U140" s="6"/>
      <c r="V140" s="6"/>
    </row>
    <row r="141" spans="2:22" ht="14.4" x14ac:dyDescent="0.3">
      <c r="B141" s="38" t="s">
        <v>117</v>
      </c>
      <c r="C141" s="24">
        <v>1200057.32</v>
      </c>
      <c r="D141" s="24">
        <v>5188218.59</v>
      </c>
      <c r="E141" s="24">
        <v>3592278.36</v>
      </c>
      <c r="F141" s="24">
        <v>5708118.7000000002</v>
      </c>
      <c r="G141" s="24">
        <v>6599624.4100000001</v>
      </c>
      <c r="H141" s="24">
        <v>6797061.1699999999</v>
      </c>
      <c r="I141" s="24">
        <v>8524132.9100000001</v>
      </c>
      <c r="J141" s="24">
        <v>11746430.41</v>
      </c>
      <c r="K141" s="24">
        <v>5329382.42</v>
      </c>
      <c r="L141" s="24">
        <v>7114530.0800000001</v>
      </c>
      <c r="M141" s="24">
        <v>14303740.940000001</v>
      </c>
      <c r="N141" s="24">
        <v>9635673.0399999991</v>
      </c>
      <c r="O141" s="24">
        <v>19197873.969999999</v>
      </c>
      <c r="P141" s="24">
        <v>17255034.43</v>
      </c>
      <c r="Q141" s="24">
        <v>18391214.300000001</v>
      </c>
      <c r="R141" s="24">
        <v>17169223.5</v>
      </c>
      <c r="S141" s="25">
        <v>24255809.760000002</v>
      </c>
      <c r="U141" s="6"/>
      <c r="V141" s="6"/>
    </row>
    <row r="142" spans="2:22" ht="14.4" x14ac:dyDescent="0.3">
      <c r="B142" s="38" t="s">
        <v>118</v>
      </c>
      <c r="C142" s="24">
        <v>4611544.67</v>
      </c>
      <c r="D142" s="24">
        <v>3948931.8</v>
      </c>
      <c r="E142" s="24">
        <v>1987412.64</v>
      </c>
      <c r="F142" s="24">
        <v>4384090.99</v>
      </c>
      <c r="G142" s="24">
        <v>4733106.59</v>
      </c>
      <c r="H142" s="24">
        <v>5732952.3600000003</v>
      </c>
      <c r="I142" s="24">
        <v>5143178.24</v>
      </c>
      <c r="J142" s="24">
        <v>5655365.7000000002</v>
      </c>
      <c r="K142" s="24">
        <v>6635699.0199999996</v>
      </c>
      <c r="L142" s="24">
        <v>6784985.7400000002</v>
      </c>
      <c r="M142" s="24">
        <v>8800234.5399999991</v>
      </c>
      <c r="N142" s="24">
        <v>14638621.940000001</v>
      </c>
      <c r="O142" s="24">
        <v>14857773.879999999</v>
      </c>
      <c r="P142" s="24">
        <v>13801913.059999999</v>
      </c>
      <c r="Q142" s="24">
        <v>12912530.98</v>
      </c>
      <c r="R142" s="24">
        <v>22058721.809999999</v>
      </c>
      <c r="S142" s="25">
        <v>14487747.969999999</v>
      </c>
      <c r="U142" s="6"/>
      <c r="V142" s="6"/>
    </row>
    <row r="143" spans="2:22" ht="15" thickBot="1" x14ac:dyDescent="0.35">
      <c r="B143" s="38" t="s">
        <v>119</v>
      </c>
      <c r="C143" s="28">
        <v>30630352.080000002</v>
      </c>
      <c r="D143" s="28">
        <v>37725007.870000005</v>
      </c>
      <c r="E143" s="28">
        <v>35886220.699999996</v>
      </c>
      <c r="F143" s="28">
        <v>56030634.030000001</v>
      </c>
      <c r="G143" s="28">
        <v>60265457.189999998</v>
      </c>
      <c r="H143" s="28">
        <v>74290624.469999999</v>
      </c>
      <c r="I143" s="28">
        <v>79887195.140000001</v>
      </c>
      <c r="J143" s="28">
        <v>73500875.340000004</v>
      </c>
      <c r="K143" s="28">
        <v>68399781.109999999</v>
      </c>
      <c r="L143" s="28">
        <v>109800787.31</v>
      </c>
      <c r="M143" s="28">
        <v>101843724.56999999</v>
      </c>
      <c r="N143" s="28">
        <v>171038579.91</v>
      </c>
      <c r="O143" s="28">
        <v>154773709.72000003</v>
      </c>
      <c r="P143" s="28">
        <v>167916826.45999998</v>
      </c>
      <c r="Q143" s="28">
        <v>153830924.99000001</v>
      </c>
      <c r="R143" s="28">
        <v>189745488.84999999</v>
      </c>
      <c r="S143" s="29">
        <v>181094698.49999997</v>
      </c>
      <c r="U143" s="6"/>
      <c r="V143" s="6"/>
    </row>
    <row r="144" spans="2:22" ht="15" thickBot="1" x14ac:dyDescent="0.35">
      <c r="B144" s="39" t="s">
        <v>91</v>
      </c>
      <c r="C144" s="32">
        <v>301349840.96999997</v>
      </c>
      <c r="D144" s="32">
        <v>318228829.36000007</v>
      </c>
      <c r="E144" s="32">
        <v>400618627.13</v>
      </c>
      <c r="F144" s="32">
        <v>451605252.24000001</v>
      </c>
      <c r="G144" s="32">
        <v>525750517.54999995</v>
      </c>
      <c r="H144" s="32">
        <v>768076129.97999978</v>
      </c>
      <c r="I144" s="32">
        <v>769040373.88999987</v>
      </c>
      <c r="J144" s="32">
        <v>737369141.16000009</v>
      </c>
      <c r="K144" s="32">
        <v>668538119.39999998</v>
      </c>
      <c r="L144" s="32">
        <v>862051714.36000013</v>
      </c>
      <c r="M144" s="32">
        <v>975496394.87000012</v>
      </c>
      <c r="N144" s="32">
        <v>1471254334.6000001</v>
      </c>
      <c r="O144" s="32">
        <v>1650999159.2600005</v>
      </c>
      <c r="P144" s="32">
        <v>1546930025.49</v>
      </c>
      <c r="Q144" s="32">
        <v>1497949364.6399999</v>
      </c>
      <c r="R144" s="32">
        <v>1635037735.9099998</v>
      </c>
      <c r="S144" s="33">
        <v>1791274241.9100006</v>
      </c>
      <c r="U144" s="6"/>
      <c r="V144" s="6"/>
    </row>
    <row r="145" spans="2:22" ht="14.4" x14ac:dyDescent="0.3">
      <c r="U145" s="6"/>
      <c r="V145" s="6"/>
    </row>
    <row r="146" spans="2:22" ht="14.4" x14ac:dyDescent="0.3">
      <c r="U146" s="6"/>
      <c r="V146" s="6"/>
    </row>
    <row r="147" spans="2:22" ht="14.4" x14ac:dyDescent="0.3">
      <c r="U147" s="6"/>
      <c r="V147" s="6"/>
    </row>
    <row r="148" spans="2:22" ht="23.4" thickBot="1" x14ac:dyDescent="0.35">
      <c r="B148" s="17" t="s">
        <v>159</v>
      </c>
      <c r="C148" s="17"/>
      <c r="D148" s="17"/>
      <c r="E148" s="17"/>
      <c r="F148" s="17"/>
      <c r="G148" s="17"/>
      <c r="H148" s="17"/>
      <c r="I148" s="17"/>
      <c r="J148" s="17"/>
      <c r="K148" s="17"/>
      <c r="L148" s="17"/>
      <c r="M148" s="17"/>
      <c r="U148" s="6"/>
      <c r="V148" s="6"/>
    </row>
    <row r="149" spans="2:22" ht="15" thickBot="1" x14ac:dyDescent="0.35">
      <c r="B149" s="18"/>
      <c r="C149" s="128" t="s">
        <v>61</v>
      </c>
      <c r="D149" s="129"/>
      <c r="E149" s="129"/>
      <c r="F149" s="129"/>
      <c r="G149" s="129"/>
      <c r="H149" s="129"/>
      <c r="I149" s="129"/>
      <c r="J149" s="129"/>
      <c r="K149" s="129"/>
      <c r="L149" s="129"/>
      <c r="M149" s="129"/>
      <c r="N149" s="129"/>
      <c r="O149" s="129"/>
      <c r="P149" s="129"/>
      <c r="Q149" s="129"/>
      <c r="R149" s="129"/>
      <c r="S149" s="130"/>
      <c r="U149" s="6"/>
      <c r="V149" s="6"/>
    </row>
    <row r="150" spans="2:22" ht="15" thickBot="1" x14ac:dyDescent="0.35">
      <c r="B150" s="19" t="s">
        <v>101</v>
      </c>
      <c r="C150" s="20" t="s">
        <v>63</v>
      </c>
      <c r="D150" s="20" t="s">
        <v>64</v>
      </c>
      <c r="E150" s="20" t="s">
        <v>65</v>
      </c>
      <c r="F150" s="20" t="s">
        <v>66</v>
      </c>
      <c r="G150" s="20" t="s">
        <v>67</v>
      </c>
      <c r="H150" s="20" t="s">
        <v>68</v>
      </c>
      <c r="I150" s="20" t="s">
        <v>69</v>
      </c>
      <c r="J150" s="20" t="s">
        <v>70</v>
      </c>
      <c r="K150" s="20" t="s">
        <v>71</v>
      </c>
      <c r="L150" s="20" t="s">
        <v>72</v>
      </c>
      <c r="M150" s="20" t="s">
        <v>73</v>
      </c>
      <c r="N150" s="20" t="s">
        <v>74</v>
      </c>
      <c r="O150" s="20" t="s">
        <v>75</v>
      </c>
      <c r="P150" s="20" t="s">
        <v>76</v>
      </c>
      <c r="Q150" s="20" t="s">
        <v>77</v>
      </c>
      <c r="R150" s="20" t="s">
        <v>78</v>
      </c>
      <c r="S150" s="21" t="s">
        <v>79</v>
      </c>
      <c r="U150" s="6"/>
      <c r="V150" s="6"/>
    </row>
    <row r="151" spans="2:22" ht="14.4" x14ac:dyDescent="0.3">
      <c r="B151" s="38" t="s">
        <v>102</v>
      </c>
      <c r="C151" s="24">
        <v>87391.679999999993</v>
      </c>
      <c r="D151" s="24">
        <v>91132.82</v>
      </c>
      <c r="E151" s="24">
        <v>2444101.0299999998</v>
      </c>
      <c r="F151" s="24">
        <v>342809.18</v>
      </c>
      <c r="G151" s="24">
        <v>413189.11</v>
      </c>
      <c r="H151" s="24">
        <v>2246896.15</v>
      </c>
      <c r="I151" s="24">
        <v>415437.19</v>
      </c>
      <c r="J151" s="24">
        <v>472745.98</v>
      </c>
      <c r="K151" s="24">
        <v>473857.21</v>
      </c>
      <c r="L151" s="24">
        <v>481003.99</v>
      </c>
      <c r="M151" s="24">
        <v>495711.66</v>
      </c>
      <c r="N151" s="24">
        <v>510298.66</v>
      </c>
      <c r="O151" s="24">
        <v>527509.59</v>
      </c>
      <c r="P151" s="24">
        <v>545656.74</v>
      </c>
      <c r="Q151" s="24">
        <v>569968.34</v>
      </c>
      <c r="R151" s="24">
        <v>588359.31999999995</v>
      </c>
      <c r="S151" s="25">
        <v>638120.43000000005</v>
      </c>
      <c r="U151" s="6"/>
      <c r="V151" s="6"/>
    </row>
    <row r="152" spans="2:22" ht="14.4" x14ac:dyDescent="0.3">
      <c r="B152" s="38" t="s">
        <v>103</v>
      </c>
      <c r="C152" s="24">
        <v>0</v>
      </c>
      <c r="D152" s="24">
        <v>150000</v>
      </c>
      <c r="E152" s="24">
        <v>0</v>
      </c>
      <c r="F152" s="24">
        <v>0</v>
      </c>
      <c r="G152" s="24">
        <v>0</v>
      </c>
      <c r="H152" s="24">
        <v>0</v>
      </c>
      <c r="I152" s="24">
        <v>150000</v>
      </c>
      <c r="J152" s="24">
        <v>2192516</v>
      </c>
      <c r="K152" s="24">
        <v>30000</v>
      </c>
      <c r="L152" s="24">
        <v>112400</v>
      </c>
      <c r="M152" s="24">
        <v>116514.84</v>
      </c>
      <c r="N152" s="24">
        <v>119438.54</v>
      </c>
      <c r="O152" s="24">
        <v>123986.51</v>
      </c>
      <c r="P152" s="24">
        <v>128317.92</v>
      </c>
      <c r="Q152" s="24">
        <v>135464.74</v>
      </c>
      <c r="R152" s="24">
        <v>138496.72</v>
      </c>
      <c r="S152" s="25">
        <v>147576.68</v>
      </c>
      <c r="U152" s="6"/>
      <c r="V152" s="6"/>
    </row>
    <row r="153" spans="2:22" ht="14.4" x14ac:dyDescent="0.3">
      <c r="B153" s="38" t="s">
        <v>104</v>
      </c>
      <c r="C153" s="24">
        <v>269303.95</v>
      </c>
      <c r="D153" s="24">
        <v>1662611.6600000001</v>
      </c>
      <c r="E153" s="24">
        <v>344164.82</v>
      </c>
      <c r="F153" s="24">
        <v>207966.23</v>
      </c>
      <c r="G153" s="24">
        <v>458822.75</v>
      </c>
      <c r="H153" s="24">
        <v>213746.25</v>
      </c>
      <c r="I153" s="24">
        <v>486101.36</v>
      </c>
      <c r="J153" s="24">
        <v>221449.02</v>
      </c>
      <c r="K153" s="24">
        <v>361427.61</v>
      </c>
      <c r="L153" s="24">
        <v>366043.3</v>
      </c>
      <c r="M153" s="24">
        <v>520513.52</v>
      </c>
      <c r="N153" s="24">
        <v>238637.23</v>
      </c>
      <c r="O153" s="24">
        <v>555142.1</v>
      </c>
      <c r="P153" s="24">
        <v>415348.9</v>
      </c>
      <c r="Q153" s="24">
        <v>427250.97</v>
      </c>
      <c r="R153" s="24">
        <v>447383.24</v>
      </c>
      <c r="S153" s="25">
        <v>494734.37</v>
      </c>
      <c r="U153" s="6"/>
      <c r="V153" s="6"/>
    </row>
    <row r="154" spans="2:22" ht="14.4" x14ac:dyDescent="0.3">
      <c r="B154" s="38" t="s">
        <v>105</v>
      </c>
      <c r="C154" s="24">
        <v>0</v>
      </c>
      <c r="D154" s="24">
        <v>0</v>
      </c>
      <c r="E154" s="24">
        <v>0</v>
      </c>
      <c r="F154" s="24">
        <v>0</v>
      </c>
      <c r="G154" s="24">
        <v>0</v>
      </c>
      <c r="H154" s="24">
        <v>0</v>
      </c>
      <c r="I154" s="24">
        <v>0</v>
      </c>
      <c r="J154" s="24">
        <v>0</v>
      </c>
      <c r="K154" s="24">
        <v>0</v>
      </c>
      <c r="L154" s="24">
        <v>0</v>
      </c>
      <c r="M154" s="24">
        <v>0</v>
      </c>
      <c r="N154" s="24">
        <v>0</v>
      </c>
      <c r="O154" s="24">
        <v>0</v>
      </c>
      <c r="P154" s="24">
        <v>0</v>
      </c>
      <c r="Q154" s="24">
        <v>0</v>
      </c>
      <c r="R154" s="24">
        <v>0</v>
      </c>
      <c r="S154" s="25">
        <v>0</v>
      </c>
      <c r="U154" s="6"/>
      <c r="V154" s="6"/>
    </row>
    <row r="155" spans="2:22" ht="14.4" x14ac:dyDescent="0.3">
      <c r="B155" s="38" t="s">
        <v>106</v>
      </c>
      <c r="C155" s="24">
        <v>0</v>
      </c>
      <c r="D155" s="24">
        <v>0</v>
      </c>
      <c r="E155" s="24">
        <v>0</v>
      </c>
      <c r="F155" s="24">
        <v>0</v>
      </c>
      <c r="G155" s="24">
        <v>0</v>
      </c>
      <c r="H155" s="24">
        <v>0</v>
      </c>
      <c r="I155" s="24">
        <v>0</v>
      </c>
      <c r="J155" s="24">
        <v>0</v>
      </c>
      <c r="K155" s="24">
        <v>0</v>
      </c>
      <c r="L155" s="24">
        <v>0</v>
      </c>
      <c r="M155" s="24">
        <v>0</v>
      </c>
      <c r="N155" s="24">
        <v>0</v>
      </c>
      <c r="O155" s="24">
        <v>0</v>
      </c>
      <c r="P155" s="24">
        <v>0</v>
      </c>
      <c r="Q155" s="24">
        <v>0</v>
      </c>
      <c r="R155" s="24">
        <v>0</v>
      </c>
      <c r="S155" s="25">
        <v>0</v>
      </c>
      <c r="U155" s="6"/>
      <c r="V155" s="6"/>
    </row>
    <row r="156" spans="2:22" ht="14.4" x14ac:dyDescent="0.3">
      <c r="B156" s="38" t="s">
        <v>107</v>
      </c>
      <c r="C156" s="24">
        <v>0</v>
      </c>
      <c r="D156" s="24">
        <v>0</v>
      </c>
      <c r="E156" s="24">
        <v>0</v>
      </c>
      <c r="F156" s="24">
        <v>0</v>
      </c>
      <c r="G156" s="24">
        <v>0</v>
      </c>
      <c r="H156" s="24">
        <v>0</v>
      </c>
      <c r="I156" s="24">
        <v>0</v>
      </c>
      <c r="J156" s="24">
        <v>0</v>
      </c>
      <c r="K156" s="24">
        <v>0</v>
      </c>
      <c r="L156" s="24">
        <v>0</v>
      </c>
      <c r="M156" s="24">
        <v>0</v>
      </c>
      <c r="N156" s="24">
        <v>0</v>
      </c>
      <c r="O156" s="24">
        <v>0</v>
      </c>
      <c r="P156" s="24">
        <v>0</v>
      </c>
      <c r="Q156" s="24">
        <v>0</v>
      </c>
      <c r="R156" s="24">
        <v>0</v>
      </c>
      <c r="S156" s="25">
        <v>0</v>
      </c>
      <c r="U156" s="6"/>
      <c r="V156" s="6"/>
    </row>
    <row r="157" spans="2:22" ht="14.4" x14ac:dyDescent="0.3">
      <c r="B157" s="38" t="s">
        <v>108</v>
      </c>
      <c r="C157" s="24">
        <v>0</v>
      </c>
      <c r="D157" s="24">
        <v>1153480.72</v>
      </c>
      <c r="E157" s="24">
        <v>0</v>
      </c>
      <c r="F157" s="24">
        <v>0</v>
      </c>
      <c r="G157" s="24">
        <v>0</v>
      </c>
      <c r="H157" s="24">
        <v>0</v>
      </c>
      <c r="I157" s="24">
        <v>0</v>
      </c>
      <c r="J157" s="24">
        <v>0</v>
      </c>
      <c r="K157" s="24">
        <v>0</v>
      </c>
      <c r="L157" s="24">
        <v>0</v>
      </c>
      <c r="M157" s="24">
        <v>0</v>
      </c>
      <c r="N157" s="24">
        <v>0</v>
      </c>
      <c r="O157" s="24">
        <v>0</v>
      </c>
      <c r="P157" s="24">
        <v>0</v>
      </c>
      <c r="Q157" s="24">
        <v>0</v>
      </c>
      <c r="R157" s="24">
        <v>0</v>
      </c>
      <c r="S157" s="25">
        <v>0</v>
      </c>
      <c r="U157" s="6"/>
      <c r="V157" s="6"/>
    </row>
    <row r="158" spans="2:22" ht="14.4" x14ac:dyDescent="0.3">
      <c r="B158" s="38" t="s">
        <v>109</v>
      </c>
      <c r="C158" s="24">
        <v>0</v>
      </c>
      <c r="D158" s="24">
        <v>0</v>
      </c>
      <c r="E158" s="24">
        <v>0</v>
      </c>
      <c r="F158" s="24">
        <v>0</v>
      </c>
      <c r="G158" s="24">
        <v>0</v>
      </c>
      <c r="H158" s="24">
        <v>0</v>
      </c>
      <c r="I158" s="24">
        <v>0</v>
      </c>
      <c r="J158" s="24">
        <v>0</v>
      </c>
      <c r="K158" s="24">
        <v>0</v>
      </c>
      <c r="L158" s="24">
        <v>0</v>
      </c>
      <c r="M158" s="24">
        <v>0</v>
      </c>
      <c r="N158" s="24">
        <v>0</v>
      </c>
      <c r="O158" s="24">
        <v>0</v>
      </c>
      <c r="P158" s="24">
        <v>0</v>
      </c>
      <c r="Q158" s="24">
        <v>0</v>
      </c>
      <c r="R158" s="24">
        <v>0</v>
      </c>
      <c r="S158" s="25">
        <v>0</v>
      </c>
      <c r="U158" s="6"/>
      <c r="V158" s="6"/>
    </row>
    <row r="159" spans="2:22" ht="14.4" x14ac:dyDescent="0.3">
      <c r="B159" s="38" t="s">
        <v>110</v>
      </c>
      <c r="C159" s="24">
        <v>0</v>
      </c>
      <c r="D159" s="24">
        <v>0</v>
      </c>
      <c r="E159" s="24">
        <v>0</v>
      </c>
      <c r="F159" s="24">
        <v>0</v>
      </c>
      <c r="G159" s="24">
        <v>0</v>
      </c>
      <c r="H159" s="24">
        <v>0</v>
      </c>
      <c r="I159" s="24">
        <v>0</v>
      </c>
      <c r="J159" s="24">
        <v>0</v>
      </c>
      <c r="K159" s="24">
        <v>0</v>
      </c>
      <c r="L159" s="24">
        <v>0</v>
      </c>
      <c r="M159" s="24">
        <v>0</v>
      </c>
      <c r="N159" s="24">
        <v>0</v>
      </c>
      <c r="O159" s="24">
        <v>0</v>
      </c>
      <c r="P159" s="24">
        <v>0</v>
      </c>
      <c r="Q159" s="24">
        <v>0</v>
      </c>
      <c r="R159" s="24">
        <v>0</v>
      </c>
      <c r="S159" s="25">
        <v>0</v>
      </c>
      <c r="U159" s="6"/>
      <c r="V159" s="6"/>
    </row>
    <row r="160" spans="2:22" ht="14.4" x14ac:dyDescent="0.3">
      <c r="B160" s="38" t="s">
        <v>111</v>
      </c>
      <c r="C160" s="24">
        <v>0</v>
      </c>
      <c r="D160" s="24">
        <v>0</v>
      </c>
      <c r="E160" s="24">
        <v>0</v>
      </c>
      <c r="F160" s="24">
        <v>0</v>
      </c>
      <c r="G160" s="24">
        <v>0</v>
      </c>
      <c r="H160" s="24">
        <v>0</v>
      </c>
      <c r="I160" s="24">
        <v>0</v>
      </c>
      <c r="J160" s="24">
        <v>0</v>
      </c>
      <c r="K160" s="24">
        <v>0</v>
      </c>
      <c r="L160" s="24">
        <v>0</v>
      </c>
      <c r="M160" s="24">
        <v>0</v>
      </c>
      <c r="N160" s="24">
        <v>0</v>
      </c>
      <c r="O160" s="24">
        <v>0</v>
      </c>
      <c r="P160" s="24">
        <v>0</v>
      </c>
      <c r="Q160" s="24">
        <v>0</v>
      </c>
      <c r="R160" s="24">
        <v>0</v>
      </c>
      <c r="S160" s="25">
        <v>0</v>
      </c>
      <c r="U160" s="6"/>
      <c r="V160" s="6"/>
    </row>
    <row r="161" spans="2:22" ht="14.4" x14ac:dyDescent="0.3">
      <c r="B161" s="38" t="s">
        <v>112</v>
      </c>
      <c r="C161" s="24">
        <v>0</v>
      </c>
      <c r="D161" s="24">
        <v>0</v>
      </c>
      <c r="E161" s="24">
        <v>0</v>
      </c>
      <c r="F161" s="24">
        <v>0</v>
      </c>
      <c r="G161" s="24">
        <v>0</v>
      </c>
      <c r="H161" s="24">
        <v>0</v>
      </c>
      <c r="I161" s="24">
        <v>0</v>
      </c>
      <c r="J161" s="24">
        <v>0</v>
      </c>
      <c r="K161" s="24">
        <v>0</v>
      </c>
      <c r="L161" s="24">
        <v>0</v>
      </c>
      <c r="M161" s="24">
        <v>0</v>
      </c>
      <c r="N161" s="24">
        <v>0</v>
      </c>
      <c r="O161" s="24">
        <v>0</v>
      </c>
      <c r="P161" s="24">
        <v>0</v>
      </c>
      <c r="Q161" s="24">
        <v>0</v>
      </c>
      <c r="R161" s="24">
        <v>0</v>
      </c>
      <c r="S161" s="25">
        <v>0</v>
      </c>
      <c r="U161" s="6"/>
      <c r="V161" s="6"/>
    </row>
    <row r="162" spans="2:22" ht="14.4" x14ac:dyDescent="0.3">
      <c r="B162" s="38" t="s">
        <v>113</v>
      </c>
      <c r="C162" s="24">
        <v>0</v>
      </c>
      <c r="D162" s="24">
        <v>0</v>
      </c>
      <c r="E162" s="24">
        <v>0</v>
      </c>
      <c r="F162" s="24">
        <v>0</v>
      </c>
      <c r="G162" s="24">
        <v>0</v>
      </c>
      <c r="H162" s="24">
        <v>0</v>
      </c>
      <c r="I162" s="24">
        <v>0</v>
      </c>
      <c r="J162" s="24">
        <v>0</v>
      </c>
      <c r="K162" s="24">
        <v>0</v>
      </c>
      <c r="L162" s="24">
        <v>0</v>
      </c>
      <c r="M162" s="24">
        <v>0</v>
      </c>
      <c r="N162" s="24">
        <v>0</v>
      </c>
      <c r="O162" s="24">
        <v>0</v>
      </c>
      <c r="P162" s="24">
        <v>22000</v>
      </c>
      <c r="Q162" s="24">
        <v>0</v>
      </c>
      <c r="R162" s="24">
        <v>0</v>
      </c>
      <c r="S162" s="25">
        <v>0</v>
      </c>
      <c r="U162" s="6"/>
      <c r="V162" s="6"/>
    </row>
    <row r="163" spans="2:22" ht="14.4" x14ac:dyDescent="0.3">
      <c r="B163" s="38" t="s">
        <v>114</v>
      </c>
      <c r="C163" s="24">
        <v>752500</v>
      </c>
      <c r="D163" s="24">
        <v>0</v>
      </c>
      <c r="E163" s="24">
        <v>0</v>
      </c>
      <c r="F163" s="24">
        <v>0</v>
      </c>
      <c r="G163" s="24">
        <v>0</v>
      </c>
      <c r="H163" s="24">
        <v>0</v>
      </c>
      <c r="I163" s="24">
        <v>0</v>
      </c>
      <c r="J163" s="24">
        <v>0</v>
      </c>
      <c r="K163" s="24">
        <v>0</v>
      </c>
      <c r="L163" s="24">
        <v>0</v>
      </c>
      <c r="M163" s="24">
        <v>0</v>
      </c>
      <c r="N163" s="24">
        <v>0</v>
      </c>
      <c r="O163" s="24">
        <v>0</v>
      </c>
      <c r="P163" s="24">
        <v>0</v>
      </c>
      <c r="Q163" s="24">
        <v>0</v>
      </c>
      <c r="R163" s="24">
        <v>0</v>
      </c>
      <c r="S163" s="25">
        <v>0</v>
      </c>
      <c r="U163" s="6"/>
      <c r="V163" s="6"/>
    </row>
    <row r="164" spans="2:22" ht="14.4" x14ac:dyDescent="0.3">
      <c r="B164" s="38" t="s">
        <v>115</v>
      </c>
      <c r="C164" s="24">
        <v>85055.890000000014</v>
      </c>
      <c r="D164" s="24">
        <v>536352.44999999995</v>
      </c>
      <c r="E164" s="24">
        <v>700635.14</v>
      </c>
      <c r="F164" s="24">
        <v>34971.08</v>
      </c>
      <c r="G164" s="24">
        <v>235606.94</v>
      </c>
      <c r="H164" s="24">
        <v>35804.14</v>
      </c>
      <c r="I164" s="24">
        <v>36147.74</v>
      </c>
      <c r="J164" s="24">
        <v>36591.120000000003</v>
      </c>
      <c r="K164" s="24">
        <v>36816.61</v>
      </c>
      <c r="L164" s="24">
        <v>37362.5</v>
      </c>
      <c r="M164" s="24">
        <v>38412.26</v>
      </c>
      <c r="N164" s="24">
        <v>39594.6</v>
      </c>
      <c r="O164" s="24">
        <v>40903.879999999997</v>
      </c>
      <c r="P164" s="24">
        <v>42343.16</v>
      </c>
      <c r="Q164" s="24">
        <v>44069.64</v>
      </c>
      <c r="R164" s="24">
        <v>45411.74</v>
      </c>
      <c r="S164" s="25">
        <v>49305.58</v>
      </c>
      <c r="U164" s="6"/>
      <c r="V164" s="6"/>
    </row>
    <row r="165" spans="2:22" ht="14.4" x14ac:dyDescent="0.3">
      <c r="B165" s="38" t="s">
        <v>116</v>
      </c>
      <c r="C165" s="24">
        <v>0</v>
      </c>
      <c r="D165" s="24">
        <v>0</v>
      </c>
      <c r="E165" s="24">
        <v>0</v>
      </c>
      <c r="F165" s="24">
        <v>0</v>
      </c>
      <c r="G165" s="24">
        <v>0</v>
      </c>
      <c r="H165" s="24">
        <v>0</v>
      </c>
      <c r="I165" s="24">
        <v>0</v>
      </c>
      <c r="J165" s="24">
        <v>0</v>
      </c>
      <c r="K165" s="24">
        <v>0</v>
      </c>
      <c r="L165" s="24">
        <v>0</v>
      </c>
      <c r="M165" s="24">
        <v>0</v>
      </c>
      <c r="N165" s="24">
        <v>0</v>
      </c>
      <c r="O165" s="24">
        <v>0</v>
      </c>
      <c r="P165" s="24">
        <v>0</v>
      </c>
      <c r="Q165" s="24">
        <v>0</v>
      </c>
      <c r="R165" s="24">
        <v>0</v>
      </c>
      <c r="S165" s="25">
        <v>0</v>
      </c>
      <c r="U165" s="6"/>
      <c r="V165" s="6"/>
    </row>
    <row r="166" spans="2:22" ht="14.4" x14ac:dyDescent="0.3">
      <c r="B166" s="38" t="s">
        <v>117</v>
      </c>
      <c r="C166" s="24">
        <v>0</v>
      </c>
      <c r="D166" s="24">
        <v>0</v>
      </c>
      <c r="E166" s="24">
        <v>0</v>
      </c>
      <c r="F166" s="24">
        <v>0</v>
      </c>
      <c r="G166" s="24">
        <v>0</v>
      </c>
      <c r="H166" s="24">
        <v>0</v>
      </c>
      <c r="I166" s="24">
        <v>0</v>
      </c>
      <c r="J166" s="24">
        <v>0</v>
      </c>
      <c r="K166" s="24">
        <v>0</v>
      </c>
      <c r="L166" s="24">
        <v>0</v>
      </c>
      <c r="M166" s="24">
        <v>0</v>
      </c>
      <c r="N166" s="24">
        <v>0</v>
      </c>
      <c r="O166" s="24">
        <v>0</v>
      </c>
      <c r="P166" s="24">
        <v>0</v>
      </c>
      <c r="Q166" s="24">
        <v>0</v>
      </c>
      <c r="R166" s="24">
        <v>0</v>
      </c>
      <c r="S166" s="25">
        <v>0</v>
      </c>
      <c r="U166" s="6"/>
      <c r="V166" s="6"/>
    </row>
    <row r="167" spans="2:22" ht="14.4" x14ac:dyDescent="0.3">
      <c r="B167" s="38" t="s">
        <v>118</v>
      </c>
      <c r="C167" s="24">
        <v>0</v>
      </c>
      <c r="D167" s="24">
        <v>0</v>
      </c>
      <c r="E167" s="24">
        <v>0</v>
      </c>
      <c r="F167" s="24">
        <v>0</v>
      </c>
      <c r="G167" s="24">
        <v>0</v>
      </c>
      <c r="H167" s="24">
        <v>0</v>
      </c>
      <c r="I167" s="24">
        <v>0</v>
      </c>
      <c r="J167" s="24">
        <v>0</v>
      </c>
      <c r="K167" s="24">
        <v>0</v>
      </c>
      <c r="L167" s="24">
        <v>0</v>
      </c>
      <c r="M167" s="24">
        <v>0</v>
      </c>
      <c r="N167" s="24">
        <v>0</v>
      </c>
      <c r="O167" s="24">
        <v>0</v>
      </c>
      <c r="P167" s="24">
        <v>0</v>
      </c>
      <c r="Q167" s="24">
        <v>0</v>
      </c>
      <c r="R167" s="24">
        <v>0</v>
      </c>
      <c r="S167" s="25">
        <v>0</v>
      </c>
      <c r="U167" s="6"/>
      <c r="V167" s="6"/>
    </row>
    <row r="168" spans="2:22" ht="15" thickBot="1" x14ac:dyDescent="0.35">
      <c r="B168" s="38" t="s">
        <v>119</v>
      </c>
      <c r="C168" s="28">
        <v>67699.86</v>
      </c>
      <c r="D168" s="28">
        <v>72904.600000000006</v>
      </c>
      <c r="E168" s="28">
        <v>72288.960000000006</v>
      </c>
      <c r="F168" s="28">
        <v>73314.44</v>
      </c>
      <c r="G168" s="28">
        <v>601561.66</v>
      </c>
      <c r="H168" s="28">
        <v>82813.240000000005</v>
      </c>
      <c r="I168" s="28">
        <v>85245.77</v>
      </c>
      <c r="J168" s="28">
        <v>88261.440000000002</v>
      </c>
      <c r="K168" s="28">
        <v>91347.72</v>
      </c>
      <c r="L168" s="28">
        <v>92360.28</v>
      </c>
      <c r="M168" s="28">
        <v>93589.82</v>
      </c>
      <c r="N168" s="28">
        <v>96012.74</v>
      </c>
      <c r="O168" s="28">
        <v>46452.67</v>
      </c>
      <c r="P168" s="28">
        <v>65399.16</v>
      </c>
      <c r="Q168" s="28">
        <v>67154.66</v>
      </c>
      <c r="R168" s="28">
        <v>68079.820000000007</v>
      </c>
      <c r="S168" s="29">
        <v>73418.06</v>
      </c>
      <c r="U168" s="6"/>
      <c r="V168" s="6"/>
    </row>
    <row r="169" spans="2:22" ht="15" thickBot="1" x14ac:dyDescent="0.35">
      <c r="B169" s="39" t="s">
        <v>91</v>
      </c>
      <c r="C169" s="32">
        <v>1261951.3800000001</v>
      </c>
      <c r="D169" s="32">
        <v>3666482.2500000005</v>
      </c>
      <c r="E169" s="32">
        <v>3561189.9499999997</v>
      </c>
      <c r="F169" s="32">
        <v>659060.92999999993</v>
      </c>
      <c r="G169" s="32">
        <v>1709180.46</v>
      </c>
      <c r="H169" s="32">
        <v>2579259.7800000003</v>
      </c>
      <c r="I169" s="32">
        <v>1172932.0599999998</v>
      </c>
      <c r="J169" s="32">
        <v>3011563.56</v>
      </c>
      <c r="K169" s="32">
        <v>993449.15</v>
      </c>
      <c r="L169" s="32">
        <v>1089170.07</v>
      </c>
      <c r="M169" s="32">
        <v>1264742.1000000001</v>
      </c>
      <c r="N169" s="32">
        <v>1003981.7699999999</v>
      </c>
      <c r="O169" s="32">
        <v>1293994.7499999998</v>
      </c>
      <c r="P169" s="32">
        <v>1219065.8799999999</v>
      </c>
      <c r="Q169" s="32">
        <v>1243908.3499999996</v>
      </c>
      <c r="R169" s="32">
        <v>1287730.8399999999</v>
      </c>
      <c r="S169" s="33">
        <v>1403155.12</v>
      </c>
      <c r="U169" s="6"/>
      <c r="V169" s="6"/>
    </row>
    <row r="170" spans="2:22" ht="14.4" x14ac:dyDescent="0.3">
      <c r="U170" s="6"/>
      <c r="V170" s="6"/>
    </row>
    <row r="171" spans="2:22" ht="23.4" thickBot="1" x14ac:dyDescent="0.35">
      <c r="B171" s="17" t="s">
        <v>160</v>
      </c>
      <c r="C171" s="17"/>
      <c r="D171" s="17"/>
      <c r="E171" s="17"/>
      <c r="F171" s="17"/>
      <c r="G171" s="17"/>
      <c r="H171" s="17"/>
      <c r="I171" s="17"/>
      <c r="J171" s="17"/>
      <c r="K171" s="17"/>
      <c r="L171" s="17"/>
      <c r="M171" s="17"/>
      <c r="U171" s="6"/>
      <c r="V171" s="6"/>
    </row>
    <row r="172" spans="2:22" ht="15" thickBot="1" x14ac:dyDescent="0.35">
      <c r="B172" s="18"/>
      <c r="C172" s="128" t="s">
        <v>61</v>
      </c>
      <c r="D172" s="129"/>
      <c r="E172" s="129"/>
      <c r="F172" s="129"/>
      <c r="G172" s="129"/>
      <c r="H172" s="129"/>
      <c r="I172" s="129"/>
      <c r="J172" s="129"/>
      <c r="K172" s="129"/>
      <c r="L172" s="129"/>
      <c r="M172" s="129"/>
      <c r="N172" s="129"/>
      <c r="O172" s="129"/>
      <c r="P172" s="129"/>
      <c r="Q172" s="129"/>
      <c r="R172" s="129"/>
      <c r="S172" s="130"/>
      <c r="U172" s="6"/>
      <c r="V172" s="6"/>
    </row>
    <row r="173" spans="2:22" ht="15" thickBot="1" x14ac:dyDescent="0.35">
      <c r="B173" s="19" t="s">
        <v>101</v>
      </c>
      <c r="C173" s="20" t="s">
        <v>63</v>
      </c>
      <c r="D173" s="20" t="s">
        <v>64</v>
      </c>
      <c r="E173" s="20" t="s">
        <v>65</v>
      </c>
      <c r="F173" s="20" t="s">
        <v>66</v>
      </c>
      <c r="G173" s="20" t="s">
        <v>67</v>
      </c>
      <c r="H173" s="20" t="s">
        <v>68</v>
      </c>
      <c r="I173" s="20" t="s">
        <v>69</v>
      </c>
      <c r="J173" s="20" t="s">
        <v>70</v>
      </c>
      <c r="K173" s="20" t="s">
        <v>71</v>
      </c>
      <c r="L173" s="20" t="s">
        <v>72</v>
      </c>
      <c r="M173" s="20" t="s">
        <v>73</v>
      </c>
      <c r="N173" s="20" t="s">
        <v>74</v>
      </c>
      <c r="O173" s="20" t="s">
        <v>75</v>
      </c>
      <c r="P173" s="20" t="s">
        <v>76</v>
      </c>
      <c r="Q173" s="20" t="s">
        <v>77</v>
      </c>
      <c r="R173" s="20" t="s">
        <v>78</v>
      </c>
      <c r="S173" s="21" t="s">
        <v>79</v>
      </c>
      <c r="U173" s="6"/>
      <c r="V173" s="6"/>
    </row>
    <row r="174" spans="2:22" ht="14.4" x14ac:dyDescent="0.3">
      <c r="B174" s="38" t="s">
        <v>102</v>
      </c>
      <c r="C174" s="24">
        <v>0</v>
      </c>
      <c r="D174" s="24">
        <v>0</v>
      </c>
      <c r="E174" s="24">
        <v>0</v>
      </c>
      <c r="F174" s="24">
        <v>0</v>
      </c>
      <c r="G174" s="24">
        <v>0</v>
      </c>
      <c r="H174" s="24">
        <v>0</v>
      </c>
      <c r="I174" s="24">
        <v>0</v>
      </c>
      <c r="J174" s="24">
        <v>0</v>
      </c>
      <c r="K174" s="24">
        <v>0</v>
      </c>
      <c r="L174" s="24">
        <v>0</v>
      </c>
      <c r="M174" s="24">
        <v>0</v>
      </c>
      <c r="N174" s="24">
        <v>1128231</v>
      </c>
      <c r="O174" s="24">
        <v>0</v>
      </c>
      <c r="P174" s="24">
        <v>0</v>
      </c>
      <c r="Q174" s="24">
        <v>0</v>
      </c>
      <c r="R174" s="24">
        <v>0</v>
      </c>
      <c r="S174" s="25">
        <v>0</v>
      </c>
      <c r="U174" s="6"/>
      <c r="V174" s="6"/>
    </row>
    <row r="175" spans="2:22" ht="14.4" x14ac:dyDescent="0.3">
      <c r="B175" s="38" t="s">
        <v>103</v>
      </c>
      <c r="C175" s="24">
        <v>0</v>
      </c>
      <c r="D175" s="24">
        <v>0</v>
      </c>
      <c r="E175" s="24">
        <v>0</v>
      </c>
      <c r="F175" s="24">
        <v>0</v>
      </c>
      <c r="G175" s="24">
        <v>0</v>
      </c>
      <c r="H175" s="24">
        <v>0</v>
      </c>
      <c r="I175" s="24">
        <v>0</v>
      </c>
      <c r="J175" s="24">
        <v>0</v>
      </c>
      <c r="K175" s="24">
        <v>0</v>
      </c>
      <c r="L175" s="24">
        <v>0</v>
      </c>
      <c r="M175" s="24">
        <v>0</v>
      </c>
      <c r="N175" s="24">
        <v>0</v>
      </c>
      <c r="O175" s="24">
        <v>0</v>
      </c>
      <c r="P175" s="24">
        <v>0</v>
      </c>
      <c r="Q175" s="24">
        <v>0</v>
      </c>
      <c r="R175" s="24">
        <v>0</v>
      </c>
      <c r="S175" s="25">
        <v>0</v>
      </c>
      <c r="U175" s="6"/>
      <c r="V175" s="6"/>
    </row>
    <row r="176" spans="2:22" ht="14.4" x14ac:dyDescent="0.3">
      <c r="B176" s="38" t="s">
        <v>104</v>
      </c>
      <c r="C176" s="24">
        <v>0</v>
      </c>
      <c r="D176" s="24">
        <v>0</v>
      </c>
      <c r="E176" s="24">
        <v>0</v>
      </c>
      <c r="F176" s="24">
        <v>0</v>
      </c>
      <c r="G176" s="24">
        <v>0</v>
      </c>
      <c r="H176" s="24">
        <v>0</v>
      </c>
      <c r="I176" s="24">
        <v>0</v>
      </c>
      <c r="J176" s="24">
        <v>0</v>
      </c>
      <c r="K176" s="24">
        <v>0</v>
      </c>
      <c r="L176" s="24">
        <v>0</v>
      </c>
      <c r="M176" s="24">
        <v>0</v>
      </c>
      <c r="N176" s="24">
        <v>0</v>
      </c>
      <c r="O176" s="24">
        <v>0</v>
      </c>
      <c r="P176" s="24">
        <v>0</v>
      </c>
      <c r="Q176" s="24">
        <v>0</v>
      </c>
      <c r="R176" s="24">
        <v>0</v>
      </c>
      <c r="S176" s="25">
        <v>0</v>
      </c>
      <c r="U176" s="6"/>
      <c r="V176" s="6"/>
    </row>
    <row r="177" spans="2:22" ht="14.4" x14ac:dyDescent="0.3">
      <c r="B177" s="38" t="s">
        <v>105</v>
      </c>
      <c r="C177" s="24">
        <v>0</v>
      </c>
      <c r="D177" s="24">
        <v>0</v>
      </c>
      <c r="E177" s="24">
        <v>0</v>
      </c>
      <c r="F177" s="24">
        <v>0</v>
      </c>
      <c r="G177" s="24">
        <v>0</v>
      </c>
      <c r="H177" s="24">
        <v>0</v>
      </c>
      <c r="I177" s="24">
        <v>0</v>
      </c>
      <c r="J177" s="24">
        <v>0</v>
      </c>
      <c r="K177" s="24">
        <v>0</v>
      </c>
      <c r="L177" s="24">
        <v>0</v>
      </c>
      <c r="M177" s="24">
        <v>0</v>
      </c>
      <c r="N177" s="24">
        <v>0</v>
      </c>
      <c r="O177" s="24">
        <v>0</v>
      </c>
      <c r="P177" s="24">
        <v>0</v>
      </c>
      <c r="Q177" s="24">
        <v>0</v>
      </c>
      <c r="R177" s="24">
        <v>0</v>
      </c>
      <c r="S177" s="25">
        <v>0</v>
      </c>
      <c r="U177" s="6"/>
      <c r="V177" s="6"/>
    </row>
    <row r="178" spans="2:22" ht="14.4" x14ac:dyDescent="0.3">
      <c r="B178" s="38" t="s">
        <v>106</v>
      </c>
      <c r="C178" s="24">
        <v>0</v>
      </c>
      <c r="D178" s="24">
        <v>0</v>
      </c>
      <c r="E178" s="24">
        <v>0</v>
      </c>
      <c r="F178" s="24">
        <v>0</v>
      </c>
      <c r="G178" s="24">
        <v>0</v>
      </c>
      <c r="H178" s="24">
        <v>0</v>
      </c>
      <c r="I178" s="24">
        <v>0</v>
      </c>
      <c r="J178" s="24">
        <v>0</v>
      </c>
      <c r="K178" s="24">
        <v>0</v>
      </c>
      <c r="L178" s="24">
        <v>0</v>
      </c>
      <c r="M178" s="24">
        <v>0</v>
      </c>
      <c r="N178" s="24">
        <v>0</v>
      </c>
      <c r="O178" s="24">
        <v>0</v>
      </c>
      <c r="P178" s="24">
        <v>0</v>
      </c>
      <c r="Q178" s="24">
        <v>0</v>
      </c>
      <c r="R178" s="24">
        <v>0</v>
      </c>
      <c r="S178" s="25">
        <v>0</v>
      </c>
      <c r="U178" s="6"/>
      <c r="V178" s="6"/>
    </row>
    <row r="179" spans="2:22" ht="14.4" x14ac:dyDescent="0.3">
      <c r="B179" s="38" t="s">
        <v>107</v>
      </c>
      <c r="C179" s="24">
        <v>0</v>
      </c>
      <c r="D179" s="24">
        <v>0</v>
      </c>
      <c r="E179" s="24">
        <v>0</v>
      </c>
      <c r="F179" s="24">
        <v>0</v>
      </c>
      <c r="G179" s="24">
        <v>0</v>
      </c>
      <c r="H179" s="24">
        <v>0</v>
      </c>
      <c r="I179" s="24">
        <v>0</v>
      </c>
      <c r="J179" s="24">
        <v>0</v>
      </c>
      <c r="K179" s="24">
        <v>0</v>
      </c>
      <c r="L179" s="24">
        <v>0</v>
      </c>
      <c r="M179" s="24">
        <v>0</v>
      </c>
      <c r="N179" s="24">
        <v>0</v>
      </c>
      <c r="O179" s="24">
        <v>0</v>
      </c>
      <c r="P179" s="24">
        <v>0</v>
      </c>
      <c r="Q179" s="24">
        <v>0</v>
      </c>
      <c r="R179" s="24">
        <v>0</v>
      </c>
      <c r="S179" s="25">
        <v>0</v>
      </c>
      <c r="U179" s="6"/>
      <c r="V179" s="6"/>
    </row>
    <row r="180" spans="2:22" ht="14.4" x14ac:dyDescent="0.3">
      <c r="B180" s="38" t="s">
        <v>108</v>
      </c>
      <c r="C180" s="24">
        <v>0</v>
      </c>
      <c r="D180" s="24">
        <v>0</v>
      </c>
      <c r="E180" s="24">
        <v>0</v>
      </c>
      <c r="F180" s="24">
        <v>0</v>
      </c>
      <c r="G180" s="24">
        <v>0</v>
      </c>
      <c r="H180" s="24">
        <v>0</v>
      </c>
      <c r="I180" s="24">
        <v>0</v>
      </c>
      <c r="J180" s="24">
        <v>0</v>
      </c>
      <c r="K180" s="24">
        <v>0</v>
      </c>
      <c r="L180" s="24">
        <v>0</v>
      </c>
      <c r="M180" s="24">
        <v>0</v>
      </c>
      <c r="N180" s="24">
        <v>0</v>
      </c>
      <c r="O180" s="24">
        <v>0</v>
      </c>
      <c r="P180" s="24">
        <v>0</v>
      </c>
      <c r="Q180" s="24">
        <v>0</v>
      </c>
      <c r="R180" s="24">
        <v>0</v>
      </c>
      <c r="S180" s="25">
        <v>0</v>
      </c>
      <c r="U180" s="6"/>
      <c r="V180" s="6"/>
    </row>
    <row r="181" spans="2:22" ht="14.4" x14ac:dyDescent="0.3">
      <c r="B181" s="38" t="s">
        <v>109</v>
      </c>
      <c r="C181" s="24">
        <v>0</v>
      </c>
      <c r="D181" s="24">
        <v>0</v>
      </c>
      <c r="E181" s="24">
        <v>0</v>
      </c>
      <c r="F181" s="24">
        <v>0</v>
      </c>
      <c r="G181" s="24">
        <v>0</v>
      </c>
      <c r="H181" s="24">
        <v>0</v>
      </c>
      <c r="I181" s="24">
        <v>0</v>
      </c>
      <c r="J181" s="24">
        <v>0</v>
      </c>
      <c r="K181" s="24">
        <v>0</v>
      </c>
      <c r="L181" s="24">
        <v>0</v>
      </c>
      <c r="M181" s="24">
        <v>0</v>
      </c>
      <c r="N181" s="24">
        <v>0</v>
      </c>
      <c r="O181" s="24">
        <v>0</v>
      </c>
      <c r="P181" s="24">
        <v>0</v>
      </c>
      <c r="Q181" s="24">
        <v>0</v>
      </c>
      <c r="R181" s="24">
        <v>0</v>
      </c>
      <c r="S181" s="25">
        <v>0</v>
      </c>
      <c r="U181" s="6"/>
      <c r="V181" s="6"/>
    </row>
    <row r="182" spans="2:22" ht="14.4" x14ac:dyDescent="0.3">
      <c r="B182" s="38" t="s">
        <v>110</v>
      </c>
      <c r="C182" s="24">
        <v>0</v>
      </c>
      <c r="D182" s="24">
        <v>0</v>
      </c>
      <c r="E182" s="24">
        <v>0</v>
      </c>
      <c r="F182" s="24">
        <v>0</v>
      </c>
      <c r="G182" s="24">
        <v>0</v>
      </c>
      <c r="H182" s="24">
        <v>0</v>
      </c>
      <c r="I182" s="24">
        <v>0</v>
      </c>
      <c r="J182" s="24">
        <v>0</v>
      </c>
      <c r="K182" s="24">
        <v>0</v>
      </c>
      <c r="L182" s="24">
        <v>0</v>
      </c>
      <c r="M182" s="24">
        <v>0</v>
      </c>
      <c r="N182" s="24">
        <v>0</v>
      </c>
      <c r="O182" s="24">
        <v>0</v>
      </c>
      <c r="P182" s="24">
        <v>0</v>
      </c>
      <c r="Q182" s="24">
        <v>0</v>
      </c>
      <c r="R182" s="24">
        <v>0</v>
      </c>
      <c r="S182" s="25">
        <v>0</v>
      </c>
      <c r="U182" s="6"/>
      <c r="V182" s="6"/>
    </row>
    <row r="183" spans="2:22" ht="14.4" x14ac:dyDescent="0.3">
      <c r="B183" s="38" t="s">
        <v>111</v>
      </c>
      <c r="C183" s="24">
        <v>0</v>
      </c>
      <c r="D183" s="24">
        <v>0</v>
      </c>
      <c r="E183" s="24">
        <v>0</v>
      </c>
      <c r="F183" s="24">
        <v>0</v>
      </c>
      <c r="G183" s="24">
        <v>0</v>
      </c>
      <c r="H183" s="24">
        <v>0</v>
      </c>
      <c r="I183" s="24">
        <v>0</v>
      </c>
      <c r="J183" s="24">
        <v>0</v>
      </c>
      <c r="K183" s="24">
        <v>0</v>
      </c>
      <c r="L183" s="24">
        <v>0</v>
      </c>
      <c r="M183" s="24">
        <v>0</v>
      </c>
      <c r="N183" s="24">
        <v>0</v>
      </c>
      <c r="O183" s="24">
        <v>0</v>
      </c>
      <c r="P183" s="24">
        <v>0</v>
      </c>
      <c r="Q183" s="24">
        <v>0</v>
      </c>
      <c r="R183" s="24">
        <v>0</v>
      </c>
      <c r="S183" s="25">
        <v>0</v>
      </c>
      <c r="U183" s="6"/>
      <c r="V183" s="6"/>
    </row>
    <row r="184" spans="2:22" ht="14.4" x14ac:dyDescent="0.3">
      <c r="B184" s="38" t="s">
        <v>112</v>
      </c>
      <c r="C184" s="24">
        <v>0</v>
      </c>
      <c r="D184" s="24">
        <v>0</v>
      </c>
      <c r="E184" s="24">
        <v>0</v>
      </c>
      <c r="F184" s="24">
        <v>0</v>
      </c>
      <c r="G184" s="24">
        <v>0</v>
      </c>
      <c r="H184" s="24">
        <v>0</v>
      </c>
      <c r="I184" s="24">
        <v>0</v>
      </c>
      <c r="J184" s="24">
        <v>0</v>
      </c>
      <c r="K184" s="24">
        <v>0</v>
      </c>
      <c r="L184" s="24">
        <v>0</v>
      </c>
      <c r="M184" s="24">
        <v>0</v>
      </c>
      <c r="N184" s="24">
        <v>0</v>
      </c>
      <c r="O184" s="24">
        <v>0</v>
      </c>
      <c r="P184" s="24">
        <v>0</v>
      </c>
      <c r="Q184" s="24">
        <v>0</v>
      </c>
      <c r="R184" s="24">
        <v>0</v>
      </c>
      <c r="S184" s="25">
        <v>0</v>
      </c>
      <c r="U184" s="6"/>
      <c r="V184" s="6"/>
    </row>
    <row r="185" spans="2:22" ht="14.4" x14ac:dyDescent="0.3">
      <c r="B185" s="38" t="s">
        <v>113</v>
      </c>
      <c r="C185" s="24">
        <v>0</v>
      </c>
      <c r="D185" s="24">
        <v>0</v>
      </c>
      <c r="E185" s="24">
        <v>0</v>
      </c>
      <c r="F185" s="24">
        <v>0</v>
      </c>
      <c r="G185" s="24">
        <v>0</v>
      </c>
      <c r="H185" s="24">
        <v>0</v>
      </c>
      <c r="I185" s="24">
        <v>0</v>
      </c>
      <c r="J185" s="24">
        <v>0</v>
      </c>
      <c r="K185" s="24">
        <v>0</v>
      </c>
      <c r="L185" s="24">
        <v>0</v>
      </c>
      <c r="M185" s="24">
        <v>0</v>
      </c>
      <c r="N185" s="24">
        <v>0</v>
      </c>
      <c r="O185" s="24">
        <v>0</v>
      </c>
      <c r="P185" s="24">
        <v>0</v>
      </c>
      <c r="Q185" s="24">
        <v>0</v>
      </c>
      <c r="R185" s="24">
        <v>0</v>
      </c>
      <c r="S185" s="25">
        <v>0</v>
      </c>
      <c r="U185" s="6"/>
      <c r="V185" s="6"/>
    </row>
    <row r="186" spans="2:22" ht="14.4" x14ac:dyDescent="0.3">
      <c r="B186" s="38" t="s">
        <v>114</v>
      </c>
      <c r="C186" s="24">
        <v>0</v>
      </c>
      <c r="D186" s="24">
        <v>0</v>
      </c>
      <c r="E186" s="24">
        <v>0</v>
      </c>
      <c r="F186" s="24">
        <v>0</v>
      </c>
      <c r="G186" s="24">
        <v>0</v>
      </c>
      <c r="H186" s="24">
        <v>0</v>
      </c>
      <c r="I186" s="24">
        <v>0</v>
      </c>
      <c r="J186" s="24">
        <v>0</v>
      </c>
      <c r="K186" s="24">
        <v>0</v>
      </c>
      <c r="L186" s="24">
        <v>0</v>
      </c>
      <c r="M186" s="24">
        <v>0</v>
      </c>
      <c r="N186" s="24">
        <v>0</v>
      </c>
      <c r="O186" s="24">
        <v>0</v>
      </c>
      <c r="P186" s="24">
        <v>0</v>
      </c>
      <c r="Q186" s="24">
        <v>0</v>
      </c>
      <c r="R186" s="24">
        <v>0</v>
      </c>
      <c r="S186" s="25">
        <v>0</v>
      </c>
      <c r="U186" s="6"/>
      <c r="V186" s="6"/>
    </row>
    <row r="187" spans="2:22" ht="14.4" x14ac:dyDescent="0.3">
      <c r="B187" s="38" t="s">
        <v>115</v>
      </c>
      <c r="C187" s="24">
        <v>0</v>
      </c>
      <c r="D187" s="24">
        <v>0</v>
      </c>
      <c r="E187" s="24">
        <v>0</v>
      </c>
      <c r="F187" s="24">
        <v>0</v>
      </c>
      <c r="G187" s="24">
        <v>0</v>
      </c>
      <c r="H187" s="24">
        <v>0</v>
      </c>
      <c r="I187" s="24">
        <v>0</v>
      </c>
      <c r="J187" s="24">
        <v>0</v>
      </c>
      <c r="K187" s="24">
        <v>0</v>
      </c>
      <c r="L187" s="24">
        <v>0</v>
      </c>
      <c r="M187" s="24">
        <v>0</v>
      </c>
      <c r="N187" s="24">
        <v>0</v>
      </c>
      <c r="O187" s="24">
        <v>0</v>
      </c>
      <c r="P187" s="24">
        <v>0</v>
      </c>
      <c r="Q187" s="24">
        <v>0</v>
      </c>
      <c r="R187" s="24">
        <v>0</v>
      </c>
      <c r="S187" s="25">
        <v>0</v>
      </c>
      <c r="U187" s="6"/>
      <c r="V187" s="6"/>
    </row>
    <row r="188" spans="2:22" ht="14.4" x14ac:dyDescent="0.3">
      <c r="B188" s="38" t="s">
        <v>116</v>
      </c>
      <c r="C188" s="24">
        <v>0</v>
      </c>
      <c r="D188" s="24">
        <v>0</v>
      </c>
      <c r="E188" s="24">
        <v>0</v>
      </c>
      <c r="F188" s="24">
        <v>0</v>
      </c>
      <c r="G188" s="24">
        <v>0</v>
      </c>
      <c r="H188" s="24">
        <v>0</v>
      </c>
      <c r="I188" s="24">
        <v>0</v>
      </c>
      <c r="J188" s="24">
        <v>0</v>
      </c>
      <c r="K188" s="24">
        <v>0</v>
      </c>
      <c r="L188" s="24">
        <v>0</v>
      </c>
      <c r="M188" s="24">
        <v>0</v>
      </c>
      <c r="N188" s="24">
        <v>0</v>
      </c>
      <c r="O188" s="24">
        <v>0</v>
      </c>
      <c r="P188" s="24">
        <v>0</v>
      </c>
      <c r="Q188" s="24">
        <v>0</v>
      </c>
      <c r="R188" s="24">
        <v>0</v>
      </c>
      <c r="S188" s="25">
        <v>0</v>
      </c>
      <c r="U188" s="6"/>
      <c r="V188" s="6"/>
    </row>
    <row r="189" spans="2:22" ht="14.4" x14ac:dyDescent="0.3">
      <c r="B189" s="38" t="s">
        <v>117</v>
      </c>
      <c r="C189" s="24">
        <v>0</v>
      </c>
      <c r="D189" s="24">
        <v>0</v>
      </c>
      <c r="E189" s="24">
        <v>0</v>
      </c>
      <c r="F189" s="24">
        <v>0</v>
      </c>
      <c r="G189" s="24">
        <v>0</v>
      </c>
      <c r="H189" s="24">
        <v>0</v>
      </c>
      <c r="I189" s="24">
        <v>0</v>
      </c>
      <c r="J189" s="24">
        <v>0</v>
      </c>
      <c r="K189" s="24">
        <v>0</v>
      </c>
      <c r="L189" s="24">
        <v>0</v>
      </c>
      <c r="M189" s="24">
        <v>0</v>
      </c>
      <c r="N189" s="24">
        <v>0</v>
      </c>
      <c r="O189" s="24">
        <v>0</v>
      </c>
      <c r="P189" s="24">
        <v>0</v>
      </c>
      <c r="Q189" s="24">
        <v>0</v>
      </c>
      <c r="R189" s="24">
        <v>0</v>
      </c>
      <c r="S189" s="25">
        <v>0</v>
      </c>
      <c r="U189" s="6"/>
      <c r="V189" s="6"/>
    </row>
    <row r="190" spans="2:22" ht="14.4" x14ac:dyDescent="0.3">
      <c r="B190" s="38" t="s">
        <v>118</v>
      </c>
      <c r="C190" s="24">
        <v>0</v>
      </c>
      <c r="D190" s="24">
        <v>0</v>
      </c>
      <c r="E190" s="24">
        <v>0</v>
      </c>
      <c r="F190" s="24">
        <v>0</v>
      </c>
      <c r="G190" s="24">
        <v>0</v>
      </c>
      <c r="H190" s="24">
        <v>0</v>
      </c>
      <c r="I190" s="24">
        <v>0</v>
      </c>
      <c r="J190" s="24">
        <v>0</v>
      </c>
      <c r="K190" s="24">
        <v>0</v>
      </c>
      <c r="L190" s="24">
        <v>0</v>
      </c>
      <c r="M190" s="24">
        <v>0</v>
      </c>
      <c r="N190" s="24">
        <v>0</v>
      </c>
      <c r="O190" s="24">
        <v>0</v>
      </c>
      <c r="P190" s="24">
        <v>0</v>
      </c>
      <c r="Q190" s="24">
        <v>0</v>
      </c>
      <c r="R190" s="24">
        <v>0</v>
      </c>
      <c r="S190" s="25">
        <v>0</v>
      </c>
      <c r="U190" s="6"/>
      <c r="V190" s="6"/>
    </row>
    <row r="191" spans="2:22" ht="15" thickBot="1" x14ac:dyDescent="0.35">
      <c r="B191" s="38" t="s">
        <v>119</v>
      </c>
      <c r="C191" s="28">
        <v>0</v>
      </c>
      <c r="D191" s="28">
        <v>0</v>
      </c>
      <c r="E191" s="28">
        <v>0</v>
      </c>
      <c r="F191" s="28">
        <v>0</v>
      </c>
      <c r="G191" s="28">
        <v>0</v>
      </c>
      <c r="H191" s="28">
        <v>0</v>
      </c>
      <c r="I191" s="28">
        <v>0</v>
      </c>
      <c r="J191" s="28">
        <v>0</v>
      </c>
      <c r="K191" s="28">
        <v>0</v>
      </c>
      <c r="L191" s="28">
        <v>0</v>
      </c>
      <c r="M191" s="28">
        <v>0</v>
      </c>
      <c r="N191" s="28">
        <v>0</v>
      </c>
      <c r="O191" s="28">
        <v>0</v>
      </c>
      <c r="P191" s="28">
        <v>0</v>
      </c>
      <c r="Q191" s="28">
        <v>0</v>
      </c>
      <c r="R191" s="28">
        <v>0</v>
      </c>
      <c r="S191" s="29">
        <v>0</v>
      </c>
      <c r="U191" s="6"/>
      <c r="V191" s="6"/>
    </row>
    <row r="192" spans="2:22" ht="15" thickBot="1" x14ac:dyDescent="0.35">
      <c r="B192" s="39" t="s">
        <v>91</v>
      </c>
      <c r="C192" s="32">
        <v>0</v>
      </c>
      <c r="D192" s="32">
        <v>0</v>
      </c>
      <c r="E192" s="32">
        <v>0</v>
      </c>
      <c r="F192" s="32">
        <v>0</v>
      </c>
      <c r="G192" s="32">
        <v>0</v>
      </c>
      <c r="H192" s="32">
        <v>0</v>
      </c>
      <c r="I192" s="32">
        <v>0</v>
      </c>
      <c r="J192" s="32">
        <v>0</v>
      </c>
      <c r="K192" s="32">
        <v>0</v>
      </c>
      <c r="L192" s="32">
        <v>0</v>
      </c>
      <c r="M192" s="32">
        <v>0</v>
      </c>
      <c r="N192" s="32">
        <v>1128231</v>
      </c>
      <c r="O192" s="32">
        <v>0</v>
      </c>
      <c r="P192" s="32">
        <v>0</v>
      </c>
      <c r="Q192" s="32">
        <v>0</v>
      </c>
      <c r="R192" s="32">
        <v>0</v>
      </c>
      <c r="S192" s="33">
        <v>0</v>
      </c>
      <c r="U192" s="6"/>
      <c r="V192" s="6"/>
    </row>
    <row r="193" spans="2:22" ht="14.4" x14ac:dyDescent="0.3">
      <c r="U193" s="6"/>
      <c r="V193" s="6"/>
    </row>
    <row r="194" spans="2:22" ht="23.4" thickBot="1" x14ac:dyDescent="0.35">
      <c r="B194" s="17" t="s">
        <v>161</v>
      </c>
      <c r="C194" s="17"/>
      <c r="D194" s="17"/>
      <c r="E194" s="17"/>
      <c r="F194" s="17"/>
      <c r="G194" s="17"/>
      <c r="H194" s="17"/>
      <c r="I194" s="17"/>
      <c r="J194" s="17"/>
      <c r="K194" s="17"/>
      <c r="L194" s="17"/>
      <c r="M194" s="17"/>
      <c r="U194" s="6"/>
      <c r="V194" s="6"/>
    </row>
    <row r="195" spans="2:22" ht="15" thickBot="1" x14ac:dyDescent="0.35">
      <c r="B195" s="18"/>
      <c r="C195" s="128" t="s">
        <v>61</v>
      </c>
      <c r="D195" s="129"/>
      <c r="E195" s="129"/>
      <c r="F195" s="129"/>
      <c r="G195" s="129"/>
      <c r="H195" s="129"/>
      <c r="I195" s="129"/>
      <c r="J195" s="129"/>
      <c r="K195" s="129"/>
      <c r="L195" s="129"/>
      <c r="M195" s="129"/>
      <c r="N195" s="129"/>
      <c r="O195" s="129"/>
      <c r="P195" s="129"/>
      <c r="Q195" s="129"/>
      <c r="R195" s="129"/>
      <c r="S195" s="130"/>
      <c r="U195" s="6"/>
      <c r="V195" s="6"/>
    </row>
    <row r="196" spans="2:22" ht="15" thickBot="1" x14ac:dyDescent="0.35">
      <c r="B196" s="19" t="s">
        <v>101</v>
      </c>
      <c r="C196" s="20" t="s">
        <v>63</v>
      </c>
      <c r="D196" s="20" t="s">
        <v>64</v>
      </c>
      <c r="E196" s="20" t="s">
        <v>65</v>
      </c>
      <c r="F196" s="20" t="s">
        <v>66</v>
      </c>
      <c r="G196" s="20" t="s">
        <v>67</v>
      </c>
      <c r="H196" s="20" t="s">
        <v>68</v>
      </c>
      <c r="I196" s="20" t="s">
        <v>69</v>
      </c>
      <c r="J196" s="20" t="s">
        <v>70</v>
      </c>
      <c r="K196" s="20" t="s">
        <v>71</v>
      </c>
      <c r="L196" s="20" t="s">
        <v>72</v>
      </c>
      <c r="M196" s="20" t="s">
        <v>73</v>
      </c>
      <c r="N196" s="20" t="s">
        <v>74</v>
      </c>
      <c r="O196" s="20" t="s">
        <v>75</v>
      </c>
      <c r="P196" s="20" t="s">
        <v>76</v>
      </c>
      <c r="Q196" s="20" t="s">
        <v>77</v>
      </c>
      <c r="R196" s="20" t="s">
        <v>78</v>
      </c>
      <c r="S196" s="21" t="s">
        <v>79</v>
      </c>
      <c r="U196" s="6"/>
      <c r="V196" s="6"/>
    </row>
    <row r="197" spans="2:22" ht="14.4" x14ac:dyDescent="0.3">
      <c r="B197" s="38" t="s">
        <v>102</v>
      </c>
      <c r="C197" s="24">
        <v>87391.679999999993</v>
      </c>
      <c r="D197" s="24">
        <v>91132.82</v>
      </c>
      <c r="E197" s="24">
        <v>2444101.0299999998</v>
      </c>
      <c r="F197" s="24">
        <v>342809.18</v>
      </c>
      <c r="G197" s="24">
        <v>413189.11</v>
      </c>
      <c r="H197" s="24">
        <v>2246896.15</v>
      </c>
      <c r="I197" s="24">
        <v>415437.19</v>
      </c>
      <c r="J197" s="24">
        <v>472745.98</v>
      </c>
      <c r="K197" s="24">
        <v>473857.21</v>
      </c>
      <c r="L197" s="24">
        <v>481003.99</v>
      </c>
      <c r="M197" s="24">
        <v>495711.66</v>
      </c>
      <c r="N197" s="24">
        <v>1638529.66</v>
      </c>
      <c r="O197" s="24">
        <v>527509.59</v>
      </c>
      <c r="P197" s="24">
        <v>545656.74</v>
      </c>
      <c r="Q197" s="24">
        <v>569968.34</v>
      </c>
      <c r="R197" s="24">
        <v>588359.31999999995</v>
      </c>
      <c r="S197" s="25">
        <v>638120.43000000005</v>
      </c>
      <c r="U197" s="6"/>
      <c r="V197" s="6"/>
    </row>
    <row r="198" spans="2:22" ht="14.4" x14ac:dyDescent="0.3">
      <c r="B198" s="38" t="s">
        <v>103</v>
      </c>
      <c r="C198" s="24">
        <v>0</v>
      </c>
      <c r="D198" s="24">
        <v>150000</v>
      </c>
      <c r="E198" s="24">
        <v>0</v>
      </c>
      <c r="F198" s="24">
        <v>0</v>
      </c>
      <c r="G198" s="24">
        <v>0</v>
      </c>
      <c r="H198" s="24">
        <v>0</v>
      </c>
      <c r="I198" s="24">
        <v>150000</v>
      </c>
      <c r="J198" s="24">
        <v>2192516</v>
      </c>
      <c r="K198" s="24">
        <v>30000</v>
      </c>
      <c r="L198" s="24">
        <v>112400</v>
      </c>
      <c r="M198" s="24">
        <v>116514.84</v>
      </c>
      <c r="N198" s="24">
        <v>119438.54</v>
      </c>
      <c r="O198" s="24">
        <v>123986.51</v>
      </c>
      <c r="P198" s="24">
        <v>128317.92</v>
      </c>
      <c r="Q198" s="24">
        <v>135464.74</v>
      </c>
      <c r="R198" s="24">
        <v>138496.72</v>
      </c>
      <c r="S198" s="25">
        <v>147576.68</v>
      </c>
      <c r="U198" s="6"/>
      <c r="V198" s="6"/>
    </row>
    <row r="199" spans="2:22" ht="14.4" x14ac:dyDescent="0.3">
      <c r="B199" s="38" t="s">
        <v>104</v>
      </c>
      <c r="C199" s="24">
        <v>269303.95</v>
      </c>
      <c r="D199" s="24">
        <v>1662611.6600000001</v>
      </c>
      <c r="E199" s="24">
        <v>344164.82</v>
      </c>
      <c r="F199" s="24">
        <v>207966.23</v>
      </c>
      <c r="G199" s="24">
        <v>458822.75</v>
      </c>
      <c r="H199" s="24">
        <v>213746.25</v>
      </c>
      <c r="I199" s="24">
        <v>486101.36</v>
      </c>
      <c r="J199" s="24">
        <v>221449.02</v>
      </c>
      <c r="K199" s="24">
        <v>361427.61</v>
      </c>
      <c r="L199" s="24">
        <v>366043.3</v>
      </c>
      <c r="M199" s="24">
        <v>520513.52</v>
      </c>
      <c r="N199" s="24">
        <v>238637.23</v>
      </c>
      <c r="O199" s="24">
        <v>555142.1</v>
      </c>
      <c r="P199" s="24">
        <v>415348.9</v>
      </c>
      <c r="Q199" s="24">
        <v>427250.97</v>
      </c>
      <c r="R199" s="24">
        <v>447383.24</v>
      </c>
      <c r="S199" s="25">
        <v>494734.37</v>
      </c>
      <c r="U199" s="6"/>
      <c r="V199" s="6"/>
    </row>
    <row r="200" spans="2:22" ht="14.4" x14ac:dyDescent="0.3">
      <c r="B200" s="38" t="s">
        <v>105</v>
      </c>
      <c r="C200" s="24">
        <v>0</v>
      </c>
      <c r="D200" s="24">
        <v>0</v>
      </c>
      <c r="E200" s="24">
        <v>0</v>
      </c>
      <c r="F200" s="24">
        <v>0</v>
      </c>
      <c r="G200" s="24">
        <v>0</v>
      </c>
      <c r="H200" s="24">
        <v>0</v>
      </c>
      <c r="I200" s="24">
        <v>0</v>
      </c>
      <c r="J200" s="24">
        <v>0</v>
      </c>
      <c r="K200" s="24">
        <v>0</v>
      </c>
      <c r="L200" s="24">
        <v>0</v>
      </c>
      <c r="M200" s="24">
        <v>0</v>
      </c>
      <c r="N200" s="24">
        <v>0</v>
      </c>
      <c r="O200" s="24">
        <v>0</v>
      </c>
      <c r="P200" s="24">
        <v>0</v>
      </c>
      <c r="Q200" s="24">
        <v>0</v>
      </c>
      <c r="R200" s="24">
        <v>0</v>
      </c>
      <c r="S200" s="25">
        <v>0</v>
      </c>
      <c r="U200" s="6"/>
      <c r="V200" s="6"/>
    </row>
    <row r="201" spans="2:22" ht="14.4" x14ac:dyDescent="0.3">
      <c r="B201" s="38" t="s">
        <v>106</v>
      </c>
      <c r="C201" s="24">
        <v>0</v>
      </c>
      <c r="D201" s="24">
        <v>0</v>
      </c>
      <c r="E201" s="24">
        <v>0</v>
      </c>
      <c r="F201" s="24">
        <v>0</v>
      </c>
      <c r="G201" s="24">
        <v>0</v>
      </c>
      <c r="H201" s="24">
        <v>0</v>
      </c>
      <c r="I201" s="24">
        <v>0</v>
      </c>
      <c r="J201" s="24">
        <v>0</v>
      </c>
      <c r="K201" s="24">
        <v>0</v>
      </c>
      <c r="L201" s="24">
        <v>0</v>
      </c>
      <c r="M201" s="24">
        <v>0</v>
      </c>
      <c r="N201" s="24">
        <v>0</v>
      </c>
      <c r="O201" s="24">
        <v>0</v>
      </c>
      <c r="P201" s="24">
        <v>0</v>
      </c>
      <c r="Q201" s="24">
        <v>0</v>
      </c>
      <c r="R201" s="24">
        <v>0</v>
      </c>
      <c r="S201" s="25">
        <v>0</v>
      </c>
      <c r="U201" s="6"/>
      <c r="V201" s="6"/>
    </row>
    <row r="202" spans="2:22" ht="14.4" x14ac:dyDescent="0.3">
      <c r="B202" s="38" t="s">
        <v>107</v>
      </c>
      <c r="C202" s="24">
        <v>0</v>
      </c>
      <c r="D202" s="24">
        <v>0</v>
      </c>
      <c r="E202" s="24">
        <v>0</v>
      </c>
      <c r="F202" s="24">
        <v>0</v>
      </c>
      <c r="G202" s="24">
        <v>0</v>
      </c>
      <c r="H202" s="24">
        <v>0</v>
      </c>
      <c r="I202" s="24">
        <v>0</v>
      </c>
      <c r="J202" s="24">
        <v>0</v>
      </c>
      <c r="K202" s="24">
        <v>0</v>
      </c>
      <c r="L202" s="24">
        <v>0</v>
      </c>
      <c r="M202" s="24">
        <v>0</v>
      </c>
      <c r="N202" s="24">
        <v>0</v>
      </c>
      <c r="O202" s="24">
        <v>0</v>
      </c>
      <c r="P202" s="24">
        <v>0</v>
      </c>
      <c r="Q202" s="24">
        <v>0</v>
      </c>
      <c r="R202" s="24">
        <v>0</v>
      </c>
      <c r="S202" s="25">
        <v>0</v>
      </c>
      <c r="U202" s="6"/>
      <c r="V202" s="6"/>
    </row>
    <row r="203" spans="2:22" ht="14.4" x14ac:dyDescent="0.3">
      <c r="B203" s="38" t="s">
        <v>108</v>
      </c>
      <c r="C203" s="24">
        <v>0</v>
      </c>
      <c r="D203" s="24">
        <v>1153480.72</v>
      </c>
      <c r="E203" s="24">
        <v>0</v>
      </c>
      <c r="F203" s="24">
        <v>0</v>
      </c>
      <c r="G203" s="24">
        <v>0</v>
      </c>
      <c r="H203" s="24">
        <v>0</v>
      </c>
      <c r="I203" s="24">
        <v>0</v>
      </c>
      <c r="J203" s="24">
        <v>0</v>
      </c>
      <c r="K203" s="24">
        <v>0</v>
      </c>
      <c r="L203" s="24">
        <v>0</v>
      </c>
      <c r="M203" s="24">
        <v>0</v>
      </c>
      <c r="N203" s="24">
        <v>0</v>
      </c>
      <c r="O203" s="24">
        <v>0</v>
      </c>
      <c r="P203" s="24">
        <v>0</v>
      </c>
      <c r="Q203" s="24">
        <v>0</v>
      </c>
      <c r="R203" s="24">
        <v>0</v>
      </c>
      <c r="S203" s="25">
        <v>0</v>
      </c>
      <c r="U203" s="6"/>
      <c r="V203" s="6"/>
    </row>
    <row r="204" spans="2:22" ht="14.4" x14ac:dyDescent="0.3">
      <c r="B204" s="38" t="s">
        <v>109</v>
      </c>
      <c r="C204" s="24">
        <v>0</v>
      </c>
      <c r="D204" s="24">
        <v>0</v>
      </c>
      <c r="E204" s="24">
        <v>0</v>
      </c>
      <c r="F204" s="24">
        <v>0</v>
      </c>
      <c r="G204" s="24">
        <v>0</v>
      </c>
      <c r="H204" s="24">
        <v>0</v>
      </c>
      <c r="I204" s="24">
        <v>0</v>
      </c>
      <c r="J204" s="24">
        <v>0</v>
      </c>
      <c r="K204" s="24">
        <v>0</v>
      </c>
      <c r="L204" s="24">
        <v>0</v>
      </c>
      <c r="M204" s="24">
        <v>0</v>
      </c>
      <c r="N204" s="24">
        <v>0</v>
      </c>
      <c r="O204" s="24">
        <v>0</v>
      </c>
      <c r="P204" s="24">
        <v>0</v>
      </c>
      <c r="Q204" s="24">
        <v>0</v>
      </c>
      <c r="R204" s="24">
        <v>0</v>
      </c>
      <c r="S204" s="25">
        <v>0</v>
      </c>
      <c r="U204" s="6"/>
      <c r="V204" s="6"/>
    </row>
    <row r="205" spans="2:22" ht="14.4" x14ac:dyDescent="0.3">
      <c r="B205" s="38" t="s">
        <v>110</v>
      </c>
      <c r="C205" s="24">
        <v>0</v>
      </c>
      <c r="D205" s="24">
        <v>0</v>
      </c>
      <c r="E205" s="24">
        <v>0</v>
      </c>
      <c r="F205" s="24">
        <v>0</v>
      </c>
      <c r="G205" s="24">
        <v>0</v>
      </c>
      <c r="H205" s="24">
        <v>0</v>
      </c>
      <c r="I205" s="24">
        <v>0</v>
      </c>
      <c r="J205" s="24">
        <v>0</v>
      </c>
      <c r="K205" s="24">
        <v>0</v>
      </c>
      <c r="L205" s="24">
        <v>0</v>
      </c>
      <c r="M205" s="24">
        <v>0</v>
      </c>
      <c r="N205" s="24">
        <v>0</v>
      </c>
      <c r="O205" s="24">
        <v>0</v>
      </c>
      <c r="P205" s="24">
        <v>0</v>
      </c>
      <c r="Q205" s="24">
        <v>0</v>
      </c>
      <c r="R205" s="24">
        <v>0</v>
      </c>
      <c r="S205" s="25">
        <v>0</v>
      </c>
      <c r="U205" s="6"/>
      <c r="V205" s="6"/>
    </row>
    <row r="206" spans="2:22" ht="14.4" x14ac:dyDescent="0.3">
      <c r="B206" s="38" t="s">
        <v>111</v>
      </c>
      <c r="C206" s="24">
        <v>0</v>
      </c>
      <c r="D206" s="24">
        <v>0</v>
      </c>
      <c r="E206" s="24">
        <v>0</v>
      </c>
      <c r="F206" s="24">
        <v>0</v>
      </c>
      <c r="G206" s="24">
        <v>0</v>
      </c>
      <c r="H206" s="24">
        <v>0</v>
      </c>
      <c r="I206" s="24">
        <v>0</v>
      </c>
      <c r="J206" s="24">
        <v>0</v>
      </c>
      <c r="K206" s="24">
        <v>0</v>
      </c>
      <c r="L206" s="24">
        <v>0</v>
      </c>
      <c r="M206" s="24">
        <v>0</v>
      </c>
      <c r="N206" s="24">
        <v>0</v>
      </c>
      <c r="O206" s="24">
        <v>0</v>
      </c>
      <c r="P206" s="24">
        <v>0</v>
      </c>
      <c r="Q206" s="24">
        <v>0</v>
      </c>
      <c r="R206" s="24">
        <v>0</v>
      </c>
      <c r="S206" s="25">
        <v>0</v>
      </c>
      <c r="U206" s="6"/>
      <c r="V206" s="6"/>
    </row>
    <row r="207" spans="2:22" ht="14.4" x14ac:dyDescent="0.3">
      <c r="B207" s="38" t="s">
        <v>112</v>
      </c>
      <c r="C207" s="24">
        <v>0</v>
      </c>
      <c r="D207" s="24">
        <v>0</v>
      </c>
      <c r="E207" s="24">
        <v>0</v>
      </c>
      <c r="F207" s="24">
        <v>0</v>
      </c>
      <c r="G207" s="24">
        <v>0</v>
      </c>
      <c r="H207" s="24">
        <v>0</v>
      </c>
      <c r="I207" s="24">
        <v>0</v>
      </c>
      <c r="J207" s="24">
        <v>0</v>
      </c>
      <c r="K207" s="24">
        <v>0</v>
      </c>
      <c r="L207" s="24">
        <v>0</v>
      </c>
      <c r="M207" s="24">
        <v>0</v>
      </c>
      <c r="N207" s="24">
        <v>0</v>
      </c>
      <c r="O207" s="24">
        <v>0</v>
      </c>
      <c r="P207" s="24">
        <v>0</v>
      </c>
      <c r="Q207" s="24">
        <v>0</v>
      </c>
      <c r="R207" s="24">
        <v>0</v>
      </c>
      <c r="S207" s="25">
        <v>0</v>
      </c>
      <c r="U207" s="6"/>
      <c r="V207" s="6"/>
    </row>
    <row r="208" spans="2:22" ht="14.4" x14ac:dyDescent="0.3">
      <c r="B208" s="38" t="s">
        <v>113</v>
      </c>
      <c r="C208" s="24">
        <v>0</v>
      </c>
      <c r="D208" s="24">
        <v>0</v>
      </c>
      <c r="E208" s="24">
        <v>0</v>
      </c>
      <c r="F208" s="24">
        <v>0</v>
      </c>
      <c r="G208" s="24">
        <v>0</v>
      </c>
      <c r="H208" s="24">
        <v>0</v>
      </c>
      <c r="I208" s="24">
        <v>0</v>
      </c>
      <c r="J208" s="24">
        <v>0</v>
      </c>
      <c r="K208" s="24">
        <v>0</v>
      </c>
      <c r="L208" s="24">
        <v>0</v>
      </c>
      <c r="M208" s="24">
        <v>0</v>
      </c>
      <c r="N208" s="24">
        <v>0</v>
      </c>
      <c r="O208" s="24">
        <v>0</v>
      </c>
      <c r="P208" s="24">
        <v>22000</v>
      </c>
      <c r="Q208" s="24">
        <v>0</v>
      </c>
      <c r="R208" s="24">
        <v>0</v>
      </c>
      <c r="S208" s="25">
        <v>0</v>
      </c>
      <c r="U208" s="6"/>
      <c r="V208" s="6"/>
    </row>
    <row r="209" spans="2:22" ht="14.4" x14ac:dyDescent="0.3">
      <c r="B209" s="38" t="s">
        <v>114</v>
      </c>
      <c r="C209" s="24">
        <v>752500</v>
      </c>
      <c r="D209" s="24">
        <v>0</v>
      </c>
      <c r="E209" s="24">
        <v>0</v>
      </c>
      <c r="F209" s="24">
        <v>0</v>
      </c>
      <c r="G209" s="24">
        <v>0</v>
      </c>
      <c r="H209" s="24">
        <v>0</v>
      </c>
      <c r="I209" s="24">
        <v>0</v>
      </c>
      <c r="J209" s="24">
        <v>0</v>
      </c>
      <c r="K209" s="24">
        <v>0</v>
      </c>
      <c r="L209" s="24">
        <v>0</v>
      </c>
      <c r="M209" s="24">
        <v>0</v>
      </c>
      <c r="N209" s="24">
        <v>0</v>
      </c>
      <c r="O209" s="24">
        <v>0</v>
      </c>
      <c r="P209" s="24">
        <v>0</v>
      </c>
      <c r="Q209" s="24">
        <v>0</v>
      </c>
      <c r="R209" s="24">
        <v>0</v>
      </c>
      <c r="S209" s="25">
        <v>0</v>
      </c>
      <c r="U209" s="6"/>
      <c r="V209" s="6"/>
    </row>
    <row r="210" spans="2:22" ht="14.4" x14ac:dyDescent="0.3">
      <c r="B210" s="38" t="s">
        <v>115</v>
      </c>
      <c r="C210" s="24">
        <v>85055.890000000014</v>
      </c>
      <c r="D210" s="24">
        <v>536352.44999999995</v>
      </c>
      <c r="E210" s="24">
        <v>700635.14</v>
      </c>
      <c r="F210" s="24">
        <v>34971.08</v>
      </c>
      <c r="G210" s="24">
        <v>235606.94</v>
      </c>
      <c r="H210" s="24">
        <v>35804.14</v>
      </c>
      <c r="I210" s="24">
        <v>36147.74</v>
      </c>
      <c r="J210" s="24">
        <v>36591.120000000003</v>
      </c>
      <c r="K210" s="24">
        <v>36816.61</v>
      </c>
      <c r="L210" s="24">
        <v>37362.5</v>
      </c>
      <c r="M210" s="24">
        <v>38412.26</v>
      </c>
      <c r="N210" s="24">
        <v>39594.6</v>
      </c>
      <c r="O210" s="24">
        <v>40903.879999999997</v>
      </c>
      <c r="P210" s="24">
        <v>42343.16</v>
      </c>
      <c r="Q210" s="24">
        <v>44069.64</v>
      </c>
      <c r="R210" s="24">
        <v>45411.74</v>
      </c>
      <c r="S210" s="25">
        <v>49305.58</v>
      </c>
      <c r="U210" s="6"/>
      <c r="V210" s="6"/>
    </row>
    <row r="211" spans="2:22" ht="14.4" x14ac:dyDescent="0.3">
      <c r="B211" s="38" t="s">
        <v>116</v>
      </c>
      <c r="C211" s="24">
        <v>0</v>
      </c>
      <c r="D211" s="24">
        <v>0</v>
      </c>
      <c r="E211" s="24">
        <v>0</v>
      </c>
      <c r="F211" s="24">
        <v>0</v>
      </c>
      <c r="G211" s="24">
        <v>0</v>
      </c>
      <c r="H211" s="24">
        <v>0</v>
      </c>
      <c r="I211" s="24">
        <v>0</v>
      </c>
      <c r="J211" s="24">
        <v>0</v>
      </c>
      <c r="K211" s="24">
        <v>0</v>
      </c>
      <c r="L211" s="24">
        <v>0</v>
      </c>
      <c r="M211" s="24">
        <v>0</v>
      </c>
      <c r="N211" s="24">
        <v>0</v>
      </c>
      <c r="O211" s="24">
        <v>0</v>
      </c>
      <c r="P211" s="24">
        <v>0</v>
      </c>
      <c r="Q211" s="24">
        <v>0</v>
      </c>
      <c r="R211" s="24">
        <v>0</v>
      </c>
      <c r="S211" s="25">
        <v>0</v>
      </c>
      <c r="U211" s="6"/>
      <c r="V211" s="6"/>
    </row>
    <row r="212" spans="2:22" ht="14.4" x14ac:dyDescent="0.3">
      <c r="B212" s="38" t="s">
        <v>117</v>
      </c>
      <c r="C212" s="24">
        <v>0</v>
      </c>
      <c r="D212" s="24">
        <v>0</v>
      </c>
      <c r="E212" s="24">
        <v>0</v>
      </c>
      <c r="F212" s="24">
        <v>0</v>
      </c>
      <c r="G212" s="24">
        <v>0</v>
      </c>
      <c r="H212" s="24">
        <v>0</v>
      </c>
      <c r="I212" s="24">
        <v>0</v>
      </c>
      <c r="J212" s="24">
        <v>0</v>
      </c>
      <c r="K212" s="24">
        <v>0</v>
      </c>
      <c r="L212" s="24">
        <v>0</v>
      </c>
      <c r="M212" s="24">
        <v>0</v>
      </c>
      <c r="N212" s="24">
        <v>0</v>
      </c>
      <c r="O212" s="24">
        <v>0</v>
      </c>
      <c r="P212" s="24">
        <v>0</v>
      </c>
      <c r="Q212" s="24">
        <v>0</v>
      </c>
      <c r="R212" s="24">
        <v>0</v>
      </c>
      <c r="S212" s="25">
        <v>0</v>
      </c>
      <c r="U212" s="6"/>
      <c r="V212" s="6"/>
    </row>
    <row r="213" spans="2:22" ht="14.4" x14ac:dyDescent="0.3">
      <c r="B213" s="38" t="s">
        <v>118</v>
      </c>
      <c r="C213" s="24">
        <v>0</v>
      </c>
      <c r="D213" s="24">
        <v>0</v>
      </c>
      <c r="E213" s="24">
        <v>0</v>
      </c>
      <c r="F213" s="24">
        <v>0</v>
      </c>
      <c r="G213" s="24">
        <v>0</v>
      </c>
      <c r="H213" s="24">
        <v>0</v>
      </c>
      <c r="I213" s="24">
        <v>0</v>
      </c>
      <c r="J213" s="24">
        <v>0</v>
      </c>
      <c r="K213" s="24">
        <v>0</v>
      </c>
      <c r="L213" s="24">
        <v>0</v>
      </c>
      <c r="M213" s="24">
        <v>0</v>
      </c>
      <c r="N213" s="24">
        <v>0</v>
      </c>
      <c r="O213" s="24">
        <v>0</v>
      </c>
      <c r="P213" s="24">
        <v>0</v>
      </c>
      <c r="Q213" s="24">
        <v>0</v>
      </c>
      <c r="R213" s="24">
        <v>0</v>
      </c>
      <c r="S213" s="25">
        <v>0</v>
      </c>
      <c r="U213" s="6"/>
      <c r="V213" s="6"/>
    </row>
    <row r="214" spans="2:22" ht="15" thickBot="1" x14ac:dyDescent="0.35">
      <c r="B214" s="38" t="s">
        <v>119</v>
      </c>
      <c r="C214" s="28">
        <v>67699.86</v>
      </c>
      <c r="D214" s="28">
        <v>72904.600000000006</v>
      </c>
      <c r="E214" s="28">
        <v>72288.960000000006</v>
      </c>
      <c r="F214" s="28">
        <v>73314.44</v>
      </c>
      <c r="G214" s="28">
        <v>601561.66</v>
      </c>
      <c r="H214" s="28">
        <v>82813.240000000005</v>
      </c>
      <c r="I214" s="28">
        <v>85245.77</v>
      </c>
      <c r="J214" s="28">
        <v>88261.440000000002</v>
      </c>
      <c r="K214" s="28">
        <v>91347.72</v>
      </c>
      <c r="L214" s="28">
        <v>92360.28</v>
      </c>
      <c r="M214" s="28">
        <v>93589.82</v>
      </c>
      <c r="N214" s="28">
        <v>96012.74</v>
      </c>
      <c r="O214" s="28">
        <v>46452.67</v>
      </c>
      <c r="P214" s="28">
        <v>65399.16</v>
      </c>
      <c r="Q214" s="28">
        <v>67154.66</v>
      </c>
      <c r="R214" s="28">
        <v>68079.820000000007</v>
      </c>
      <c r="S214" s="29">
        <v>73418.06</v>
      </c>
      <c r="U214" s="6"/>
      <c r="V214" s="6"/>
    </row>
    <row r="215" spans="2:22" ht="15" thickBot="1" x14ac:dyDescent="0.35">
      <c r="B215" s="39" t="s">
        <v>91</v>
      </c>
      <c r="C215" s="32">
        <v>1261951.3800000001</v>
      </c>
      <c r="D215" s="32">
        <v>3666482.2500000005</v>
      </c>
      <c r="E215" s="32">
        <v>3561189.9499999997</v>
      </c>
      <c r="F215" s="32">
        <v>659060.92999999993</v>
      </c>
      <c r="G215" s="32">
        <v>1709180.46</v>
      </c>
      <c r="H215" s="32">
        <v>2579259.7800000003</v>
      </c>
      <c r="I215" s="32">
        <v>1172932.0599999998</v>
      </c>
      <c r="J215" s="32">
        <v>3011563.56</v>
      </c>
      <c r="K215" s="32">
        <v>993449.15</v>
      </c>
      <c r="L215" s="32">
        <v>1089170.07</v>
      </c>
      <c r="M215" s="32">
        <v>1264742.1000000001</v>
      </c>
      <c r="N215" s="32">
        <v>2132212.77</v>
      </c>
      <c r="O215" s="32">
        <v>1293994.7499999998</v>
      </c>
      <c r="P215" s="32">
        <v>1219065.8799999999</v>
      </c>
      <c r="Q215" s="32">
        <v>1243908.3499999996</v>
      </c>
      <c r="R215" s="32">
        <v>1287730.8399999999</v>
      </c>
      <c r="S215" s="33">
        <v>1403155.12</v>
      </c>
      <c r="U215" s="6"/>
      <c r="V215" s="6"/>
    </row>
    <row r="216" spans="2:22" ht="14.4" x14ac:dyDescent="0.3">
      <c r="U216" s="6"/>
      <c r="V216" s="6"/>
    </row>
    <row r="217" spans="2:22" ht="14.4" x14ac:dyDescent="0.3">
      <c r="U217" s="6"/>
      <c r="V217" s="6"/>
    </row>
    <row r="218" spans="2:22" ht="14.4" x14ac:dyDescent="0.3">
      <c r="U218" s="6"/>
      <c r="V218" s="6"/>
    </row>
    <row r="219" spans="2:22" ht="23.4" thickBot="1" x14ac:dyDescent="0.35">
      <c r="B219" s="17" t="s">
        <v>162</v>
      </c>
      <c r="C219" s="17"/>
      <c r="D219" s="17"/>
      <c r="E219" s="17"/>
      <c r="F219" s="17"/>
      <c r="G219" s="17"/>
      <c r="H219" s="17"/>
      <c r="I219" s="17"/>
      <c r="J219" s="17"/>
      <c r="K219" s="17"/>
      <c r="L219" s="17"/>
      <c r="M219" s="17"/>
      <c r="U219" s="6"/>
      <c r="V219" s="6"/>
    </row>
    <row r="220" spans="2:22" ht="15" thickBot="1" x14ac:dyDescent="0.35">
      <c r="B220" s="18"/>
      <c r="C220" s="128" t="s">
        <v>61</v>
      </c>
      <c r="D220" s="129"/>
      <c r="E220" s="129"/>
      <c r="F220" s="129"/>
      <c r="G220" s="129"/>
      <c r="H220" s="129"/>
      <c r="I220" s="129"/>
      <c r="J220" s="129"/>
      <c r="K220" s="129"/>
      <c r="L220" s="129"/>
      <c r="M220" s="129"/>
      <c r="N220" s="129"/>
      <c r="O220" s="129"/>
      <c r="P220" s="129"/>
      <c r="Q220" s="129"/>
      <c r="R220" s="129"/>
      <c r="S220" s="130"/>
      <c r="U220" s="6"/>
      <c r="V220" s="6"/>
    </row>
    <row r="221" spans="2:22" ht="15" thickBot="1" x14ac:dyDescent="0.35">
      <c r="B221" s="19" t="s">
        <v>101</v>
      </c>
      <c r="C221" s="20" t="s">
        <v>63</v>
      </c>
      <c r="D221" s="20" t="s">
        <v>64</v>
      </c>
      <c r="E221" s="20" t="s">
        <v>65</v>
      </c>
      <c r="F221" s="20" t="s">
        <v>66</v>
      </c>
      <c r="G221" s="20" t="s">
        <v>67</v>
      </c>
      <c r="H221" s="20" t="s">
        <v>68</v>
      </c>
      <c r="I221" s="20" t="s">
        <v>69</v>
      </c>
      <c r="J221" s="20" t="s">
        <v>70</v>
      </c>
      <c r="K221" s="20" t="s">
        <v>71</v>
      </c>
      <c r="L221" s="20" t="s">
        <v>72</v>
      </c>
      <c r="M221" s="20" t="s">
        <v>73</v>
      </c>
      <c r="N221" s="20" t="s">
        <v>74</v>
      </c>
      <c r="O221" s="20" t="s">
        <v>75</v>
      </c>
      <c r="P221" s="20" t="s">
        <v>76</v>
      </c>
      <c r="Q221" s="20" t="s">
        <v>77</v>
      </c>
      <c r="R221" s="20" t="s">
        <v>78</v>
      </c>
      <c r="S221" s="21" t="s">
        <v>79</v>
      </c>
      <c r="U221" s="6"/>
      <c r="V221" s="6"/>
    </row>
    <row r="222" spans="2:22" ht="14.4" x14ac:dyDescent="0.3">
      <c r="B222" s="38" t="s">
        <v>102</v>
      </c>
      <c r="C222" s="24">
        <v>44946796.859999999</v>
      </c>
      <c r="D222" s="24">
        <v>49747695.699999996</v>
      </c>
      <c r="E222" s="24">
        <v>30888419.799999997</v>
      </c>
      <c r="F222" s="24">
        <v>24630893.409999996</v>
      </c>
      <c r="G222" s="24">
        <v>25246204.970000003</v>
      </c>
      <c r="H222" s="24">
        <v>29133215.52</v>
      </c>
      <c r="I222" s="24">
        <v>20971047.349999998</v>
      </c>
      <c r="J222" s="24">
        <v>18258273.710000001</v>
      </c>
      <c r="K222" s="24">
        <v>12856714.359999999</v>
      </c>
      <c r="L222" s="24">
        <v>12531719.98</v>
      </c>
      <c r="M222" s="24">
        <v>18885801.91</v>
      </c>
      <c r="N222" s="24">
        <v>30845758.409999996</v>
      </c>
      <c r="O222" s="24">
        <v>25117237.640000001</v>
      </c>
      <c r="P222" s="24">
        <v>20377077.57</v>
      </c>
      <c r="Q222" s="24">
        <v>14270176.380000001</v>
      </c>
      <c r="R222" s="24">
        <v>14818997.68</v>
      </c>
      <c r="S222" s="25">
        <v>19572116.800000001</v>
      </c>
      <c r="U222" s="6"/>
      <c r="V222" s="6"/>
    </row>
    <row r="223" spans="2:22" ht="14.4" x14ac:dyDescent="0.3">
      <c r="B223" s="38" t="s">
        <v>103</v>
      </c>
      <c r="C223" s="24">
        <v>2473220.81</v>
      </c>
      <c r="D223" s="24">
        <v>9387837.5999999996</v>
      </c>
      <c r="E223" s="24">
        <v>3190406.96</v>
      </c>
      <c r="F223" s="24">
        <v>3442460.46</v>
      </c>
      <c r="G223" s="24">
        <v>2779010.6</v>
      </c>
      <c r="H223" s="24">
        <v>5264572.5</v>
      </c>
      <c r="I223" s="24">
        <v>10700943.85</v>
      </c>
      <c r="J223" s="24">
        <v>921087.96000000008</v>
      </c>
      <c r="K223" s="24">
        <v>1652270.0800000001</v>
      </c>
      <c r="L223" s="24">
        <v>1196795.3599999999</v>
      </c>
      <c r="M223" s="24">
        <v>878781.34000000008</v>
      </c>
      <c r="N223" s="24">
        <v>1331686.75</v>
      </c>
      <c r="O223" s="24">
        <v>326101.40999999997</v>
      </c>
      <c r="P223" s="24">
        <v>338804</v>
      </c>
      <c r="Q223" s="24">
        <v>350603.64</v>
      </c>
      <c r="R223" s="24">
        <v>403304.4</v>
      </c>
      <c r="S223" s="25">
        <v>387859.78</v>
      </c>
      <c r="U223" s="6"/>
      <c r="V223" s="6"/>
    </row>
    <row r="224" spans="2:22" ht="14.4" x14ac:dyDescent="0.3">
      <c r="B224" s="38" t="s">
        <v>104</v>
      </c>
      <c r="C224" s="24">
        <v>22822615.710000001</v>
      </c>
      <c r="D224" s="24">
        <v>7574181.21</v>
      </c>
      <c r="E224" s="24">
        <v>6701791.1000000006</v>
      </c>
      <c r="F224" s="24">
        <v>7287265.0700000003</v>
      </c>
      <c r="G224" s="24">
        <v>10656499.32</v>
      </c>
      <c r="H224" s="24">
        <v>8848886.7699999996</v>
      </c>
      <c r="I224" s="24">
        <v>5504858.8499999996</v>
      </c>
      <c r="J224" s="24">
        <v>4002877.39</v>
      </c>
      <c r="K224" s="24">
        <v>4285273.72</v>
      </c>
      <c r="L224" s="24">
        <v>2284728.9900000002</v>
      </c>
      <c r="M224" s="24">
        <v>2511127.8899999997</v>
      </c>
      <c r="N224" s="24">
        <v>3014531.62</v>
      </c>
      <c r="O224" s="24">
        <v>2068245.1</v>
      </c>
      <c r="P224" s="24">
        <v>3001085.42</v>
      </c>
      <c r="Q224" s="24">
        <v>1733663.04</v>
      </c>
      <c r="R224" s="24">
        <v>1721116.82</v>
      </c>
      <c r="S224" s="25">
        <v>1832888.97</v>
      </c>
      <c r="U224" s="6"/>
      <c r="V224" s="6"/>
    </row>
    <row r="225" spans="2:22" ht="14.4" x14ac:dyDescent="0.3">
      <c r="B225" s="38" t="s">
        <v>105</v>
      </c>
      <c r="C225" s="24">
        <v>1581063.52</v>
      </c>
      <c r="D225" s="24">
        <v>617305.54</v>
      </c>
      <c r="E225" s="24">
        <v>974177.59</v>
      </c>
      <c r="F225" s="24">
        <v>1599069.24</v>
      </c>
      <c r="G225" s="24">
        <v>895995.07000000007</v>
      </c>
      <c r="H225" s="24">
        <v>221454.27</v>
      </c>
      <c r="I225" s="24">
        <v>185313.69</v>
      </c>
      <c r="J225" s="24">
        <v>104743.82</v>
      </c>
      <c r="K225" s="24">
        <v>101760.25</v>
      </c>
      <c r="L225" s="24">
        <v>102951.97</v>
      </c>
      <c r="M225" s="24">
        <v>275409.52</v>
      </c>
      <c r="N225" s="24">
        <v>261372.07</v>
      </c>
      <c r="O225" s="24">
        <v>238650.57</v>
      </c>
      <c r="P225" s="24">
        <v>244607.85</v>
      </c>
      <c r="Q225" s="24">
        <v>252483.63</v>
      </c>
      <c r="R225" s="24">
        <v>256386.87</v>
      </c>
      <c r="S225" s="25">
        <v>269739.32</v>
      </c>
      <c r="U225" s="6"/>
      <c r="V225" s="6"/>
    </row>
    <row r="226" spans="2:22" ht="14.4" x14ac:dyDescent="0.3">
      <c r="B226" s="38" t="s">
        <v>106</v>
      </c>
      <c r="C226" s="24">
        <v>1101484.56</v>
      </c>
      <c r="D226" s="24">
        <v>2166934.2200000002</v>
      </c>
      <c r="E226" s="24">
        <v>2128292.7200000002</v>
      </c>
      <c r="F226" s="24">
        <v>-135050</v>
      </c>
      <c r="G226" s="24">
        <v>1122194.0900000001</v>
      </c>
      <c r="H226" s="24">
        <v>2025188.34</v>
      </c>
      <c r="I226" s="24">
        <v>229964.58000000002</v>
      </c>
      <c r="J226" s="24">
        <v>33258.32</v>
      </c>
      <c r="K226" s="24">
        <v>202967.71</v>
      </c>
      <c r="L226" s="24">
        <v>113516.63</v>
      </c>
      <c r="M226" s="24">
        <v>34743.64</v>
      </c>
      <c r="N226" s="24">
        <v>381128.28</v>
      </c>
      <c r="O226" s="24">
        <v>36971.620000000003</v>
      </c>
      <c r="P226" s="24">
        <v>38263.21</v>
      </c>
      <c r="Q226" s="24">
        <v>40394.32</v>
      </c>
      <c r="R226" s="24">
        <v>41298.43</v>
      </c>
      <c r="S226" s="25">
        <v>44005.99</v>
      </c>
      <c r="U226" s="6"/>
      <c r="V226" s="6"/>
    </row>
    <row r="227" spans="2:22" ht="14.4" x14ac:dyDescent="0.3">
      <c r="B227" s="38" t="s">
        <v>107</v>
      </c>
      <c r="C227" s="24">
        <v>3915325.89</v>
      </c>
      <c r="D227" s="24">
        <v>1485434.06</v>
      </c>
      <c r="E227" s="24">
        <v>512500</v>
      </c>
      <c r="F227" s="24">
        <v>677500</v>
      </c>
      <c r="G227" s="24">
        <v>424750</v>
      </c>
      <c r="H227" s="24">
        <v>30500</v>
      </c>
      <c r="I227" s="24">
        <v>0</v>
      </c>
      <c r="J227" s="24">
        <v>5000</v>
      </c>
      <c r="K227" s="24">
        <v>182750</v>
      </c>
      <c r="L227" s="24">
        <v>30000</v>
      </c>
      <c r="M227" s="24">
        <v>10000</v>
      </c>
      <c r="N227" s="24">
        <v>40000</v>
      </c>
      <c r="O227" s="24">
        <v>91560</v>
      </c>
      <c r="P227" s="24">
        <v>0</v>
      </c>
      <c r="Q227" s="24">
        <v>25000</v>
      </c>
      <c r="R227" s="24">
        <v>0</v>
      </c>
      <c r="S227" s="25">
        <v>0</v>
      </c>
      <c r="U227" s="6"/>
      <c r="V227" s="6"/>
    </row>
    <row r="228" spans="2:22" ht="14.4" x14ac:dyDescent="0.3">
      <c r="B228" s="38" t="s">
        <v>108</v>
      </c>
      <c r="C228" s="24">
        <v>226107.68</v>
      </c>
      <c r="D228" s="24">
        <v>27163.84</v>
      </c>
      <c r="E228" s="24">
        <v>777421.44</v>
      </c>
      <c r="F228" s="24">
        <v>1949804.1700000002</v>
      </c>
      <c r="G228" s="24">
        <v>116703.55</v>
      </c>
      <c r="H228" s="24">
        <v>30834.639999999999</v>
      </c>
      <c r="I228" s="24">
        <v>11987.76</v>
      </c>
      <c r="J228" s="24">
        <v>32637.84</v>
      </c>
      <c r="K228" s="24">
        <v>33165.919999999998</v>
      </c>
      <c r="L228" s="24">
        <v>33565.199999999997</v>
      </c>
      <c r="M228" s="24">
        <v>34402.400000000001</v>
      </c>
      <c r="N228" s="24">
        <v>35819.199999999997</v>
      </c>
      <c r="O228" s="24">
        <v>36785.199999999997</v>
      </c>
      <c r="P228" s="24">
        <v>37596.639999999999</v>
      </c>
      <c r="Q228" s="24">
        <v>38047.440000000002</v>
      </c>
      <c r="R228" s="24">
        <v>40919.67</v>
      </c>
      <c r="S228" s="25">
        <v>46419.42</v>
      </c>
      <c r="U228" s="6"/>
      <c r="V228" s="6"/>
    </row>
    <row r="229" spans="2:22" ht="14.4" x14ac:dyDescent="0.3">
      <c r="B229" s="38" t="s">
        <v>109</v>
      </c>
      <c r="C229" s="24">
        <v>757500</v>
      </c>
      <c r="D229" s="24">
        <v>250000</v>
      </c>
      <c r="E229" s="24">
        <v>1568352.34</v>
      </c>
      <c r="F229" s="24">
        <v>12090.66</v>
      </c>
      <c r="G229" s="24">
        <v>0</v>
      </c>
      <c r="H229" s="24">
        <v>6618475.8799999999</v>
      </c>
      <c r="I229" s="24">
        <v>0</v>
      </c>
      <c r="J229" s="24">
        <v>0</v>
      </c>
      <c r="K229" s="24">
        <v>0</v>
      </c>
      <c r="L229" s="24">
        <v>5000</v>
      </c>
      <c r="M229" s="24">
        <v>0</v>
      </c>
      <c r="N229" s="24">
        <v>0</v>
      </c>
      <c r="O229" s="24">
        <v>0</v>
      </c>
      <c r="P229" s="24">
        <v>0</v>
      </c>
      <c r="Q229" s="24">
        <v>28000</v>
      </c>
      <c r="R229" s="24">
        <v>0</v>
      </c>
      <c r="S229" s="25">
        <v>0</v>
      </c>
      <c r="U229" s="6"/>
      <c r="V229" s="6"/>
    </row>
    <row r="230" spans="2:22" ht="14.4" x14ac:dyDescent="0.3">
      <c r="B230" s="38" t="s">
        <v>110</v>
      </c>
      <c r="C230" s="24">
        <v>775500</v>
      </c>
      <c r="D230" s="24">
        <v>254000</v>
      </c>
      <c r="E230" s="24">
        <v>31000</v>
      </c>
      <c r="F230" s="24">
        <v>30000</v>
      </c>
      <c r="G230" s="24">
        <v>5000</v>
      </c>
      <c r="H230" s="24">
        <v>0</v>
      </c>
      <c r="I230" s="24">
        <v>85000</v>
      </c>
      <c r="J230" s="24">
        <v>557000</v>
      </c>
      <c r="K230" s="24">
        <v>170000</v>
      </c>
      <c r="L230" s="24">
        <v>2474250</v>
      </c>
      <c r="M230" s="24">
        <v>713464.28</v>
      </c>
      <c r="N230" s="24">
        <v>313365.73</v>
      </c>
      <c r="O230" s="24">
        <v>356849.83</v>
      </c>
      <c r="P230" s="24">
        <v>306427.83</v>
      </c>
      <c r="Q230" s="24">
        <v>320620.77</v>
      </c>
      <c r="R230" s="24">
        <v>329230.84999999998</v>
      </c>
      <c r="S230" s="25">
        <v>354474.75</v>
      </c>
      <c r="U230" s="6"/>
      <c r="V230" s="6"/>
    </row>
    <row r="231" spans="2:22" ht="14.4" x14ac:dyDescent="0.3">
      <c r="B231" s="38" t="s">
        <v>111</v>
      </c>
      <c r="C231" s="24">
        <v>339322.79</v>
      </c>
      <c r="D231" s="24">
        <v>6117774.6799999997</v>
      </c>
      <c r="E231" s="24">
        <v>0</v>
      </c>
      <c r="F231" s="24">
        <v>0</v>
      </c>
      <c r="G231" s="24">
        <v>12500</v>
      </c>
      <c r="H231" s="24">
        <v>0</v>
      </c>
      <c r="I231" s="24">
        <v>0</v>
      </c>
      <c r="J231" s="24">
        <v>0</v>
      </c>
      <c r="K231" s="24">
        <v>0</v>
      </c>
      <c r="L231" s="24">
        <v>0</v>
      </c>
      <c r="M231" s="24">
        <v>0</v>
      </c>
      <c r="N231" s="24">
        <v>0</v>
      </c>
      <c r="O231" s="24">
        <v>0</v>
      </c>
      <c r="P231" s="24">
        <v>0</v>
      </c>
      <c r="Q231" s="24">
        <v>0</v>
      </c>
      <c r="R231" s="24">
        <v>0</v>
      </c>
      <c r="S231" s="25">
        <v>0</v>
      </c>
      <c r="U231" s="6"/>
      <c r="V231" s="6"/>
    </row>
    <row r="232" spans="2:22" ht="14.4" x14ac:dyDescent="0.3">
      <c r="B232" s="38" t="s">
        <v>112</v>
      </c>
      <c r="C232" s="24">
        <v>89811.54</v>
      </c>
      <c r="D232" s="24">
        <v>187995.16999999998</v>
      </c>
      <c r="E232" s="24">
        <v>707387.14999999991</v>
      </c>
      <c r="F232" s="24">
        <v>337106.45</v>
      </c>
      <c r="G232" s="24">
        <v>730645.29</v>
      </c>
      <c r="H232" s="24">
        <v>-25846.18</v>
      </c>
      <c r="I232" s="24">
        <v>50673.19</v>
      </c>
      <c r="J232" s="24">
        <v>0</v>
      </c>
      <c r="K232" s="24">
        <v>0</v>
      </c>
      <c r="L232" s="24">
        <v>20000</v>
      </c>
      <c r="M232" s="24">
        <v>0</v>
      </c>
      <c r="N232" s="24">
        <v>0</v>
      </c>
      <c r="O232" s="24">
        <v>0</v>
      </c>
      <c r="P232" s="24">
        <v>0</v>
      </c>
      <c r="Q232" s="24">
        <v>0</v>
      </c>
      <c r="R232" s="24">
        <v>0</v>
      </c>
      <c r="S232" s="25">
        <v>0</v>
      </c>
      <c r="U232" s="6"/>
      <c r="V232" s="6"/>
    </row>
    <row r="233" spans="2:22" ht="14.4" x14ac:dyDescent="0.3">
      <c r="B233" s="38" t="s">
        <v>113</v>
      </c>
      <c r="C233" s="24">
        <v>94085.28</v>
      </c>
      <c r="D233" s="24">
        <v>503500</v>
      </c>
      <c r="E233" s="24">
        <v>49900</v>
      </c>
      <c r="F233" s="24">
        <v>8750</v>
      </c>
      <c r="G233" s="24">
        <v>1597909.14</v>
      </c>
      <c r="H233" s="24">
        <v>68930.009999999995</v>
      </c>
      <c r="I233" s="24">
        <v>343569.98</v>
      </c>
      <c r="J233" s="24">
        <v>0</v>
      </c>
      <c r="K233" s="24">
        <v>0</v>
      </c>
      <c r="L233" s="24">
        <v>7500</v>
      </c>
      <c r="M233" s="24">
        <v>0</v>
      </c>
      <c r="N233" s="24">
        <v>7500</v>
      </c>
      <c r="O233" s="24">
        <v>0</v>
      </c>
      <c r="P233" s="24">
        <v>0</v>
      </c>
      <c r="Q233" s="24">
        <v>100000</v>
      </c>
      <c r="R233" s="24">
        <v>0</v>
      </c>
      <c r="S233" s="25">
        <v>0</v>
      </c>
      <c r="U233" s="6"/>
      <c r="V233" s="6"/>
    </row>
    <row r="234" spans="2:22" ht="14.4" x14ac:dyDescent="0.3">
      <c r="B234" s="38" t="s">
        <v>114</v>
      </c>
      <c r="C234" s="24">
        <v>668508.25</v>
      </c>
      <c r="D234" s="24">
        <v>1063299.6400000001</v>
      </c>
      <c r="E234" s="24">
        <v>1181860</v>
      </c>
      <c r="F234" s="24">
        <v>619310</v>
      </c>
      <c r="G234" s="24">
        <v>381381.73</v>
      </c>
      <c r="H234" s="24">
        <v>0</v>
      </c>
      <c r="I234" s="24">
        <v>531060</v>
      </c>
      <c r="J234" s="24">
        <v>92921.21</v>
      </c>
      <c r="K234" s="24">
        <v>92198.79</v>
      </c>
      <c r="L234" s="24">
        <v>93733.93</v>
      </c>
      <c r="M234" s="24">
        <v>97165.42</v>
      </c>
      <c r="N234" s="24">
        <v>99603.59</v>
      </c>
      <c r="O234" s="24">
        <v>103396.29</v>
      </c>
      <c r="P234" s="24">
        <v>107008.39</v>
      </c>
      <c r="Q234" s="24">
        <v>112968.35</v>
      </c>
      <c r="R234" s="24">
        <v>115496.82</v>
      </c>
      <c r="S234" s="25">
        <v>123068.89</v>
      </c>
      <c r="U234" s="6"/>
      <c r="V234" s="6"/>
    </row>
    <row r="235" spans="2:22" ht="14.4" x14ac:dyDescent="0.3">
      <c r="B235" s="38" t="s">
        <v>115</v>
      </c>
      <c r="C235" s="24">
        <v>500000</v>
      </c>
      <c r="D235" s="24">
        <v>115000</v>
      </c>
      <c r="E235" s="24">
        <v>0</v>
      </c>
      <c r="F235" s="24">
        <v>71609.75</v>
      </c>
      <c r="G235" s="24">
        <v>0</v>
      </c>
      <c r="H235" s="24" t="s">
        <v>391</v>
      </c>
      <c r="I235" s="24">
        <v>0</v>
      </c>
      <c r="J235" s="24">
        <v>0</v>
      </c>
      <c r="K235" s="24">
        <v>50000</v>
      </c>
      <c r="L235" s="24">
        <v>1237500</v>
      </c>
      <c r="M235" s="24">
        <v>0</v>
      </c>
      <c r="N235" s="24">
        <v>28000</v>
      </c>
      <c r="O235" s="24">
        <v>0</v>
      </c>
      <c r="P235" s="24">
        <v>15000</v>
      </c>
      <c r="Q235" s="24">
        <v>0</v>
      </c>
      <c r="R235" s="24">
        <v>285000</v>
      </c>
      <c r="S235" s="25">
        <v>0</v>
      </c>
      <c r="U235" s="6"/>
      <c r="V235" s="6"/>
    </row>
    <row r="236" spans="2:22" ht="14.4" x14ac:dyDescent="0.3">
      <c r="B236" s="38" t="s">
        <v>116</v>
      </c>
      <c r="C236" s="24" t="s">
        <v>391</v>
      </c>
      <c r="D236" s="24">
        <v>0</v>
      </c>
      <c r="E236" s="24">
        <v>0</v>
      </c>
      <c r="F236" s="24">
        <v>0</v>
      </c>
      <c r="G236" s="24">
        <v>0</v>
      </c>
      <c r="H236" s="24">
        <v>0</v>
      </c>
      <c r="I236" s="24">
        <v>0</v>
      </c>
      <c r="J236" s="24">
        <v>0</v>
      </c>
      <c r="K236" s="24">
        <v>0</v>
      </c>
      <c r="L236" s="24">
        <v>0</v>
      </c>
      <c r="M236" s="24">
        <v>0</v>
      </c>
      <c r="N236" s="24">
        <v>0</v>
      </c>
      <c r="O236" s="24">
        <v>0</v>
      </c>
      <c r="P236" s="24">
        <v>0</v>
      </c>
      <c r="Q236" s="24">
        <v>0</v>
      </c>
      <c r="R236" s="24">
        <v>0</v>
      </c>
      <c r="S236" s="25">
        <v>0</v>
      </c>
      <c r="U236" s="6"/>
      <c r="V236" s="6"/>
    </row>
    <row r="237" spans="2:22" ht="14.4" x14ac:dyDescent="0.3">
      <c r="B237" s="38" t="s">
        <v>117</v>
      </c>
      <c r="C237" s="24">
        <v>0</v>
      </c>
      <c r="D237" s="24">
        <v>0</v>
      </c>
      <c r="E237" s="24">
        <v>0</v>
      </c>
      <c r="F237" s="24">
        <v>0</v>
      </c>
      <c r="G237" s="24">
        <v>0</v>
      </c>
      <c r="H237" s="24">
        <v>145000</v>
      </c>
      <c r="I237" s="24">
        <v>0</v>
      </c>
      <c r="J237" s="24">
        <v>0</v>
      </c>
      <c r="K237" s="24">
        <v>35000</v>
      </c>
      <c r="L237" s="24">
        <v>0</v>
      </c>
      <c r="M237" s="24">
        <v>0</v>
      </c>
      <c r="N237" s="24">
        <v>0</v>
      </c>
      <c r="O237" s="24">
        <v>0</v>
      </c>
      <c r="P237" s="24">
        <v>0</v>
      </c>
      <c r="Q237" s="24">
        <v>0</v>
      </c>
      <c r="R237" s="24">
        <v>0</v>
      </c>
      <c r="S237" s="25">
        <v>360000</v>
      </c>
      <c r="U237" s="6"/>
      <c r="V237" s="6"/>
    </row>
    <row r="238" spans="2:22" ht="14.4" x14ac:dyDescent="0.3">
      <c r="B238" s="38" t="s">
        <v>118</v>
      </c>
      <c r="C238" s="24">
        <v>138000</v>
      </c>
      <c r="D238" s="24">
        <v>64965</v>
      </c>
      <c r="E238" s="24">
        <v>77500</v>
      </c>
      <c r="F238" s="24">
        <v>82500</v>
      </c>
      <c r="G238" s="24">
        <v>56250</v>
      </c>
      <c r="H238" s="24">
        <v>0</v>
      </c>
      <c r="I238" s="24">
        <v>7500</v>
      </c>
      <c r="J238" s="24">
        <v>0</v>
      </c>
      <c r="K238" s="24">
        <v>40000</v>
      </c>
      <c r="L238" s="24">
        <v>0</v>
      </c>
      <c r="M238" s="24">
        <v>125000</v>
      </c>
      <c r="N238" s="24">
        <v>0</v>
      </c>
      <c r="O238" s="24">
        <v>67500</v>
      </c>
      <c r="P238" s="24">
        <v>420000</v>
      </c>
      <c r="Q238" s="24">
        <v>25000</v>
      </c>
      <c r="R238" s="24">
        <v>50000</v>
      </c>
      <c r="S238" s="25">
        <v>0</v>
      </c>
      <c r="U238" s="6"/>
      <c r="V238" s="6"/>
    </row>
    <row r="239" spans="2:22" ht="15" thickBot="1" x14ac:dyDescent="0.35">
      <c r="B239" s="38" t="s">
        <v>119</v>
      </c>
      <c r="C239" s="28">
        <v>2428889.33</v>
      </c>
      <c r="D239" s="28">
        <v>3863721.42</v>
      </c>
      <c r="E239" s="28">
        <v>5440623.7799999993</v>
      </c>
      <c r="F239" s="28">
        <v>2558484.9900000002</v>
      </c>
      <c r="G239" s="28">
        <v>5989536.75</v>
      </c>
      <c r="H239" s="28">
        <v>5279566.57</v>
      </c>
      <c r="I239" s="28">
        <v>1259038.27</v>
      </c>
      <c r="J239" s="28">
        <v>4299862.6399999997</v>
      </c>
      <c r="K239" s="28">
        <v>913269.32</v>
      </c>
      <c r="L239" s="28">
        <v>766679.56</v>
      </c>
      <c r="M239" s="28">
        <v>674848.92</v>
      </c>
      <c r="N239" s="28">
        <v>765066.49</v>
      </c>
      <c r="O239" s="28">
        <v>865524.08</v>
      </c>
      <c r="P239" s="28">
        <v>757653.84</v>
      </c>
      <c r="Q239" s="28">
        <v>4133990.5</v>
      </c>
      <c r="R239" s="28">
        <v>1128470.43</v>
      </c>
      <c r="S239" s="29">
        <v>1226911.3899999999</v>
      </c>
      <c r="U239" s="6"/>
      <c r="V239" s="6"/>
    </row>
    <row r="240" spans="2:22" ht="15" thickBot="1" x14ac:dyDescent="0.35">
      <c r="B240" s="39" t="s">
        <v>91</v>
      </c>
      <c r="C240" s="32" t="s">
        <v>391</v>
      </c>
      <c r="D240" s="32">
        <v>83426808.079999998</v>
      </c>
      <c r="E240" s="32">
        <v>54229632.880000003</v>
      </c>
      <c r="F240" s="32">
        <v>43171794.200000003</v>
      </c>
      <c r="G240" s="32">
        <v>50014580.509999998</v>
      </c>
      <c r="H240" s="32" t="s">
        <v>391</v>
      </c>
      <c r="I240" s="32">
        <v>39880957.519999988</v>
      </c>
      <c r="J240" s="32">
        <v>28307662.890000004</v>
      </c>
      <c r="K240" s="32">
        <v>20615370.150000002</v>
      </c>
      <c r="L240" s="32">
        <v>20897941.620000001</v>
      </c>
      <c r="M240" s="32">
        <v>24240745.320000004</v>
      </c>
      <c r="N240" s="32">
        <v>37123832.140000001</v>
      </c>
      <c r="O240" s="32">
        <v>29308821.739999998</v>
      </c>
      <c r="P240" s="32">
        <v>25643524.750000004</v>
      </c>
      <c r="Q240" s="32">
        <v>21430948.070000004</v>
      </c>
      <c r="R240" s="32">
        <v>19190221.970000003</v>
      </c>
      <c r="S240" s="33">
        <v>24217485.310000002</v>
      </c>
      <c r="U240" s="6"/>
      <c r="V240" s="6"/>
    </row>
    <row r="241" spans="2:22" ht="14.4" x14ac:dyDescent="0.3">
      <c r="U241" s="6"/>
      <c r="V241" s="6"/>
    </row>
    <row r="242" spans="2:22" ht="23.4" thickBot="1" x14ac:dyDescent="0.35">
      <c r="B242" s="17" t="s">
        <v>163</v>
      </c>
      <c r="C242" s="17"/>
      <c r="D242" s="17"/>
      <c r="E242" s="17"/>
      <c r="F242" s="17"/>
      <c r="G242" s="17"/>
      <c r="H242" s="17"/>
      <c r="I242" s="17"/>
      <c r="J242" s="17"/>
      <c r="K242" s="17"/>
      <c r="L242" s="17"/>
      <c r="M242" s="17"/>
      <c r="U242" s="6"/>
      <c r="V242" s="6"/>
    </row>
    <row r="243" spans="2:22" ht="15" thickBot="1" x14ac:dyDescent="0.35">
      <c r="B243" s="18"/>
      <c r="C243" s="128" t="s">
        <v>61</v>
      </c>
      <c r="D243" s="129"/>
      <c r="E243" s="129"/>
      <c r="F243" s="129"/>
      <c r="G243" s="129"/>
      <c r="H243" s="129"/>
      <c r="I243" s="129"/>
      <c r="J243" s="129"/>
      <c r="K243" s="129"/>
      <c r="L243" s="129"/>
      <c r="M243" s="129"/>
      <c r="N243" s="129"/>
      <c r="O243" s="129"/>
      <c r="P243" s="129"/>
      <c r="Q243" s="129"/>
      <c r="R243" s="129"/>
      <c r="S243" s="130"/>
      <c r="U243" s="6"/>
      <c r="V243" s="6"/>
    </row>
    <row r="244" spans="2:22" ht="15" thickBot="1" x14ac:dyDescent="0.35">
      <c r="B244" s="19" t="s">
        <v>101</v>
      </c>
      <c r="C244" s="20" t="s">
        <v>63</v>
      </c>
      <c r="D244" s="20" t="s">
        <v>64</v>
      </c>
      <c r="E244" s="20" t="s">
        <v>65</v>
      </c>
      <c r="F244" s="20" t="s">
        <v>66</v>
      </c>
      <c r="G244" s="20" t="s">
        <v>67</v>
      </c>
      <c r="H244" s="20" t="s">
        <v>68</v>
      </c>
      <c r="I244" s="20" t="s">
        <v>69</v>
      </c>
      <c r="J244" s="20" t="s">
        <v>70</v>
      </c>
      <c r="K244" s="20" t="s">
        <v>71</v>
      </c>
      <c r="L244" s="20" t="s">
        <v>72</v>
      </c>
      <c r="M244" s="20" t="s">
        <v>73</v>
      </c>
      <c r="N244" s="20" t="s">
        <v>74</v>
      </c>
      <c r="O244" s="20" t="s">
        <v>75</v>
      </c>
      <c r="P244" s="20" t="s">
        <v>76</v>
      </c>
      <c r="Q244" s="20" t="s">
        <v>77</v>
      </c>
      <c r="R244" s="20" t="s">
        <v>78</v>
      </c>
      <c r="S244" s="21" t="s">
        <v>79</v>
      </c>
      <c r="U244" s="6"/>
      <c r="V244" s="6"/>
    </row>
    <row r="245" spans="2:22" ht="14.4" x14ac:dyDescent="0.3">
      <c r="B245" s="38" t="s">
        <v>102</v>
      </c>
      <c r="C245" s="24">
        <v>0</v>
      </c>
      <c r="D245" s="24">
        <v>0</v>
      </c>
      <c r="E245" s="24">
        <v>0</v>
      </c>
      <c r="F245" s="24">
        <v>0</v>
      </c>
      <c r="G245" s="24">
        <v>0</v>
      </c>
      <c r="H245" s="24">
        <v>0</v>
      </c>
      <c r="I245" s="24">
        <v>0</v>
      </c>
      <c r="J245" s="24">
        <v>0</v>
      </c>
      <c r="K245" s="24">
        <v>0</v>
      </c>
      <c r="L245" s="24">
        <v>0</v>
      </c>
      <c r="M245" s="24">
        <v>0</v>
      </c>
      <c r="N245" s="24">
        <v>11622704.039999999</v>
      </c>
      <c r="O245" s="24">
        <v>4671242.5599999996</v>
      </c>
      <c r="P245" s="24">
        <v>4750566.38</v>
      </c>
      <c r="Q245" s="24">
        <v>0</v>
      </c>
      <c r="R245" s="24">
        <v>0</v>
      </c>
      <c r="S245" s="25">
        <v>4457812.83</v>
      </c>
      <c r="U245" s="6"/>
      <c r="V245" s="6"/>
    </row>
    <row r="246" spans="2:22" ht="14.4" x14ac:dyDescent="0.3">
      <c r="B246" s="38" t="s">
        <v>103</v>
      </c>
      <c r="C246" s="24">
        <v>0</v>
      </c>
      <c r="D246" s="24">
        <v>0</v>
      </c>
      <c r="E246" s="24">
        <v>0</v>
      </c>
      <c r="F246" s="24">
        <v>0</v>
      </c>
      <c r="G246" s="24">
        <v>0</v>
      </c>
      <c r="H246" s="24">
        <v>0</v>
      </c>
      <c r="I246" s="24">
        <v>0</v>
      </c>
      <c r="J246" s="24">
        <v>0</v>
      </c>
      <c r="K246" s="24">
        <v>0</v>
      </c>
      <c r="L246" s="24">
        <v>0</v>
      </c>
      <c r="M246" s="24">
        <v>0</v>
      </c>
      <c r="N246" s="24">
        <v>3627021.65</v>
      </c>
      <c r="O246" s="24">
        <v>0</v>
      </c>
      <c r="P246" s="24">
        <v>0</v>
      </c>
      <c r="Q246" s="24">
        <v>0</v>
      </c>
      <c r="R246" s="24">
        <v>0</v>
      </c>
      <c r="S246" s="25">
        <v>0</v>
      </c>
      <c r="U246" s="6"/>
      <c r="V246" s="6"/>
    </row>
    <row r="247" spans="2:22" ht="14.4" x14ac:dyDescent="0.3">
      <c r="B247" s="38" t="s">
        <v>104</v>
      </c>
      <c r="C247" s="24">
        <v>0</v>
      </c>
      <c r="D247" s="24">
        <v>0</v>
      </c>
      <c r="E247" s="24">
        <v>0</v>
      </c>
      <c r="F247" s="24">
        <v>0</v>
      </c>
      <c r="G247" s="24">
        <v>0</v>
      </c>
      <c r="H247" s="24">
        <v>0</v>
      </c>
      <c r="I247" s="24">
        <v>0</v>
      </c>
      <c r="J247" s="24">
        <v>0</v>
      </c>
      <c r="K247" s="24">
        <v>0</v>
      </c>
      <c r="L247" s="24">
        <v>0</v>
      </c>
      <c r="M247" s="24">
        <v>0</v>
      </c>
      <c r="N247" s="24">
        <v>830800</v>
      </c>
      <c r="O247" s="24">
        <v>0</v>
      </c>
      <c r="P247" s="24">
        <v>1174184</v>
      </c>
      <c r="Q247" s="24">
        <v>0</v>
      </c>
      <c r="R247" s="24">
        <v>0</v>
      </c>
      <c r="S247" s="25">
        <v>0</v>
      </c>
      <c r="U247" s="6"/>
      <c r="V247" s="6"/>
    </row>
    <row r="248" spans="2:22" ht="14.4" x14ac:dyDescent="0.3">
      <c r="B248" s="38" t="s">
        <v>105</v>
      </c>
      <c r="C248" s="24">
        <v>0</v>
      </c>
      <c r="D248" s="24">
        <v>0</v>
      </c>
      <c r="E248" s="24">
        <v>0</v>
      </c>
      <c r="F248" s="24">
        <v>0</v>
      </c>
      <c r="G248" s="24">
        <v>0</v>
      </c>
      <c r="H248" s="24">
        <v>0</v>
      </c>
      <c r="I248" s="24">
        <v>0</v>
      </c>
      <c r="J248" s="24">
        <v>0</v>
      </c>
      <c r="K248" s="24">
        <v>0</v>
      </c>
      <c r="L248" s="24">
        <v>0</v>
      </c>
      <c r="M248" s="24">
        <v>0</v>
      </c>
      <c r="N248" s="24">
        <v>0</v>
      </c>
      <c r="O248" s="24">
        <v>0</v>
      </c>
      <c r="P248" s="24">
        <v>0</v>
      </c>
      <c r="Q248" s="24">
        <v>0</v>
      </c>
      <c r="R248" s="24">
        <v>0</v>
      </c>
      <c r="S248" s="25">
        <v>0</v>
      </c>
      <c r="U248" s="6"/>
      <c r="V248" s="6"/>
    </row>
    <row r="249" spans="2:22" ht="14.4" x14ac:dyDescent="0.3">
      <c r="B249" s="38" t="s">
        <v>106</v>
      </c>
      <c r="C249" s="24">
        <v>0</v>
      </c>
      <c r="D249" s="24">
        <v>0</v>
      </c>
      <c r="E249" s="24">
        <v>0</v>
      </c>
      <c r="F249" s="24">
        <v>0</v>
      </c>
      <c r="G249" s="24">
        <v>0</v>
      </c>
      <c r="H249" s="24">
        <v>0</v>
      </c>
      <c r="I249" s="24">
        <v>0</v>
      </c>
      <c r="J249" s="24">
        <v>0</v>
      </c>
      <c r="K249" s="24">
        <v>0</v>
      </c>
      <c r="L249" s="24">
        <v>0</v>
      </c>
      <c r="M249" s="24">
        <v>0</v>
      </c>
      <c r="N249" s="24">
        <v>141987.18</v>
      </c>
      <c r="O249" s="24">
        <v>0</v>
      </c>
      <c r="P249" s="24">
        <v>0</v>
      </c>
      <c r="Q249" s="24">
        <v>0</v>
      </c>
      <c r="R249" s="24">
        <v>0</v>
      </c>
      <c r="S249" s="25">
        <v>0</v>
      </c>
      <c r="U249" s="6"/>
      <c r="V249" s="6"/>
    </row>
    <row r="250" spans="2:22" ht="14.4" x14ac:dyDescent="0.3">
      <c r="B250" s="38" t="s">
        <v>107</v>
      </c>
      <c r="C250" s="24">
        <v>0</v>
      </c>
      <c r="D250" s="24">
        <v>0</v>
      </c>
      <c r="E250" s="24">
        <v>0</v>
      </c>
      <c r="F250" s="24">
        <v>0</v>
      </c>
      <c r="G250" s="24">
        <v>0</v>
      </c>
      <c r="H250" s="24">
        <v>0</v>
      </c>
      <c r="I250" s="24">
        <v>0</v>
      </c>
      <c r="J250" s="24">
        <v>0</v>
      </c>
      <c r="K250" s="24">
        <v>0</v>
      </c>
      <c r="L250" s="24">
        <v>0</v>
      </c>
      <c r="M250" s="24">
        <v>0</v>
      </c>
      <c r="N250" s="24">
        <v>0</v>
      </c>
      <c r="O250" s="24">
        <v>28440</v>
      </c>
      <c r="P250" s="24">
        <v>0</v>
      </c>
      <c r="Q250" s="24">
        <v>0</v>
      </c>
      <c r="R250" s="24">
        <v>0</v>
      </c>
      <c r="S250" s="25">
        <v>0</v>
      </c>
      <c r="U250" s="6"/>
      <c r="V250" s="6"/>
    </row>
    <row r="251" spans="2:22" ht="14.4" x14ac:dyDescent="0.3">
      <c r="B251" s="38" t="s">
        <v>108</v>
      </c>
      <c r="C251" s="24">
        <v>0</v>
      </c>
      <c r="D251" s="24">
        <v>0</v>
      </c>
      <c r="E251" s="24">
        <v>0</v>
      </c>
      <c r="F251" s="24">
        <v>0</v>
      </c>
      <c r="G251" s="24">
        <v>0</v>
      </c>
      <c r="H251" s="24">
        <v>0</v>
      </c>
      <c r="I251" s="24">
        <v>0</v>
      </c>
      <c r="J251" s="24">
        <v>0</v>
      </c>
      <c r="K251" s="24">
        <v>0</v>
      </c>
      <c r="L251" s="24">
        <v>0</v>
      </c>
      <c r="M251" s="24">
        <v>0</v>
      </c>
      <c r="N251" s="24">
        <v>0</v>
      </c>
      <c r="O251" s="24">
        <v>0</v>
      </c>
      <c r="P251" s="24">
        <v>0</v>
      </c>
      <c r="Q251" s="24">
        <v>0</v>
      </c>
      <c r="R251" s="24">
        <v>0</v>
      </c>
      <c r="S251" s="25">
        <v>0</v>
      </c>
      <c r="U251" s="6"/>
      <c r="V251" s="6"/>
    </row>
    <row r="252" spans="2:22" ht="14.4" x14ac:dyDescent="0.3">
      <c r="B252" s="38" t="s">
        <v>109</v>
      </c>
      <c r="C252" s="24">
        <v>0</v>
      </c>
      <c r="D252" s="24">
        <v>0</v>
      </c>
      <c r="E252" s="24">
        <v>0</v>
      </c>
      <c r="F252" s="24">
        <v>0</v>
      </c>
      <c r="G252" s="24">
        <v>0</v>
      </c>
      <c r="H252" s="24">
        <v>0</v>
      </c>
      <c r="I252" s="24">
        <v>0</v>
      </c>
      <c r="J252" s="24">
        <v>0</v>
      </c>
      <c r="K252" s="24">
        <v>0</v>
      </c>
      <c r="L252" s="24">
        <v>0</v>
      </c>
      <c r="M252" s="24">
        <v>0</v>
      </c>
      <c r="N252" s="24">
        <v>0</v>
      </c>
      <c r="O252" s="24">
        <v>0</v>
      </c>
      <c r="P252" s="24">
        <v>0</v>
      </c>
      <c r="Q252" s="24">
        <v>0</v>
      </c>
      <c r="R252" s="24">
        <v>0</v>
      </c>
      <c r="S252" s="25">
        <v>0</v>
      </c>
      <c r="U252" s="6"/>
      <c r="V252" s="6"/>
    </row>
    <row r="253" spans="2:22" ht="14.4" x14ac:dyDescent="0.3">
      <c r="B253" s="38" t="s">
        <v>110</v>
      </c>
      <c r="C253" s="24">
        <v>0</v>
      </c>
      <c r="D253" s="24">
        <v>0</v>
      </c>
      <c r="E253" s="24">
        <v>0</v>
      </c>
      <c r="F253" s="24">
        <v>0</v>
      </c>
      <c r="G253" s="24">
        <v>0</v>
      </c>
      <c r="H253" s="24">
        <v>0</v>
      </c>
      <c r="I253" s="24">
        <v>0</v>
      </c>
      <c r="J253" s="24">
        <v>0</v>
      </c>
      <c r="K253" s="24">
        <v>0</v>
      </c>
      <c r="L253" s="24">
        <v>0</v>
      </c>
      <c r="M253" s="24">
        <v>0</v>
      </c>
      <c r="N253" s="24">
        <v>0</v>
      </c>
      <c r="O253" s="24">
        <v>0</v>
      </c>
      <c r="P253" s="24">
        <v>0</v>
      </c>
      <c r="Q253" s="24">
        <v>0</v>
      </c>
      <c r="R253" s="24">
        <v>0</v>
      </c>
      <c r="S253" s="25">
        <v>0</v>
      </c>
      <c r="U253" s="6"/>
      <c r="V253" s="6"/>
    </row>
    <row r="254" spans="2:22" ht="14.4" x14ac:dyDescent="0.3">
      <c r="B254" s="38" t="s">
        <v>111</v>
      </c>
      <c r="C254" s="24">
        <v>0</v>
      </c>
      <c r="D254" s="24">
        <v>0</v>
      </c>
      <c r="E254" s="24">
        <v>0</v>
      </c>
      <c r="F254" s="24">
        <v>0</v>
      </c>
      <c r="G254" s="24">
        <v>0</v>
      </c>
      <c r="H254" s="24">
        <v>0</v>
      </c>
      <c r="I254" s="24">
        <v>0</v>
      </c>
      <c r="J254" s="24">
        <v>0</v>
      </c>
      <c r="K254" s="24">
        <v>0</v>
      </c>
      <c r="L254" s="24">
        <v>0</v>
      </c>
      <c r="M254" s="24">
        <v>0</v>
      </c>
      <c r="N254" s="24">
        <v>0</v>
      </c>
      <c r="O254" s="24">
        <v>0</v>
      </c>
      <c r="P254" s="24">
        <v>0</v>
      </c>
      <c r="Q254" s="24">
        <v>0</v>
      </c>
      <c r="R254" s="24">
        <v>0</v>
      </c>
      <c r="S254" s="25">
        <v>0</v>
      </c>
      <c r="U254" s="6"/>
      <c r="V254" s="6"/>
    </row>
    <row r="255" spans="2:22" ht="14.4" x14ac:dyDescent="0.3">
      <c r="B255" s="38" t="s">
        <v>112</v>
      </c>
      <c r="C255" s="24">
        <v>0</v>
      </c>
      <c r="D255" s="24">
        <v>0</v>
      </c>
      <c r="E255" s="24">
        <v>0</v>
      </c>
      <c r="F255" s="24">
        <v>0</v>
      </c>
      <c r="G255" s="24">
        <v>0</v>
      </c>
      <c r="H255" s="24">
        <v>0</v>
      </c>
      <c r="I255" s="24">
        <v>0</v>
      </c>
      <c r="J255" s="24">
        <v>0</v>
      </c>
      <c r="K255" s="24">
        <v>0</v>
      </c>
      <c r="L255" s="24">
        <v>0</v>
      </c>
      <c r="M255" s="24">
        <v>0</v>
      </c>
      <c r="N255" s="24">
        <v>0</v>
      </c>
      <c r="O255" s="24">
        <v>0</v>
      </c>
      <c r="P255" s="24">
        <v>0</v>
      </c>
      <c r="Q255" s="24">
        <v>0</v>
      </c>
      <c r="R255" s="24">
        <v>0</v>
      </c>
      <c r="S255" s="25">
        <v>0</v>
      </c>
      <c r="U255" s="6"/>
      <c r="V255" s="6"/>
    </row>
    <row r="256" spans="2:22" ht="14.4" x14ac:dyDescent="0.3">
      <c r="B256" s="38" t="s">
        <v>113</v>
      </c>
      <c r="C256" s="24">
        <v>0</v>
      </c>
      <c r="D256" s="24">
        <v>0</v>
      </c>
      <c r="E256" s="24">
        <v>0</v>
      </c>
      <c r="F256" s="24">
        <v>0</v>
      </c>
      <c r="G256" s="24">
        <v>0</v>
      </c>
      <c r="H256" s="24">
        <v>0</v>
      </c>
      <c r="I256" s="24">
        <v>0</v>
      </c>
      <c r="J256" s="24">
        <v>0</v>
      </c>
      <c r="K256" s="24">
        <v>0</v>
      </c>
      <c r="L256" s="24">
        <v>0</v>
      </c>
      <c r="M256" s="24">
        <v>0</v>
      </c>
      <c r="N256" s="24">
        <v>0</v>
      </c>
      <c r="O256" s="24">
        <v>0</v>
      </c>
      <c r="P256" s="24">
        <v>0</v>
      </c>
      <c r="Q256" s="24">
        <v>0</v>
      </c>
      <c r="R256" s="24">
        <v>0</v>
      </c>
      <c r="S256" s="25">
        <v>0</v>
      </c>
      <c r="U256" s="6"/>
      <c r="V256" s="6"/>
    </row>
    <row r="257" spans="2:22" ht="14.4" x14ac:dyDescent="0.3">
      <c r="B257" s="38" t="s">
        <v>114</v>
      </c>
      <c r="C257" s="24">
        <v>0</v>
      </c>
      <c r="D257" s="24">
        <v>0</v>
      </c>
      <c r="E257" s="24">
        <v>0</v>
      </c>
      <c r="F257" s="24">
        <v>0</v>
      </c>
      <c r="G257" s="24">
        <v>0</v>
      </c>
      <c r="H257" s="24">
        <v>0</v>
      </c>
      <c r="I257" s="24">
        <v>0</v>
      </c>
      <c r="J257" s="24">
        <v>0</v>
      </c>
      <c r="K257" s="24">
        <v>0</v>
      </c>
      <c r="L257" s="24">
        <v>0</v>
      </c>
      <c r="M257" s="24">
        <v>0</v>
      </c>
      <c r="N257" s="24">
        <v>0</v>
      </c>
      <c r="O257" s="24">
        <v>0</v>
      </c>
      <c r="P257" s="24">
        <v>0</v>
      </c>
      <c r="Q257" s="24">
        <v>0</v>
      </c>
      <c r="R257" s="24">
        <v>0</v>
      </c>
      <c r="S257" s="25">
        <v>0</v>
      </c>
      <c r="U257" s="6"/>
      <c r="V257" s="6"/>
    </row>
    <row r="258" spans="2:22" ht="14.4" x14ac:dyDescent="0.3">
      <c r="B258" s="38" t="s">
        <v>115</v>
      </c>
      <c r="C258" s="24">
        <v>0</v>
      </c>
      <c r="D258" s="24">
        <v>0</v>
      </c>
      <c r="E258" s="24">
        <v>0</v>
      </c>
      <c r="F258" s="24">
        <v>0</v>
      </c>
      <c r="G258" s="24">
        <v>0</v>
      </c>
      <c r="H258" s="24">
        <v>0</v>
      </c>
      <c r="I258" s="24">
        <v>0</v>
      </c>
      <c r="J258" s="24">
        <v>0</v>
      </c>
      <c r="K258" s="24">
        <v>0</v>
      </c>
      <c r="L258" s="24">
        <v>0</v>
      </c>
      <c r="M258" s="24">
        <v>0</v>
      </c>
      <c r="N258" s="24">
        <v>0</v>
      </c>
      <c r="O258" s="24">
        <v>0</v>
      </c>
      <c r="P258" s="24">
        <v>0</v>
      </c>
      <c r="Q258" s="24">
        <v>0</v>
      </c>
      <c r="R258" s="24">
        <v>0</v>
      </c>
      <c r="S258" s="25">
        <v>0</v>
      </c>
      <c r="U258" s="6"/>
      <c r="V258" s="6"/>
    </row>
    <row r="259" spans="2:22" ht="14.4" x14ac:dyDescent="0.3">
      <c r="B259" s="38" t="s">
        <v>116</v>
      </c>
      <c r="C259" s="24">
        <v>0</v>
      </c>
      <c r="D259" s="24">
        <v>0</v>
      </c>
      <c r="E259" s="24">
        <v>0</v>
      </c>
      <c r="F259" s="24">
        <v>0</v>
      </c>
      <c r="G259" s="24">
        <v>0</v>
      </c>
      <c r="H259" s="24">
        <v>0</v>
      </c>
      <c r="I259" s="24">
        <v>0</v>
      </c>
      <c r="J259" s="24">
        <v>0</v>
      </c>
      <c r="K259" s="24">
        <v>0</v>
      </c>
      <c r="L259" s="24">
        <v>0</v>
      </c>
      <c r="M259" s="24">
        <v>0</v>
      </c>
      <c r="N259" s="24">
        <v>0</v>
      </c>
      <c r="O259" s="24">
        <v>0</v>
      </c>
      <c r="P259" s="24">
        <v>0</v>
      </c>
      <c r="Q259" s="24">
        <v>0</v>
      </c>
      <c r="R259" s="24">
        <v>0</v>
      </c>
      <c r="S259" s="25">
        <v>0</v>
      </c>
      <c r="U259" s="6"/>
      <c r="V259" s="6"/>
    </row>
    <row r="260" spans="2:22" ht="14.4" x14ac:dyDescent="0.3">
      <c r="B260" s="38" t="s">
        <v>117</v>
      </c>
      <c r="C260" s="24">
        <v>0</v>
      </c>
      <c r="D260" s="24">
        <v>0</v>
      </c>
      <c r="E260" s="24">
        <v>0</v>
      </c>
      <c r="F260" s="24">
        <v>0</v>
      </c>
      <c r="G260" s="24">
        <v>0</v>
      </c>
      <c r="H260" s="24">
        <v>0</v>
      </c>
      <c r="I260" s="24">
        <v>0</v>
      </c>
      <c r="J260" s="24">
        <v>0</v>
      </c>
      <c r="K260" s="24">
        <v>0</v>
      </c>
      <c r="L260" s="24">
        <v>0</v>
      </c>
      <c r="M260" s="24">
        <v>0</v>
      </c>
      <c r="N260" s="24">
        <v>0</v>
      </c>
      <c r="O260" s="24">
        <v>0</v>
      </c>
      <c r="P260" s="24">
        <v>0</v>
      </c>
      <c r="Q260" s="24">
        <v>0</v>
      </c>
      <c r="R260" s="24">
        <v>0</v>
      </c>
      <c r="S260" s="25">
        <v>0</v>
      </c>
      <c r="U260" s="6"/>
      <c r="V260" s="6"/>
    </row>
    <row r="261" spans="2:22" ht="14.4" x14ac:dyDescent="0.3">
      <c r="B261" s="38" t="s">
        <v>118</v>
      </c>
      <c r="C261" s="24">
        <v>0</v>
      </c>
      <c r="D261" s="24">
        <v>0</v>
      </c>
      <c r="E261" s="24">
        <v>0</v>
      </c>
      <c r="F261" s="24">
        <v>0</v>
      </c>
      <c r="G261" s="24">
        <v>0</v>
      </c>
      <c r="H261" s="24">
        <v>0</v>
      </c>
      <c r="I261" s="24">
        <v>0</v>
      </c>
      <c r="J261" s="24">
        <v>0</v>
      </c>
      <c r="K261" s="24">
        <v>0</v>
      </c>
      <c r="L261" s="24">
        <v>0</v>
      </c>
      <c r="M261" s="24">
        <v>0</v>
      </c>
      <c r="N261" s="24">
        <v>0</v>
      </c>
      <c r="O261" s="24">
        <v>0</v>
      </c>
      <c r="P261" s="24">
        <v>0</v>
      </c>
      <c r="Q261" s="24">
        <v>0</v>
      </c>
      <c r="R261" s="24">
        <v>0</v>
      </c>
      <c r="S261" s="25">
        <v>0</v>
      </c>
      <c r="U261" s="6"/>
      <c r="V261" s="6"/>
    </row>
    <row r="262" spans="2:22" ht="15" thickBot="1" x14ac:dyDescent="0.35">
      <c r="B262" s="38" t="s">
        <v>119</v>
      </c>
      <c r="C262" s="28">
        <v>0</v>
      </c>
      <c r="D262" s="28">
        <v>0</v>
      </c>
      <c r="E262" s="28">
        <v>0</v>
      </c>
      <c r="F262" s="28">
        <v>0</v>
      </c>
      <c r="G262" s="28">
        <v>0</v>
      </c>
      <c r="H262" s="28">
        <v>0</v>
      </c>
      <c r="I262" s="28">
        <v>0</v>
      </c>
      <c r="J262" s="28">
        <v>0</v>
      </c>
      <c r="K262" s="28">
        <v>0</v>
      </c>
      <c r="L262" s="28">
        <v>0</v>
      </c>
      <c r="M262" s="28">
        <v>0</v>
      </c>
      <c r="N262" s="28">
        <v>0</v>
      </c>
      <c r="O262" s="28">
        <v>0</v>
      </c>
      <c r="P262" s="28">
        <v>0</v>
      </c>
      <c r="Q262" s="28">
        <v>136048</v>
      </c>
      <c r="R262" s="28">
        <v>0</v>
      </c>
      <c r="S262" s="29">
        <v>0</v>
      </c>
      <c r="U262" s="6"/>
      <c r="V262" s="6"/>
    </row>
    <row r="263" spans="2:22" ht="15" thickBot="1" x14ac:dyDescent="0.35">
      <c r="B263" s="39" t="s">
        <v>91</v>
      </c>
      <c r="C263" s="32">
        <v>0</v>
      </c>
      <c r="D263" s="32">
        <v>0</v>
      </c>
      <c r="E263" s="32">
        <v>0</v>
      </c>
      <c r="F263" s="32">
        <v>0</v>
      </c>
      <c r="G263" s="32">
        <v>0</v>
      </c>
      <c r="H263" s="32">
        <v>0</v>
      </c>
      <c r="I263" s="32">
        <v>0</v>
      </c>
      <c r="J263" s="32">
        <v>0</v>
      </c>
      <c r="K263" s="32">
        <v>0</v>
      </c>
      <c r="L263" s="32">
        <v>0</v>
      </c>
      <c r="M263" s="32">
        <v>0</v>
      </c>
      <c r="N263" s="32">
        <v>16222512.869999999</v>
      </c>
      <c r="O263" s="32">
        <v>4699682.5599999996</v>
      </c>
      <c r="P263" s="32">
        <v>5924750.3799999999</v>
      </c>
      <c r="Q263" s="32">
        <v>136048</v>
      </c>
      <c r="R263" s="32">
        <v>0</v>
      </c>
      <c r="S263" s="33">
        <v>4457812.83</v>
      </c>
      <c r="U263" s="6"/>
      <c r="V263" s="6"/>
    </row>
    <row r="264" spans="2:22" ht="14.4" x14ac:dyDescent="0.3">
      <c r="U264" s="6"/>
      <c r="V264" s="6"/>
    </row>
    <row r="265" spans="2:22" ht="23.4" thickBot="1" x14ac:dyDescent="0.35">
      <c r="B265" s="17" t="s">
        <v>164</v>
      </c>
      <c r="C265" s="17"/>
      <c r="D265" s="17"/>
      <c r="E265" s="17"/>
      <c r="F265" s="17"/>
      <c r="G265" s="17"/>
      <c r="H265" s="17"/>
      <c r="I265" s="17"/>
      <c r="J265" s="17"/>
      <c r="K265" s="17"/>
      <c r="L265" s="17"/>
      <c r="M265" s="17"/>
      <c r="U265" s="6"/>
      <c r="V265" s="6"/>
    </row>
    <row r="266" spans="2:22" ht="15" thickBot="1" x14ac:dyDescent="0.35">
      <c r="B266" s="18"/>
      <c r="C266" s="128" t="s">
        <v>61</v>
      </c>
      <c r="D266" s="129"/>
      <c r="E266" s="129"/>
      <c r="F266" s="129"/>
      <c r="G266" s="129"/>
      <c r="H266" s="129"/>
      <c r="I266" s="129"/>
      <c r="J266" s="129"/>
      <c r="K266" s="129"/>
      <c r="L266" s="129"/>
      <c r="M266" s="129"/>
      <c r="N266" s="129"/>
      <c r="O266" s="129"/>
      <c r="P266" s="129"/>
      <c r="Q266" s="129"/>
      <c r="R266" s="129"/>
      <c r="S266" s="130"/>
      <c r="U266" s="6"/>
      <c r="V266" s="6"/>
    </row>
    <row r="267" spans="2:22" ht="15" thickBot="1" x14ac:dyDescent="0.35">
      <c r="B267" s="19" t="s">
        <v>101</v>
      </c>
      <c r="C267" s="20" t="s">
        <v>63</v>
      </c>
      <c r="D267" s="20" t="s">
        <v>64</v>
      </c>
      <c r="E267" s="20" t="s">
        <v>65</v>
      </c>
      <c r="F267" s="20" t="s">
        <v>66</v>
      </c>
      <c r="G267" s="20" t="s">
        <v>67</v>
      </c>
      <c r="H267" s="20" t="s">
        <v>68</v>
      </c>
      <c r="I267" s="20" t="s">
        <v>69</v>
      </c>
      <c r="J267" s="20" t="s">
        <v>70</v>
      </c>
      <c r="K267" s="20" t="s">
        <v>71</v>
      </c>
      <c r="L267" s="20" t="s">
        <v>72</v>
      </c>
      <c r="M267" s="20" t="s">
        <v>73</v>
      </c>
      <c r="N267" s="20" t="s">
        <v>74</v>
      </c>
      <c r="O267" s="20" t="s">
        <v>75</v>
      </c>
      <c r="P267" s="20" t="s">
        <v>76</v>
      </c>
      <c r="Q267" s="20" t="s">
        <v>77</v>
      </c>
      <c r="R267" s="20" t="s">
        <v>78</v>
      </c>
      <c r="S267" s="21" t="s">
        <v>79</v>
      </c>
      <c r="U267" s="6"/>
      <c r="V267" s="6"/>
    </row>
    <row r="268" spans="2:22" ht="14.4" x14ac:dyDescent="0.3">
      <c r="B268" s="38" t="s">
        <v>102</v>
      </c>
      <c r="C268" s="24">
        <v>44946796.859999999</v>
      </c>
      <c r="D268" s="24">
        <v>49747695.699999996</v>
      </c>
      <c r="E268" s="24">
        <v>30888419.799999997</v>
      </c>
      <c r="F268" s="24">
        <v>24630893.409999996</v>
      </c>
      <c r="G268" s="24">
        <v>25246204.970000003</v>
      </c>
      <c r="H268" s="24">
        <v>29133215.52</v>
      </c>
      <c r="I268" s="24">
        <v>20971047.349999998</v>
      </c>
      <c r="J268" s="24">
        <v>18258273.710000001</v>
      </c>
      <c r="K268" s="24">
        <v>12856714.359999999</v>
      </c>
      <c r="L268" s="24">
        <v>12531719.98</v>
      </c>
      <c r="M268" s="24">
        <v>18885801.91</v>
      </c>
      <c r="N268" s="24">
        <v>42468462.449999996</v>
      </c>
      <c r="O268" s="24">
        <v>29788480.200000003</v>
      </c>
      <c r="P268" s="24">
        <v>25127643.949999999</v>
      </c>
      <c r="Q268" s="24">
        <v>14270176.380000001</v>
      </c>
      <c r="R268" s="24">
        <v>14818997.68</v>
      </c>
      <c r="S268" s="25">
        <v>24029929.630000003</v>
      </c>
      <c r="U268" s="6"/>
      <c r="V268" s="6"/>
    </row>
    <row r="269" spans="2:22" ht="14.4" x14ac:dyDescent="0.3">
      <c r="B269" s="38" t="s">
        <v>103</v>
      </c>
      <c r="C269" s="24">
        <v>2473220.81</v>
      </c>
      <c r="D269" s="24">
        <v>9387837.5999999996</v>
      </c>
      <c r="E269" s="24">
        <v>3190406.96</v>
      </c>
      <c r="F269" s="24">
        <v>3442460.46</v>
      </c>
      <c r="G269" s="24">
        <v>2779010.6</v>
      </c>
      <c r="H269" s="24">
        <v>5264572.5</v>
      </c>
      <c r="I269" s="24">
        <v>10700943.85</v>
      </c>
      <c r="J269" s="24">
        <v>921087.96000000008</v>
      </c>
      <c r="K269" s="24">
        <v>1652270.0800000001</v>
      </c>
      <c r="L269" s="24">
        <v>1196795.3599999999</v>
      </c>
      <c r="M269" s="24">
        <v>878781.34000000008</v>
      </c>
      <c r="N269" s="24">
        <v>4958708.4000000004</v>
      </c>
      <c r="O269" s="24">
        <v>326101.40999999997</v>
      </c>
      <c r="P269" s="24">
        <v>338804</v>
      </c>
      <c r="Q269" s="24">
        <v>350603.64</v>
      </c>
      <c r="R269" s="24">
        <v>403304.4</v>
      </c>
      <c r="S269" s="25">
        <v>387859.78</v>
      </c>
      <c r="U269" s="6"/>
      <c r="V269" s="6"/>
    </row>
    <row r="270" spans="2:22" ht="14.4" x14ac:dyDescent="0.3">
      <c r="B270" s="38" t="s">
        <v>104</v>
      </c>
      <c r="C270" s="24">
        <v>22822615.710000001</v>
      </c>
      <c r="D270" s="24">
        <v>7574181.21</v>
      </c>
      <c r="E270" s="24">
        <v>6701791.1000000006</v>
      </c>
      <c r="F270" s="24">
        <v>7287265.0700000003</v>
      </c>
      <c r="G270" s="24">
        <v>10656499.32</v>
      </c>
      <c r="H270" s="24">
        <v>8848886.7699999996</v>
      </c>
      <c r="I270" s="24">
        <v>5504858.8499999996</v>
      </c>
      <c r="J270" s="24">
        <v>4002877.39</v>
      </c>
      <c r="K270" s="24">
        <v>4285273.72</v>
      </c>
      <c r="L270" s="24">
        <v>2284728.9900000002</v>
      </c>
      <c r="M270" s="24">
        <v>2511127.8899999997</v>
      </c>
      <c r="N270" s="24">
        <v>3845331.62</v>
      </c>
      <c r="O270" s="24">
        <v>2068245.1</v>
      </c>
      <c r="P270" s="24">
        <v>4175269.42</v>
      </c>
      <c r="Q270" s="24">
        <v>1733663.04</v>
      </c>
      <c r="R270" s="24">
        <v>1721116.82</v>
      </c>
      <c r="S270" s="25">
        <v>1832888.97</v>
      </c>
      <c r="U270" s="6"/>
      <c r="V270" s="6"/>
    </row>
    <row r="271" spans="2:22" ht="14.4" x14ac:dyDescent="0.3">
      <c r="B271" s="38" t="s">
        <v>105</v>
      </c>
      <c r="C271" s="24">
        <v>1581063.52</v>
      </c>
      <c r="D271" s="24">
        <v>617305.54</v>
      </c>
      <c r="E271" s="24">
        <v>974177.59</v>
      </c>
      <c r="F271" s="24">
        <v>1599069.24</v>
      </c>
      <c r="G271" s="24">
        <v>895995.07000000007</v>
      </c>
      <c r="H271" s="24">
        <v>221454.27</v>
      </c>
      <c r="I271" s="24">
        <v>185313.69</v>
      </c>
      <c r="J271" s="24">
        <v>104743.82</v>
      </c>
      <c r="K271" s="24">
        <v>101760.25</v>
      </c>
      <c r="L271" s="24">
        <v>102951.97</v>
      </c>
      <c r="M271" s="24">
        <v>275409.52</v>
      </c>
      <c r="N271" s="24">
        <v>261372.07</v>
      </c>
      <c r="O271" s="24">
        <v>238650.57</v>
      </c>
      <c r="P271" s="24">
        <v>244607.85</v>
      </c>
      <c r="Q271" s="24">
        <v>252483.63</v>
      </c>
      <c r="R271" s="24">
        <v>256386.87</v>
      </c>
      <c r="S271" s="25">
        <v>269739.32</v>
      </c>
      <c r="U271" s="6"/>
      <c r="V271" s="6"/>
    </row>
    <row r="272" spans="2:22" ht="14.4" x14ac:dyDescent="0.3">
      <c r="B272" s="38" t="s">
        <v>106</v>
      </c>
      <c r="C272" s="24">
        <v>1101484.56</v>
      </c>
      <c r="D272" s="24">
        <v>2166934.2200000002</v>
      </c>
      <c r="E272" s="24">
        <v>2128292.7200000002</v>
      </c>
      <c r="F272" s="24">
        <v>-135050</v>
      </c>
      <c r="G272" s="24">
        <v>1122194.0900000001</v>
      </c>
      <c r="H272" s="24">
        <v>2025188.34</v>
      </c>
      <c r="I272" s="24">
        <v>229964.58000000002</v>
      </c>
      <c r="J272" s="24">
        <v>33258.32</v>
      </c>
      <c r="K272" s="24">
        <v>202967.71</v>
      </c>
      <c r="L272" s="24">
        <v>113516.63</v>
      </c>
      <c r="M272" s="24">
        <v>34743.64</v>
      </c>
      <c r="N272" s="24">
        <v>523115.46</v>
      </c>
      <c r="O272" s="24">
        <v>36971.620000000003</v>
      </c>
      <c r="P272" s="24">
        <v>38263.21</v>
      </c>
      <c r="Q272" s="24">
        <v>40394.32</v>
      </c>
      <c r="R272" s="24">
        <v>41298.43</v>
      </c>
      <c r="S272" s="25">
        <v>44005.99</v>
      </c>
      <c r="U272" s="6"/>
      <c r="V272" s="6"/>
    </row>
    <row r="273" spans="2:22" ht="14.4" x14ac:dyDescent="0.3">
      <c r="B273" s="38" t="s">
        <v>107</v>
      </c>
      <c r="C273" s="24">
        <v>3915325.89</v>
      </c>
      <c r="D273" s="24">
        <v>1485434.06</v>
      </c>
      <c r="E273" s="24">
        <v>512500</v>
      </c>
      <c r="F273" s="24">
        <v>677500</v>
      </c>
      <c r="G273" s="24">
        <v>424750</v>
      </c>
      <c r="H273" s="24">
        <v>30500</v>
      </c>
      <c r="I273" s="24">
        <v>0</v>
      </c>
      <c r="J273" s="24">
        <v>5000</v>
      </c>
      <c r="K273" s="24">
        <v>182750</v>
      </c>
      <c r="L273" s="24">
        <v>30000</v>
      </c>
      <c r="M273" s="24">
        <v>10000</v>
      </c>
      <c r="N273" s="24">
        <v>40000</v>
      </c>
      <c r="O273" s="24">
        <v>120000</v>
      </c>
      <c r="P273" s="24">
        <v>0</v>
      </c>
      <c r="Q273" s="24">
        <v>25000</v>
      </c>
      <c r="R273" s="24">
        <v>0</v>
      </c>
      <c r="S273" s="25">
        <v>0</v>
      </c>
      <c r="U273" s="6"/>
      <c r="V273" s="6"/>
    </row>
    <row r="274" spans="2:22" ht="14.4" x14ac:dyDescent="0.3">
      <c r="B274" s="38" t="s">
        <v>108</v>
      </c>
      <c r="C274" s="24">
        <v>226107.68</v>
      </c>
      <c r="D274" s="24">
        <v>27163.84</v>
      </c>
      <c r="E274" s="24">
        <v>777421.44</v>
      </c>
      <c r="F274" s="24">
        <v>1949804.1700000002</v>
      </c>
      <c r="G274" s="24">
        <v>116703.55</v>
      </c>
      <c r="H274" s="24">
        <v>30834.639999999999</v>
      </c>
      <c r="I274" s="24">
        <v>11987.76</v>
      </c>
      <c r="J274" s="24">
        <v>32637.84</v>
      </c>
      <c r="K274" s="24">
        <v>33165.919999999998</v>
      </c>
      <c r="L274" s="24">
        <v>33565.199999999997</v>
      </c>
      <c r="M274" s="24">
        <v>34402.400000000001</v>
      </c>
      <c r="N274" s="24">
        <v>35819.199999999997</v>
      </c>
      <c r="O274" s="24">
        <v>36785.199999999997</v>
      </c>
      <c r="P274" s="24">
        <v>37596.639999999999</v>
      </c>
      <c r="Q274" s="24">
        <v>38047.440000000002</v>
      </c>
      <c r="R274" s="24">
        <v>40919.67</v>
      </c>
      <c r="S274" s="25">
        <v>46419.42</v>
      </c>
      <c r="U274" s="6"/>
      <c r="V274" s="6"/>
    </row>
    <row r="275" spans="2:22" ht="14.4" x14ac:dyDescent="0.3">
      <c r="B275" s="38" t="s">
        <v>109</v>
      </c>
      <c r="C275" s="24">
        <v>757500</v>
      </c>
      <c r="D275" s="24">
        <v>250000</v>
      </c>
      <c r="E275" s="24">
        <v>1568352.34</v>
      </c>
      <c r="F275" s="24">
        <v>12090.66</v>
      </c>
      <c r="G275" s="24">
        <v>0</v>
      </c>
      <c r="H275" s="24">
        <v>6618475.8799999999</v>
      </c>
      <c r="I275" s="24">
        <v>0</v>
      </c>
      <c r="J275" s="24">
        <v>0</v>
      </c>
      <c r="K275" s="24">
        <v>0</v>
      </c>
      <c r="L275" s="24">
        <v>5000</v>
      </c>
      <c r="M275" s="24">
        <v>0</v>
      </c>
      <c r="N275" s="24">
        <v>0</v>
      </c>
      <c r="O275" s="24">
        <v>0</v>
      </c>
      <c r="P275" s="24">
        <v>0</v>
      </c>
      <c r="Q275" s="24">
        <v>28000</v>
      </c>
      <c r="R275" s="24">
        <v>0</v>
      </c>
      <c r="S275" s="25">
        <v>0</v>
      </c>
      <c r="U275" s="6"/>
      <c r="V275" s="6"/>
    </row>
    <row r="276" spans="2:22" ht="14.4" x14ac:dyDescent="0.3">
      <c r="B276" s="38" t="s">
        <v>110</v>
      </c>
      <c r="C276" s="24">
        <v>775500</v>
      </c>
      <c r="D276" s="24">
        <v>254000</v>
      </c>
      <c r="E276" s="24">
        <v>31000</v>
      </c>
      <c r="F276" s="24">
        <v>30000</v>
      </c>
      <c r="G276" s="24">
        <v>5000</v>
      </c>
      <c r="H276" s="24">
        <v>0</v>
      </c>
      <c r="I276" s="24">
        <v>85000</v>
      </c>
      <c r="J276" s="24">
        <v>557000</v>
      </c>
      <c r="K276" s="24">
        <v>170000</v>
      </c>
      <c r="L276" s="24">
        <v>2474250</v>
      </c>
      <c r="M276" s="24">
        <v>713464.28</v>
      </c>
      <c r="N276" s="24">
        <v>313365.73</v>
      </c>
      <c r="O276" s="24">
        <v>356849.83</v>
      </c>
      <c r="P276" s="24">
        <v>306427.83</v>
      </c>
      <c r="Q276" s="24">
        <v>320620.77</v>
      </c>
      <c r="R276" s="24">
        <v>329230.84999999998</v>
      </c>
      <c r="S276" s="25">
        <v>354474.75</v>
      </c>
      <c r="U276" s="6"/>
      <c r="V276" s="6"/>
    </row>
    <row r="277" spans="2:22" ht="14.4" x14ac:dyDescent="0.3">
      <c r="B277" s="38" t="s">
        <v>111</v>
      </c>
      <c r="C277" s="24">
        <v>339322.79</v>
      </c>
      <c r="D277" s="24">
        <v>6117774.6799999997</v>
      </c>
      <c r="E277" s="24">
        <v>0</v>
      </c>
      <c r="F277" s="24">
        <v>0</v>
      </c>
      <c r="G277" s="24">
        <v>12500</v>
      </c>
      <c r="H277" s="24">
        <v>0</v>
      </c>
      <c r="I277" s="24">
        <v>0</v>
      </c>
      <c r="J277" s="24">
        <v>0</v>
      </c>
      <c r="K277" s="24">
        <v>0</v>
      </c>
      <c r="L277" s="24">
        <v>0</v>
      </c>
      <c r="M277" s="24">
        <v>0</v>
      </c>
      <c r="N277" s="24">
        <v>0</v>
      </c>
      <c r="O277" s="24">
        <v>0</v>
      </c>
      <c r="P277" s="24">
        <v>0</v>
      </c>
      <c r="Q277" s="24">
        <v>0</v>
      </c>
      <c r="R277" s="24">
        <v>0</v>
      </c>
      <c r="S277" s="25">
        <v>0</v>
      </c>
      <c r="U277" s="6"/>
      <c r="V277" s="6"/>
    </row>
    <row r="278" spans="2:22" ht="14.4" x14ac:dyDescent="0.3">
      <c r="B278" s="38" t="s">
        <v>112</v>
      </c>
      <c r="C278" s="24">
        <v>89811.54</v>
      </c>
      <c r="D278" s="24">
        <v>187995.16999999998</v>
      </c>
      <c r="E278" s="24">
        <v>707387.14999999991</v>
      </c>
      <c r="F278" s="24">
        <v>337106.45</v>
      </c>
      <c r="G278" s="24">
        <v>730645.29</v>
      </c>
      <c r="H278" s="24">
        <v>-25846.18</v>
      </c>
      <c r="I278" s="24">
        <v>50673.19</v>
      </c>
      <c r="J278" s="24">
        <v>0</v>
      </c>
      <c r="K278" s="24">
        <v>0</v>
      </c>
      <c r="L278" s="24">
        <v>20000</v>
      </c>
      <c r="M278" s="24">
        <v>0</v>
      </c>
      <c r="N278" s="24">
        <v>0</v>
      </c>
      <c r="O278" s="24">
        <v>0</v>
      </c>
      <c r="P278" s="24">
        <v>0</v>
      </c>
      <c r="Q278" s="24">
        <v>0</v>
      </c>
      <c r="R278" s="24">
        <v>0</v>
      </c>
      <c r="S278" s="25">
        <v>0</v>
      </c>
      <c r="U278" s="6"/>
      <c r="V278" s="6"/>
    </row>
    <row r="279" spans="2:22" ht="14.4" x14ac:dyDescent="0.3">
      <c r="B279" s="38" t="s">
        <v>113</v>
      </c>
      <c r="C279" s="24">
        <v>94085.28</v>
      </c>
      <c r="D279" s="24">
        <v>503500</v>
      </c>
      <c r="E279" s="24">
        <v>49900</v>
      </c>
      <c r="F279" s="24">
        <v>8750</v>
      </c>
      <c r="G279" s="24">
        <v>1597909.14</v>
      </c>
      <c r="H279" s="24">
        <v>68930.009999999995</v>
      </c>
      <c r="I279" s="24">
        <v>343569.98</v>
      </c>
      <c r="J279" s="24">
        <v>0</v>
      </c>
      <c r="K279" s="24">
        <v>0</v>
      </c>
      <c r="L279" s="24">
        <v>7500</v>
      </c>
      <c r="M279" s="24">
        <v>0</v>
      </c>
      <c r="N279" s="24">
        <v>7500</v>
      </c>
      <c r="O279" s="24">
        <v>0</v>
      </c>
      <c r="P279" s="24">
        <v>0</v>
      </c>
      <c r="Q279" s="24">
        <v>100000</v>
      </c>
      <c r="R279" s="24">
        <v>0</v>
      </c>
      <c r="S279" s="25">
        <v>0</v>
      </c>
      <c r="U279" s="6"/>
      <c r="V279" s="6"/>
    </row>
    <row r="280" spans="2:22" ht="14.4" x14ac:dyDescent="0.3">
      <c r="B280" s="38" t="s">
        <v>114</v>
      </c>
      <c r="C280" s="24">
        <v>668508.25</v>
      </c>
      <c r="D280" s="24">
        <v>1063299.6400000001</v>
      </c>
      <c r="E280" s="24">
        <v>1181860</v>
      </c>
      <c r="F280" s="24">
        <v>619310</v>
      </c>
      <c r="G280" s="24">
        <v>381381.73</v>
      </c>
      <c r="H280" s="24">
        <v>0</v>
      </c>
      <c r="I280" s="24">
        <v>531060</v>
      </c>
      <c r="J280" s="24">
        <v>92921.21</v>
      </c>
      <c r="K280" s="24">
        <v>92198.79</v>
      </c>
      <c r="L280" s="24">
        <v>93733.93</v>
      </c>
      <c r="M280" s="24">
        <v>97165.42</v>
      </c>
      <c r="N280" s="24">
        <v>99603.59</v>
      </c>
      <c r="O280" s="24">
        <v>103396.29</v>
      </c>
      <c r="P280" s="24">
        <v>107008.39</v>
      </c>
      <c r="Q280" s="24">
        <v>112968.35</v>
      </c>
      <c r="R280" s="24">
        <v>115496.82</v>
      </c>
      <c r="S280" s="25">
        <v>123068.89</v>
      </c>
      <c r="U280" s="6"/>
      <c r="V280" s="6"/>
    </row>
    <row r="281" spans="2:22" ht="14.4" x14ac:dyDescent="0.3">
      <c r="B281" s="38" t="s">
        <v>115</v>
      </c>
      <c r="C281" s="24">
        <v>500000</v>
      </c>
      <c r="D281" s="24">
        <v>115000</v>
      </c>
      <c r="E281" s="24">
        <v>0</v>
      </c>
      <c r="F281" s="24">
        <v>71609.75</v>
      </c>
      <c r="G281" s="24">
        <v>0</v>
      </c>
      <c r="H281" s="24" t="s">
        <v>391</v>
      </c>
      <c r="I281" s="24">
        <v>0</v>
      </c>
      <c r="J281" s="24">
        <v>0</v>
      </c>
      <c r="K281" s="24">
        <v>50000</v>
      </c>
      <c r="L281" s="24">
        <v>1237500</v>
      </c>
      <c r="M281" s="24">
        <v>0</v>
      </c>
      <c r="N281" s="24">
        <v>28000</v>
      </c>
      <c r="O281" s="24">
        <v>0</v>
      </c>
      <c r="P281" s="24">
        <v>15000</v>
      </c>
      <c r="Q281" s="24">
        <v>0</v>
      </c>
      <c r="R281" s="24">
        <v>285000</v>
      </c>
      <c r="S281" s="25">
        <v>0</v>
      </c>
      <c r="U281" s="6"/>
      <c r="V281" s="6"/>
    </row>
    <row r="282" spans="2:22" ht="14.4" x14ac:dyDescent="0.3">
      <c r="B282" s="38" t="s">
        <v>116</v>
      </c>
      <c r="C282" s="24" t="s">
        <v>391</v>
      </c>
      <c r="D282" s="24">
        <v>0</v>
      </c>
      <c r="E282" s="24">
        <v>0</v>
      </c>
      <c r="F282" s="24">
        <v>0</v>
      </c>
      <c r="G282" s="24">
        <v>0</v>
      </c>
      <c r="H282" s="24">
        <v>0</v>
      </c>
      <c r="I282" s="24">
        <v>0</v>
      </c>
      <c r="J282" s="24">
        <v>0</v>
      </c>
      <c r="K282" s="24">
        <v>0</v>
      </c>
      <c r="L282" s="24">
        <v>0</v>
      </c>
      <c r="M282" s="24">
        <v>0</v>
      </c>
      <c r="N282" s="24">
        <v>0</v>
      </c>
      <c r="O282" s="24">
        <v>0</v>
      </c>
      <c r="P282" s="24">
        <v>0</v>
      </c>
      <c r="Q282" s="24">
        <v>0</v>
      </c>
      <c r="R282" s="24">
        <v>0</v>
      </c>
      <c r="S282" s="25">
        <v>0</v>
      </c>
      <c r="U282" s="6"/>
      <c r="V282" s="6"/>
    </row>
    <row r="283" spans="2:22" ht="14.4" x14ac:dyDescent="0.3">
      <c r="B283" s="38" t="s">
        <v>117</v>
      </c>
      <c r="C283" s="24">
        <v>0</v>
      </c>
      <c r="D283" s="24">
        <v>0</v>
      </c>
      <c r="E283" s="24">
        <v>0</v>
      </c>
      <c r="F283" s="24">
        <v>0</v>
      </c>
      <c r="G283" s="24">
        <v>0</v>
      </c>
      <c r="H283" s="24">
        <v>145000</v>
      </c>
      <c r="I283" s="24">
        <v>0</v>
      </c>
      <c r="J283" s="24">
        <v>0</v>
      </c>
      <c r="K283" s="24">
        <v>35000</v>
      </c>
      <c r="L283" s="24">
        <v>0</v>
      </c>
      <c r="M283" s="24">
        <v>0</v>
      </c>
      <c r="N283" s="24">
        <v>0</v>
      </c>
      <c r="O283" s="24">
        <v>0</v>
      </c>
      <c r="P283" s="24">
        <v>0</v>
      </c>
      <c r="Q283" s="24">
        <v>0</v>
      </c>
      <c r="R283" s="24">
        <v>0</v>
      </c>
      <c r="S283" s="25">
        <v>360000</v>
      </c>
      <c r="U283" s="6"/>
      <c r="V283" s="6"/>
    </row>
    <row r="284" spans="2:22" ht="14.4" x14ac:dyDescent="0.3">
      <c r="B284" s="38" t="s">
        <v>118</v>
      </c>
      <c r="C284" s="24">
        <v>138000</v>
      </c>
      <c r="D284" s="24">
        <v>64965</v>
      </c>
      <c r="E284" s="24">
        <v>77500</v>
      </c>
      <c r="F284" s="24">
        <v>82500</v>
      </c>
      <c r="G284" s="24">
        <v>56250</v>
      </c>
      <c r="H284" s="24">
        <v>0</v>
      </c>
      <c r="I284" s="24">
        <v>7500</v>
      </c>
      <c r="J284" s="24">
        <v>0</v>
      </c>
      <c r="K284" s="24">
        <v>40000</v>
      </c>
      <c r="L284" s="24">
        <v>0</v>
      </c>
      <c r="M284" s="24">
        <v>125000</v>
      </c>
      <c r="N284" s="24">
        <v>0</v>
      </c>
      <c r="O284" s="24">
        <v>67500</v>
      </c>
      <c r="P284" s="24">
        <v>420000</v>
      </c>
      <c r="Q284" s="24">
        <v>25000</v>
      </c>
      <c r="R284" s="24">
        <v>50000</v>
      </c>
      <c r="S284" s="25">
        <v>0</v>
      </c>
      <c r="U284" s="6"/>
      <c r="V284" s="6"/>
    </row>
    <row r="285" spans="2:22" ht="15" thickBot="1" x14ac:dyDescent="0.35">
      <c r="B285" s="38" t="s">
        <v>119</v>
      </c>
      <c r="C285" s="28">
        <v>2428889.33</v>
      </c>
      <c r="D285" s="28">
        <v>3863721.42</v>
      </c>
      <c r="E285" s="28">
        <v>5440623.7799999993</v>
      </c>
      <c r="F285" s="28">
        <v>2558484.9900000002</v>
      </c>
      <c r="G285" s="28">
        <v>5989536.75</v>
      </c>
      <c r="H285" s="28">
        <v>5279566.57</v>
      </c>
      <c r="I285" s="28">
        <v>1259038.27</v>
      </c>
      <c r="J285" s="28">
        <v>4299862.6399999997</v>
      </c>
      <c r="K285" s="28">
        <v>913269.32</v>
      </c>
      <c r="L285" s="28">
        <v>766679.56</v>
      </c>
      <c r="M285" s="28">
        <v>674848.92</v>
      </c>
      <c r="N285" s="28">
        <v>765066.49</v>
      </c>
      <c r="O285" s="28">
        <v>865524.08</v>
      </c>
      <c r="P285" s="28">
        <v>757653.84</v>
      </c>
      <c r="Q285" s="28">
        <v>4270038.5</v>
      </c>
      <c r="R285" s="28">
        <v>1128470.43</v>
      </c>
      <c r="S285" s="29">
        <v>1226911.3899999999</v>
      </c>
      <c r="U285" s="6"/>
      <c r="V285" s="6"/>
    </row>
    <row r="286" spans="2:22" ht="15" thickBot="1" x14ac:dyDescent="0.35">
      <c r="B286" s="39" t="s">
        <v>91</v>
      </c>
      <c r="C286" s="32" t="s">
        <v>391</v>
      </c>
      <c r="D286" s="32">
        <v>83426808.079999998</v>
      </c>
      <c r="E286" s="32">
        <v>54229632.880000003</v>
      </c>
      <c r="F286" s="32">
        <v>43171794.200000003</v>
      </c>
      <c r="G286" s="32">
        <v>50014580.509999998</v>
      </c>
      <c r="H286" s="32" t="s">
        <v>391</v>
      </c>
      <c r="I286" s="32">
        <v>39880957.519999988</v>
      </c>
      <c r="J286" s="32">
        <v>28307662.890000004</v>
      </c>
      <c r="K286" s="32">
        <v>20615370.150000002</v>
      </c>
      <c r="L286" s="32">
        <v>20897941.620000001</v>
      </c>
      <c r="M286" s="32">
        <v>24240745.320000004</v>
      </c>
      <c r="N286" s="32">
        <v>53346345.009999998</v>
      </c>
      <c r="O286" s="32">
        <v>34008504.300000004</v>
      </c>
      <c r="P286" s="32">
        <v>31568275.129999999</v>
      </c>
      <c r="Q286" s="32">
        <v>21566996.070000004</v>
      </c>
      <c r="R286" s="32">
        <v>19190221.970000003</v>
      </c>
      <c r="S286" s="33">
        <v>28675298.140000004</v>
      </c>
      <c r="U286" s="6"/>
      <c r="V286" s="6"/>
    </row>
    <row r="287" spans="2:22" ht="14.4" x14ac:dyDescent="0.3">
      <c r="U287" s="6"/>
      <c r="V287" s="6"/>
    </row>
    <row r="288" spans="2:22" ht="14.4" x14ac:dyDescent="0.3">
      <c r="U288" s="6"/>
      <c r="V288" s="6"/>
    </row>
    <row r="289" spans="2:22" ht="14.4" x14ac:dyDescent="0.3">
      <c r="U289" s="6"/>
      <c r="V289" s="6"/>
    </row>
    <row r="290" spans="2:22" ht="23.4" thickBot="1" x14ac:dyDescent="0.35">
      <c r="B290" s="17" t="s">
        <v>165</v>
      </c>
      <c r="C290" s="17"/>
      <c r="D290" s="17"/>
      <c r="E290" s="17"/>
      <c r="F290" s="17"/>
      <c r="G290" s="17"/>
      <c r="H290" s="17"/>
      <c r="I290" s="17"/>
      <c r="J290" s="17"/>
      <c r="K290" s="17"/>
      <c r="L290" s="17"/>
      <c r="M290" s="17"/>
      <c r="U290" s="6"/>
      <c r="V290" s="6"/>
    </row>
    <row r="291" spans="2:22" ht="15" thickBot="1" x14ac:dyDescent="0.35">
      <c r="B291" s="18"/>
      <c r="C291" s="128" t="s">
        <v>61</v>
      </c>
      <c r="D291" s="129"/>
      <c r="E291" s="129"/>
      <c r="F291" s="129"/>
      <c r="G291" s="129"/>
      <c r="H291" s="129"/>
      <c r="I291" s="129"/>
      <c r="J291" s="129"/>
      <c r="K291" s="129"/>
      <c r="L291" s="129"/>
      <c r="M291" s="129"/>
      <c r="N291" s="129"/>
      <c r="O291" s="129"/>
      <c r="P291" s="129"/>
      <c r="Q291" s="129"/>
      <c r="R291" s="129"/>
      <c r="S291" s="130"/>
      <c r="U291" s="6"/>
      <c r="V291" s="6"/>
    </row>
    <row r="292" spans="2:22" ht="15" thickBot="1" x14ac:dyDescent="0.35">
      <c r="B292" s="19" t="s">
        <v>101</v>
      </c>
      <c r="C292" s="20" t="s">
        <v>63</v>
      </c>
      <c r="D292" s="20" t="s">
        <v>64</v>
      </c>
      <c r="E292" s="20" t="s">
        <v>65</v>
      </c>
      <c r="F292" s="20" t="s">
        <v>66</v>
      </c>
      <c r="G292" s="20" t="s">
        <v>67</v>
      </c>
      <c r="H292" s="20" t="s">
        <v>68</v>
      </c>
      <c r="I292" s="20" t="s">
        <v>69</v>
      </c>
      <c r="J292" s="20" t="s">
        <v>70</v>
      </c>
      <c r="K292" s="20" t="s">
        <v>71</v>
      </c>
      <c r="L292" s="20" t="s">
        <v>72</v>
      </c>
      <c r="M292" s="20" t="s">
        <v>73</v>
      </c>
      <c r="N292" s="20" t="s">
        <v>74</v>
      </c>
      <c r="O292" s="20" t="s">
        <v>75</v>
      </c>
      <c r="P292" s="20" t="s">
        <v>76</v>
      </c>
      <c r="Q292" s="20" t="s">
        <v>77</v>
      </c>
      <c r="R292" s="20" t="s">
        <v>78</v>
      </c>
      <c r="S292" s="21" t="s">
        <v>79</v>
      </c>
      <c r="U292" s="6"/>
      <c r="V292" s="6"/>
    </row>
    <row r="293" spans="2:22" ht="14.4" x14ac:dyDescent="0.3">
      <c r="B293" s="38" t="s">
        <v>102</v>
      </c>
      <c r="C293" s="24">
        <v>37304373.340000004</v>
      </c>
      <c r="D293" s="24">
        <v>40864135.729999997</v>
      </c>
      <c r="E293" s="24">
        <v>53367944.730000004</v>
      </c>
      <c r="F293" s="24">
        <v>54119333.049999997</v>
      </c>
      <c r="G293" s="24">
        <v>52439746.480000004</v>
      </c>
      <c r="H293" s="24">
        <v>79105961.659999996</v>
      </c>
      <c r="I293" s="24">
        <v>62351873.469999999</v>
      </c>
      <c r="J293" s="24">
        <v>49470195.030000001</v>
      </c>
      <c r="K293" s="24">
        <v>42762679.200000003</v>
      </c>
      <c r="L293" s="24">
        <v>39126144.890000001</v>
      </c>
      <c r="M293" s="24">
        <v>50634754.129999995</v>
      </c>
      <c r="N293" s="24">
        <v>42728958.409999996</v>
      </c>
      <c r="O293" s="24">
        <v>50616314.530000001</v>
      </c>
      <c r="P293" s="24">
        <v>38621079.449999996</v>
      </c>
      <c r="Q293" s="24">
        <v>38709799.899999999</v>
      </c>
      <c r="R293" s="24">
        <v>42619746.780000001</v>
      </c>
      <c r="S293" s="25">
        <v>51056157.5</v>
      </c>
      <c r="U293" s="6"/>
      <c r="V293" s="6"/>
    </row>
    <row r="294" spans="2:22" ht="14.4" x14ac:dyDescent="0.3">
      <c r="B294" s="38" t="s">
        <v>103</v>
      </c>
      <c r="C294" s="24">
        <v>332791.45999999996</v>
      </c>
      <c r="D294" s="24">
        <v>2395863.1799999997</v>
      </c>
      <c r="E294" s="24">
        <v>1681978.21</v>
      </c>
      <c r="F294" s="24">
        <v>277410</v>
      </c>
      <c r="G294" s="24">
        <v>3897474.02</v>
      </c>
      <c r="H294" s="24">
        <v>2128268.29</v>
      </c>
      <c r="I294" s="24">
        <v>3463451.91</v>
      </c>
      <c r="J294" s="24">
        <v>2474235.98</v>
      </c>
      <c r="K294" s="24">
        <v>3052333.88</v>
      </c>
      <c r="L294" s="24">
        <v>2373027.5499999998</v>
      </c>
      <c r="M294" s="24">
        <v>5280233.9399999995</v>
      </c>
      <c r="N294" s="24">
        <v>2251006.46</v>
      </c>
      <c r="O294" s="24">
        <v>1432793.4</v>
      </c>
      <c r="P294" s="24">
        <v>1198908.27</v>
      </c>
      <c r="Q294" s="24">
        <v>1256971.95</v>
      </c>
      <c r="R294" s="24">
        <v>1642634.53</v>
      </c>
      <c r="S294" s="25">
        <v>6831274.6299999999</v>
      </c>
      <c r="U294" s="6"/>
      <c r="V294" s="6"/>
    </row>
    <row r="295" spans="2:22" ht="14.4" x14ac:dyDescent="0.3">
      <c r="B295" s="38" t="s">
        <v>104</v>
      </c>
      <c r="C295" s="24">
        <v>4740188.3499999996</v>
      </c>
      <c r="D295" s="24">
        <v>9280853.8900000006</v>
      </c>
      <c r="E295" s="24">
        <v>7983251.4699999997</v>
      </c>
      <c r="F295" s="24">
        <v>4994748.22</v>
      </c>
      <c r="G295" s="24">
        <v>6134869.1999999993</v>
      </c>
      <c r="H295" s="24">
        <v>8911883.25</v>
      </c>
      <c r="I295" s="24">
        <v>6939681.8899999997</v>
      </c>
      <c r="J295" s="24">
        <v>14842545.33</v>
      </c>
      <c r="K295" s="24">
        <v>20290436.619999997</v>
      </c>
      <c r="L295" s="24">
        <v>11490431.390000001</v>
      </c>
      <c r="M295" s="24">
        <v>16478228.030000001</v>
      </c>
      <c r="N295" s="24">
        <v>16415905.59</v>
      </c>
      <c r="O295" s="24">
        <v>12943054.560000001</v>
      </c>
      <c r="P295" s="24">
        <v>7484830.04</v>
      </c>
      <c r="Q295" s="24">
        <v>8875216.9299999997</v>
      </c>
      <c r="R295" s="24">
        <v>10120506.57</v>
      </c>
      <c r="S295" s="25">
        <v>11588180.130000001</v>
      </c>
      <c r="U295" s="6"/>
      <c r="V295" s="6"/>
    </row>
    <row r="296" spans="2:22" ht="14.4" x14ac:dyDescent="0.3">
      <c r="B296" s="38" t="s">
        <v>105</v>
      </c>
      <c r="C296" s="24">
        <v>148903.45000000001</v>
      </c>
      <c r="D296" s="24">
        <v>154541.15</v>
      </c>
      <c r="E296" s="24">
        <v>157701.10999999999</v>
      </c>
      <c r="F296" s="24">
        <v>97268.7</v>
      </c>
      <c r="G296" s="24">
        <v>1324716.3899999999</v>
      </c>
      <c r="H296" s="24">
        <v>177210.36000000002</v>
      </c>
      <c r="I296" s="24">
        <v>1111243.49</v>
      </c>
      <c r="J296" s="24">
        <v>1466054.17</v>
      </c>
      <c r="K296" s="24">
        <v>1339944.06</v>
      </c>
      <c r="L296" s="24">
        <v>1946769.9</v>
      </c>
      <c r="M296" s="24">
        <v>1938727.58</v>
      </c>
      <c r="N296" s="24">
        <v>386873.73000000004</v>
      </c>
      <c r="O296" s="24">
        <v>511598.64</v>
      </c>
      <c r="P296" s="24">
        <v>292457.37</v>
      </c>
      <c r="Q296" s="24">
        <v>356572.24</v>
      </c>
      <c r="R296" s="24">
        <v>990267.01</v>
      </c>
      <c r="S296" s="25">
        <v>334346.53000000003</v>
      </c>
      <c r="U296" s="6"/>
      <c r="V296" s="6"/>
    </row>
    <row r="297" spans="2:22" ht="14.4" x14ac:dyDescent="0.3">
      <c r="B297" s="38" t="s">
        <v>106</v>
      </c>
      <c r="C297" s="24">
        <v>80659.91</v>
      </c>
      <c r="D297" s="24">
        <v>83940.71</v>
      </c>
      <c r="E297" s="24">
        <v>84060.72</v>
      </c>
      <c r="F297" s="24">
        <v>109987.33</v>
      </c>
      <c r="G297" s="24">
        <v>403811.03</v>
      </c>
      <c r="H297" s="24">
        <v>602342.21</v>
      </c>
      <c r="I297" s="24">
        <v>3833639.57</v>
      </c>
      <c r="J297" s="24">
        <v>4349151.0599999996</v>
      </c>
      <c r="K297" s="24">
        <v>4449074.0599999996</v>
      </c>
      <c r="L297" s="24">
        <v>4090311.71</v>
      </c>
      <c r="M297" s="24">
        <v>6003503.5099999998</v>
      </c>
      <c r="N297" s="24">
        <v>4848947.97</v>
      </c>
      <c r="O297" s="24">
        <v>2113247.46</v>
      </c>
      <c r="P297" s="24">
        <v>1772487.06</v>
      </c>
      <c r="Q297" s="24">
        <v>1124393.3800000001</v>
      </c>
      <c r="R297" s="24">
        <v>2398956.6100000003</v>
      </c>
      <c r="S297" s="25">
        <v>436058.13</v>
      </c>
      <c r="U297" s="6"/>
      <c r="V297" s="6"/>
    </row>
    <row r="298" spans="2:22" ht="14.4" x14ac:dyDescent="0.3">
      <c r="B298" s="38" t="s">
        <v>107</v>
      </c>
      <c r="C298" s="24">
        <v>426273.22000000003</v>
      </c>
      <c r="D298" s="24">
        <v>129990.59</v>
      </c>
      <c r="E298" s="24">
        <v>135477.66</v>
      </c>
      <c r="F298" s="24">
        <v>112976.01</v>
      </c>
      <c r="G298" s="24">
        <v>221434.54</v>
      </c>
      <c r="H298" s="24">
        <v>461221.19</v>
      </c>
      <c r="I298" s="24">
        <v>5297297.95</v>
      </c>
      <c r="J298" s="24">
        <v>3000695.48</v>
      </c>
      <c r="K298" s="24">
        <v>431832.06</v>
      </c>
      <c r="L298" s="24">
        <v>930242.77</v>
      </c>
      <c r="M298" s="24">
        <v>452226.48</v>
      </c>
      <c r="N298" s="24">
        <v>1162453.53</v>
      </c>
      <c r="O298" s="24">
        <v>163821.56</v>
      </c>
      <c r="P298" s="24">
        <v>328881.32999999996</v>
      </c>
      <c r="Q298" s="24">
        <v>283994.55</v>
      </c>
      <c r="R298" s="24">
        <v>1076826.92</v>
      </c>
      <c r="S298" s="25">
        <v>290392.61</v>
      </c>
      <c r="U298" s="6"/>
      <c r="V298" s="6"/>
    </row>
    <row r="299" spans="2:22" ht="14.4" x14ac:dyDescent="0.3">
      <c r="B299" s="38" t="s">
        <v>108</v>
      </c>
      <c r="C299" s="24">
        <v>32337.040000000001</v>
      </c>
      <c r="D299" s="24">
        <v>33658.559999999998</v>
      </c>
      <c r="E299" s="24">
        <v>33658.559999999998</v>
      </c>
      <c r="F299" s="24">
        <v>34900.44</v>
      </c>
      <c r="G299" s="24">
        <v>36826.959999999999</v>
      </c>
      <c r="H299" s="24">
        <v>38196.239999999998</v>
      </c>
      <c r="I299" s="24">
        <v>164695.70000000001</v>
      </c>
      <c r="J299" s="24">
        <v>645536.72</v>
      </c>
      <c r="K299" s="24">
        <v>51545</v>
      </c>
      <c r="L299" s="24">
        <v>82397.039999999994</v>
      </c>
      <c r="M299" s="24">
        <v>42801.16</v>
      </c>
      <c r="N299" s="24">
        <v>328802.34999999998</v>
      </c>
      <c r="O299" s="24">
        <v>45448.32</v>
      </c>
      <c r="P299" s="24">
        <v>46564.6</v>
      </c>
      <c r="Q299" s="24">
        <v>0</v>
      </c>
      <c r="R299" s="24">
        <v>522124.32999999996</v>
      </c>
      <c r="S299" s="25">
        <v>0</v>
      </c>
      <c r="U299" s="6"/>
      <c r="V299" s="6"/>
    </row>
    <row r="300" spans="2:22" ht="14.4" x14ac:dyDescent="0.3">
      <c r="B300" s="38" t="s">
        <v>109</v>
      </c>
      <c r="C300" s="24">
        <v>92624.87</v>
      </c>
      <c r="D300" s="24">
        <v>96382.93</v>
      </c>
      <c r="E300" s="24">
        <v>44836.63</v>
      </c>
      <c r="F300" s="24">
        <v>97952.5</v>
      </c>
      <c r="G300" s="24">
        <v>158798.13</v>
      </c>
      <c r="H300" s="24">
        <v>282673.15000000002</v>
      </c>
      <c r="I300" s="24">
        <v>874950.03</v>
      </c>
      <c r="J300" s="24">
        <v>474972.18000000005</v>
      </c>
      <c r="K300" s="24">
        <v>201322.37</v>
      </c>
      <c r="L300" s="24">
        <v>325250.84999999998</v>
      </c>
      <c r="M300" s="24">
        <v>764270.03</v>
      </c>
      <c r="N300" s="24">
        <v>658557.22</v>
      </c>
      <c r="O300" s="24">
        <v>444694.86</v>
      </c>
      <c r="P300" s="24">
        <v>426334.79</v>
      </c>
      <c r="Q300" s="24">
        <v>270080.40999999997</v>
      </c>
      <c r="R300" s="24">
        <v>283517.93</v>
      </c>
      <c r="S300" s="25">
        <v>684853.97</v>
      </c>
      <c r="U300" s="6"/>
      <c r="V300" s="6"/>
    </row>
    <row r="301" spans="2:22" ht="14.4" x14ac:dyDescent="0.3">
      <c r="B301" s="38" t="s">
        <v>110</v>
      </c>
      <c r="C301" s="24">
        <v>0</v>
      </c>
      <c r="D301" s="24">
        <v>0</v>
      </c>
      <c r="E301" s="24">
        <v>0</v>
      </c>
      <c r="F301" s="24">
        <v>0</v>
      </c>
      <c r="G301" s="24">
        <v>0</v>
      </c>
      <c r="H301" s="24">
        <v>0</v>
      </c>
      <c r="I301" s="24">
        <v>313348</v>
      </c>
      <c r="J301" s="24">
        <v>315482.34999999998</v>
      </c>
      <c r="K301" s="24">
        <v>469154</v>
      </c>
      <c r="L301" s="24">
        <v>105328</v>
      </c>
      <c r="M301" s="24">
        <v>29500</v>
      </c>
      <c r="N301" s="24">
        <v>1241403</v>
      </c>
      <c r="O301" s="24">
        <v>19500</v>
      </c>
      <c r="P301" s="24">
        <v>65720</v>
      </c>
      <c r="Q301" s="24">
        <v>244000</v>
      </c>
      <c r="R301" s="24">
        <v>210000</v>
      </c>
      <c r="S301" s="25">
        <v>15000</v>
      </c>
      <c r="U301" s="6"/>
      <c r="V301" s="6"/>
    </row>
    <row r="302" spans="2:22" ht="14.4" x14ac:dyDescent="0.3">
      <c r="B302" s="38" t="s">
        <v>111</v>
      </c>
      <c r="C302" s="24">
        <v>0</v>
      </c>
      <c r="D302" s="24">
        <v>0</v>
      </c>
      <c r="E302" s="24">
        <v>0</v>
      </c>
      <c r="F302" s="24">
        <v>0</v>
      </c>
      <c r="G302" s="24">
        <v>0</v>
      </c>
      <c r="H302" s="24">
        <v>0</v>
      </c>
      <c r="I302" s="24">
        <v>26200</v>
      </c>
      <c r="J302" s="24">
        <v>75000</v>
      </c>
      <c r="K302" s="24">
        <v>963773.1</v>
      </c>
      <c r="L302" s="24">
        <v>121726.9</v>
      </c>
      <c r="M302" s="24">
        <v>156860</v>
      </c>
      <c r="N302" s="24">
        <v>25000</v>
      </c>
      <c r="O302" s="24">
        <v>148187.19999999998</v>
      </c>
      <c r="P302" s="24">
        <v>35500</v>
      </c>
      <c r="Q302" s="24">
        <v>796449.08</v>
      </c>
      <c r="R302" s="24" t="s">
        <v>391</v>
      </c>
      <c r="S302" s="25">
        <v>100000</v>
      </c>
      <c r="U302" s="6"/>
      <c r="V302" s="6"/>
    </row>
    <row r="303" spans="2:22" ht="14.4" x14ac:dyDescent="0.3">
      <c r="B303" s="38" t="s">
        <v>112</v>
      </c>
      <c r="C303" s="24">
        <v>114610.47</v>
      </c>
      <c r="D303" s="24">
        <v>119966.9</v>
      </c>
      <c r="E303" s="24">
        <v>324734.26</v>
      </c>
      <c r="F303" s="24">
        <v>124027.27</v>
      </c>
      <c r="G303" s="24">
        <v>129722.81</v>
      </c>
      <c r="H303" s="24">
        <v>1936643.12</v>
      </c>
      <c r="I303" s="24">
        <v>2541803.41</v>
      </c>
      <c r="J303" s="24">
        <v>1317118.17</v>
      </c>
      <c r="K303" s="24">
        <v>1892456.33</v>
      </c>
      <c r="L303" s="24">
        <v>433456.3</v>
      </c>
      <c r="M303" s="24">
        <v>195941.87</v>
      </c>
      <c r="N303" s="24">
        <v>733321.61</v>
      </c>
      <c r="O303" s="24">
        <v>336666.67</v>
      </c>
      <c r="P303" s="24">
        <v>413612.63</v>
      </c>
      <c r="Q303" s="24">
        <v>558285.27</v>
      </c>
      <c r="R303" s="24">
        <v>443060.28</v>
      </c>
      <c r="S303" s="25">
        <v>2473240.1</v>
      </c>
      <c r="U303" s="6"/>
      <c r="V303" s="6"/>
    </row>
    <row r="304" spans="2:22" ht="14.4" x14ac:dyDescent="0.3">
      <c r="B304" s="38" t="s">
        <v>113</v>
      </c>
      <c r="C304" s="24">
        <v>10000</v>
      </c>
      <c r="D304" s="24">
        <v>1349198</v>
      </c>
      <c r="E304" s="24">
        <v>56115.79</v>
      </c>
      <c r="F304" s="24">
        <v>16897.7</v>
      </c>
      <c r="G304" s="24">
        <v>17028.18</v>
      </c>
      <c r="H304" s="24">
        <v>23396.55</v>
      </c>
      <c r="I304" s="24">
        <v>492833.97</v>
      </c>
      <c r="J304" s="24">
        <v>265141.95999999996</v>
      </c>
      <c r="K304" s="24">
        <v>80832.28</v>
      </c>
      <c r="L304" s="24">
        <v>50712.55</v>
      </c>
      <c r="M304" s="24">
        <v>408705.02</v>
      </c>
      <c r="N304" s="24">
        <v>38184.14</v>
      </c>
      <c r="O304" s="24">
        <v>593876.56000000006</v>
      </c>
      <c r="P304" s="24">
        <v>2868236</v>
      </c>
      <c r="Q304" s="24">
        <v>809624.08</v>
      </c>
      <c r="R304" s="24">
        <v>1654158.51</v>
      </c>
      <c r="S304" s="25">
        <v>525241.71</v>
      </c>
      <c r="U304" s="6"/>
      <c r="V304" s="6"/>
    </row>
    <row r="305" spans="2:22" ht="14.4" x14ac:dyDescent="0.3">
      <c r="B305" s="38" t="s">
        <v>114</v>
      </c>
      <c r="C305" s="24">
        <v>32622.2</v>
      </c>
      <c r="D305" s="24">
        <v>0</v>
      </c>
      <c r="E305" s="24">
        <v>1862377.8</v>
      </c>
      <c r="F305" s="24">
        <v>110000</v>
      </c>
      <c r="G305" s="24">
        <v>164087.57</v>
      </c>
      <c r="H305" s="24">
        <v>538201.47</v>
      </c>
      <c r="I305" s="24">
        <v>1424295.56</v>
      </c>
      <c r="J305" s="24">
        <v>651387.63</v>
      </c>
      <c r="K305" s="24">
        <v>369789.37</v>
      </c>
      <c r="L305" s="24">
        <v>357117.1</v>
      </c>
      <c r="M305" s="24">
        <v>370008.9</v>
      </c>
      <c r="N305" s="24">
        <v>356672.02</v>
      </c>
      <c r="O305" s="24">
        <v>1709407.89</v>
      </c>
      <c r="P305" s="24">
        <v>427311.72</v>
      </c>
      <c r="Q305" s="24">
        <v>450951.35</v>
      </c>
      <c r="R305" s="24">
        <v>425919.18</v>
      </c>
      <c r="S305" s="25">
        <v>458071.43</v>
      </c>
      <c r="U305" s="6"/>
      <c r="V305" s="6"/>
    </row>
    <row r="306" spans="2:22" ht="14.4" x14ac:dyDescent="0.3">
      <c r="B306" s="38" t="s">
        <v>115</v>
      </c>
      <c r="C306" s="24">
        <v>0</v>
      </c>
      <c r="D306" s="24">
        <v>0</v>
      </c>
      <c r="E306" s="24">
        <v>0</v>
      </c>
      <c r="F306" s="24">
        <v>0</v>
      </c>
      <c r="G306" s="24">
        <v>0</v>
      </c>
      <c r="H306" s="24">
        <v>0</v>
      </c>
      <c r="I306" s="24">
        <v>12500</v>
      </c>
      <c r="J306" s="24">
        <v>0</v>
      </c>
      <c r="K306" s="24">
        <v>48195.25</v>
      </c>
      <c r="L306" s="24">
        <v>85000</v>
      </c>
      <c r="M306" s="24" t="s">
        <v>391</v>
      </c>
      <c r="N306" s="24">
        <v>9000</v>
      </c>
      <c r="O306" s="24">
        <v>0</v>
      </c>
      <c r="P306" s="24">
        <v>0</v>
      </c>
      <c r="Q306" s="24">
        <v>10000</v>
      </c>
      <c r="R306" s="24">
        <v>0</v>
      </c>
      <c r="S306" s="25">
        <v>0</v>
      </c>
      <c r="U306" s="6"/>
      <c r="V306" s="6"/>
    </row>
    <row r="307" spans="2:22" ht="14.4" x14ac:dyDescent="0.3">
      <c r="B307" s="38" t="s">
        <v>116</v>
      </c>
      <c r="C307" s="24">
        <v>0</v>
      </c>
      <c r="D307" s="24">
        <v>0</v>
      </c>
      <c r="E307" s="24">
        <v>0</v>
      </c>
      <c r="F307" s="24">
        <v>0</v>
      </c>
      <c r="G307" s="24">
        <v>0</v>
      </c>
      <c r="H307" s="24">
        <v>0</v>
      </c>
      <c r="I307" s="24">
        <v>0</v>
      </c>
      <c r="J307" s="24" t="s">
        <v>391</v>
      </c>
      <c r="K307" s="24">
        <v>0</v>
      </c>
      <c r="L307" s="24">
        <v>755000</v>
      </c>
      <c r="M307" s="24">
        <v>0</v>
      </c>
      <c r="N307" s="24">
        <v>0</v>
      </c>
      <c r="O307" s="24">
        <v>0</v>
      </c>
      <c r="P307" s="24">
        <v>0</v>
      </c>
      <c r="Q307" s="24">
        <v>0</v>
      </c>
      <c r="R307" s="24">
        <v>0</v>
      </c>
      <c r="S307" s="25">
        <v>0</v>
      </c>
      <c r="U307" s="6"/>
      <c r="V307" s="6"/>
    </row>
    <row r="308" spans="2:22" ht="14.4" x14ac:dyDescent="0.3">
      <c r="B308" s="38" t="s">
        <v>117</v>
      </c>
      <c r="C308" s="24">
        <v>0</v>
      </c>
      <c r="D308" s="24">
        <v>0</v>
      </c>
      <c r="E308" s="24">
        <v>0</v>
      </c>
      <c r="F308" s="24">
        <v>0</v>
      </c>
      <c r="G308" s="24">
        <v>0</v>
      </c>
      <c r="H308" s="24">
        <v>0</v>
      </c>
      <c r="I308" s="24">
        <v>54844.6</v>
      </c>
      <c r="J308" s="24">
        <v>77155.399999999994</v>
      </c>
      <c r="K308" s="24">
        <v>67061</v>
      </c>
      <c r="L308" s="24">
        <v>0</v>
      </c>
      <c r="M308" s="24">
        <v>9000</v>
      </c>
      <c r="N308" s="24">
        <v>50000</v>
      </c>
      <c r="O308" s="24">
        <v>0</v>
      </c>
      <c r="P308" s="24">
        <v>63500</v>
      </c>
      <c r="Q308" s="24">
        <v>0</v>
      </c>
      <c r="R308" s="24">
        <v>0</v>
      </c>
      <c r="S308" s="25">
        <v>0</v>
      </c>
      <c r="U308" s="6"/>
      <c r="V308" s="6"/>
    </row>
    <row r="309" spans="2:22" ht="14.4" x14ac:dyDescent="0.3">
      <c r="B309" s="38" t="s">
        <v>118</v>
      </c>
      <c r="C309" s="24">
        <v>0</v>
      </c>
      <c r="D309" s="24">
        <v>0</v>
      </c>
      <c r="E309" s="24">
        <v>0</v>
      </c>
      <c r="F309" s="24">
        <v>0</v>
      </c>
      <c r="G309" s="24">
        <v>0</v>
      </c>
      <c r="H309" s="24">
        <v>5000</v>
      </c>
      <c r="I309" s="24">
        <v>431000</v>
      </c>
      <c r="J309" s="24">
        <v>281500</v>
      </c>
      <c r="K309" s="24" t="s">
        <v>391</v>
      </c>
      <c r="L309" s="24">
        <v>201690</v>
      </c>
      <c r="M309" s="24">
        <v>116278.51</v>
      </c>
      <c r="N309" s="24">
        <v>16510</v>
      </c>
      <c r="O309" s="24">
        <v>313721.49</v>
      </c>
      <c r="P309" s="24">
        <v>302513.94</v>
      </c>
      <c r="Q309" s="24">
        <v>21500</v>
      </c>
      <c r="R309" s="24">
        <v>90000</v>
      </c>
      <c r="S309" s="25">
        <v>72500</v>
      </c>
      <c r="U309" s="6"/>
      <c r="V309" s="6"/>
    </row>
    <row r="310" spans="2:22" ht="15" thickBot="1" x14ac:dyDescent="0.35">
      <c r="B310" s="38" t="s">
        <v>119</v>
      </c>
      <c r="C310" s="28">
        <v>726781.72</v>
      </c>
      <c r="D310" s="28">
        <v>2004963.72</v>
      </c>
      <c r="E310" s="28">
        <v>2886645.48</v>
      </c>
      <c r="F310" s="28">
        <v>2788040.64</v>
      </c>
      <c r="G310" s="28">
        <v>3645366.5999999996</v>
      </c>
      <c r="H310" s="28">
        <v>5795165.9400000004</v>
      </c>
      <c r="I310" s="28">
        <v>5464283.1600000001</v>
      </c>
      <c r="J310" s="28">
        <v>8341044.3600000003</v>
      </c>
      <c r="K310" s="28">
        <v>6274238.5099999998</v>
      </c>
      <c r="L310" s="28">
        <v>4548190.55</v>
      </c>
      <c r="M310" s="28">
        <v>6147793.3499999996</v>
      </c>
      <c r="N310" s="28">
        <v>3638254</v>
      </c>
      <c r="O310" s="28">
        <v>4272967.0500000007</v>
      </c>
      <c r="P310" s="28">
        <v>5651296.4299999997</v>
      </c>
      <c r="Q310" s="28">
        <v>4822243.5299999993</v>
      </c>
      <c r="R310" s="28">
        <v>8730264.2699999996</v>
      </c>
      <c r="S310" s="29">
        <v>10369472.49</v>
      </c>
      <c r="U310" s="6"/>
      <c r="V310" s="6"/>
    </row>
    <row r="311" spans="2:22" ht="15" thickBot="1" x14ac:dyDescent="0.35">
      <c r="B311" s="39" t="s">
        <v>91</v>
      </c>
      <c r="C311" s="32">
        <v>44042166.030000001</v>
      </c>
      <c r="D311" s="32">
        <v>56513495.359999999</v>
      </c>
      <c r="E311" s="32">
        <v>68618782.420000002</v>
      </c>
      <c r="F311" s="32">
        <v>62883541.859999999</v>
      </c>
      <c r="G311" s="32">
        <v>68573881.910000011</v>
      </c>
      <c r="H311" s="32">
        <v>100006163.42999999</v>
      </c>
      <c r="I311" s="32">
        <v>94797942.709999979</v>
      </c>
      <c r="J311" s="32" t="s">
        <v>391</v>
      </c>
      <c r="K311" s="32" t="s">
        <v>391</v>
      </c>
      <c r="L311" s="32">
        <v>67022797.499999993</v>
      </c>
      <c r="M311" s="32" t="s">
        <v>391</v>
      </c>
      <c r="N311" s="32">
        <v>74889850.029999971</v>
      </c>
      <c r="O311" s="32">
        <v>75665300.189999998</v>
      </c>
      <c r="P311" s="32">
        <v>59999233.629999995</v>
      </c>
      <c r="Q311" s="32">
        <v>58590082.670000002</v>
      </c>
      <c r="R311" s="32" t="s">
        <v>391</v>
      </c>
      <c r="S311" s="33">
        <v>85234789.229999989</v>
      </c>
      <c r="U311" s="6"/>
      <c r="V311" s="6"/>
    </row>
    <row r="312" spans="2:22" ht="14.4" x14ac:dyDescent="0.3">
      <c r="U312" s="6"/>
      <c r="V312" s="6"/>
    </row>
    <row r="313" spans="2:22" ht="23.4" thickBot="1" x14ac:dyDescent="0.35">
      <c r="B313" s="17" t="s">
        <v>166</v>
      </c>
      <c r="C313" s="17"/>
      <c r="D313" s="17"/>
      <c r="E313" s="17"/>
      <c r="F313" s="17"/>
      <c r="G313" s="17"/>
      <c r="H313" s="17"/>
      <c r="I313" s="17"/>
      <c r="J313" s="17"/>
      <c r="K313" s="17"/>
      <c r="L313" s="17"/>
      <c r="M313" s="17"/>
      <c r="U313" s="6"/>
      <c r="V313" s="6"/>
    </row>
    <row r="314" spans="2:22" ht="15" thickBot="1" x14ac:dyDescent="0.35">
      <c r="B314" s="18"/>
      <c r="C314" s="128" t="s">
        <v>61</v>
      </c>
      <c r="D314" s="129"/>
      <c r="E314" s="129"/>
      <c r="F314" s="129"/>
      <c r="G314" s="129"/>
      <c r="H314" s="129"/>
      <c r="I314" s="129"/>
      <c r="J314" s="129"/>
      <c r="K314" s="129"/>
      <c r="L314" s="129"/>
      <c r="M314" s="129"/>
      <c r="N314" s="129"/>
      <c r="O314" s="129"/>
      <c r="P314" s="129"/>
      <c r="Q314" s="129"/>
      <c r="R314" s="129"/>
      <c r="S314" s="130"/>
      <c r="U314" s="6"/>
      <c r="V314" s="6"/>
    </row>
    <row r="315" spans="2:22" ht="15" thickBot="1" x14ac:dyDescent="0.35">
      <c r="B315" s="19" t="s">
        <v>101</v>
      </c>
      <c r="C315" s="20" t="s">
        <v>63</v>
      </c>
      <c r="D315" s="20" t="s">
        <v>64</v>
      </c>
      <c r="E315" s="20" t="s">
        <v>65</v>
      </c>
      <c r="F315" s="20" t="s">
        <v>66</v>
      </c>
      <c r="G315" s="20" t="s">
        <v>67</v>
      </c>
      <c r="H315" s="20" t="s">
        <v>68</v>
      </c>
      <c r="I315" s="20" t="s">
        <v>69</v>
      </c>
      <c r="J315" s="20" t="s">
        <v>70</v>
      </c>
      <c r="K315" s="20" t="s">
        <v>71</v>
      </c>
      <c r="L315" s="20" t="s">
        <v>72</v>
      </c>
      <c r="M315" s="20" t="s">
        <v>73</v>
      </c>
      <c r="N315" s="20" t="s">
        <v>74</v>
      </c>
      <c r="O315" s="20" t="s">
        <v>75</v>
      </c>
      <c r="P315" s="20" t="s">
        <v>76</v>
      </c>
      <c r="Q315" s="20" t="s">
        <v>77</v>
      </c>
      <c r="R315" s="20" t="s">
        <v>78</v>
      </c>
      <c r="S315" s="21" t="s">
        <v>79</v>
      </c>
      <c r="U315" s="6"/>
      <c r="V315" s="6"/>
    </row>
    <row r="316" spans="2:22" ht="14.4" x14ac:dyDescent="0.3">
      <c r="B316" s="38" t="s">
        <v>102</v>
      </c>
      <c r="C316" s="24">
        <v>0</v>
      </c>
      <c r="D316" s="24">
        <v>0</v>
      </c>
      <c r="E316" s="24">
        <v>0</v>
      </c>
      <c r="F316" s="24">
        <v>0</v>
      </c>
      <c r="G316" s="24">
        <v>0</v>
      </c>
      <c r="H316" s="24">
        <v>0</v>
      </c>
      <c r="I316" s="24">
        <v>0</v>
      </c>
      <c r="J316" s="24">
        <v>0</v>
      </c>
      <c r="K316" s="24">
        <v>0</v>
      </c>
      <c r="L316" s="24">
        <v>0</v>
      </c>
      <c r="M316" s="24">
        <v>0</v>
      </c>
      <c r="N316" s="24">
        <v>16462099.07</v>
      </c>
      <c r="O316" s="24">
        <v>8007248.3899999997</v>
      </c>
      <c r="P316" s="24">
        <v>1635508.76</v>
      </c>
      <c r="Q316" s="24">
        <v>0</v>
      </c>
      <c r="R316" s="24">
        <v>1533415</v>
      </c>
      <c r="S316" s="25">
        <v>3482143</v>
      </c>
      <c r="U316" s="6"/>
      <c r="V316" s="6"/>
    </row>
    <row r="317" spans="2:22" ht="14.4" x14ac:dyDescent="0.3">
      <c r="B317" s="38" t="s">
        <v>103</v>
      </c>
      <c r="C317" s="24">
        <v>0</v>
      </c>
      <c r="D317" s="24">
        <v>0</v>
      </c>
      <c r="E317" s="24">
        <v>0</v>
      </c>
      <c r="F317" s="24">
        <v>0</v>
      </c>
      <c r="G317" s="24">
        <v>0</v>
      </c>
      <c r="H317" s="24">
        <v>0</v>
      </c>
      <c r="I317" s="24">
        <v>0</v>
      </c>
      <c r="J317" s="24">
        <v>0</v>
      </c>
      <c r="K317" s="24">
        <v>0</v>
      </c>
      <c r="L317" s="24">
        <v>0</v>
      </c>
      <c r="M317" s="24">
        <v>0</v>
      </c>
      <c r="N317" s="24">
        <v>2652333</v>
      </c>
      <c r="O317" s="24">
        <v>0</v>
      </c>
      <c r="P317" s="24">
        <v>0</v>
      </c>
      <c r="Q317" s="24">
        <v>0</v>
      </c>
      <c r="R317" s="24">
        <v>0</v>
      </c>
      <c r="S317" s="25">
        <v>33000</v>
      </c>
      <c r="U317" s="6"/>
      <c r="V317" s="6"/>
    </row>
    <row r="318" spans="2:22" ht="14.4" x14ac:dyDescent="0.3">
      <c r="B318" s="38" t="s">
        <v>104</v>
      </c>
      <c r="C318" s="24">
        <v>0</v>
      </c>
      <c r="D318" s="24">
        <v>0</v>
      </c>
      <c r="E318" s="24">
        <v>0</v>
      </c>
      <c r="F318" s="24">
        <v>0</v>
      </c>
      <c r="G318" s="24">
        <v>0</v>
      </c>
      <c r="H318" s="24">
        <v>0</v>
      </c>
      <c r="I318" s="24">
        <v>0</v>
      </c>
      <c r="J318" s="24">
        <v>0</v>
      </c>
      <c r="K318" s="24">
        <v>0</v>
      </c>
      <c r="L318" s="24">
        <v>0</v>
      </c>
      <c r="M318" s="24">
        <v>0</v>
      </c>
      <c r="N318" s="24">
        <v>6110195.5</v>
      </c>
      <c r="O318" s="24">
        <v>4273292.05</v>
      </c>
      <c r="P318" s="24">
        <v>0</v>
      </c>
      <c r="Q318" s="24">
        <v>0</v>
      </c>
      <c r="R318" s="24">
        <v>1233274.25</v>
      </c>
      <c r="S318" s="25">
        <v>487072.76</v>
      </c>
      <c r="U318" s="6"/>
      <c r="V318" s="6"/>
    </row>
    <row r="319" spans="2:22" ht="14.4" x14ac:dyDescent="0.3">
      <c r="B319" s="38" t="s">
        <v>105</v>
      </c>
      <c r="C319" s="24">
        <v>0</v>
      </c>
      <c r="D319" s="24">
        <v>0</v>
      </c>
      <c r="E319" s="24">
        <v>0</v>
      </c>
      <c r="F319" s="24">
        <v>0</v>
      </c>
      <c r="G319" s="24">
        <v>0</v>
      </c>
      <c r="H319" s="24">
        <v>0</v>
      </c>
      <c r="I319" s="24">
        <v>0</v>
      </c>
      <c r="J319" s="24">
        <v>0</v>
      </c>
      <c r="K319" s="24">
        <v>0</v>
      </c>
      <c r="L319" s="24">
        <v>0</v>
      </c>
      <c r="M319" s="24">
        <v>0</v>
      </c>
      <c r="N319" s="24">
        <v>0</v>
      </c>
      <c r="O319" s="24">
        <v>0</v>
      </c>
      <c r="P319" s="24">
        <v>0</v>
      </c>
      <c r="Q319" s="24">
        <v>0</v>
      </c>
      <c r="R319" s="24">
        <v>275000</v>
      </c>
      <c r="S319" s="25">
        <v>0</v>
      </c>
      <c r="U319" s="6"/>
      <c r="V319" s="6"/>
    </row>
    <row r="320" spans="2:22" ht="14.4" x14ac:dyDescent="0.3">
      <c r="B320" s="38" t="s">
        <v>106</v>
      </c>
      <c r="C320" s="24">
        <v>0</v>
      </c>
      <c r="D320" s="24">
        <v>0</v>
      </c>
      <c r="E320" s="24">
        <v>0</v>
      </c>
      <c r="F320" s="24">
        <v>0</v>
      </c>
      <c r="G320" s="24">
        <v>0</v>
      </c>
      <c r="H320" s="24">
        <v>0</v>
      </c>
      <c r="I320" s="24">
        <v>0</v>
      </c>
      <c r="J320" s="24">
        <v>0</v>
      </c>
      <c r="K320" s="24">
        <v>0</v>
      </c>
      <c r="L320" s="24">
        <v>0</v>
      </c>
      <c r="M320" s="24">
        <v>0</v>
      </c>
      <c r="N320" s="24">
        <v>834718.01</v>
      </c>
      <c r="O320" s="24">
        <v>338333.2</v>
      </c>
      <c r="P320" s="24">
        <v>328050</v>
      </c>
      <c r="Q320" s="24">
        <v>44191.29</v>
      </c>
      <c r="R320" s="24">
        <v>225450.25</v>
      </c>
      <c r="S320" s="25">
        <v>0</v>
      </c>
      <c r="U320" s="6"/>
      <c r="V320" s="6"/>
    </row>
    <row r="321" spans="2:22" ht="14.4" x14ac:dyDescent="0.3">
      <c r="B321" s="38" t="s">
        <v>107</v>
      </c>
      <c r="C321" s="24">
        <v>0</v>
      </c>
      <c r="D321" s="24">
        <v>0</v>
      </c>
      <c r="E321" s="24">
        <v>0</v>
      </c>
      <c r="F321" s="24">
        <v>0</v>
      </c>
      <c r="G321" s="24">
        <v>0</v>
      </c>
      <c r="H321" s="24">
        <v>0</v>
      </c>
      <c r="I321" s="24">
        <v>0</v>
      </c>
      <c r="J321" s="24">
        <v>0</v>
      </c>
      <c r="K321" s="24">
        <v>0</v>
      </c>
      <c r="L321" s="24">
        <v>0</v>
      </c>
      <c r="M321" s="24">
        <v>0</v>
      </c>
      <c r="N321" s="24">
        <v>43556.93</v>
      </c>
      <c r="O321" s="24">
        <v>0</v>
      </c>
      <c r="P321" s="24">
        <v>0</v>
      </c>
      <c r="Q321" s="24">
        <v>0</v>
      </c>
      <c r="R321" s="24">
        <v>402479.1</v>
      </c>
      <c r="S321" s="25">
        <v>0</v>
      </c>
      <c r="U321" s="6"/>
      <c r="V321" s="6"/>
    </row>
    <row r="322" spans="2:22" ht="14.4" x14ac:dyDescent="0.3">
      <c r="B322" s="38" t="s">
        <v>108</v>
      </c>
      <c r="C322" s="24">
        <v>0</v>
      </c>
      <c r="D322" s="24">
        <v>0</v>
      </c>
      <c r="E322" s="24">
        <v>0</v>
      </c>
      <c r="F322" s="24">
        <v>0</v>
      </c>
      <c r="G322" s="24">
        <v>0</v>
      </c>
      <c r="H322" s="24">
        <v>0</v>
      </c>
      <c r="I322" s="24">
        <v>0</v>
      </c>
      <c r="J322" s="24">
        <v>0</v>
      </c>
      <c r="K322" s="24">
        <v>0</v>
      </c>
      <c r="L322" s="24">
        <v>0</v>
      </c>
      <c r="M322" s="24">
        <v>0</v>
      </c>
      <c r="N322" s="24">
        <v>25000</v>
      </c>
      <c r="O322" s="24">
        <v>0</v>
      </c>
      <c r="P322" s="24">
        <v>0</v>
      </c>
      <c r="Q322" s="24">
        <v>0</v>
      </c>
      <c r="R322" s="24">
        <v>313970.08</v>
      </c>
      <c r="S322" s="25">
        <v>0</v>
      </c>
      <c r="U322" s="6"/>
      <c r="V322" s="6"/>
    </row>
    <row r="323" spans="2:22" ht="14.4" x14ac:dyDescent="0.3">
      <c r="B323" s="38" t="s">
        <v>109</v>
      </c>
      <c r="C323" s="24">
        <v>0</v>
      </c>
      <c r="D323" s="24">
        <v>0</v>
      </c>
      <c r="E323" s="24">
        <v>0</v>
      </c>
      <c r="F323" s="24">
        <v>0</v>
      </c>
      <c r="G323" s="24">
        <v>0</v>
      </c>
      <c r="H323" s="24">
        <v>0</v>
      </c>
      <c r="I323" s="24">
        <v>0</v>
      </c>
      <c r="J323" s="24">
        <v>0</v>
      </c>
      <c r="K323" s="24">
        <v>0</v>
      </c>
      <c r="L323" s="24">
        <v>0</v>
      </c>
      <c r="M323" s="24">
        <v>0</v>
      </c>
      <c r="N323" s="24">
        <v>0</v>
      </c>
      <c r="O323" s="24">
        <v>0</v>
      </c>
      <c r="P323" s="24">
        <v>0</v>
      </c>
      <c r="Q323" s="24">
        <v>0</v>
      </c>
      <c r="R323" s="24">
        <v>0</v>
      </c>
      <c r="S323" s="25" t="s">
        <v>391</v>
      </c>
      <c r="U323" s="6"/>
      <c r="V323" s="6"/>
    </row>
    <row r="324" spans="2:22" ht="14.4" x14ac:dyDescent="0.3">
      <c r="B324" s="38" t="s">
        <v>110</v>
      </c>
      <c r="C324" s="24">
        <v>0</v>
      </c>
      <c r="D324" s="24">
        <v>0</v>
      </c>
      <c r="E324" s="24">
        <v>0</v>
      </c>
      <c r="F324" s="24">
        <v>0</v>
      </c>
      <c r="G324" s="24">
        <v>0</v>
      </c>
      <c r="H324" s="24">
        <v>0</v>
      </c>
      <c r="I324" s="24">
        <v>0</v>
      </c>
      <c r="J324" s="24">
        <v>0</v>
      </c>
      <c r="K324" s="24">
        <v>0</v>
      </c>
      <c r="L324" s="24">
        <v>0</v>
      </c>
      <c r="M324" s="24">
        <v>0</v>
      </c>
      <c r="N324" s="24">
        <v>0</v>
      </c>
      <c r="O324" s="24">
        <v>0</v>
      </c>
      <c r="P324" s="24" t="s">
        <v>391</v>
      </c>
      <c r="Q324" s="24">
        <v>0</v>
      </c>
      <c r="R324" s="24">
        <v>0</v>
      </c>
      <c r="S324" s="25">
        <v>0</v>
      </c>
      <c r="U324" s="6"/>
      <c r="V324" s="6"/>
    </row>
    <row r="325" spans="2:22" ht="14.4" x14ac:dyDescent="0.3">
      <c r="B325" s="38" t="s">
        <v>111</v>
      </c>
      <c r="C325" s="24">
        <v>0</v>
      </c>
      <c r="D325" s="24">
        <v>0</v>
      </c>
      <c r="E325" s="24">
        <v>0</v>
      </c>
      <c r="F325" s="24">
        <v>0</v>
      </c>
      <c r="G325" s="24">
        <v>0</v>
      </c>
      <c r="H325" s="24">
        <v>0</v>
      </c>
      <c r="I325" s="24">
        <v>0</v>
      </c>
      <c r="J325" s="24">
        <v>0</v>
      </c>
      <c r="K325" s="24">
        <v>0</v>
      </c>
      <c r="L325" s="24">
        <v>0</v>
      </c>
      <c r="M325" s="24">
        <v>0</v>
      </c>
      <c r="N325" s="24">
        <v>0</v>
      </c>
      <c r="O325" s="24">
        <v>7000</v>
      </c>
      <c r="P325" s="24">
        <v>0</v>
      </c>
      <c r="Q325" s="24">
        <v>23244.63</v>
      </c>
      <c r="R325" s="24">
        <v>0</v>
      </c>
      <c r="S325" s="25">
        <v>0</v>
      </c>
      <c r="U325" s="6"/>
      <c r="V325" s="6"/>
    </row>
    <row r="326" spans="2:22" ht="14.4" x14ac:dyDescent="0.3">
      <c r="B326" s="38" t="s">
        <v>112</v>
      </c>
      <c r="C326" s="24">
        <v>0</v>
      </c>
      <c r="D326" s="24">
        <v>0</v>
      </c>
      <c r="E326" s="24">
        <v>0</v>
      </c>
      <c r="F326" s="24">
        <v>0</v>
      </c>
      <c r="G326" s="24">
        <v>0</v>
      </c>
      <c r="H326" s="24">
        <v>0</v>
      </c>
      <c r="I326" s="24">
        <v>0</v>
      </c>
      <c r="J326" s="24">
        <v>0</v>
      </c>
      <c r="K326" s="24">
        <v>0</v>
      </c>
      <c r="L326" s="24">
        <v>0</v>
      </c>
      <c r="M326" s="24">
        <v>0</v>
      </c>
      <c r="N326" s="24">
        <v>20000</v>
      </c>
      <c r="O326" s="24">
        <v>0</v>
      </c>
      <c r="P326" s="24">
        <v>0</v>
      </c>
      <c r="Q326" s="24">
        <v>0</v>
      </c>
      <c r="R326" s="24">
        <v>0</v>
      </c>
      <c r="S326" s="25">
        <v>127153</v>
      </c>
      <c r="U326" s="6"/>
      <c r="V326" s="6"/>
    </row>
    <row r="327" spans="2:22" ht="14.4" x14ac:dyDescent="0.3">
      <c r="B327" s="38" t="s">
        <v>113</v>
      </c>
      <c r="C327" s="24">
        <v>0</v>
      </c>
      <c r="D327" s="24">
        <v>0</v>
      </c>
      <c r="E327" s="24">
        <v>0</v>
      </c>
      <c r="F327" s="24">
        <v>0</v>
      </c>
      <c r="G327" s="24">
        <v>0</v>
      </c>
      <c r="H327" s="24">
        <v>0</v>
      </c>
      <c r="I327" s="24">
        <v>0</v>
      </c>
      <c r="J327" s="24">
        <v>0</v>
      </c>
      <c r="K327" s="24">
        <v>0</v>
      </c>
      <c r="L327" s="24">
        <v>0</v>
      </c>
      <c r="M327" s="24">
        <v>0</v>
      </c>
      <c r="N327" s="24">
        <v>0</v>
      </c>
      <c r="O327" s="24">
        <v>0</v>
      </c>
      <c r="P327" s="24">
        <v>30800</v>
      </c>
      <c r="Q327" s="24">
        <v>0</v>
      </c>
      <c r="R327" s="24">
        <v>345372.38</v>
      </c>
      <c r="S327" s="25">
        <v>0</v>
      </c>
      <c r="U327" s="6"/>
      <c r="V327" s="6"/>
    </row>
    <row r="328" spans="2:22" ht="14.4" x14ac:dyDescent="0.3">
      <c r="B328" s="38" t="s">
        <v>114</v>
      </c>
      <c r="C328" s="24">
        <v>0</v>
      </c>
      <c r="D328" s="24">
        <v>0</v>
      </c>
      <c r="E328" s="24">
        <v>0</v>
      </c>
      <c r="F328" s="24">
        <v>0</v>
      </c>
      <c r="G328" s="24">
        <v>0</v>
      </c>
      <c r="H328" s="24">
        <v>0</v>
      </c>
      <c r="I328" s="24">
        <v>0</v>
      </c>
      <c r="J328" s="24">
        <v>0</v>
      </c>
      <c r="K328" s="24">
        <v>0</v>
      </c>
      <c r="L328" s="24">
        <v>0</v>
      </c>
      <c r="M328" s="24">
        <v>0</v>
      </c>
      <c r="N328" s="24">
        <v>0</v>
      </c>
      <c r="O328" s="24">
        <v>470265</v>
      </c>
      <c r="P328" s="24">
        <v>0</v>
      </c>
      <c r="Q328" s="24">
        <v>0</v>
      </c>
      <c r="R328" s="24">
        <v>0</v>
      </c>
      <c r="S328" s="25">
        <v>0</v>
      </c>
      <c r="U328" s="6"/>
      <c r="V328" s="6"/>
    </row>
    <row r="329" spans="2:22" ht="14.4" x14ac:dyDescent="0.3">
      <c r="B329" s="38" t="s">
        <v>115</v>
      </c>
      <c r="C329" s="24">
        <v>0</v>
      </c>
      <c r="D329" s="24">
        <v>0</v>
      </c>
      <c r="E329" s="24">
        <v>0</v>
      </c>
      <c r="F329" s="24">
        <v>0</v>
      </c>
      <c r="G329" s="24">
        <v>0</v>
      </c>
      <c r="H329" s="24">
        <v>0</v>
      </c>
      <c r="I329" s="24">
        <v>0</v>
      </c>
      <c r="J329" s="24">
        <v>0</v>
      </c>
      <c r="K329" s="24">
        <v>0</v>
      </c>
      <c r="L329" s="24">
        <v>0</v>
      </c>
      <c r="M329" s="24">
        <v>0</v>
      </c>
      <c r="N329" s="24">
        <v>0</v>
      </c>
      <c r="O329" s="24">
        <v>0</v>
      </c>
      <c r="P329" s="24">
        <v>0</v>
      </c>
      <c r="Q329" s="24">
        <v>0</v>
      </c>
      <c r="R329" s="24">
        <v>0</v>
      </c>
      <c r="S329" s="25">
        <v>0</v>
      </c>
      <c r="U329" s="6"/>
      <c r="V329" s="6"/>
    </row>
    <row r="330" spans="2:22" ht="14.4" x14ac:dyDescent="0.3">
      <c r="B330" s="38" t="s">
        <v>116</v>
      </c>
      <c r="C330" s="24">
        <v>0</v>
      </c>
      <c r="D330" s="24">
        <v>0</v>
      </c>
      <c r="E330" s="24">
        <v>0</v>
      </c>
      <c r="F330" s="24">
        <v>0</v>
      </c>
      <c r="G330" s="24">
        <v>0</v>
      </c>
      <c r="H330" s="24">
        <v>0</v>
      </c>
      <c r="I330" s="24">
        <v>0</v>
      </c>
      <c r="J330" s="24">
        <v>0</v>
      </c>
      <c r="K330" s="24">
        <v>0</v>
      </c>
      <c r="L330" s="24">
        <v>0</v>
      </c>
      <c r="M330" s="24">
        <v>0</v>
      </c>
      <c r="N330" s="24">
        <v>0</v>
      </c>
      <c r="O330" s="24">
        <v>0</v>
      </c>
      <c r="P330" s="24">
        <v>0</v>
      </c>
      <c r="Q330" s="24">
        <v>0</v>
      </c>
      <c r="R330" s="24">
        <v>0</v>
      </c>
      <c r="S330" s="25">
        <v>0</v>
      </c>
      <c r="U330" s="6"/>
      <c r="V330" s="6"/>
    </row>
    <row r="331" spans="2:22" ht="14.4" x14ac:dyDescent="0.3">
      <c r="B331" s="38" t="s">
        <v>117</v>
      </c>
      <c r="C331" s="24">
        <v>0</v>
      </c>
      <c r="D331" s="24">
        <v>0</v>
      </c>
      <c r="E331" s="24">
        <v>0</v>
      </c>
      <c r="F331" s="24">
        <v>0</v>
      </c>
      <c r="G331" s="24">
        <v>0</v>
      </c>
      <c r="H331" s="24">
        <v>0</v>
      </c>
      <c r="I331" s="24">
        <v>0</v>
      </c>
      <c r="J331" s="24">
        <v>0</v>
      </c>
      <c r="K331" s="24">
        <v>0</v>
      </c>
      <c r="L331" s="24">
        <v>0</v>
      </c>
      <c r="M331" s="24">
        <v>0</v>
      </c>
      <c r="N331" s="24">
        <v>0</v>
      </c>
      <c r="O331" s="24">
        <v>0</v>
      </c>
      <c r="P331" s="24">
        <v>0</v>
      </c>
      <c r="Q331" s="24">
        <v>0</v>
      </c>
      <c r="R331" s="24">
        <v>0</v>
      </c>
      <c r="S331" s="25">
        <v>0</v>
      </c>
      <c r="U331" s="6"/>
      <c r="V331" s="6"/>
    </row>
    <row r="332" spans="2:22" ht="14.4" x14ac:dyDescent="0.3">
      <c r="B332" s="38" t="s">
        <v>118</v>
      </c>
      <c r="C332" s="24">
        <v>0</v>
      </c>
      <c r="D332" s="24">
        <v>0</v>
      </c>
      <c r="E332" s="24">
        <v>0</v>
      </c>
      <c r="F332" s="24">
        <v>0</v>
      </c>
      <c r="G332" s="24">
        <v>0</v>
      </c>
      <c r="H332" s="24">
        <v>0</v>
      </c>
      <c r="I332" s="24">
        <v>0</v>
      </c>
      <c r="J332" s="24">
        <v>0</v>
      </c>
      <c r="K332" s="24">
        <v>0</v>
      </c>
      <c r="L332" s="24">
        <v>0</v>
      </c>
      <c r="M332" s="24">
        <v>0</v>
      </c>
      <c r="N332" s="24">
        <v>0</v>
      </c>
      <c r="O332" s="24">
        <v>0</v>
      </c>
      <c r="P332" s="24">
        <v>25266.06</v>
      </c>
      <c r="Q332" s="24">
        <v>0</v>
      </c>
      <c r="R332" s="24">
        <v>0</v>
      </c>
      <c r="S332" s="25">
        <v>0</v>
      </c>
      <c r="U332" s="6"/>
      <c r="V332" s="6"/>
    </row>
    <row r="333" spans="2:22" ht="15" thickBot="1" x14ac:dyDescent="0.35">
      <c r="B333" s="38" t="s">
        <v>119</v>
      </c>
      <c r="C333" s="28">
        <v>0</v>
      </c>
      <c r="D333" s="28">
        <v>0</v>
      </c>
      <c r="E333" s="28">
        <v>0</v>
      </c>
      <c r="F333" s="28">
        <v>0</v>
      </c>
      <c r="G333" s="28">
        <v>0</v>
      </c>
      <c r="H333" s="28">
        <v>0</v>
      </c>
      <c r="I333" s="28">
        <v>0</v>
      </c>
      <c r="J333" s="28">
        <v>0</v>
      </c>
      <c r="K333" s="28">
        <v>0</v>
      </c>
      <c r="L333" s="28">
        <v>0</v>
      </c>
      <c r="M333" s="28">
        <v>0</v>
      </c>
      <c r="N333" s="28">
        <v>1248297.92</v>
      </c>
      <c r="O333" s="28">
        <v>187764.84</v>
      </c>
      <c r="P333" s="28">
        <v>2464092.2200000002</v>
      </c>
      <c r="Q333" s="28">
        <v>280298</v>
      </c>
      <c r="R333" s="28">
        <v>946744.33</v>
      </c>
      <c r="S333" s="29">
        <v>3766050.8</v>
      </c>
      <c r="U333" s="6"/>
      <c r="V333" s="6"/>
    </row>
    <row r="334" spans="2:22" ht="15" thickBot="1" x14ac:dyDescent="0.35">
      <c r="B334" s="39" t="s">
        <v>91</v>
      </c>
      <c r="C334" s="32">
        <v>0</v>
      </c>
      <c r="D334" s="32">
        <v>0</v>
      </c>
      <c r="E334" s="32">
        <v>0</v>
      </c>
      <c r="F334" s="32">
        <v>0</v>
      </c>
      <c r="G334" s="32">
        <v>0</v>
      </c>
      <c r="H334" s="32">
        <v>0</v>
      </c>
      <c r="I334" s="32">
        <v>0</v>
      </c>
      <c r="J334" s="32">
        <v>0</v>
      </c>
      <c r="K334" s="32">
        <v>0</v>
      </c>
      <c r="L334" s="32">
        <v>0</v>
      </c>
      <c r="M334" s="32">
        <v>0</v>
      </c>
      <c r="N334" s="32">
        <v>27396200.43</v>
      </c>
      <c r="O334" s="32">
        <v>13283903.479999999</v>
      </c>
      <c r="P334" s="32" t="s">
        <v>391</v>
      </c>
      <c r="Q334" s="32">
        <v>347733.92</v>
      </c>
      <c r="R334" s="32">
        <v>5275705.3900000006</v>
      </c>
      <c r="S334" s="33" t="s">
        <v>391</v>
      </c>
      <c r="U334" s="6"/>
      <c r="V334" s="6"/>
    </row>
    <row r="335" spans="2:22" ht="14.4" x14ac:dyDescent="0.3">
      <c r="U335" s="6"/>
      <c r="V335" s="6"/>
    </row>
    <row r="336" spans="2:22" ht="23.4" thickBot="1" x14ac:dyDescent="0.35">
      <c r="B336" s="17" t="s">
        <v>167</v>
      </c>
      <c r="C336" s="17"/>
      <c r="D336" s="17"/>
      <c r="E336" s="17"/>
      <c r="F336" s="17"/>
      <c r="G336" s="17"/>
      <c r="H336" s="17"/>
      <c r="I336" s="17"/>
      <c r="J336" s="17"/>
      <c r="K336" s="17"/>
      <c r="L336" s="17"/>
      <c r="M336" s="17"/>
      <c r="U336" s="6"/>
      <c r="V336" s="6"/>
    </row>
    <row r="337" spans="2:22" ht="15" thickBot="1" x14ac:dyDescent="0.35">
      <c r="B337" s="18"/>
      <c r="C337" s="128" t="s">
        <v>61</v>
      </c>
      <c r="D337" s="129"/>
      <c r="E337" s="129"/>
      <c r="F337" s="129"/>
      <c r="G337" s="129"/>
      <c r="H337" s="129"/>
      <c r="I337" s="129"/>
      <c r="J337" s="129"/>
      <c r="K337" s="129"/>
      <c r="L337" s="129"/>
      <c r="M337" s="129"/>
      <c r="N337" s="129"/>
      <c r="O337" s="129"/>
      <c r="P337" s="129"/>
      <c r="Q337" s="129"/>
      <c r="R337" s="129"/>
      <c r="S337" s="130"/>
      <c r="U337" s="6"/>
      <c r="V337" s="6"/>
    </row>
    <row r="338" spans="2:22" ht="15" thickBot="1" x14ac:dyDescent="0.35">
      <c r="B338" s="19" t="s">
        <v>101</v>
      </c>
      <c r="C338" s="20" t="s">
        <v>63</v>
      </c>
      <c r="D338" s="20" t="s">
        <v>64</v>
      </c>
      <c r="E338" s="20" t="s">
        <v>65</v>
      </c>
      <c r="F338" s="20" t="s">
        <v>66</v>
      </c>
      <c r="G338" s="20" t="s">
        <v>67</v>
      </c>
      <c r="H338" s="20" t="s">
        <v>68</v>
      </c>
      <c r="I338" s="20" t="s">
        <v>69</v>
      </c>
      <c r="J338" s="20" t="s">
        <v>70</v>
      </c>
      <c r="K338" s="20" t="s">
        <v>71</v>
      </c>
      <c r="L338" s="20" t="s">
        <v>72</v>
      </c>
      <c r="M338" s="20" t="s">
        <v>73</v>
      </c>
      <c r="N338" s="20" t="s">
        <v>74</v>
      </c>
      <c r="O338" s="20" t="s">
        <v>75</v>
      </c>
      <c r="P338" s="20" t="s">
        <v>76</v>
      </c>
      <c r="Q338" s="20" t="s">
        <v>77</v>
      </c>
      <c r="R338" s="20" t="s">
        <v>78</v>
      </c>
      <c r="S338" s="21" t="s">
        <v>79</v>
      </c>
      <c r="U338" s="6"/>
      <c r="V338" s="6"/>
    </row>
    <row r="339" spans="2:22" ht="14.4" x14ac:dyDescent="0.3">
      <c r="B339" s="38" t="s">
        <v>102</v>
      </c>
      <c r="C339" s="24">
        <v>37304373.340000004</v>
      </c>
      <c r="D339" s="24">
        <v>40864135.729999997</v>
      </c>
      <c r="E339" s="24">
        <v>53367944.730000004</v>
      </c>
      <c r="F339" s="24">
        <v>54119333.049999997</v>
      </c>
      <c r="G339" s="24">
        <v>52439746.480000004</v>
      </c>
      <c r="H339" s="24">
        <v>79105961.659999996</v>
      </c>
      <c r="I339" s="24">
        <v>62351873.469999999</v>
      </c>
      <c r="J339" s="24">
        <v>49470195.030000001</v>
      </c>
      <c r="K339" s="24">
        <v>42762679.200000003</v>
      </c>
      <c r="L339" s="24">
        <v>39126144.890000001</v>
      </c>
      <c r="M339" s="24">
        <v>50634754.129999995</v>
      </c>
      <c r="N339" s="24">
        <v>59191057.480000004</v>
      </c>
      <c r="O339" s="24">
        <v>58623562.920000002</v>
      </c>
      <c r="P339" s="24">
        <v>40256588.210000001</v>
      </c>
      <c r="Q339" s="24">
        <v>38709799.899999999</v>
      </c>
      <c r="R339" s="24">
        <v>44153161.780000001</v>
      </c>
      <c r="S339" s="25">
        <v>54538300.5</v>
      </c>
      <c r="U339" s="6"/>
      <c r="V339" s="6"/>
    </row>
    <row r="340" spans="2:22" ht="14.4" x14ac:dyDescent="0.3">
      <c r="B340" s="38" t="s">
        <v>103</v>
      </c>
      <c r="C340" s="24">
        <v>332791.45999999996</v>
      </c>
      <c r="D340" s="24">
        <v>2395863.1799999997</v>
      </c>
      <c r="E340" s="24">
        <v>1681978.21</v>
      </c>
      <c r="F340" s="24">
        <v>277410</v>
      </c>
      <c r="G340" s="24">
        <v>3897474.02</v>
      </c>
      <c r="H340" s="24">
        <v>2128268.29</v>
      </c>
      <c r="I340" s="24">
        <v>3463451.91</v>
      </c>
      <c r="J340" s="24">
        <v>2474235.98</v>
      </c>
      <c r="K340" s="24">
        <v>3052333.88</v>
      </c>
      <c r="L340" s="24">
        <v>2373027.5499999998</v>
      </c>
      <c r="M340" s="24">
        <v>5280233.9399999995</v>
      </c>
      <c r="N340" s="24">
        <v>4903339.46</v>
      </c>
      <c r="O340" s="24">
        <v>1432793.4</v>
      </c>
      <c r="P340" s="24">
        <v>1198908.27</v>
      </c>
      <c r="Q340" s="24">
        <v>1256971.95</v>
      </c>
      <c r="R340" s="24">
        <v>1642634.53</v>
      </c>
      <c r="S340" s="25">
        <v>6864274.6299999999</v>
      </c>
      <c r="U340" s="6"/>
      <c r="V340" s="6"/>
    </row>
    <row r="341" spans="2:22" ht="14.4" x14ac:dyDescent="0.3">
      <c r="B341" s="38" t="s">
        <v>104</v>
      </c>
      <c r="C341" s="24">
        <v>4740188.3499999996</v>
      </c>
      <c r="D341" s="24">
        <v>9280853.8900000006</v>
      </c>
      <c r="E341" s="24">
        <v>7983251.4699999997</v>
      </c>
      <c r="F341" s="24">
        <v>4994748.22</v>
      </c>
      <c r="G341" s="24">
        <v>6134869.1999999993</v>
      </c>
      <c r="H341" s="24">
        <v>8911883.25</v>
      </c>
      <c r="I341" s="24">
        <v>6939681.8899999997</v>
      </c>
      <c r="J341" s="24">
        <v>14842545.33</v>
      </c>
      <c r="K341" s="24">
        <v>20290436.619999997</v>
      </c>
      <c r="L341" s="24">
        <v>11490431.390000001</v>
      </c>
      <c r="M341" s="24">
        <v>16478228.030000001</v>
      </c>
      <c r="N341" s="24">
        <v>22526101.09</v>
      </c>
      <c r="O341" s="24">
        <v>17216346.609999999</v>
      </c>
      <c r="P341" s="24">
        <v>7484830.04</v>
      </c>
      <c r="Q341" s="24">
        <v>8875216.9299999997</v>
      </c>
      <c r="R341" s="24">
        <v>11353780.82</v>
      </c>
      <c r="S341" s="25">
        <v>12075252.890000001</v>
      </c>
      <c r="U341" s="6"/>
      <c r="V341" s="6"/>
    </row>
    <row r="342" spans="2:22" ht="14.4" x14ac:dyDescent="0.3">
      <c r="B342" s="38" t="s">
        <v>105</v>
      </c>
      <c r="C342" s="24">
        <v>148903.45000000001</v>
      </c>
      <c r="D342" s="24">
        <v>154541.15</v>
      </c>
      <c r="E342" s="24">
        <v>157701.10999999999</v>
      </c>
      <c r="F342" s="24">
        <v>97268.7</v>
      </c>
      <c r="G342" s="24">
        <v>1324716.3899999999</v>
      </c>
      <c r="H342" s="24">
        <v>177210.36000000002</v>
      </c>
      <c r="I342" s="24">
        <v>1111243.49</v>
      </c>
      <c r="J342" s="24">
        <v>1466054.17</v>
      </c>
      <c r="K342" s="24">
        <v>1339944.06</v>
      </c>
      <c r="L342" s="24">
        <v>1946769.9</v>
      </c>
      <c r="M342" s="24">
        <v>1938727.58</v>
      </c>
      <c r="N342" s="24">
        <v>386873.73000000004</v>
      </c>
      <c r="O342" s="24">
        <v>511598.64</v>
      </c>
      <c r="P342" s="24">
        <v>292457.37</v>
      </c>
      <c r="Q342" s="24">
        <v>356572.24</v>
      </c>
      <c r="R342" s="24">
        <v>1265267.01</v>
      </c>
      <c r="S342" s="25">
        <v>334346.53000000003</v>
      </c>
      <c r="U342" s="6"/>
      <c r="V342" s="6"/>
    </row>
    <row r="343" spans="2:22" ht="14.4" x14ac:dyDescent="0.3">
      <c r="B343" s="38" t="s">
        <v>106</v>
      </c>
      <c r="C343" s="24">
        <v>80659.91</v>
      </c>
      <c r="D343" s="24">
        <v>83940.71</v>
      </c>
      <c r="E343" s="24">
        <v>84060.72</v>
      </c>
      <c r="F343" s="24">
        <v>109987.33</v>
      </c>
      <c r="G343" s="24">
        <v>403811.03</v>
      </c>
      <c r="H343" s="24">
        <v>602342.21</v>
      </c>
      <c r="I343" s="24">
        <v>3833639.57</v>
      </c>
      <c r="J343" s="24">
        <v>4349151.0599999996</v>
      </c>
      <c r="K343" s="24">
        <v>4449074.0599999996</v>
      </c>
      <c r="L343" s="24">
        <v>4090311.71</v>
      </c>
      <c r="M343" s="24">
        <v>6003503.5099999998</v>
      </c>
      <c r="N343" s="24">
        <v>5683665.9799999995</v>
      </c>
      <c r="O343" s="24">
        <v>2451580.66</v>
      </c>
      <c r="P343" s="24">
        <v>2100537.06</v>
      </c>
      <c r="Q343" s="24">
        <v>1168584.67</v>
      </c>
      <c r="R343" s="24">
        <v>2624406.8600000003</v>
      </c>
      <c r="S343" s="25">
        <v>436058.13</v>
      </c>
      <c r="U343" s="6"/>
      <c r="V343" s="6"/>
    </row>
    <row r="344" spans="2:22" ht="14.4" x14ac:dyDescent="0.3">
      <c r="B344" s="38" t="s">
        <v>107</v>
      </c>
      <c r="C344" s="24">
        <v>426273.22000000003</v>
      </c>
      <c r="D344" s="24">
        <v>129990.59</v>
      </c>
      <c r="E344" s="24">
        <v>135477.66</v>
      </c>
      <c r="F344" s="24">
        <v>112976.01</v>
      </c>
      <c r="G344" s="24">
        <v>221434.54</v>
      </c>
      <c r="H344" s="24">
        <v>461221.19</v>
      </c>
      <c r="I344" s="24">
        <v>5297297.95</v>
      </c>
      <c r="J344" s="24">
        <v>3000695.48</v>
      </c>
      <c r="K344" s="24">
        <v>431832.06</v>
      </c>
      <c r="L344" s="24">
        <v>930242.77</v>
      </c>
      <c r="M344" s="24">
        <v>452226.48</v>
      </c>
      <c r="N344" s="24">
        <v>1206010.46</v>
      </c>
      <c r="O344" s="24">
        <v>163821.56</v>
      </c>
      <c r="P344" s="24">
        <v>328881.32999999996</v>
      </c>
      <c r="Q344" s="24">
        <v>283994.55</v>
      </c>
      <c r="R344" s="24">
        <v>1479306.02</v>
      </c>
      <c r="S344" s="25">
        <v>290392.61</v>
      </c>
      <c r="U344" s="6"/>
      <c r="V344" s="6"/>
    </row>
    <row r="345" spans="2:22" ht="14.4" x14ac:dyDescent="0.3">
      <c r="B345" s="38" t="s">
        <v>108</v>
      </c>
      <c r="C345" s="24">
        <v>32337.040000000001</v>
      </c>
      <c r="D345" s="24">
        <v>33658.559999999998</v>
      </c>
      <c r="E345" s="24">
        <v>33658.559999999998</v>
      </c>
      <c r="F345" s="24">
        <v>34900.44</v>
      </c>
      <c r="G345" s="24">
        <v>36826.959999999999</v>
      </c>
      <c r="H345" s="24">
        <v>38196.239999999998</v>
      </c>
      <c r="I345" s="24">
        <v>164695.70000000001</v>
      </c>
      <c r="J345" s="24">
        <v>645536.72</v>
      </c>
      <c r="K345" s="24">
        <v>51545</v>
      </c>
      <c r="L345" s="24">
        <v>82397.039999999994</v>
      </c>
      <c r="M345" s="24">
        <v>42801.16</v>
      </c>
      <c r="N345" s="24">
        <v>353802.35</v>
      </c>
      <c r="O345" s="24">
        <v>45448.32</v>
      </c>
      <c r="P345" s="24">
        <v>46564.6</v>
      </c>
      <c r="Q345" s="24">
        <v>0</v>
      </c>
      <c r="R345" s="24">
        <v>836094.41</v>
      </c>
      <c r="S345" s="25">
        <v>0</v>
      </c>
      <c r="U345" s="6"/>
      <c r="V345" s="6"/>
    </row>
    <row r="346" spans="2:22" ht="14.4" x14ac:dyDescent="0.3">
      <c r="B346" s="38" t="s">
        <v>109</v>
      </c>
      <c r="C346" s="24">
        <v>92624.87</v>
      </c>
      <c r="D346" s="24">
        <v>96382.93</v>
      </c>
      <c r="E346" s="24">
        <v>44836.63</v>
      </c>
      <c r="F346" s="24">
        <v>97952.5</v>
      </c>
      <c r="G346" s="24">
        <v>158798.13</v>
      </c>
      <c r="H346" s="24">
        <v>282673.15000000002</v>
      </c>
      <c r="I346" s="24">
        <v>874950.03</v>
      </c>
      <c r="J346" s="24">
        <v>474972.18000000005</v>
      </c>
      <c r="K346" s="24">
        <v>201322.37</v>
      </c>
      <c r="L346" s="24">
        <v>325250.84999999998</v>
      </c>
      <c r="M346" s="24">
        <v>764270.03</v>
      </c>
      <c r="N346" s="24">
        <v>658557.22</v>
      </c>
      <c r="O346" s="24">
        <v>444694.86</v>
      </c>
      <c r="P346" s="24">
        <v>426334.79</v>
      </c>
      <c r="Q346" s="24">
        <v>270080.40999999997</v>
      </c>
      <c r="R346" s="24">
        <v>283517.93</v>
      </c>
      <c r="S346" s="25">
        <v>688779.34</v>
      </c>
      <c r="U346" s="6"/>
      <c r="V346" s="6"/>
    </row>
    <row r="347" spans="2:22" ht="14.4" x14ac:dyDescent="0.3">
      <c r="B347" s="38" t="s">
        <v>110</v>
      </c>
      <c r="C347" s="24">
        <v>0</v>
      </c>
      <c r="D347" s="24">
        <v>0</v>
      </c>
      <c r="E347" s="24">
        <v>0</v>
      </c>
      <c r="F347" s="24">
        <v>0</v>
      </c>
      <c r="G347" s="24">
        <v>0</v>
      </c>
      <c r="H347" s="24">
        <v>0</v>
      </c>
      <c r="I347" s="24">
        <v>313348</v>
      </c>
      <c r="J347" s="24">
        <v>315482.34999999998</v>
      </c>
      <c r="K347" s="24">
        <v>469154</v>
      </c>
      <c r="L347" s="24">
        <v>105328</v>
      </c>
      <c r="M347" s="24">
        <v>29500</v>
      </c>
      <c r="N347" s="24">
        <v>1241403</v>
      </c>
      <c r="O347" s="24">
        <v>19500</v>
      </c>
      <c r="P347" s="24">
        <v>68600</v>
      </c>
      <c r="Q347" s="24">
        <v>244000</v>
      </c>
      <c r="R347" s="24">
        <v>210000</v>
      </c>
      <c r="S347" s="25">
        <v>15000</v>
      </c>
      <c r="U347" s="6"/>
      <c r="V347" s="6"/>
    </row>
    <row r="348" spans="2:22" ht="14.4" x14ac:dyDescent="0.3">
      <c r="B348" s="38" t="s">
        <v>111</v>
      </c>
      <c r="C348" s="24">
        <v>0</v>
      </c>
      <c r="D348" s="24">
        <v>0</v>
      </c>
      <c r="E348" s="24">
        <v>0</v>
      </c>
      <c r="F348" s="24">
        <v>0</v>
      </c>
      <c r="G348" s="24">
        <v>0</v>
      </c>
      <c r="H348" s="24">
        <v>0</v>
      </c>
      <c r="I348" s="24">
        <v>26200</v>
      </c>
      <c r="J348" s="24">
        <v>75000</v>
      </c>
      <c r="K348" s="24">
        <v>963773.1</v>
      </c>
      <c r="L348" s="24">
        <v>121726.9</v>
      </c>
      <c r="M348" s="24">
        <v>156860</v>
      </c>
      <c r="N348" s="24">
        <v>25000</v>
      </c>
      <c r="O348" s="24">
        <v>155187.19999999998</v>
      </c>
      <c r="P348" s="24">
        <v>35500</v>
      </c>
      <c r="Q348" s="24">
        <v>819693.71</v>
      </c>
      <c r="R348" s="24" t="s">
        <v>391</v>
      </c>
      <c r="S348" s="25">
        <v>100000</v>
      </c>
      <c r="U348" s="6"/>
      <c r="V348" s="6"/>
    </row>
    <row r="349" spans="2:22" ht="14.4" x14ac:dyDescent="0.3">
      <c r="B349" s="38" t="s">
        <v>112</v>
      </c>
      <c r="C349" s="24">
        <v>114610.47</v>
      </c>
      <c r="D349" s="24">
        <v>119966.9</v>
      </c>
      <c r="E349" s="24">
        <v>324734.26</v>
      </c>
      <c r="F349" s="24">
        <v>124027.27</v>
      </c>
      <c r="G349" s="24">
        <v>129722.81</v>
      </c>
      <c r="H349" s="24">
        <v>1936643.12</v>
      </c>
      <c r="I349" s="24">
        <v>2541803.41</v>
      </c>
      <c r="J349" s="24">
        <v>1317118.17</v>
      </c>
      <c r="K349" s="24">
        <v>1892456.33</v>
      </c>
      <c r="L349" s="24">
        <v>433456.3</v>
      </c>
      <c r="M349" s="24">
        <v>195941.87</v>
      </c>
      <c r="N349" s="24">
        <v>753321.61</v>
      </c>
      <c r="O349" s="24">
        <v>336666.67</v>
      </c>
      <c r="P349" s="24">
        <v>413612.63</v>
      </c>
      <c r="Q349" s="24">
        <v>558285.27</v>
      </c>
      <c r="R349" s="24">
        <v>443060.28</v>
      </c>
      <c r="S349" s="25">
        <v>2600393.1</v>
      </c>
      <c r="U349" s="6"/>
      <c r="V349" s="6"/>
    </row>
    <row r="350" spans="2:22" ht="14.4" x14ac:dyDescent="0.3">
      <c r="B350" s="38" t="s">
        <v>113</v>
      </c>
      <c r="C350" s="24">
        <v>10000</v>
      </c>
      <c r="D350" s="24">
        <v>1349198</v>
      </c>
      <c r="E350" s="24">
        <v>56115.79</v>
      </c>
      <c r="F350" s="24">
        <v>16897.7</v>
      </c>
      <c r="G350" s="24">
        <v>17028.18</v>
      </c>
      <c r="H350" s="24">
        <v>23396.55</v>
      </c>
      <c r="I350" s="24">
        <v>492833.97</v>
      </c>
      <c r="J350" s="24">
        <v>265141.95999999996</v>
      </c>
      <c r="K350" s="24">
        <v>80832.28</v>
      </c>
      <c r="L350" s="24">
        <v>50712.55</v>
      </c>
      <c r="M350" s="24">
        <v>408705.02</v>
      </c>
      <c r="N350" s="24">
        <v>38184.14</v>
      </c>
      <c r="O350" s="24">
        <v>593876.56000000006</v>
      </c>
      <c r="P350" s="24">
        <v>2899036</v>
      </c>
      <c r="Q350" s="24">
        <v>809624.08</v>
      </c>
      <c r="R350" s="24">
        <v>1999530.8900000001</v>
      </c>
      <c r="S350" s="25">
        <v>525241.71</v>
      </c>
      <c r="U350" s="6"/>
      <c r="V350" s="6"/>
    </row>
    <row r="351" spans="2:22" ht="14.4" x14ac:dyDescent="0.3">
      <c r="B351" s="38" t="s">
        <v>114</v>
      </c>
      <c r="C351" s="24">
        <v>32622.2</v>
      </c>
      <c r="D351" s="24">
        <v>0</v>
      </c>
      <c r="E351" s="24">
        <v>1862377.8</v>
      </c>
      <c r="F351" s="24">
        <v>110000</v>
      </c>
      <c r="G351" s="24">
        <v>164087.57</v>
      </c>
      <c r="H351" s="24">
        <v>538201.47</v>
      </c>
      <c r="I351" s="24">
        <v>1424295.56</v>
      </c>
      <c r="J351" s="24">
        <v>651387.63</v>
      </c>
      <c r="K351" s="24">
        <v>369789.37</v>
      </c>
      <c r="L351" s="24">
        <v>357117.1</v>
      </c>
      <c r="M351" s="24">
        <v>370008.9</v>
      </c>
      <c r="N351" s="24">
        <v>356672.02</v>
      </c>
      <c r="O351" s="24">
        <v>2179672.8899999997</v>
      </c>
      <c r="P351" s="24">
        <v>427311.72</v>
      </c>
      <c r="Q351" s="24">
        <v>450951.35</v>
      </c>
      <c r="R351" s="24">
        <v>425919.18</v>
      </c>
      <c r="S351" s="25">
        <v>458071.43</v>
      </c>
      <c r="U351" s="6"/>
      <c r="V351" s="6"/>
    </row>
    <row r="352" spans="2:22" ht="14.4" x14ac:dyDescent="0.3">
      <c r="B352" s="38" t="s">
        <v>115</v>
      </c>
      <c r="C352" s="24">
        <v>0</v>
      </c>
      <c r="D352" s="24">
        <v>0</v>
      </c>
      <c r="E352" s="24">
        <v>0</v>
      </c>
      <c r="F352" s="24">
        <v>0</v>
      </c>
      <c r="G352" s="24">
        <v>0</v>
      </c>
      <c r="H352" s="24">
        <v>0</v>
      </c>
      <c r="I352" s="24">
        <v>12500</v>
      </c>
      <c r="J352" s="24">
        <v>0</v>
      </c>
      <c r="K352" s="24">
        <v>48195.25</v>
      </c>
      <c r="L352" s="24">
        <v>85000</v>
      </c>
      <c r="M352" s="24" t="s">
        <v>391</v>
      </c>
      <c r="N352" s="24">
        <v>9000</v>
      </c>
      <c r="O352" s="24">
        <v>0</v>
      </c>
      <c r="P352" s="24">
        <v>0</v>
      </c>
      <c r="Q352" s="24">
        <v>10000</v>
      </c>
      <c r="R352" s="24">
        <v>0</v>
      </c>
      <c r="S352" s="25">
        <v>0</v>
      </c>
      <c r="U352" s="6"/>
      <c r="V352" s="6"/>
    </row>
    <row r="353" spans="2:22" ht="14.4" x14ac:dyDescent="0.3">
      <c r="B353" s="38" t="s">
        <v>116</v>
      </c>
      <c r="C353" s="24">
        <v>0</v>
      </c>
      <c r="D353" s="24">
        <v>0</v>
      </c>
      <c r="E353" s="24">
        <v>0</v>
      </c>
      <c r="F353" s="24">
        <v>0</v>
      </c>
      <c r="G353" s="24">
        <v>0</v>
      </c>
      <c r="H353" s="24">
        <v>0</v>
      </c>
      <c r="I353" s="24">
        <v>0</v>
      </c>
      <c r="J353" s="24" t="s">
        <v>391</v>
      </c>
      <c r="K353" s="24">
        <v>0</v>
      </c>
      <c r="L353" s="24">
        <v>755000</v>
      </c>
      <c r="M353" s="24">
        <v>0</v>
      </c>
      <c r="N353" s="24">
        <v>0</v>
      </c>
      <c r="O353" s="24">
        <v>0</v>
      </c>
      <c r="P353" s="24">
        <v>0</v>
      </c>
      <c r="Q353" s="24">
        <v>0</v>
      </c>
      <c r="R353" s="24">
        <v>0</v>
      </c>
      <c r="S353" s="25">
        <v>0</v>
      </c>
      <c r="U353" s="6"/>
      <c r="V353" s="6"/>
    </row>
    <row r="354" spans="2:22" ht="14.4" x14ac:dyDescent="0.3">
      <c r="B354" s="38" t="s">
        <v>117</v>
      </c>
      <c r="C354" s="24">
        <v>0</v>
      </c>
      <c r="D354" s="24">
        <v>0</v>
      </c>
      <c r="E354" s="24">
        <v>0</v>
      </c>
      <c r="F354" s="24">
        <v>0</v>
      </c>
      <c r="G354" s="24">
        <v>0</v>
      </c>
      <c r="H354" s="24">
        <v>0</v>
      </c>
      <c r="I354" s="24">
        <v>54844.6</v>
      </c>
      <c r="J354" s="24">
        <v>77155.399999999994</v>
      </c>
      <c r="K354" s="24">
        <v>67061</v>
      </c>
      <c r="L354" s="24">
        <v>0</v>
      </c>
      <c r="M354" s="24">
        <v>9000</v>
      </c>
      <c r="N354" s="24">
        <v>50000</v>
      </c>
      <c r="O354" s="24">
        <v>0</v>
      </c>
      <c r="P354" s="24">
        <v>63500</v>
      </c>
      <c r="Q354" s="24">
        <v>0</v>
      </c>
      <c r="R354" s="24">
        <v>0</v>
      </c>
      <c r="S354" s="25">
        <v>0</v>
      </c>
      <c r="U354" s="6"/>
      <c r="V354" s="6"/>
    </row>
    <row r="355" spans="2:22" ht="14.4" x14ac:dyDescent="0.3">
      <c r="B355" s="38" t="s">
        <v>118</v>
      </c>
      <c r="C355" s="24">
        <v>0</v>
      </c>
      <c r="D355" s="24">
        <v>0</v>
      </c>
      <c r="E355" s="24">
        <v>0</v>
      </c>
      <c r="F355" s="24">
        <v>0</v>
      </c>
      <c r="G355" s="24">
        <v>0</v>
      </c>
      <c r="H355" s="24">
        <v>5000</v>
      </c>
      <c r="I355" s="24">
        <v>431000</v>
      </c>
      <c r="J355" s="24">
        <v>281500</v>
      </c>
      <c r="K355" s="24" t="s">
        <v>391</v>
      </c>
      <c r="L355" s="24">
        <v>201690</v>
      </c>
      <c r="M355" s="24">
        <v>116278.51</v>
      </c>
      <c r="N355" s="24">
        <v>16510</v>
      </c>
      <c r="O355" s="24">
        <v>313721.49</v>
      </c>
      <c r="P355" s="24">
        <v>327780</v>
      </c>
      <c r="Q355" s="24">
        <v>21500</v>
      </c>
      <c r="R355" s="24">
        <v>90000</v>
      </c>
      <c r="S355" s="25">
        <v>72500</v>
      </c>
      <c r="U355" s="6"/>
      <c r="V355" s="6"/>
    </row>
    <row r="356" spans="2:22" ht="15" thickBot="1" x14ac:dyDescent="0.35">
      <c r="B356" s="38" t="s">
        <v>119</v>
      </c>
      <c r="C356" s="28">
        <v>726781.72</v>
      </c>
      <c r="D356" s="28">
        <v>2004963.72</v>
      </c>
      <c r="E356" s="28">
        <v>2886645.48</v>
      </c>
      <c r="F356" s="28">
        <v>2788040.64</v>
      </c>
      <c r="G356" s="28">
        <v>3645366.5999999996</v>
      </c>
      <c r="H356" s="28">
        <v>5795165.9400000004</v>
      </c>
      <c r="I356" s="28">
        <v>5464283.1600000001</v>
      </c>
      <c r="J356" s="28">
        <v>8341044.3600000003</v>
      </c>
      <c r="K356" s="28">
        <v>6274238.5099999998</v>
      </c>
      <c r="L356" s="28">
        <v>4548190.55</v>
      </c>
      <c r="M356" s="28">
        <v>6147793.3499999996</v>
      </c>
      <c r="N356" s="28">
        <v>4886551.92</v>
      </c>
      <c r="O356" s="28">
        <v>4460731.8900000006</v>
      </c>
      <c r="P356" s="28">
        <v>8115388.6500000004</v>
      </c>
      <c r="Q356" s="28">
        <v>5102541.5299999993</v>
      </c>
      <c r="R356" s="28">
        <v>9677008.5999999996</v>
      </c>
      <c r="S356" s="29">
        <v>14135523.289999999</v>
      </c>
      <c r="U356" s="6"/>
      <c r="V356" s="6"/>
    </row>
    <row r="357" spans="2:22" ht="15" thickBot="1" x14ac:dyDescent="0.35">
      <c r="B357" s="39" t="s">
        <v>91</v>
      </c>
      <c r="C357" s="32">
        <v>44042166.030000001</v>
      </c>
      <c r="D357" s="32">
        <v>56513495.359999999</v>
      </c>
      <c r="E357" s="32">
        <v>68618782.420000002</v>
      </c>
      <c r="F357" s="32">
        <v>62883541.859999999</v>
      </c>
      <c r="G357" s="32">
        <v>68573881.910000011</v>
      </c>
      <c r="H357" s="32">
        <v>100006163.42999999</v>
      </c>
      <c r="I357" s="32">
        <v>94797942.709999979</v>
      </c>
      <c r="J357" s="32" t="s">
        <v>391</v>
      </c>
      <c r="K357" s="32" t="s">
        <v>391</v>
      </c>
      <c r="L357" s="32">
        <v>67022797.499999993</v>
      </c>
      <c r="M357" s="32" t="s">
        <v>391</v>
      </c>
      <c r="N357" s="32">
        <v>102286050.45999999</v>
      </c>
      <c r="O357" s="32">
        <v>88949203.670000002</v>
      </c>
      <c r="P357" s="32">
        <v>64485830.670000002</v>
      </c>
      <c r="Q357" s="32">
        <v>58937816.590000004</v>
      </c>
      <c r="R357" s="32" t="s">
        <v>391</v>
      </c>
      <c r="S357" s="33">
        <v>93134134.159999996</v>
      </c>
      <c r="U357" s="6"/>
      <c r="V357" s="6"/>
    </row>
    <row r="358" spans="2:22" ht="14.4" x14ac:dyDescent="0.3">
      <c r="U358" s="6"/>
      <c r="V358" s="6"/>
    </row>
    <row r="359" spans="2:22" ht="14.4" x14ac:dyDescent="0.3">
      <c r="U359" s="6"/>
      <c r="V359" s="6"/>
    </row>
    <row r="360" spans="2:22" ht="14.4" x14ac:dyDescent="0.3">
      <c r="U360" s="6"/>
      <c r="V360" s="6"/>
    </row>
    <row r="361" spans="2:22" ht="23.4" thickBot="1" x14ac:dyDescent="0.35">
      <c r="B361" s="17" t="s">
        <v>168</v>
      </c>
      <c r="C361" s="17"/>
      <c r="D361" s="17"/>
      <c r="E361" s="17"/>
      <c r="F361" s="17"/>
      <c r="G361" s="17"/>
      <c r="H361" s="17"/>
      <c r="I361" s="17"/>
      <c r="J361" s="17"/>
      <c r="K361" s="17"/>
      <c r="L361" s="17"/>
      <c r="M361" s="17"/>
      <c r="U361" s="6"/>
      <c r="V361" s="6"/>
    </row>
    <row r="362" spans="2:22" ht="15" thickBot="1" x14ac:dyDescent="0.35">
      <c r="B362" s="18"/>
      <c r="C362" s="128" t="s">
        <v>61</v>
      </c>
      <c r="D362" s="129"/>
      <c r="E362" s="129"/>
      <c r="F362" s="129"/>
      <c r="G362" s="129"/>
      <c r="H362" s="129"/>
      <c r="I362" s="129"/>
      <c r="J362" s="129"/>
      <c r="K362" s="129"/>
      <c r="L362" s="129"/>
      <c r="M362" s="129"/>
      <c r="N362" s="129"/>
      <c r="O362" s="129"/>
      <c r="P362" s="129"/>
      <c r="Q362" s="129"/>
      <c r="R362" s="129"/>
      <c r="S362" s="130"/>
      <c r="U362" s="6"/>
      <c r="V362" s="6"/>
    </row>
    <row r="363" spans="2:22" ht="15" thickBot="1" x14ac:dyDescent="0.35">
      <c r="B363" s="19" t="s">
        <v>101</v>
      </c>
      <c r="C363" s="20" t="s">
        <v>63</v>
      </c>
      <c r="D363" s="20" t="s">
        <v>64</v>
      </c>
      <c r="E363" s="20" t="s">
        <v>65</v>
      </c>
      <c r="F363" s="20" t="s">
        <v>66</v>
      </c>
      <c r="G363" s="20" t="s">
        <v>67</v>
      </c>
      <c r="H363" s="20" t="s">
        <v>68</v>
      </c>
      <c r="I363" s="20" t="s">
        <v>69</v>
      </c>
      <c r="J363" s="20" t="s">
        <v>70</v>
      </c>
      <c r="K363" s="20" t="s">
        <v>71</v>
      </c>
      <c r="L363" s="20" t="s">
        <v>72</v>
      </c>
      <c r="M363" s="20" t="s">
        <v>73</v>
      </c>
      <c r="N363" s="20" t="s">
        <v>74</v>
      </c>
      <c r="O363" s="20" t="s">
        <v>75</v>
      </c>
      <c r="P363" s="20" t="s">
        <v>76</v>
      </c>
      <c r="Q363" s="20" t="s">
        <v>77</v>
      </c>
      <c r="R363" s="20" t="s">
        <v>78</v>
      </c>
      <c r="S363" s="21" t="s">
        <v>79</v>
      </c>
      <c r="U363" s="6"/>
      <c r="V363" s="6"/>
    </row>
    <row r="364" spans="2:22" ht="14.4" x14ac:dyDescent="0.3">
      <c r="B364" s="38" t="s">
        <v>102</v>
      </c>
      <c r="C364" s="24">
        <v>0</v>
      </c>
      <c r="D364" s="24">
        <v>0</v>
      </c>
      <c r="E364" s="24">
        <v>0</v>
      </c>
      <c r="F364" s="24">
        <v>0</v>
      </c>
      <c r="G364" s="24">
        <v>0</v>
      </c>
      <c r="H364" s="24">
        <v>0</v>
      </c>
      <c r="I364" s="24">
        <v>0</v>
      </c>
      <c r="J364" s="24">
        <v>0</v>
      </c>
      <c r="K364" s="24">
        <v>0</v>
      </c>
      <c r="L364" s="24">
        <v>0</v>
      </c>
      <c r="M364" s="24">
        <v>0</v>
      </c>
      <c r="N364" s="24">
        <v>0</v>
      </c>
      <c r="O364" s="24">
        <v>0</v>
      </c>
      <c r="P364" s="24">
        <v>0</v>
      </c>
      <c r="Q364" s="24">
        <v>0</v>
      </c>
      <c r="R364" s="24">
        <v>0</v>
      </c>
      <c r="S364" s="25">
        <v>0</v>
      </c>
      <c r="U364" s="6"/>
      <c r="V364" s="6"/>
    </row>
    <row r="365" spans="2:22" ht="14.4" x14ac:dyDescent="0.3">
      <c r="B365" s="38" t="s">
        <v>103</v>
      </c>
      <c r="C365" s="24">
        <v>0</v>
      </c>
      <c r="D365" s="24">
        <v>0</v>
      </c>
      <c r="E365" s="24">
        <v>0</v>
      </c>
      <c r="F365" s="24">
        <v>0</v>
      </c>
      <c r="G365" s="24">
        <v>0</v>
      </c>
      <c r="H365" s="24">
        <v>0</v>
      </c>
      <c r="I365" s="24">
        <v>0</v>
      </c>
      <c r="J365" s="24">
        <v>0</v>
      </c>
      <c r="K365" s="24">
        <v>0</v>
      </c>
      <c r="L365" s="24">
        <v>0</v>
      </c>
      <c r="M365" s="24">
        <v>0</v>
      </c>
      <c r="N365" s="24">
        <v>0</v>
      </c>
      <c r="O365" s="24">
        <v>0</v>
      </c>
      <c r="P365" s="24">
        <v>0</v>
      </c>
      <c r="Q365" s="24">
        <v>0</v>
      </c>
      <c r="R365" s="24">
        <v>0</v>
      </c>
      <c r="S365" s="25">
        <v>0</v>
      </c>
      <c r="U365" s="6"/>
      <c r="V365" s="6"/>
    </row>
    <row r="366" spans="2:22" ht="14.4" x14ac:dyDescent="0.3">
      <c r="B366" s="38" t="s">
        <v>104</v>
      </c>
      <c r="C366" s="24">
        <v>0</v>
      </c>
      <c r="D366" s="24">
        <v>0</v>
      </c>
      <c r="E366" s="24">
        <v>0</v>
      </c>
      <c r="F366" s="24">
        <v>0</v>
      </c>
      <c r="G366" s="24">
        <v>0</v>
      </c>
      <c r="H366" s="24">
        <v>0</v>
      </c>
      <c r="I366" s="24">
        <v>0</v>
      </c>
      <c r="J366" s="24">
        <v>0</v>
      </c>
      <c r="K366" s="24">
        <v>0</v>
      </c>
      <c r="L366" s="24">
        <v>0</v>
      </c>
      <c r="M366" s="24">
        <v>0</v>
      </c>
      <c r="N366" s="24">
        <v>0</v>
      </c>
      <c r="O366" s="24">
        <v>0</v>
      </c>
      <c r="P366" s="24">
        <v>0</v>
      </c>
      <c r="Q366" s="24">
        <v>0</v>
      </c>
      <c r="R366" s="24">
        <v>0</v>
      </c>
      <c r="S366" s="25">
        <v>0</v>
      </c>
      <c r="U366" s="6"/>
      <c r="V366" s="6"/>
    </row>
    <row r="367" spans="2:22" ht="14.4" x14ac:dyDescent="0.3">
      <c r="B367" s="38" t="s">
        <v>105</v>
      </c>
      <c r="C367" s="24">
        <v>0</v>
      </c>
      <c r="D367" s="24">
        <v>0</v>
      </c>
      <c r="E367" s="24">
        <v>0</v>
      </c>
      <c r="F367" s="24">
        <v>0</v>
      </c>
      <c r="G367" s="24">
        <v>0</v>
      </c>
      <c r="H367" s="24">
        <v>0</v>
      </c>
      <c r="I367" s="24">
        <v>0</v>
      </c>
      <c r="J367" s="24">
        <v>0</v>
      </c>
      <c r="K367" s="24">
        <v>0</v>
      </c>
      <c r="L367" s="24">
        <v>0</v>
      </c>
      <c r="M367" s="24">
        <v>0</v>
      </c>
      <c r="N367" s="24">
        <v>0</v>
      </c>
      <c r="O367" s="24">
        <v>0</v>
      </c>
      <c r="P367" s="24">
        <v>0</v>
      </c>
      <c r="Q367" s="24">
        <v>0</v>
      </c>
      <c r="R367" s="24" t="s">
        <v>391</v>
      </c>
      <c r="S367" s="25">
        <v>30725</v>
      </c>
      <c r="U367" s="6"/>
      <c r="V367" s="6"/>
    </row>
    <row r="368" spans="2:22" ht="14.4" x14ac:dyDescent="0.3">
      <c r="B368" s="38" t="s">
        <v>106</v>
      </c>
      <c r="C368" s="24">
        <v>0</v>
      </c>
      <c r="D368" s="24">
        <v>0</v>
      </c>
      <c r="E368" s="24">
        <v>0</v>
      </c>
      <c r="F368" s="24">
        <v>0</v>
      </c>
      <c r="G368" s="24">
        <v>0</v>
      </c>
      <c r="H368" s="24">
        <v>0</v>
      </c>
      <c r="I368" s="24">
        <v>0</v>
      </c>
      <c r="J368" s="24">
        <v>0</v>
      </c>
      <c r="K368" s="24">
        <v>0</v>
      </c>
      <c r="L368" s="24">
        <v>0</v>
      </c>
      <c r="M368" s="24">
        <v>0</v>
      </c>
      <c r="N368" s="24">
        <v>0</v>
      </c>
      <c r="O368" s="24">
        <v>0</v>
      </c>
      <c r="P368" s="24">
        <v>0</v>
      </c>
      <c r="Q368" s="24">
        <v>0</v>
      </c>
      <c r="R368" s="24">
        <v>0</v>
      </c>
      <c r="S368" s="25">
        <v>14000</v>
      </c>
      <c r="U368" s="6"/>
      <c r="V368" s="6"/>
    </row>
    <row r="369" spans="2:22" ht="14.4" x14ac:dyDescent="0.3">
      <c r="B369" s="38" t="s">
        <v>107</v>
      </c>
      <c r="C369" s="24">
        <v>0</v>
      </c>
      <c r="D369" s="24">
        <v>0</v>
      </c>
      <c r="E369" s="24">
        <v>0</v>
      </c>
      <c r="F369" s="24">
        <v>0</v>
      </c>
      <c r="G369" s="24">
        <v>0</v>
      </c>
      <c r="H369" s="24">
        <v>0</v>
      </c>
      <c r="I369" s="24">
        <v>0</v>
      </c>
      <c r="J369" s="24">
        <v>0</v>
      </c>
      <c r="K369" s="24">
        <v>0</v>
      </c>
      <c r="L369" s="24">
        <v>0</v>
      </c>
      <c r="M369" s="24">
        <v>0</v>
      </c>
      <c r="N369" s="24">
        <v>0</v>
      </c>
      <c r="O369" s="24">
        <v>0</v>
      </c>
      <c r="P369" s="24">
        <v>0</v>
      </c>
      <c r="Q369" s="24" t="s">
        <v>391</v>
      </c>
      <c r="R369" s="24">
        <v>29375</v>
      </c>
      <c r="S369" s="25" t="s">
        <v>391</v>
      </c>
      <c r="U369" s="6"/>
      <c r="V369" s="6"/>
    </row>
    <row r="370" spans="2:22" ht="14.4" x14ac:dyDescent="0.3">
      <c r="B370" s="38" t="s">
        <v>108</v>
      </c>
      <c r="C370" s="24">
        <v>0</v>
      </c>
      <c r="D370" s="24">
        <v>0</v>
      </c>
      <c r="E370" s="24">
        <v>0</v>
      </c>
      <c r="F370" s="24">
        <v>0</v>
      </c>
      <c r="G370" s="24">
        <v>0</v>
      </c>
      <c r="H370" s="24">
        <v>0</v>
      </c>
      <c r="I370" s="24">
        <v>0</v>
      </c>
      <c r="J370" s="24">
        <v>0</v>
      </c>
      <c r="K370" s="24">
        <v>0</v>
      </c>
      <c r="L370" s="24">
        <v>0</v>
      </c>
      <c r="M370" s="24">
        <v>0</v>
      </c>
      <c r="N370" s="24">
        <v>0</v>
      </c>
      <c r="O370" s="24">
        <v>0</v>
      </c>
      <c r="P370" s="24">
        <v>0</v>
      </c>
      <c r="Q370" s="24">
        <v>0</v>
      </c>
      <c r="R370" s="24">
        <v>0</v>
      </c>
      <c r="S370" s="25">
        <v>0</v>
      </c>
      <c r="U370" s="6"/>
      <c r="V370" s="6"/>
    </row>
    <row r="371" spans="2:22" ht="14.4" x14ac:dyDescent="0.3">
      <c r="B371" s="38" t="s">
        <v>109</v>
      </c>
      <c r="C371" s="24">
        <v>0</v>
      </c>
      <c r="D371" s="24">
        <v>0</v>
      </c>
      <c r="E371" s="24">
        <v>0</v>
      </c>
      <c r="F371" s="24">
        <v>0</v>
      </c>
      <c r="G371" s="24">
        <v>0</v>
      </c>
      <c r="H371" s="24">
        <v>0</v>
      </c>
      <c r="I371" s="24">
        <v>0</v>
      </c>
      <c r="J371" s="24">
        <v>0</v>
      </c>
      <c r="K371" s="24">
        <v>0</v>
      </c>
      <c r="L371" s="24">
        <v>0</v>
      </c>
      <c r="M371" s="24">
        <v>0</v>
      </c>
      <c r="N371" s="24">
        <v>0</v>
      </c>
      <c r="O371" s="24">
        <v>0</v>
      </c>
      <c r="P371" s="24">
        <v>0</v>
      </c>
      <c r="Q371" s="24">
        <v>0</v>
      </c>
      <c r="R371" s="24">
        <v>10000</v>
      </c>
      <c r="S371" s="25">
        <v>0</v>
      </c>
      <c r="U371" s="6"/>
      <c r="V371" s="6"/>
    </row>
    <row r="372" spans="2:22" ht="14.4" x14ac:dyDescent="0.3">
      <c r="B372" s="38" t="s">
        <v>110</v>
      </c>
      <c r="C372" s="24">
        <v>0</v>
      </c>
      <c r="D372" s="24">
        <v>0</v>
      </c>
      <c r="E372" s="24">
        <v>0</v>
      </c>
      <c r="F372" s="24">
        <v>0</v>
      </c>
      <c r="G372" s="24">
        <v>0</v>
      </c>
      <c r="H372" s="24">
        <v>0</v>
      </c>
      <c r="I372" s="24">
        <v>0</v>
      </c>
      <c r="J372" s="24">
        <v>0</v>
      </c>
      <c r="K372" s="24">
        <v>0</v>
      </c>
      <c r="L372" s="24">
        <v>0</v>
      </c>
      <c r="M372" s="24">
        <v>0</v>
      </c>
      <c r="N372" s="24">
        <v>0</v>
      </c>
      <c r="O372" s="24">
        <v>0</v>
      </c>
      <c r="P372" s="24">
        <v>0</v>
      </c>
      <c r="Q372" s="24">
        <v>0</v>
      </c>
      <c r="R372" s="24">
        <v>0</v>
      </c>
      <c r="S372" s="25">
        <v>0</v>
      </c>
      <c r="U372" s="6"/>
      <c r="V372" s="6"/>
    </row>
    <row r="373" spans="2:22" ht="14.4" x14ac:dyDescent="0.3">
      <c r="B373" s="38" t="s">
        <v>111</v>
      </c>
      <c r="C373" s="24">
        <v>0</v>
      </c>
      <c r="D373" s="24">
        <v>0</v>
      </c>
      <c r="E373" s="24">
        <v>0</v>
      </c>
      <c r="F373" s="24">
        <v>0</v>
      </c>
      <c r="G373" s="24">
        <v>0</v>
      </c>
      <c r="H373" s="24">
        <v>0</v>
      </c>
      <c r="I373" s="24">
        <v>0</v>
      </c>
      <c r="J373" s="24">
        <v>0</v>
      </c>
      <c r="K373" s="24">
        <v>0</v>
      </c>
      <c r="L373" s="24">
        <v>0</v>
      </c>
      <c r="M373" s="24">
        <v>0</v>
      </c>
      <c r="N373" s="24">
        <v>0</v>
      </c>
      <c r="O373" s="24">
        <v>0</v>
      </c>
      <c r="P373" s="24">
        <v>0</v>
      </c>
      <c r="Q373" s="24">
        <v>0</v>
      </c>
      <c r="R373" s="24">
        <v>0</v>
      </c>
      <c r="S373" s="25">
        <v>0</v>
      </c>
      <c r="U373" s="6"/>
      <c r="V373" s="6"/>
    </row>
    <row r="374" spans="2:22" ht="14.4" x14ac:dyDescent="0.3">
      <c r="B374" s="38" t="s">
        <v>112</v>
      </c>
      <c r="C374" s="24">
        <v>0</v>
      </c>
      <c r="D374" s="24">
        <v>0</v>
      </c>
      <c r="E374" s="24">
        <v>0</v>
      </c>
      <c r="F374" s="24">
        <v>0</v>
      </c>
      <c r="G374" s="24">
        <v>0</v>
      </c>
      <c r="H374" s="24">
        <v>0</v>
      </c>
      <c r="I374" s="24">
        <v>0</v>
      </c>
      <c r="J374" s="24">
        <v>0</v>
      </c>
      <c r="K374" s="24">
        <v>0</v>
      </c>
      <c r="L374" s="24">
        <v>0</v>
      </c>
      <c r="M374" s="24">
        <v>0</v>
      </c>
      <c r="N374" s="24">
        <v>0</v>
      </c>
      <c r="O374" s="24">
        <v>0</v>
      </c>
      <c r="P374" s="24">
        <v>0</v>
      </c>
      <c r="Q374" s="24">
        <v>0</v>
      </c>
      <c r="R374" s="24">
        <v>0</v>
      </c>
      <c r="S374" s="25">
        <v>0</v>
      </c>
      <c r="U374" s="6"/>
      <c r="V374" s="6"/>
    </row>
    <row r="375" spans="2:22" ht="14.4" x14ac:dyDescent="0.3">
      <c r="B375" s="38" t="s">
        <v>113</v>
      </c>
      <c r="C375" s="24">
        <v>0</v>
      </c>
      <c r="D375" s="24">
        <v>0</v>
      </c>
      <c r="E375" s="24">
        <v>0</v>
      </c>
      <c r="F375" s="24">
        <v>0</v>
      </c>
      <c r="G375" s="24">
        <v>0</v>
      </c>
      <c r="H375" s="24">
        <v>0</v>
      </c>
      <c r="I375" s="24">
        <v>0</v>
      </c>
      <c r="J375" s="24">
        <v>0</v>
      </c>
      <c r="K375" s="24">
        <v>0</v>
      </c>
      <c r="L375" s="24">
        <v>0</v>
      </c>
      <c r="M375" s="24">
        <v>0</v>
      </c>
      <c r="N375" s="24">
        <v>0</v>
      </c>
      <c r="O375" s="24">
        <v>0</v>
      </c>
      <c r="P375" s="24">
        <v>0</v>
      </c>
      <c r="Q375" s="24">
        <v>0</v>
      </c>
      <c r="R375" s="24">
        <v>0</v>
      </c>
      <c r="S375" s="25">
        <v>0</v>
      </c>
      <c r="U375" s="6"/>
      <c r="V375" s="6"/>
    </row>
    <row r="376" spans="2:22" ht="14.4" x14ac:dyDescent="0.3">
      <c r="B376" s="38" t="s">
        <v>114</v>
      </c>
      <c r="C376" s="24">
        <v>0</v>
      </c>
      <c r="D376" s="24">
        <v>0</v>
      </c>
      <c r="E376" s="24">
        <v>0</v>
      </c>
      <c r="F376" s="24">
        <v>0</v>
      </c>
      <c r="G376" s="24">
        <v>0</v>
      </c>
      <c r="H376" s="24">
        <v>0</v>
      </c>
      <c r="I376" s="24">
        <v>0</v>
      </c>
      <c r="J376" s="24">
        <v>0</v>
      </c>
      <c r="K376" s="24">
        <v>0</v>
      </c>
      <c r="L376" s="24">
        <v>0</v>
      </c>
      <c r="M376" s="24">
        <v>0</v>
      </c>
      <c r="N376" s="24">
        <v>0</v>
      </c>
      <c r="O376" s="24">
        <v>0</v>
      </c>
      <c r="P376" s="24">
        <v>0</v>
      </c>
      <c r="Q376" s="24">
        <v>0</v>
      </c>
      <c r="R376" s="24">
        <v>0</v>
      </c>
      <c r="S376" s="25">
        <v>0</v>
      </c>
      <c r="U376" s="6"/>
      <c r="V376" s="6"/>
    </row>
    <row r="377" spans="2:22" ht="14.4" x14ac:dyDescent="0.3">
      <c r="B377" s="38" t="s">
        <v>115</v>
      </c>
      <c r="C377" s="24">
        <v>0</v>
      </c>
      <c r="D377" s="24">
        <v>0</v>
      </c>
      <c r="E377" s="24">
        <v>0</v>
      </c>
      <c r="F377" s="24">
        <v>0</v>
      </c>
      <c r="G377" s="24">
        <v>0</v>
      </c>
      <c r="H377" s="24">
        <v>0</v>
      </c>
      <c r="I377" s="24">
        <v>0</v>
      </c>
      <c r="J377" s="24">
        <v>0</v>
      </c>
      <c r="K377" s="24">
        <v>0</v>
      </c>
      <c r="L377" s="24">
        <v>0</v>
      </c>
      <c r="M377" s="24">
        <v>0</v>
      </c>
      <c r="N377" s="24">
        <v>0</v>
      </c>
      <c r="O377" s="24">
        <v>0</v>
      </c>
      <c r="P377" s="24">
        <v>0</v>
      </c>
      <c r="Q377" s="24">
        <v>0</v>
      </c>
      <c r="R377" s="24">
        <v>0</v>
      </c>
      <c r="S377" s="25">
        <v>0</v>
      </c>
      <c r="U377" s="6"/>
      <c r="V377" s="6"/>
    </row>
    <row r="378" spans="2:22" ht="14.4" x14ac:dyDescent="0.3">
      <c r="B378" s="38" t="s">
        <v>116</v>
      </c>
      <c r="C378" s="24">
        <v>0</v>
      </c>
      <c r="D378" s="24">
        <v>0</v>
      </c>
      <c r="E378" s="24">
        <v>0</v>
      </c>
      <c r="F378" s="24">
        <v>0</v>
      </c>
      <c r="G378" s="24">
        <v>0</v>
      </c>
      <c r="H378" s="24">
        <v>0</v>
      </c>
      <c r="I378" s="24">
        <v>0</v>
      </c>
      <c r="J378" s="24">
        <v>0</v>
      </c>
      <c r="K378" s="24">
        <v>0</v>
      </c>
      <c r="L378" s="24">
        <v>0</v>
      </c>
      <c r="M378" s="24">
        <v>0</v>
      </c>
      <c r="N378" s="24">
        <v>0</v>
      </c>
      <c r="O378" s="24">
        <v>0</v>
      </c>
      <c r="P378" s="24">
        <v>0</v>
      </c>
      <c r="Q378" s="24">
        <v>0</v>
      </c>
      <c r="R378" s="24">
        <v>0</v>
      </c>
      <c r="S378" s="25">
        <v>0</v>
      </c>
      <c r="U378" s="6"/>
      <c r="V378" s="6"/>
    </row>
    <row r="379" spans="2:22" ht="14.4" x14ac:dyDescent="0.3">
      <c r="B379" s="38" t="s">
        <v>117</v>
      </c>
      <c r="C379" s="24">
        <v>0</v>
      </c>
      <c r="D379" s="24">
        <v>0</v>
      </c>
      <c r="E379" s="24">
        <v>0</v>
      </c>
      <c r="F379" s="24">
        <v>0</v>
      </c>
      <c r="G379" s="24">
        <v>0</v>
      </c>
      <c r="H379" s="24">
        <v>0</v>
      </c>
      <c r="I379" s="24">
        <v>0</v>
      </c>
      <c r="J379" s="24">
        <v>0</v>
      </c>
      <c r="K379" s="24">
        <v>0</v>
      </c>
      <c r="L379" s="24">
        <v>0</v>
      </c>
      <c r="M379" s="24">
        <v>0</v>
      </c>
      <c r="N379" s="24">
        <v>0</v>
      </c>
      <c r="O379" s="24">
        <v>0</v>
      </c>
      <c r="P379" s="24">
        <v>0</v>
      </c>
      <c r="Q379" s="24">
        <v>0</v>
      </c>
      <c r="R379" s="24">
        <v>0</v>
      </c>
      <c r="S379" s="25">
        <v>0</v>
      </c>
      <c r="U379" s="6"/>
      <c r="V379" s="6"/>
    </row>
    <row r="380" spans="2:22" ht="14.4" x14ac:dyDescent="0.3">
      <c r="B380" s="38" t="s">
        <v>118</v>
      </c>
      <c r="C380" s="24">
        <v>0</v>
      </c>
      <c r="D380" s="24">
        <v>0</v>
      </c>
      <c r="E380" s="24">
        <v>0</v>
      </c>
      <c r="F380" s="24">
        <v>0</v>
      </c>
      <c r="G380" s="24">
        <v>0</v>
      </c>
      <c r="H380" s="24">
        <v>0</v>
      </c>
      <c r="I380" s="24">
        <v>0</v>
      </c>
      <c r="J380" s="24">
        <v>0</v>
      </c>
      <c r="K380" s="24">
        <v>0</v>
      </c>
      <c r="L380" s="24">
        <v>0</v>
      </c>
      <c r="M380" s="24">
        <v>0</v>
      </c>
      <c r="N380" s="24">
        <v>0</v>
      </c>
      <c r="O380" s="24">
        <v>0</v>
      </c>
      <c r="P380" s="24">
        <v>0</v>
      </c>
      <c r="Q380" s="24">
        <v>0</v>
      </c>
      <c r="R380" s="24">
        <v>0</v>
      </c>
      <c r="S380" s="25">
        <v>0</v>
      </c>
      <c r="U380" s="6"/>
      <c r="V380" s="6"/>
    </row>
    <row r="381" spans="2:22" ht="15" thickBot="1" x14ac:dyDescent="0.35">
      <c r="B381" s="38" t="s">
        <v>119</v>
      </c>
      <c r="C381" s="28">
        <v>0</v>
      </c>
      <c r="D381" s="28">
        <v>0</v>
      </c>
      <c r="E381" s="28">
        <v>0</v>
      </c>
      <c r="F381" s="28">
        <v>0</v>
      </c>
      <c r="G381" s="28">
        <v>0</v>
      </c>
      <c r="H381" s="28">
        <v>0</v>
      </c>
      <c r="I381" s="28">
        <v>0</v>
      </c>
      <c r="J381" s="28">
        <v>0</v>
      </c>
      <c r="K381" s="28">
        <v>0</v>
      </c>
      <c r="L381" s="28">
        <v>0</v>
      </c>
      <c r="M381" s="28">
        <v>0</v>
      </c>
      <c r="N381" s="28">
        <v>0</v>
      </c>
      <c r="O381" s="28">
        <v>0</v>
      </c>
      <c r="P381" s="28">
        <v>14400</v>
      </c>
      <c r="Q381" s="28">
        <v>208066</v>
      </c>
      <c r="R381" s="28">
        <v>1855849.84</v>
      </c>
      <c r="S381" s="29">
        <v>4399166.2699999996</v>
      </c>
      <c r="U381" s="6"/>
      <c r="V381" s="6"/>
    </row>
    <row r="382" spans="2:22" ht="15" thickBot="1" x14ac:dyDescent="0.35">
      <c r="B382" s="39" t="s">
        <v>91</v>
      </c>
      <c r="C382" s="32">
        <v>0</v>
      </c>
      <c r="D382" s="32">
        <v>0</v>
      </c>
      <c r="E382" s="32">
        <v>0</v>
      </c>
      <c r="F382" s="32">
        <v>0</v>
      </c>
      <c r="G382" s="32">
        <v>0</v>
      </c>
      <c r="H382" s="32">
        <v>0</v>
      </c>
      <c r="I382" s="32">
        <v>0</v>
      </c>
      <c r="J382" s="32">
        <v>0</v>
      </c>
      <c r="K382" s="32">
        <v>0</v>
      </c>
      <c r="L382" s="32">
        <v>0</v>
      </c>
      <c r="M382" s="32">
        <v>0</v>
      </c>
      <c r="N382" s="32">
        <v>0</v>
      </c>
      <c r="O382" s="32">
        <v>0</v>
      </c>
      <c r="P382" s="32">
        <v>14400</v>
      </c>
      <c r="Q382" s="32" t="s">
        <v>391</v>
      </c>
      <c r="R382" s="32" t="s">
        <v>391</v>
      </c>
      <c r="S382" s="33" t="s">
        <v>391</v>
      </c>
      <c r="U382" s="6"/>
      <c r="V382" s="6"/>
    </row>
    <row r="383" spans="2:22" ht="14.4" x14ac:dyDescent="0.3">
      <c r="U383" s="6"/>
      <c r="V383" s="6"/>
    </row>
    <row r="384" spans="2:22" ht="23.4" thickBot="1" x14ac:dyDescent="0.35">
      <c r="B384" s="17" t="s">
        <v>169</v>
      </c>
      <c r="C384" s="17"/>
      <c r="D384" s="17"/>
      <c r="E384" s="17"/>
      <c r="F384" s="17"/>
      <c r="G384" s="17"/>
      <c r="H384" s="17"/>
      <c r="I384" s="17"/>
      <c r="J384" s="17"/>
      <c r="K384" s="17"/>
      <c r="L384" s="17"/>
      <c r="M384" s="17"/>
      <c r="U384" s="6"/>
      <c r="V384" s="6"/>
    </row>
    <row r="385" spans="2:22" ht="15" thickBot="1" x14ac:dyDescent="0.35">
      <c r="B385" s="18"/>
      <c r="C385" s="128" t="s">
        <v>61</v>
      </c>
      <c r="D385" s="129"/>
      <c r="E385" s="129"/>
      <c r="F385" s="129"/>
      <c r="G385" s="129"/>
      <c r="H385" s="129"/>
      <c r="I385" s="129"/>
      <c r="J385" s="129"/>
      <c r="K385" s="129"/>
      <c r="L385" s="129"/>
      <c r="M385" s="129"/>
      <c r="N385" s="129"/>
      <c r="O385" s="129"/>
      <c r="P385" s="129"/>
      <c r="Q385" s="129"/>
      <c r="R385" s="129"/>
      <c r="S385" s="130"/>
      <c r="U385" s="6"/>
      <c r="V385" s="6"/>
    </row>
    <row r="386" spans="2:22" ht="15" thickBot="1" x14ac:dyDescent="0.35">
      <c r="B386" s="19" t="s">
        <v>101</v>
      </c>
      <c r="C386" s="20" t="s">
        <v>63</v>
      </c>
      <c r="D386" s="20" t="s">
        <v>64</v>
      </c>
      <c r="E386" s="20" t="s">
        <v>65</v>
      </c>
      <c r="F386" s="20" t="s">
        <v>66</v>
      </c>
      <c r="G386" s="20" t="s">
        <v>67</v>
      </c>
      <c r="H386" s="20" t="s">
        <v>68</v>
      </c>
      <c r="I386" s="20" t="s">
        <v>69</v>
      </c>
      <c r="J386" s="20" t="s">
        <v>70</v>
      </c>
      <c r="K386" s="20" t="s">
        <v>71</v>
      </c>
      <c r="L386" s="20" t="s">
        <v>72</v>
      </c>
      <c r="M386" s="20" t="s">
        <v>73</v>
      </c>
      <c r="N386" s="20" t="s">
        <v>74</v>
      </c>
      <c r="O386" s="20" t="s">
        <v>75</v>
      </c>
      <c r="P386" s="20" t="s">
        <v>76</v>
      </c>
      <c r="Q386" s="20" t="s">
        <v>77</v>
      </c>
      <c r="R386" s="20" t="s">
        <v>78</v>
      </c>
      <c r="S386" s="21" t="s">
        <v>79</v>
      </c>
      <c r="U386" s="6"/>
      <c r="V386" s="6"/>
    </row>
    <row r="387" spans="2:22" ht="14.4" x14ac:dyDescent="0.3">
      <c r="B387" s="38" t="s">
        <v>102</v>
      </c>
      <c r="C387" s="24">
        <v>0</v>
      </c>
      <c r="D387" s="24">
        <v>0</v>
      </c>
      <c r="E387" s="24">
        <v>0</v>
      </c>
      <c r="F387" s="24">
        <v>0</v>
      </c>
      <c r="G387" s="24">
        <v>0</v>
      </c>
      <c r="H387" s="24">
        <v>0</v>
      </c>
      <c r="I387" s="24">
        <v>0</v>
      </c>
      <c r="J387" s="24">
        <v>0</v>
      </c>
      <c r="K387" s="24">
        <v>0</v>
      </c>
      <c r="L387" s="24">
        <v>0</v>
      </c>
      <c r="M387" s="24">
        <v>0</v>
      </c>
      <c r="N387" s="24">
        <v>0</v>
      </c>
      <c r="O387" s="24">
        <v>0</v>
      </c>
      <c r="P387" s="24">
        <v>0</v>
      </c>
      <c r="Q387" s="24">
        <v>0</v>
      </c>
      <c r="R387" s="24">
        <v>0</v>
      </c>
      <c r="S387" s="25">
        <v>0</v>
      </c>
      <c r="U387" s="6"/>
      <c r="V387" s="6"/>
    </row>
    <row r="388" spans="2:22" ht="14.4" x14ac:dyDescent="0.3">
      <c r="B388" s="38" t="s">
        <v>103</v>
      </c>
      <c r="C388" s="24">
        <v>0</v>
      </c>
      <c r="D388" s="24">
        <v>0</v>
      </c>
      <c r="E388" s="24">
        <v>0</v>
      </c>
      <c r="F388" s="24">
        <v>0</v>
      </c>
      <c r="G388" s="24">
        <v>0</v>
      </c>
      <c r="H388" s="24">
        <v>0</v>
      </c>
      <c r="I388" s="24">
        <v>0</v>
      </c>
      <c r="J388" s="24">
        <v>0</v>
      </c>
      <c r="K388" s="24">
        <v>0</v>
      </c>
      <c r="L388" s="24">
        <v>0</v>
      </c>
      <c r="M388" s="24">
        <v>0</v>
      </c>
      <c r="N388" s="24">
        <v>0</v>
      </c>
      <c r="O388" s="24">
        <v>0</v>
      </c>
      <c r="P388" s="24">
        <v>0</v>
      </c>
      <c r="Q388" s="24">
        <v>0</v>
      </c>
      <c r="R388" s="24">
        <v>0</v>
      </c>
      <c r="S388" s="25">
        <v>0</v>
      </c>
      <c r="U388" s="6"/>
      <c r="V388" s="6"/>
    </row>
    <row r="389" spans="2:22" ht="14.4" x14ac:dyDescent="0.3">
      <c r="B389" s="38" t="s">
        <v>104</v>
      </c>
      <c r="C389" s="24">
        <v>0</v>
      </c>
      <c r="D389" s="24">
        <v>0</v>
      </c>
      <c r="E389" s="24">
        <v>0</v>
      </c>
      <c r="F389" s="24">
        <v>0</v>
      </c>
      <c r="G389" s="24">
        <v>0</v>
      </c>
      <c r="H389" s="24">
        <v>0</v>
      </c>
      <c r="I389" s="24">
        <v>0</v>
      </c>
      <c r="J389" s="24">
        <v>0</v>
      </c>
      <c r="K389" s="24">
        <v>0</v>
      </c>
      <c r="L389" s="24">
        <v>0</v>
      </c>
      <c r="M389" s="24">
        <v>0</v>
      </c>
      <c r="N389" s="24">
        <v>0</v>
      </c>
      <c r="O389" s="24">
        <v>0</v>
      </c>
      <c r="P389" s="24">
        <v>0</v>
      </c>
      <c r="Q389" s="24">
        <v>0</v>
      </c>
      <c r="R389" s="24">
        <v>0</v>
      </c>
      <c r="S389" s="25">
        <v>0</v>
      </c>
      <c r="U389" s="6"/>
      <c r="V389" s="6"/>
    </row>
    <row r="390" spans="2:22" ht="14.4" x14ac:dyDescent="0.3">
      <c r="B390" s="38" t="s">
        <v>105</v>
      </c>
      <c r="C390" s="24">
        <v>0</v>
      </c>
      <c r="D390" s="24">
        <v>0</v>
      </c>
      <c r="E390" s="24">
        <v>0</v>
      </c>
      <c r="F390" s="24">
        <v>0</v>
      </c>
      <c r="G390" s="24">
        <v>0</v>
      </c>
      <c r="H390" s="24">
        <v>0</v>
      </c>
      <c r="I390" s="24">
        <v>0</v>
      </c>
      <c r="J390" s="24">
        <v>0</v>
      </c>
      <c r="K390" s="24">
        <v>0</v>
      </c>
      <c r="L390" s="24">
        <v>0</v>
      </c>
      <c r="M390" s="24">
        <v>0</v>
      </c>
      <c r="N390" s="24">
        <v>0</v>
      </c>
      <c r="O390" s="24">
        <v>0</v>
      </c>
      <c r="P390" s="24">
        <v>0</v>
      </c>
      <c r="Q390" s="24">
        <v>0</v>
      </c>
      <c r="R390" s="24">
        <v>0</v>
      </c>
      <c r="S390" s="25">
        <v>0</v>
      </c>
      <c r="U390" s="6"/>
      <c r="V390" s="6"/>
    </row>
    <row r="391" spans="2:22" ht="14.4" x14ac:dyDescent="0.3">
      <c r="B391" s="38" t="s">
        <v>106</v>
      </c>
      <c r="C391" s="24">
        <v>0</v>
      </c>
      <c r="D391" s="24">
        <v>0</v>
      </c>
      <c r="E391" s="24">
        <v>0</v>
      </c>
      <c r="F391" s="24">
        <v>0</v>
      </c>
      <c r="G391" s="24">
        <v>0</v>
      </c>
      <c r="H391" s="24">
        <v>0</v>
      </c>
      <c r="I391" s="24">
        <v>0</v>
      </c>
      <c r="J391" s="24">
        <v>0</v>
      </c>
      <c r="K391" s="24">
        <v>0</v>
      </c>
      <c r="L391" s="24">
        <v>0</v>
      </c>
      <c r="M391" s="24">
        <v>0</v>
      </c>
      <c r="N391" s="24">
        <v>0</v>
      </c>
      <c r="O391" s="24">
        <v>0</v>
      </c>
      <c r="P391" s="24">
        <v>0</v>
      </c>
      <c r="Q391" s="24">
        <v>0</v>
      </c>
      <c r="R391" s="24">
        <v>0</v>
      </c>
      <c r="S391" s="25">
        <v>0</v>
      </c>
      <c r="U391" s="6"/>
      <c r="V391" s="6"/>
    </row>
    <row r="392" spans="2:22" ht="14.4" x14ac:dyDescent="0.3">
      <c r="B392" s="38" t="s">
        <v>107</v>
      </c>
      <c r="C392" s="24">
        <v>0</v>
      </c>
      <c r="D392" s="24">
        <v>0</v>
      </c>
      <c r="E392" s="24">
        <v>0</v>
      </c>
      <c r="F392" s="24">
        <v>0</v>
      </c>
      <c r="G392" s="24">
        <v>0</v>
      </c>
      <c r="H392" s="24">
        <v>0</v>
      </c>
      <c r="I392" s="24">
        <v>0</v>
      </c>
      <c r="J392" s="24">
        <v>0</v>
      </c>
      <c r="K392" s="24">
        <v>0</v>
      </c>
      <c r="L392" s="24">
        <v>0</v>
      </c>
      <c r="M392" s="24">
        <v>0</v>
      </c>
      <c r="N392" s="24">
        <v>0</v>
      </c>
      <c r="O392" s="24">
        <v>0</v>
      </c>
      <c r="P392" s="24">
        <v>0</v>
      </c>
      <c r="Q392" s="24">
        <v>0</v>
      </c>
      <c r="R392" s="24">
        <v>0</v>
      </c>
      <c r="S392" s="25">
        <v>0</v>
      </c>
      <c r="U392" s="6"/>
      <c r="V392" s="6"/>
    </row>
    <row r="393" spans="2:22" ht="14.4" x14ac:dyDescent="0.3">
      <c r="B393" s="38" t="s">
        <v>108</v>
      </c>
      <c r="C393" s="24">
        <v>0</v>
      </c>
      <c r="D393" s="24">
        <v>0</v>
      </c>
      <c r="E393" s="24">
        <v>0</v>
      </c>
      <c r="F393" s="24">
        <v>0</v>
      </c>
      <c r="G393" s="24">
        <v>0</v>
      </c>
      <c r="H393" s="24">
        <v>0</v>
      </c>
      <c r="I393" s="24">
        <v>0</v>
      </c>
      <c r="J393" s="24">
        <v>0</v>
      </c>
      <c r="K393" s="24">
        <v>0</v>
      </c>
      <c r="L393" s="24">
        <v>0</v>
      </c>
      <c r="M393" s="24">
        <v>0</v>
      </c>
      <c r="N393" s="24">
        <v>0</v>
      </c>
      <c r="O393" s="24">
        <v>0</v>
      </c>
      <c r="P393" s="24">
        <v>0</v>
      </c>
      <c r="Q393" s="24">
        <v>0</v>
      </c>
      <c r="R393" s="24">
        <v>0</v>
      </c>
      <c r="S393" s="25">
        <v>0</v>
      </c>
      <c r="U393" s="6"/>
      <c r="V393" s="6"/>
    </row>
    <row r="394" spans="2:22" ht="14.4" x14ac:dyDescent="0.3">
      <c r="B394" s="38" t="s">
        <v>109</v>
      </c>
      <c r="C394" s="24">
        <v>0</v>
      </c>
      <c r="D394" s="24">
        <v>0</v>
      </c>
      <c r="E394" s="24">
        <v>0</v>
      </c>
      <c r="F394" s="24">
        <v>0</v>
      </c>
      <c r="G394" s="24">
        <v>0</v>
      </c>
      <c r="H394" s="24">
        <v>0</v>
      </c>
      <c r="I394" s="24">
        <v>0</v>
      </c>
      <c r="J394" s="24">
        <v>0</v>
      </c>
      <c r="K394" s="24">
        <v>0</v>
      </c>
      <c r="L394" s="24">
        <v>0</v>
      </c>
      <c r="M394" s="24">
        <v>0</v>
      </c>
      <c r="N394" s="24">
        <v>0</v>
      </c>
      <c r="O394" s="24">
        <v>0</v>
      </c>
      <c r="P394" s="24">
        <v>0</v>
      </c>
      <c r="Q394" s="24">
        <v>0</v>
      </c>
      <c r="R394" s="24">
        <v>0</v>
      </c>
      <c r="S394" s="25">
        <v>0</v>
      </c>
      <c r="U394" s="6"/>
      <c r="V394" s="6"/>
    </row>
    <row r="395" spans="2:22" ht="14.4" x14ac:dyDescent="0.3">
      <c r="B395" s="38" t="s">
        <v>110</v>
      </c>
      <c r="C395" s="24">
        <v>0</v>
      </c>
      <c r="D395" s="24">
        <v>0</v>
      </c>
      <c r="E395" s="24">
        <v>0</v>
      </c>
      <c r="F395" s="24">
        <v>0</v>
      </c>
      <c r="G395" s="24">
        <v>0</v>
      </c>
      <c r="H395" s="24">
        <v>0</v>
      </c>
      <c r="I395" s="24">
        <v>0</v>
      </c>
      <c r="J395" s="24">
        <v>0</v>
      </c>
      <c r="K395" s="24">
        <v>0</v>
      </c>
      <c r="L395" s="24">
        <v>0</v>
      </c>
      <c r="M395" s="24">
        <v>0</v>
      </c>
      <c r="N395" s="24">
        <v>0</v>
      </c>
      <c r="O395" s="24">
        <v>0</v>
      </c>
      <c r="P395" s="24">
        <v>0</v>
      </c>
      <c r="Q395" s="24">
        <v>0</v>
      </c>
      <c r="R395" s="24">
        <v>0</v>
      </c>
      <c r="S395" s="25">
        <v>0</v>
      </c>
      <c r="U395" s="6"/>
      <c r="V395" s="6"/>
    </row>
    <row r="396" spans="2:22" ht="14.4" x14ac:dyDescent="0.3">
      <c r="B396" s="38" t="s">
        <v>111</v>
      </c>
      <c r="C396" s="24">
        <v>0</v>
      </c>
      <c r="D396" s="24">
        <v>0</v>
      </c>
      <c r="E396" s="24">
        <v>0</v>
      </c>
      <c r="F396" s="24">
        <v>0</v>
      </c>
      <c r="G396" s="24">
        <v>0</v>
      </c>
      <c r="H396" s="24">
        <v>0</v>
      </c>
      <c r="I396" s="24">
        <v>0</v>
      </c>
      <c r="J396" s="24">
        <v>0</v>
      </c>
      <c r="K396" s="24">
        <v>0</v>
      </c>
      <c r="L396" s="24">
        <v>0</v>
      </c>
      <c r="M396" s="24">
        <v>0</v>
      </c>
      <c r="N396" s="24">
        <v>0</v>
      </c>
      <c r="O396" s="24">
        <v>0</v>
      </c>
      <c r="P396" s="24">
        <v>0</v>
      </c>
      <c r="Q396" s="24">
        <v>0</v>
      </c>
      <c r="R396" s="24">
        <v>0</v>
      </c>
      <c r="S396" s="25">
        <v>0</v>
      </c>
      <c r="U396" s="6"/>
      <c r="V396" s="6"/>
    </row>
    <row r="397" spans="2:22" ht="14.4" x14ac:dyDescent="0.3">
      <c r="B397" s="38" t="s">
        <v>112</v>
      </c>
      <c r="C397" s="24">
        <v>0</v>
      </c>
      <c r="D397" s="24">
        <v>0</v>
      </c>
      <c r="E397" s="24">
        <v>0</v>
      </c>
      <c r="F397" s="24">
        <v>0</v>
      </c>
      <c r="G397" s="24">
        <v>0</v>
      </c>
      <c r="H397" s="24">
        <v>0</v>
      </c>
      <c r="I397" s="24">
        <v>0</v>
      </c>
      <c r="J397" s="24">
        <v>0</v>
      </c>
      <c r="K397" s="24">
        <v>0</v>
      </c>
      <c r="L397" s="24">
        <v>0</v>
      </c>
      <c r="M397" s="24">
        <v>0</v>
      </c>
      <c r="N397" s="24">
        <v>0</v>
      </c>
      <c r="O397" s="24">
        <v>0</v>
      </c>
      <c r="P397" s="24">
        <v>0</v>
      </c>
      <c r="Q397" s="24">
        <v>0</v>
      </c>
      <c r="R397" s="24">
        <v>0</v>
      </c>
      <c r="S397" s="25">
        <v>0</v>
      </c>
      <c r="U397" s="6"/>
      <c r="V397" s="6"/>
    </row>
    <row r="398" spans="2:22" ht="14.4" x14ac:dyDescent="0.3">
      <c r="B398" s="38" t="s">
        <v>113</v>
      </c>
      <c r="C398" s="24">
        <v>0</v>
      </c>
      <c r="D398" s="24">
        <v>0</v>
      </c>
      <c r="E398" s="24">
        <v>0</v>
      </c>
      <c r="F398" s="24">
        <v>0</v>
      </c>
      <c r="G398" s="24">
        <v>0</v>
      </c>
      <c r="H398" s="24">
        <v>0</v>
      </c>
      <c r="I398" s="24">
        <v>0</v>
      </c>
      <c r="J398" s="24">
        <v>0</v>
      </c>
      <c r="K398" s="24">
        <v>0</v>
      </c>
      <c r="L398" s="24">
        <v>0</v>
      </c>
      <c r="M398" s="24">
        <v>0</v>
      </c>
      <c r="N398" s="24">
        <v>0</v>
      </c>
      <c r="O398" s="24">
        <v>0</v>
      </c>
      <c r="P398" s="24">
        <v>0</v>
      </c>
      <c r="Q398" s="24">
        <v>0</v>
      </c>
      <c r="R398" s="24">
        <v>0</v>
      </c>
      <c r="S398" s="25">
        <v>0</v>
      </c>
      <c r="U398" s="6"/>
      <c r="V398" s="6"/>
    </row>
    <row r="399" spans="2:22" ht="14.4" x14ac:dyDescent="0.3">
      <c r="B399" s="38" t="s">
        <v>114</v>
      </c>
      <c r="C399" s="24">
        <v>0</v>
      </c>
      <c r="D399" s="24">
        <v>0</v>
      </c>
      <c r="E399" s="24">
        <v>0</v>
      </c>
      <c r="F399" s="24">
        <v>0</v>
      </c>
      <c r="G399" s="24">
        <v>0</v>
      </c>
      <c r="H399" s="24">
        <v>0</v>
      </c>
      <c r="I399" s="24">
        <v>0</v>
      </c>
      <c r="J399" s="24">
        <v>0</v>
      </c>
      <c r="K399" s="24">
        <v>0</v>
      </c>
      <c r="L399" s="24">
        <v>0</v>
      </c>
      <c r="M399" s="24">
        <v>0</v>
      </c>
      <c r="N399" s="24">
        <v>0</v>
      </c>
      <c r="O399" s="24">
        <v>0</v>
      </c>
      <c r="P399" s="24">
        <v>0</v>
      </c>
      <c r="Q399" s="24">
        <v>0</v>
      </c>
      <c r="R399" s="24">
        <v>0</v>
      </c>
      <c r="S399" s="25">
        <v>0</v>
      </c>
      <c r="U399" s="6"/>
      <c r="V399" s="6"/>
    </row>
    <row r="400" spans="2:22" ht="14.4" x14ac:dyDescent="0.3">
      <c r="B400" s="38" t="s">
        <v>115</v>
      </c>
      <c r="C400" s="24">
        <v>0</v>
      </c>
      <c r="D400" s="24">
        <v>0</v>
      </c>
      <c r="E400" s="24">
        <v>0</v>
      </c>
      <c r="F400" s="24">
        <v>0</v>
      </c>
      <c r="G400" s="24">
        <v>0</v>
      </c>
      <c r="H400" s="24">
        <v>0</v>
      </c>
      <c r="I400" s="24">
        <v>0</v>
      </c>
      <c r="J400" s="24">
        <v>0</v>
      </c>
      <c r="K400" s="24">
        <v>0</v>
      </c>
      <c r="L400" s="24">
        <v>0</v>
      </c>
      <c r="M400" s="24">
        <v>0</v>
      </c>
      <c r="N400" s="24">
        <v>0</v>
      </c>
      <c r="O400" s="24">
        <v>0</v>
      </c>
      <c r="P400" s="24">
        <v>0</v>
      </c>
      <c r="Q400" s="24">
        <v>0</v>
      </c>
      <c r="R400" s="24">
        <v>0</v>
      </c>
      <c r="S400" s="25">
        <v>0</v>
      </c>
      <c r="U400" s="6"/>
      <c r="V400" s="6"/>
    </row>
    <row r="401" spans="2:22" ht="14.4" x14ac:dyDescent="0.3">
      <c r="B401" s="38" t="s">
        <v>116</v>
      </c>
      <c r="C401" s="24">
        <v>0</v>
      </c>
      <c r="D401" s="24">
        <v>0</v>
      </c>
      <c r="E401" s="24">
        <v>0</v>
      </c>
      <c r="F401" s="24">
        <v>0</v>
      </c>
      <c r="G401" s="24">
        <v>0</v>
      </c>
      <c r="H401" s="24">
        <v>0</v>
      </c>
      <c r="I401" s="24">
        <v>0</v>
      </c>
      <c r="J401" s="24">
        <v>0</v>
      </c>
      <c r="K401" s="24">
        <v>0</v>
      </c>
      <c r="L401" s="24">
        <v>0</v>
      </c>
      <c r="M401" s="24">
        <v>0</v>
      </c>
      <c r="N401" s="24">
        <v>0</v>
      </c>
      <c r="O401" s="24">
        <v>0</v>
      </c>
      <c r="P401" s="24">
        <v>0</v>
      </c>
      <c r="Q401" s="24">
        <v>0</v>
      </c>
      <c r="R401" s="24">
        <v>0</v>
      </c>
      <c r="S401" s="25">
        <v>0</v>
      </c>
      <c r="U401" s="6"/>
      <c r="V401" s="6"/>
    </row>
    <row r="402" spans="2:22" ht="14.4" x14ac:dyDescent="0.3">
      <c r="B402" s="38" t="s">
        <v>117</v>
      </c>
      <c r="C402" s="24">
        <v>0</v>
      </c>
      <c r="D402" s="24">
        <v>0</v>
      </c>
      <c r="E402" s="24">
        <v>0</v>
      </c>
      <c r="F402" s="24">
        <v>0</v>
      </c>
      <c r="G402" s="24">
        <v>0</v>
      </c>
      <c r="H402" s="24">
        <v>0</v>
      </c>
      <c r="I402" s="24">
        <v>0</v>
      </c>
      <c r="J402" s="24">
        <v>0</v>
      </c>
      <c r="K402" s="24">
        <v>0</v>
      </c>
      <c r="L402" s="24">
        <v>0</v>
      </c>
      <c r="M402" s="24">
        <v>0</v>
      </c>
      <c r="N402" s="24">
        <v>0</v>
      </c>
      <c r="O402" s="24">
        <v>0</v>
      </c>
      <c r="P402" s="24">
        <v>0</v>
      </c>
      <c r="Q402" s="24">
        <v>0</v>
      </c>
      <c r="R402" s="24">
        <v>0</v>
      </c>
      <c r="S402" s="25">
        <v>0</v>
      </c>
      <c r="U402" s="6"/>
      <c r="V402" s="6"/>
    </row>
    <row r="403" spans="2:22" ht="14.4" x14ac:dyDescent="0.3">
      <c r="B403" s="38" t="s">
        <v>118</v>
      </c>
      <c r="C403" s="24">
        <v>0</v>
      </c>
      <c r="D403" s="24">
        <v>0</v>
      </c>
      <c r="E403" s="24">
        <v>0</v>
      </c>
      <c r="F403" s="24">
        <v>0</v>
      </c>
      <c r="G403" s="24">
        <v>0</v>
      </c>
      <c r="H403" s="24">
        <v>0</v>
      </c>
      <c r="I403" s="24">
        <v>0</v>
      </c>
      <c r="J403" s="24">
        <v>0</v>
      </c>
      <c r="K403" s="24">
        <v>0</v>
      </c>
      <c r="L403" s="24">
        <v>0</v>
      </c>
      <c r="M403" s="24">
        <v>0</v>
      </c>
      <c r="N403" s="24">
        <v>0</v>
      </c>
      <c r="O403" s="24">
        <v>0</v>
      </c>
      <c r="P403" s="24">
        <v>0</v>
      </c>
      <c r="Q403" s="24">
        <v>0</v>
      </c>
      <c r="R403" s="24">
        <v>0</v>
      </c>
      <c r="S403" s="25">
        <v>0</v>
      </c>
      <c r="U403" s="6"/>
      <c r="V403" s="6"/>
    </row>
    <row r="404" spans="2:22" ht="15" thickBot="1" x14ac:dyDescent="0.35">
      <c r="B404" s="38" t="s">
        <v>119</v>
      </c>
      <c r="C404" s="28">
        <v>0</v>
      </c>
      <c r="D404" s="28">
        <v>0</v>
      </c>
      <c r="E404" s="28">
        <v>0</v>
      </c>
      <c r="F404" s="28">
        <v>0</v>
      </c>
      <c r="G404" s="28">
        <v>0</v>
      </c>
      <c r="H404" s="28">
        <v>0</v>
      </c>
      <c r="I404" s="28">
        <v>0</v>
      </c>
      <c r="J404" s="28">
        <v>0</v>
      </c>
      <c r="K404" s="28">
        <v>0</v>
      </c>
      <c r="L404" s="28">
        <v>0</v>
      </c>
      <c r="M404" s="28">
        <v>0</v>
      </c>
      <c r="N404" s="28">
        <v>0</v>
      </c>
      <c r="O404" s="28">
        <v>0</v>
      </c>
      <c r="P404" s="28">
        <v>0</v>
      </c>
      <c r="Q404" s="28">
        <v>0</v>
      </c>
      <c r="R404" s="28">
        <v>10393.19</v>
      </c>
      <c r="S404" s="29">
        <v>128657.22</v>
      </c>
      <c r="U404" s="6"/>
      <c r="V404" s="6"/>
    </row>
    <row r="405" spans="2:22" ht="15" thickBot="1" x14ac:dyDescent="0.35">
      <c r="B405" s="39" t="s">
        <v>91</v>
      </c>
      <c r="C405" s="32">
        <v>0</v>
      </c>
      <c r="D405" s="32">
        <v>0</v>
      </c>
      <c r="E405" s="32">
        <v>0</v>
      </c>
      <c r="F405" s="32">
        <v>0</v>
      </c>
      <c r="G405" s="32">
        <v>0</v>
      </c>
      <c r="H405" s="32">
        <v>0</v>
      </c>
      <c r="I405" s="32">
        <v>0</v>
      </c>
      <c r="J405" s="32">
        <v>0</v>
      </c>
      <c r="K405" s="32">
        <v>0</v>
      </c>
      <c r="L405" s="32">
        <v>0</v>
      </c>
      <c r="M405" s="32">
        <v>0</v>
      </c>
      <c r="N405" s="32">
        <v>0</v>
      </c>
      <c r="O405" s="32">
        <v>0</v>
      </c>
      <c r="P405" s="32">
        <v>0</v>
      </c>
      <c r="Q405" s="32">
        <v>0</v>
      </c>
      <c r="R405" s="32">
        <v>10393.19</v>
      </c>
      <c r="S405" s="33">
        <v>128657.22</v>
      </c>
      <c r="U405" s="6"/>
      <c r="V405" s="6"/>
    </row>
    <row r="406" spans="2:22" ht="14.4" x14ac:dyDescent="0.3">
      <c r="U406" s="6"/>
      <c r="V406" s="6"/>
    </row>
    <row r="407" spans="2:22" ht="23.4" thickBot="1" x14ac:dyDescent="0.35">
      <c r="B407" s="17" t="s">
        <v>170</v>
      </c>
      <c r="C407" s="17"/>
      <c r="D407" s="17"/>
      <c r="E407" s="17"/>
      <c r="F407" s="17"/>
      <c r="G407" s="17"/>
      <c r="H407" s="17"/>
      <c r="I407" s="17"/>
      <c r="J407" s="17"/>
      <c r="K407" s="17"/>
      <c r="L407" s="17"/>
      <c r="M407" s="17"/>
      <c r="U407" s="6"/>
      <c r="V407" s="6"/>
    </row>
    <row r="408" spans="2:22" ht="15" thickBot="1" x14ac:dyDescent="0.35">
      <c r="B408" s="18"/>
      <c r="C408" s="128" t="s">
        <v>61</v>
      </c>
      <c r="D408" s="129"/>
      <c r="E408" s="129"/>
      <c r="F408" s="129"/>
      <c r="G408" s="129"/>
      <c r="H408" s="129"/>
      <c r="I408" s="129"/>
      <c r="J408" s="129"/>
      <c r="K408" s="129"/>
      <c r="L408" s="129"/>
      <c r="M408" s="129"/>
      <c r="N408" s="129"/>
      <c r="O408" s="129"/>
      <c r="P408" s="129"/>
      <c r="Q408" s="129"/>
      <c r="R408" s="129"/>
      <c r="S408" s="130"/>
      <c r="U408" s="6"/>
      <c r="V408" s="6"/>
    </row>
    <row r="409" spans="2:22" ht="15" thickBot="1" x14ac:dyDescent="0.35">
      <c r="B409" s="19" t="s">
        <v>101</v>
      </c>
      <c r="C409" s="20" t="s">
        <v>63</v>
      </c>
      <c r="D409" s="20" t="s">
        <v>64</v>
      </c>
      <c r="E409" s="20" t="s">
        <v>65</v>
      </c>
      <c r="F409" s="20" t="s">
        <v>66</v>
      </c>
      <c r="G409" s="20" t="s">
        <v>67</v>
      </c>
      <c r="H409" s="20" t="s">
        <v>68</v>
      </c>
      <c r="I409" s="20" t="s">
        <v>69</v>
      </c>
      <c r="J409" s="20" t="s">
        <v>70</v>
      </c>
      <c r="K409" s="20" t="s">
        <v>71</v>
      </c>
      <c r="L409" s="20" t="s">
        <v>72</v>
      </c>
      <c r="M409" s="20" t="s">
        <v>73</v>
      </c>
      <c r="N409" s="20" t="s">
        <v>74</v>
      </c>
      <c r="O409" s="20" t="s">
        <v>75</v>
      </c>
      <c r="P409" s="20" t="s">
        <v>76</v>
      </c>
      <c r="Q409" s="20" t="s">
        <v>77</v>
      </c>
      <c r="R409" s="20" t="s">
        <v>78</v>
      </c>
      <c r="S409" s="21" t="s">
        <v>79</v>
      </c>
      <c r="U409" s="6"/>
      <c r="V409" s="6"/>
    </row>
    <row r="410" spans="2:22" ht="14.4" x14ac:dyDescent="0.3">
      <c r="B410" s="38" t="s">
        <v>102</v>
      </c>
      <c r="C410" s="24">
        <v>0</v>
      </c>
      <c r="D410" s="24">
        <v>0</v>
      </c>
      <c r="E410" s="24">
        <v>0</v>
      </c>
      <c r="F410" s="24">
        <v>0</v>
      </c>
      <c r="G410" s="24">
        <v>0</v>
      </c>
      <c r="H410" s="24">
        <v>0</v>
      </c>
      <c r="I410" s="24">
        <v>0</v>
      </c>
      <c r="J410" s="24">
        <v>0</v>
      </c>
      <c r="K410" s="24">
        <v>0</v>
      </c>
      <c r="L410" s="24">
        <v>0</v>
      </c>
      <c r="M410" s="24">
        <v>0</v>
      </c>
      <c r="N410" s="24">
        <v>0</v>
      </c>
      <c r="O410" s="24">
        <v>0</v>
      </c>
      <c r="P410" s="24">
        <v>0</v>
      </c>
      <c r="Q410" s="24">
        <v>0</v>
      </c>
      <c r="R410" s="24">
        <v>0</v>
      </c>
      <c r="S410" s="25">
        <v>0</v>
      </c>
      <c r="U410" s="6"/>
      <c r="V410" s="6"/>
    </row>
    <row r="411" spans="2:22" ht="14.4" x14ac:dyDescent="0.3">
      <c r="B411" s="38" t="s">
        <v>103</v>
      </c>
      <c r="C411" s="24">
        <v>0</v>
      </c>
      <c r="D411" s="24">
        <v>0</v>
      </c>
      <c r="E411" s="24">
        <v>0</v>
      </c>
      <c r="F411" s="24">
        <v>0</v>
      </c>
      <c r="G411" s="24">
        <v>0</v>
      </c>
      <c r="H411" s="24">
        <v>0</v>
      </c>
      <c r="I411" s="24">
        <v>0</v>
      </c>
      <c r="J411" s="24">
        <v>0</v>
      </c>
      <c r="K411" s="24">
        <v>0</v>
      </c>
      <c r="L411" s="24">
        <v>0</v>
      </c>
      <c r="M411" s="24">
        <v>0</v>
      </c>
      <c r="N411" s="24">
        <v>0</v>
      </c>
      <c r="O411" s="24">
        <v>0</v>
      </c>
      <c r="P411" s="24">
        <v>0</v>
      </c>
      <c r="Q411" s="24">
        <v>0</v>
      </c>
      <c r="R411" s="24">
        <v>0</v>
      </c>
      <c r="S411" s="25">
        <v>0</v>
      </c>
      <c r="U411" s="6"/>
      <c r="V411" s="6"/>
    </row>
    <row r="412" spans="2:22" ht="14.4" x14ac:dyDescent="0.3">
      <c r="B412" s="38" t="s">
        <v>104</v>
      </c>
      <c r="C412" s="24">
        <v>0</v>
      </c>
      <c r="D412" s="24">
        <v>0</v>
      </c>
      <c r="E412" s="24">
        <v>0</v>
      </c>
      <c r="F412" s="24">
        <v>0</v>
      </c>
      <c r="G412" s="24">
        <v>0</v>
      </c>
      <c r="H412" s="24">
        <v>0</v>
      </c>
      <c r="I412" s="24">
        <v>0</v>
      </c>
      <c r="J412" s="24">
        <v>0</v>
      </c>
      <c r="K412" s="24">
        <v>0</v>
      </c>
      <c r="L412" s="24">
        <v>0</v>
      </c>
      <c r="M412" s="24">
        <v>0</v>
      </c>
      <c r="N412" s="24">
        <v>0</v>
      </c>
      <c r="O412" s="24">
        <v>0</v>
      </c>
      <c r="P412" s="24">
        <v>0</v>
      </c>
      <c r="Q412" s="24">
        <v>0</v>
      </c>
      <c r="R412" s="24">
        <v>0</v>
      </c>
      <c r="S412" s="25">
        <v>0</v>
      </c>
      <c r="U412" s="6"/>
      <c r="V412" s="6"/>
    </row>
    <row r="413" spans="2:22" ht="14.4" x14ac:dyDescent="0.3">
      <c r="B413" s="38" t="s">
        <v>105</v>
      </c>
      <c r="C413" s="24">
        <v>0</v>
      </c>
      <c r="D413" s="24">
        <v>0</v>
      </c>
      <c r="E413" s="24">
        <v>0</v>
      </c>
      <c r="F413" s="24">
        <v>0</v>
      </c>
      <c r="G413" s="24">
        <v>0</v>
      </c>
      <c r="H413" s="24">
        <v>0</v>
      </c>
      <c r="I413" s="24">
        <v>0</v>
      </c>
      <c r="J413" s="24">
        <v>0</v>
      </c>
      <c r="K413" s="24">
        <v>0</v>
      </c>
      <c r="L413" s="24">
        <v>0</v>
      </c>
      <c r="M413" s="24">
        <v>0</v>
      </c>
      <c r="N413" s="24">
        <v>0</v>
      </c>
      <c r="O413" s="24">
        <v>0</v>
      </c>
      <c r="P413" s="24">
        <v>0</v>
      </c>
      <c r="Q413" s="24">
        <v>0</v>
      </c>
      <c r="R413" s="24" t="s">
        <v>391</v>
      </c>
      <c r="S413" s="25">
        <v>30725</v>
      </c>
      <c r="U413" s="6"/>
      <c r="V413" s="6"/>
    </row>
    <row r="414" spans="2:22" ht="14.4" x14ac:dyDescent="0.3">
      <c r="B414" s="38" t="s">
        <v>106</v>
      </c>
      <c r="C414" s="24">
        <v>0</v>
      </c>
      <c r="D414" s="24">
        <v>0</v>
      </c>
      <c r="E414" s="24">
        <v>0</v>
      </c>
      <c r="F414" s="24">
        <v>0</v>
      </c>
      <c r="G414" s="24">
        <v>0</v>
      </c>
      <c r="H414" s="24">
        <v>0</v>
      </c>
      <c r="I414" s="24">
        <v>0</v>
      </c>
      <c r="J414" s="24">
        <v>0</v>
      </c>
      <c r="K414" s="24">
        <v>0</v>
      </c>
      <c r="L414" s="24">
        <v>0</v>
      </c>
      <c r="M414" s="24">
        <v>0</v>
      </c>
      <c r="N414" s="24">
        <v>0</v>
      </c>
      <c r="O414" s="24">
        <v>0</v>
      </c>
      <c r="P414" s="24">
        <v>0</v>
      </c>
      <c r="Q414" s="24">
        <v>0</v>
      </c>
      <c r="R414" s="24">
        <v>0</v>
      </c>
      <c r="S414" s="25">
        <v>14000</v>
      </c>
      <c r="U414" s="6"/>
      <c r="V414" s="6"/>
    </row>
    <row r="415" spans="2:22" ht="14.4" x14ac:dyDescent="0.3">
      <c r="B415" s="38" t="s">
        <v>107</v>
      </c>
      <c r="C415" s="24">
        <v>0</v>
      </c>
      <c r="D415" s="24">
        <v>0</v>
      </c>
      <c r="E415" s="24">
        <v>0</v>
      </c>
      <c r="F415" s="24">
        <v>0</v>
      </c>
      <c r="G415" s="24">
        <v>0</v>
      </c>
      <c r="H415" s="24">
        <v>0</v>
      </c>
      <c r="I415" s="24">
        <v>0</v>
      </c>
      <c r="J415" s="24">
        <v>0</v>
      </c>
      <c r="K415" s="24">
        <v>0</v>
      </c>
      <c r="L415" s="24">
        <v>0</v>
      </c>
      <c r="M415" s="24">
        <v>0</v>
      </c>
      <c r="N415" s="24">
        <v>0</v>
      </c>
      <c r="O415" s="24">
        <v>0</v>
      </c>
      <c r="P415" s="24">
        <v>0</v>
      </c>
      <c r="Q415" s="24" t="s">
        <v>391</v>
      </c>
      <c r="R415" s="24">
        <v>29375</v>
      </c>
      <c r="S415" s="25" t="s">
        <v>391</v>
      </c>
      <c r="U415" s="6"/>
      <c r="V415" s="6"/>
    </row>
    <row r="416" spans="2:22" ht="14.4" x14ac:dyDescent="0.3">
      <c r="B416" s="38" t="s">
        <v>108</v>
      </c>
      <c r="C416" s="24">
        <v>0</v>
      </c>
      <c r="D416" s="24">
        <v>0</v>
      </c>
      <c r="E416" s="24">
        <v>0</v>
      </c>
      <c r="F416" s="24">
        <v>0</v>
      </c>
      <c r="G416" s="24">
        <v>0</v>
      </c>
      <c r="H416" s="24">
        <v>0</v>
      </c>
      <c r="I416" s="24">
        <v>0</v>
      </c>
      <c r="J416" s="24">
        <v>0</v>
      </c>
      <c r="K416" s="24">
        <v>0</v>
      </c>
      <c r="L416" s="24">
        <v>0</v>
      </c>
      <c r="M416" s="24">
        <v>0</v>
      </c>
      <c r="N416" s="24">
        <v>0</v>
      </c>
      <c r="O416" s="24">
        <v>0</v>
      </c>
      <c r="P416" s="24">
        <v>0</v>
      </c>
      <c r="Q416" s="24">
        <v>0</v>
      </c>
      <c r="R416" s="24">
        <v>0</v>
      </c>
      <c r="S416" s="25">
        <v>0</v>
      </c>
      <c r="U416" s="6"/>
      <c r="V416" s="6"/>
    </row>
    <row r="417" spans="2:22" ht="14.4" x14ac:dyDescent="0.3">
      <c r="B417" s="38" t="s">
        <v>109</v>
      </c>
      <c r="C417" s="24">
        <v>0</v>
      </c>
      <c r="D417" s="24">
        <v>0</v>
      </c>
      <c r="E417" s="24">
        <v>0</v>
      </c>
      <c r="F417" s="24">
        <v>0</v>
      </c>
      <c r="G417" s="24">
        <v>0</v>
      </c>
      <c r="H417" s="24">
        <v>0</v>
      </c>
      <c r="I417" s="24">
        <v>0</v>
      </c>
      <c r="J417" s="24">
        <v>0</v>
      </c>
      <c r="K417" s="24">
        <v>0</v>
      </c>
      <c r="L417" s="24">
        <v>0</v>
      </c>
      <c r="M417" s="24">
        <v>0</v>
      </c>
      <c r="N417" s="24">
        <v>0</v>
      </c>
      <c r="O417" s="24">
        <v>0</v>
      </c>
      <c r="P417" s="24">
        <v>0</v>
      </c>
      <c r="Q417" s="24">
        <v>0</v>
      </c>
      <c r="R417" s="24">
        <v>10000</v>
      </c>
      <c r="S417" s="25">
        <v>0</v>
      </c>
      <c r="U417" s="6"/>
      <c r="V417" s="6"/>
    </row>
    <row r="418" spans="2:22" ht="14.4" x14ac:dyDescent="0.3">
      <c r="B418" s="38" t="s">
        <v>110</v>
      </c>
      <c r="C418" s="24">
        <v>0</v>
      </c>
      <c r="D418" s="24">
        <v>0</v>
      </c>
      <c r="E418" s="24">
        <v>0</v>
      </c>
      <c r="F418" s="24">
        <v>0</v>
      </c>
      <c r="G418" s="24">
        <v>0</v>
      </c>
      <c r="H418" s="24">
        <v>0</v>
      </c>
      <c r="I418" s="24">
        <v>0</v>
      </c>
      <c r="J418" s="24">
        <v>0</v>
      </c>
      <c r="K418" s="24">
        <v>0</v>
      </c>
      <c r="L418" s="24">
        <v>0</v>
      </c>
      <c r="M418" s="24">
        <v>0</v>
      </c>
      <c r="N418" s="24">
        <v>0</v>
      </c>
      <c r="O418" s="24">
        <v>0</v>
      </c>
      <c r="P418" s="24">
        <v>0</v>
      </c>
      <c r="Q418" s="24">
        <v>0</v>
      </c>
      <c r="R418" s="24">
        <v>0</v>
      </c>
      <c r="S418" s="25">
        <v>0</v>
      </c>
      <c r="U418" s="6"/>
      <c r="V418" s="6"/>
    </row>
    <row r="419" spans="2:22" ht="14.4" x14ac:dyDescent="0.3">
      <c r="B419" s="38" t="s">
        <v>111</v>
      </c>
      <c r="C419" s="24">
        <v>0</v>
      </c>
      <c r="D419" s="24">
        <v>0</v>
      </c>
      <c r="E419" s="24">
        <v>0</v>
      </c>
      <c r="F419" s="24">
        <v>0</v>
      </c>
      <c r="G419" s="24">
        <v>0</v>
      </c>
      <c r="H419" s="24">
        <v>0</v>
      </c>
      <c r="I419" s="24">
        <v>0</v>
      </c>
      <c r="J419" s="24">
        <v>0</v>
      </c>
      <c r="K419" s="24">
        <v>0</v>
      </c>
      <c r="L419" s="24">
        <v>0</v>
      </c>
      <c r="M419" s="24">
        <v>0</v>
      </c>
      <c r="N419" s="24">
        <v>0</v>
      </c>
      <c r="O419" s="24">
        <v>0</v>
      </c>
      <c r="P419" s="24">
        <v>0</v>
      </c>
      <c r="Q419" s="24">
        <v>0</v>
      </c>
      <c r="R419" s="24">
        <v>0</v>
      </c>
      <c r="S419" s="25">
        <v>0</v>
      </c>
      <c r="U419" s="6"/>
      <c r="V419" s="6"/>
    </row>
    <row r="420" spans="2:22" ht="14.4" x14ac:dyDescent="0.3">
      <c r="B420" s="38" t="s">
        <v>112</v>
      </c>
      <c r="C420" s="24">
        <v>0</v>
      </c>
      <c r="D420" s="24">
        <v>0</v>
      </c>
      <c r="E420" s="24">
        <v>0</v>
      </c>
      <c r="F420" s="24">
        <v>0</v>
      </c>
      <c r="G420" s="24">
        <v>0</v>
      </c>
      <c r="H420" s="24">
        <v>0</v>
      </c>
      <c r="I420" s="24">
        <v>0</v>
      </c>
      <c r="J420" s="24">
        <v>0</v>
      </c>
      <c r="K420" s="24">
        <v>0</v>
      </c>
      <c r="L420" s="24">
        <v>0</v>
      </c>
      <c r="M420" s="24">
        <v>0</v>
      </c>
      <c r="N420" s="24">
        <v>0</v>
      </c>
      <c r="O420" s="24">
        <v>0</v>
      </c>
      <c r="P420" s="24">
        <v>0</v>
      </c>
      <c r="Q420" s="24">
        <v>0</v>
      </c>
      <c r="R420" s="24">
        <v>0</v>
      </c>
      <c r="S420" s="25">
        <v>0</v>
      </c>
      <c r="U420" s="6"/>
      <c r="V420" s="6"/>
    </row>
    <row r="421" spans="2:22" ht="14.4" x14ac:dyDescent="0.3">
      <c r="B421" s="38" t="s">
        <v>113</v>
      </c>
      <c r="C421" s="24">
        <v>0</v>
      </c>
      <c r="D421" s="24">
        <v>0</v>
      </c>
      <c r="E421" s="24">
        <v>0</v>
      </c>
      <c r="F421" s="24">
        <v>0</v>
      </c>
      <c r="G421" s="24">
        <v>0</v>
      </c>
      <c r="H421" s="24">
        <v>0</v>
      </c>
      <c r="I421" s="24">
        <v>0</v>
      </c>
      <c r="J421" s="24">
        <v>0</v>
      </c>
      <c r="K421" s="24">
        <v>0</v>
      </c>
      <c r="L421" s="24">
        <v>0</v>
      </c>
      <c r="M421" s="24">
        <v>0</v>
      </c>
      <c r="N421" s="24">
        <v>0</v>
      </c>
      <c r="O421" s="24">
        <v>0</v>
      </c>
      <c r="P421" s="24">
        <v>0</v>
      </c>
      <c r="Q421" s="24">
        <v>0</v>
      </c>
      <c r="R421" s="24">
        <v>0</v>
      </c>
      <c r="S421" s="25">
        <v>0</v>
      </c>
      <c r="U421" s="6"/>
      <c r="V421" s="6"/>
    </row>
    <row r="422" spans="2:22" ht="14.4" x14ac:dyDescent="0.3">
      <c r="B422" s="38" t="s">
        <v>114</v>
      </c>
      <c r="C422" s="24">
        <v>0</v>
      </c>
      <c r="D422" s="24">
        <v>0</v>
      </c>
      <c r="E422" s="24">
        <v>0</v>
      </c>
      <c r="F422" s="24">
        <v>0</v>
      </c>
      <c r="G422" s="24">
        <v>0</v>
      </c>
      <c r="H422" s="24">
        <v>0</v>
      </c>
      <c r="I422" s="24">
        <v>0</v>
      </c>
      <c r="J422" s="24">
        <v>0</v>
      </c>
      <c r="K422" s="24">
        <v>0</v>
      </c>
      <c r="L422" s="24">
        <v>0</v>
      </c>
      <c r="M422" s="24">
        <v>0</v>
      </c>
      <c r="N422" s="24">
        <v>0</v>
      </c>
      <c r="O422" s="24">
        <v>0</v>
      </c>
      <c r="P422" s="24">
        <v>0</v>
      </c>
      <c r="Q422" s="24">
        <v>0</v>
      </c>
      <c r="R422" s="24">
        <v>0</v>
      </c>
      <c r="S422" s="25">
        <v>0</v>
      </c>
      <c r="U422" s="6"/>
      <c r="V422" s="6"/>
    </row>
    <row r="423" spans="2:22" ht="14.4" x14ac:dyDescent="0.3">
      <c r="B423" s="38" t="s">
        <v>115</v>
      </c>
      <c r="C423" s="24">
        <v>0</v>
      </c>
      <c r="D423" s="24">
        <v>0</v>
      </c>
      <c r="E423" s="24">
        <v>0</v>
      </c>
      <c r="F423" s="24">
        <v>0</v>
      </c>
      <c r="G423" s="24">
        <v>0</v>
      </c>
      <c r="H423" s="24">
        <v>0</v>
      </c>
      <c r="I423" s="24">
        <v>0</v>
      </c>
      <c r="J423" s="24">
        <v>0</v>
      </c>
      <c r="K423" s="24">
        <v>0</v>
      </c>
      <c r="L423" s="24">
        <v>0</v>
      </c>
      <c r="M423" s="24">
        <v>0</v>
      </c>
      <c r="N423" s="24">
        <v>0</v>
      </c>
      <c r="O423" s="24">
        <v>0</v>
      </c>
      <c r="P423" s="24">
        <v>0</v>
      </c>
      <c r="Q423" s="24">
        <v>0</v>
      </c>
      <c r="R423" s="24">
        <v>0</v>
      </c>
      <c r="S423" s="25">
        <v>0</v>
      </c>
      <c r="U423" s="6"/>
      <c r="V423" s="6"/>
    </row>
    <row r="424" spans="2:22" ht="14.4" x14ac:dyDescent="0.3">
      <c r="B424" s="38" t="s">
        <v>116</v>
      </c>
      <c r="C424" s="24">
        <v>0</v>
      </c>
      <c r="D424" s="24">
        <v>0</v>
      </c>
      <c r="E424" s="24">
        <v>0</v>
      </c>
      <c r="F424" s="24">
        <v>0</v>
      </c>
      <c r="G424" s="24">
        <v>0</v>
      </c>
      <c r="H424" s="24">
        <v>0</v>
      </c>
      <c r="I424" s="24">
        <v>0</v>
      </c>
      <c r="J424" s="24">
        <v>0</v>
      </c>
      <c r="K424" s="24">
        <v>0</v>
      </c>
      <c r="L424" s="24">
        <v>0</v>
      </c>
      <c r="M424" s="24">
        <v>0</v>
      </c>
      <c r="N424" s="24">
        <v>0</v>
      </c>
      <c r="O424" s="24">
        <v>0</v>
      </c>
      <c r="P424" s="24">
        <v>0</v>
      </c>
      <c r="Q424" s="24">
        <v>0</v>
      </c>
      <c r="R424" s="24">
        <v>0</v>
      </c>
      <c r="S424" s="25">
        <v>0</v>
      </c>
      <c r="U424" s="6"/>
      <c r="V424" s="6"/>
    </row>
    <row r="425" spans="2:22" ht="14.4" x14ac:dyDescent="0.3">
      <c r="B425" s="38" t="s">
        <v>117</v>
      </c>
      <c r="C425" s="24">
        <v>0</v>
      </c>
      <c r="D425" s="24">
        <v>0</v>
      </c>
      <c r="E425" s="24">
        <v>0</v>
      </c>
      <c r="F425" s="24">
        <v>0</v>
      </c>
      <c r="G425" s="24">
        <v>0</v>
      </c>
      <c r="H425" s="24">
        <v>0</v>
      </c>
      <c r="I425" s="24">
        <v>0</v>
      </c>
      <c r="J425" s="24">
        <v>0</v>
      </c>
      <c r="K425" s="24">
        <v>0</v>
      </c>
      <c r="L425" s="24">
        <v>0</v>
      </c>
      <c r="M425" s="24">
        <v>0</v>
      </c>
      <c r="N425" s="24">
        <v>0</v>
      </c>
      <c r="O425" s="24">
        <v>0</v>
      </c>
      <c r="P425" s="24">
        <v>0</v>
      </c>
      <c r="Q425" s="24">
        <v>0</v>
      </c>
      <c r="R425" s="24">
        <v>0</v>
      </c>
      <c r="S425" s="25">
        <v>0</v>
      </c>
      <c r="U425" s="6"/>
      <c r="V425" s="6"/>
    </row>
    <row r="426" spans="2:22" ht="14.4" x14ac:dyDescent="0.3">
      <c r="B426" s="38" t="s">
        <v>118</v>
      </c>
      <c r="C426" s="24">
        <v>0</v>
      </c>
      <c r="D426" s="24">
        <v>0</v>
      </c>
      <c r="E426" s="24">
        <v>0</v>
      </c>
      <c r="F426" s="24">
        <v>0</v>
      </c>
      <c r="G426" s="24">
        <v>0</v>
      </c>
      <c r="H426" s="24">
        <v>0</v>
      </c>
      <c r="I426" s="24">
        <v>0</v>
      </c>
      <c r="J426" s="24">
        <v>0</v>
      </c>
      <c r="K426" s="24">
        <v>0</v>
      </c>
      <c r="L426" s="24">
        <v>0</v>
      </c>
      <c r="M426" s="24">
        <v>0</v>
      </c>
      <c r="N426" s="24">
        <v>0</v>
      </c>
      <c r="O426" s="24">
        <v>0</v>
      </c>
      <c r="P426" s="24">
        <v>0</v>
      </c>
      <c r="Q426" s="24">
        <v>0</v>
      </c>
      <c r="R426" s="24">
        <v>0</v>
      </c>
      <c r="S426" s="25">
        <v>0</v>
      </c>
      <c r="U426" s="6"/>
      <c r="V426" s="6"/>
    </row>
    <row r="427" spans="2:22" ht="15" thickBot="1" x14ac:dyDescent="0.35">
      <c r="B427" s="38" t="s">
        <v>119</v>
      </c>
      <c r="C427" s="28">
        <v>0</v>
      </c>
      <c r="D427" s="28">
        <v>0</v>
      </c>
      <c r="E427" s="28">
        <v>0</v>
      </c>
      <c r="F427" s="28">
        <v>0</v>
      </c>
      <c r="G427" s="28">
        <v>0</v>
      </c>
      <c r="H427" s="28">
        <v>0</v>
      </c>
      <c r="I427" s="28">
        <v>0</v>
      </c>
      <c r="J427" s="28">
        <v>0</v>
      </c>
      <c r="K427" s="28">
        <v>0</v>
      </c>
      <c r="L427" s="28">
        <v>0</v>
      </c>
      <c r="M427" s="28">
        <v>0</v>
      </c>
      <c r="N427" s="28">
        <v>0</v>
      </c>
      <c r="O427" s="28">
        <v>0</v>
      </c>
      <c r="P427" s="28">
        <v>14400</v>
      </c>
      <c r="Q427" s="28">
        <v>208066</v>
      </c>
      <c r="R427" s="28">
        <v>1866243.03</v>
      </c>
      <c r="S427" s="29">
        <v>4527823.49</v>
      </c>
      <c r="U427" s="6"/>
      <c r="V427" s="6"/>
    </row>
    <row r="428" spans="2:22" ht="15" thickBot="1" x14ac:dyDescent="0.35">
      <c r="B428" s="39" t="s">
        <v>91</v>
      </c>
      <c r="C428" s="32">
        <v>0</v>
      </c>
      <c r="D428" s="32">
        <v>0</v>
      </c>
      <c r="E428" s="32">
        <v>0</v>
      </c>
      <c r="F428" s="32">
        <v>0</v>
      </c>
      <c r="G428" s="32">
        <v>0</v>
      </c>
      <c r="H428" s="32">
        <v>0</v>
      </c>
      <c r="I428" s="32">
        <v>0</v>
      </c>
      <c r="J428" s="32">
        <v>0</v>
      </c>
      <c r="K428" s="32">
        <v>0</v>
      </c>
      <c r="L428" s="32">
        <v>0</v>
      </c>
      <c r="M428" s="32">
        <v>0</v>
      </c>
      <c r="N428" s="32">
        <v>0</v>
      </c>
      <c r="O428" s="32">
        <v>0</v>
      </c>
      <c r="P428" s="32">
        <v>14400</v>
      </c>
      <c r="Q428" s="32" t="s">
        <v>391</v>
      </c>
      <c r="R428" s="32" t="s">
        <v>391</v>
      </c>
      <c r="S428" s="33" t="s">
        <v>391</v>
      </c>
      <c r="U428" s="6"/>
      <c r="V428" s="6"/>
    </row>
    <row r="432" spans="2:22" ht="23.4" thickBot="1" x14ac:dyDescent="0.3">
      <c r="B432" s="17" t="s">
        <v>171</v>
      </c>
      <c r="C432" s="17"/>
      <c r="D432" s="17"/>
      <c r="E432" s="17"/>
      <c r="F432" s="17"/>
      <c r="G432" s="17"/>
      <c r="H432" s="17"/>
      <c r="I432" s="17"/>
      <c r="J432" s="17"/>
      <c r="K432" s="17"/>
      <c r="L432" s="17"/>
      <c r="M432" s="17"/>
    </row>
    <row r="433" spans="2:19" ht="14.4" thickBot="1" x14ac:dyDescent="0.3">
      <c r="B433" s="18"/>
      <c r="C433" s="128" t="s">
        <v>61</v>
      </c>
      <c r="D433" s="129"/>
      <c r="E433" s="129"/>
      <c r="F433" s="129"/>
      <c r="G433" s="129"/>
      <c r="H433" s="129"/>
      <c r="I433" s="129"/>
      <c r="J433" s="129"/>
      <c r="K433" s="129"/>
      <c r="L433" s="129"/>
      <c r="M433" s="129"/>
      <c r="N433" s="129"/>
      <c r="O433" s="129"/>
      <c r="P433" s="129"/>
      <c r="Q433" s="129"/>
      <c r="R433" s="129"/>
      <c r="S433" s="130"/>
    </row>
    <row r="434" spans="2:19" ht="14.4" thickBot="1" x14ac:dyDescent="0.3">
      <c r="B434" s="19" t="s">
        <v>101</v>
      </c>
      <c r="C434" s="20" t="s">
        <v>63</v>
      </c>
      <c r="D434" s="20" t="s">
        <v>64</v>
      </c>
      <c r="E434" s="20" t="s">
        <v>65</v>
      </c>
      <c r="F434" s="20" t="s">
        <v>66</v>
      </c>
      <c r="G434" s="20" t="s">
        <v>67</v>
      </c>
      <c r="H434" s="20" t="s">
        <v>68</v>
      </c>
      <c r="I434" s="20" t="s">
        <v>69</v>
      </c>
      <c r="J434" s="20" t="s">
        <v>70</v>
      </c>
      <c r="K434" s="20" t="s">
        <v>71</v>
      </c>
      <c r="L434" s="20" t="s">
        <v>72</v>
      </c>
      <c r="M434" s="20" t="s">
        <v>73</v>
      </c>
      <c r="N434" s="20" t="s">
        <v>74</v>
      </c>
      <c r="O434" s="20" t="s">
        <v>75</v>
      </c>
      <c r="P434" s="20" t="s">
        <v>76</v>
      </c>
      <c r="Q434" s="20" t="s">
        <v>77</v>
      </c>
      <c r="R434" s="20" t="s">
        <v>78</v>
      </c>
      <c r="S434" s="21" t="s">
        <v>79</v>
      </c>
    </row>
    <row r="435" spans="2:19" ht="13.8" x14ac:dyDescent="0.25">
      <c r="B435" s="38" t="s">
        <v>102</v>
      </c>
      <c r="C435" s="24">
        <v>0</v>
      </c>
      <c r="D435" s="24">
        <v>0</v>
      </c>
      <c r="E435" s="24">
        <v>0</v>
      </c>
      <c r="F435" s="24">
        <v>0</v>
      </c>
      <c r="G435" s="24">
        <v>0</v>
      </c>
      <c r="H435" s="24">
        <v>0</v>
      </c>
      <c r="I435" s="24">
        <v>0</v>
      </c>
      <c r="J435" s="24">
        <v>0</v>
      </c>
      <c r="K435" s="24">
        <v>0</v>
      </c>
      <c r="L435" s="24">
        <v>0</v>
      </c>
      <c r="M435" s="24">
        <v>0</v>
      </c>
      <c r="N435" s="24">
        <v>0</v>
      </c>
      <c r="O435" s="24">
        <v>0</v>
      </c>
      <c r="P435" s="24">
        <v>0</v>
      </c>
      <c r="Q435" s="24">
        <v>0</v>
      </c>
      <c r="R435" s="24">
        <v>0</v>
      </c>
      <c r="S435" s="25">
        <v>0</v>
      </c>
    </row>
    <row r="436" spans="2:19" ht="13.8" x14ac:dyDescent="0.25">
      <c r="B436" s="38" t="s">
        <v>103</v>
      </c>
      <c r="C436" s="24">
        <v>0</v>
      </c>
      <c r="D436" s="24">
        <v>0</v>
      </c>
      <c r="E436" s="24">
        <v>0</v>
      </c>
      <c r="F436" s="24">
        <v>0</v>
      </c>
      <c r="G436" s="24">
        <v>0</v>
      </c>
      <c r="H436" s="24">
        <v>0</v>
      </c>
      <c r="I436" s="24">
        <v>0</v>
      </c>
      <c r="J436" s="24">
        <v>0</v>
      </c>
      <c r="K436" s="24">
        <v>0</v>
      </c>
      <c r="L436" s="24">
        <v>0</v>
      </c>
      <c r="M436" s="24">
        <v>0</v>
      </c>
      <c r="N436" s="24">
        <v>0</v>
      </c>
      <c r="O436" s="24">
        <v>0</v>
      </c>
      <c r="P436" s="24">
        <v>0</v>
      </c>
      <c r="Q436" s="24">
        <v>0</v>
      </c>
      <c r="R436" s="24">
        <v>0</v>
      </c>
      <c r="S436" s="25">
        <v>0</v>
      </c>
    </row>
    <row r="437" spans="2:19" ht="13.8" x14ac:dyDescent="0.25">
      <c r="B437" s="38" t="s">
        <v>104</v>
      </c>
      <c r="C437" s="24">
        <v>0</v>
      </c>
      <c r="D437" s="24">
        <v>0</v>
      </c>
      <c r="E437" s="24">
        <v>0</v>
      </c>
      <c r="F437" s="24">
        <v>0</v>
      </c>
      <c r="G437" s="24">
        <v>0</v>
      </c>
      <c r="H437" s="24">
        <v>0</v>
      </c>
      <c r="I437" s="24">
        <v>0</v>
      </c>
      <c r="J437" s="24">
        <v>0</v>
      </c>
      <c r="K437" s="24">
        <v>0</v>
      </c>
      <c r="L437" s="24">
        <v>0</v>
      </c>
      <c r="M437" s="24">
        <v>0</v>
      </c>
      <c r="N437" s="24">
        <v>0</v>
      </c>
      <c r="O437" s="24">
        <v>0</v>
      </c>
      <c r="P437" s="24">
        <v>0</v>
      </c>
      <c r="Q437" s="24">
        <v>0</v>
      </c>
      <c r="R437" s="24">
        <v>0</v>
      </c>
      <c r="S437" s="25">
        <v>0</v>
      </c>
    </row>
    <row r="438" spans="2:19" ht="13.8" x14ac:dyDescent="0.25">
      <c r="B438" s="38" t="s">
        <v>105</v>
      </c>
      <c r="C438" s="24">
        <v>0</v>
      </c>
      <c r="D438" s="24">
        <v>0</v>
      </c>
      <c r="E438" s="24">
        <v>0</v>
      </c>
      <c r="F438" s="24">
        <v>0</v>
      </c>
      <c r="G438" s="24">
        <v>0</v>
      </c>
      <c r="H438" s="24">
        <v>0</v>
      </c>
      <c r="I438" s="24">
        <v>0</v>
      </c>
      <c r="J438" s="24">
        <v>0</v>
      </c>
      <c r="K438" s="24">
        <v>0</v>
      </c>
      <c r="L438" s="24">
        <v>0</v>
      </c>
      <c r="M438" s="24">
        <v>0</v>
      </c>
      <c r="N438" s="24">
        <v>0</v>
      </c>
      <c r="O438" s="24">
        <v>0</v>
      </c>
      <c r="P438" s="24">
        <v>0</v>
      </c>
      <c r="Q438" s="24">
        <v>0</v>
      </c>
      <c r="R438" s="24">
        <v>0</v>
      </c>
      <c r="S438" s="25">
        <v>0</v>
      </c>
    </row>
    <row r="439" spans="2:19" ht="13.8" x14ac:dyDescent="0.25">
      <c r="B439" s="38" t="s">
        <v>106</v>
      </c>
      <c r="C439" s="24">
        <v>0</v>
      </c>
      <c r="D439" s="24">
        <v>0</v>
      </c>
      <c r="E439" s="24">
        <v>0</v>
      </c>
      <c r="F439" s="24">
        <v>0</v>
      </c>
      <c r="G439" s="24">
        <v>0</v>
      </c>
      <c r="H439" s="24">
        <v>0</v>
      </c>
      <c r="I439" s="24">
        <v>0</v>
      </c>
      <c r="J439" s="24">
        <v>0</v>
      </c>
      <c r="K439" s="24">
        <v>0</v>
      </c>
      <c r="L439" s="24">
        <v>0</v>
      </c>
      <c r="M439" s="24">
        <v>0</v>
      </c>
      <c r="N439" s="24">
        <v>0</v>
      </c>
      <c r="O439" s="24">
        <v>0</v>
      </c>
      <c r="P439" s="24">
        <v>0</v>
      </c>
      <c r="Q439" s="24">
        <v>0</v>
      </c>
      <c r="R439" s="24">
        <v>0</v>
      </c>
      <c r="S439" s="25">
        <v>0</v>
      </c>
    </row>
    <row r="440" spans="2:19" ht="13.8" x14ac:dyDescent="0.25">
      <c r="B440" s="38" t="s">
        <v>107</v>
      </c>
      <c r="C440" s="24">
        <v>0</v>
      </c>
      <c r="D440" s="24">
        <v>0</v>
      </c>
      <c r="E440" s="24">
        <v>0</v>
      </c>
      <c r="F440" s="24">
        <v>0</v>
      </c>
      <c r="G440" s="24">
        <v>0</v>
      </c>
      <c r="H440" s="24">
        <v>0</v>
      </c>
      <c r="I440" s="24">
        <v>0</v>
      </c>
      <c r="J440" s="24">
        <v>0</v>
      </c>
      <c r="K440" s="24">
        <v>0</v>
      </c>
      <c r="L440" s="24">
        <v>0</v>
      </c>
      <c r="M440" s="24">
        <v>0</v>
      </c>
      <c r="N440" s="24">
        <v>0</v>
      </c>
      <c r="O440" s="24">
        <v>0</v>
      </c>
      <c r="P440" s="24">
        <v>0</v>
      </c>
      <c r="Q440" s="24">
        <v>0</v>
      </c>
      <c r="R440" s="24">
        <v>0</v>
      </c>
      <c r="S440" s="25">
        <v>109804</v>
      </c>
    </row>
    <row r="441" spans="2:19" ht="13.8" x14ac:dyDescent="0.25">
      <c r="B441" s="38" t="s">
        <v>108</v>
      </c>
      <c r="C441" s="24">
        <v>0</v>
      </c>
      <c r="D441" s="24">
        <v>0</v>
      </c>
      <c r="E441" s="24">
        <v>0</v>
      </c>
      <c r="F441" s="24">
        <v>0</v>
      </c>
      <c r="G441" s="24">
        <v>0</v>
      </c>
      <c r="H441" s="24">
        <v>0</v>
      </c>
      <c r="I441" s="24">
        <v>0</v>
      </c>
      <c r="J441" s="24">
        <v>0</v>
      </c>
      <c r="K441" s="24">
        <v>0</v>
      </c>
      <c r="L441" s="24">
        <v>0</v>
      </c>
      <c r="M441" s="24">
        <v>0</v>
      </c>
      <c r="N441" s="24">
        <v>0</v>
      </c>
      <c r="O441" s="24">
        <v>0</v>
      </c>
      <c r="P441" s="24">
        <v>0</v>
      </c>
      <c r="Q441" s="24">
        <v>0</v>
      </c>
      <c r="R441" s="24">
        <v>0</v>
      </c>
      <c r="S441" s="25">
        <v>0</v>
      </c>
    </row>
    <row r="442" spans="2:19" ht="13.8" x14ac:dyDescent="0.25">
      <c r="B442" s="38" t="s">
        <v>109</v>
      </c>
      <c r="C442" s="24">
        <v>0</v>
      </c>
      <c r="D442" s="24">
        <v>0</v>
      </c>
      <c r="E442" s="24">
        <v>0</v>
      </c>
      <c r="F442" s="24">
        <v>0</v>
      </c>
      <c r="G442" s="24">
        <v>0</v>
      </c>
      <c r="H442" s="24">
        <v>0</v>
      </c>
      <c r="I442" s="24">
        <v>0</v>
      </c>
      <c r="J442" s="24">
        <v>0</v>
      </c>
      <c r="K442" s="24">
        <v>0</v>
      </c>
      <c r="L442" s="24">
        <v>0</v>
      </c>
      <c r="M442" s="24">
        <v>0</v>
      </c>
      <c r="N442" s="24">
        <v>0</v>
      </c>
      <c r="O442" s="24">
        <v>0</v>
      </c>
      <c r="P442" s="24">
        <v>0</v>
      </c>
      <c r="Q442" s="24">
        <v>0</v>
      </c>
      <c r="R442" s="24">
        <v>0</v>
      </c>
      <c r="S442" s="25">
        <v>0</v>
      </c>
    </row>
    <row r="443" spans="2:19" ht="13.8" x14ac:dyDescent="0.25">
      <c r="B443" s="38" t="s">
        <v>110</v>
      </c>
      <c r="C443" s="24">
        <v>0</v>
      </c>
      <c r="D443" s="24">
        <v>0</v>
      </c>
      <c r="E443" s="24">
        <v>0</v>
      </c>
      <c r="F443" s="24">
        <v>0</v>
      </c>
      <c r="G443" s="24">
        <v>0</v>
      </c>
      <c r="H443" s="24">
        <v>0</v>
      </c>
      <c r="I443" s="24">
        <v>0</v>
      </c>
      <c r="J443" s="24">
        <v>0</v>
      </c>
      <c r="K443" s="24">
        <v>0</v>
      </c>
      <c r="L443" s="24">
        <v>0</v>
      </c>
      <c r="M443" s="24">
        <v>0</v>
      </c>
      <c r="N443" s="24">
        <v>0</v>
      </c>
      <c r="O443" s="24">
        <v>0</v>
      </c>
      <c r="P443" s="24">
        <v>0</v>
      </c>
      <c r="Q443" s="24">
        <v>0</v>
      </c>
      <c r="R443" s="24">
        <v>0</v>
      </c>
      <c r="S443" s="25">
        <v>0</v>
      </c>
    </row>
    <row r="444" spans="2:19" ht="13.8" x14ac:dyDescent="0.25">
      <c r="B444" s="38" t="s">
        <v>111</v>
      </c>
      <c r="C444" s="24">
        <v>0</v>
      </c>
      <c r="D444" s="24">
        <v>0</v>
      </c>
      <c r="E444" s="24">
        <v>0</v>
      </c>
      <c r="F444" s="24">
        <v>0</v>
      </c>
      <c r="G444" s="24">
        <v>0</v>
      </c>
      <c r="H444" s="24">
        <v>0</v>
      </c>
      <c r="I444" s="24">
        <v>0</v>
      </c>
      <c r="J444" s="24">
        <v>0</v>
      </c>
      <c r="K444" s="24">
        <v>0</v>
      </c>
      <c r="L444" s="24">
        <v>0</v>
      </c>
      <c r="M444" s="24">
        <v>0</v>
      </c>
      <c r="N444" s="24">
        <v>0</v>
      </c>
      <c r="O444" s="24">
        <v>0</v>
      </c>
      <c r="P444" s="24">
        <v>0</v>
      </c>
      <c r="Q444" s="24">
        <v>0</v>
      </c>
      <c r="R444" s="24">
        <v>0</v>
      </c>
      <c r="S444" s="25">
        <v>0</v>
      </c>
    </row>
    <row r="445" spans="2:19" ht="13.8" x14ac:dyDescent="0.25">
      <c r="B445" s="38" t="s">
        <v>112</v>
      </c>
      <c r="C445" s="24">
        <v>0</v>
      </c>
      <c r="D445" s="24">
        <v>0</v>
      </c>
      <c r="E445" s="24">
        <v>0</v>
      </c>
      <c r="F445" s="24">
        <v>0</v>
      </c>
      <c r="G445" s="24">
        <v>0</v>
      </c>
      <c r="H445" s="24">
        <v>0</v>
      </c>
      <c r="I445" s="24">
        <v>0</v>
      </c>
      <c r="J445" s="24">
        <v>0</v>
      </c>
      <c r="K445" s="24">
        <v>0</v>
      </c>
      <c r="L445" s="24">
        <v>0</v>
      </c>
      <c r="M445" s="24">
        <v>0</v>
      </c>
      <c r="N445" s="24">
        <v>0</v>
      </c>
      <c r="O445" s="24">
        <v>0</v>
      </c>
      <c r="P445" s="24">
        <v>0</v>
      </c>
      <c r="Q445" s="24">
        <v>0</v>
      </c>
      <c r="R445" s="24">
        <v>0</v>
      </c>
      <c r="S445" s="25">
        <v>0</v>
      </c>
    </row>
    <row r="446" spans="2:19" ht="13.8" x14ac:dyDescent="0.25">
      <c r="B446" s="38" t="s">
        <v>113</v>
      </c>
      <c r="C446" s="24">
        <v>0</v>
      </c>
      <c r="D446" s="24">
        <v>0</v>
      </c>
      <c r="E446" s="24">
        <v>0</v>
      </c>
      <c r="F446" s="24">
        <v>0</v>
      </c>
      <c r="G446" s="24">
        <v>0</v>
      </c>
      <c r="H446" s="24">
        <v>0</v>
      </c>
      <c r="I446" s="24">
        <v>0</v>
      </c>
      <c r="J446" s="24">
        <v>0</v>
      </c>
      <c r="K446" s="24">
        <v>0</v>
      </c>
      <c r="L446" s="24">
        <v>0</v>
      </c>
      <c r="M446" s="24">
        <v>0</v>
      </c>
      <c r="N446" s="24">
        <v>0</v>
      </c>
      <c r="O446" s="24">
        <v>0</v>
      </c>
      <c r="P446" s="24">
        <v>0</v>
      </c>
      <c r="Q446" s="24" t="s">
        <v>391</v>
      </c>
      <c r="R446" s="24" t="s">
        <v>391</v>
      </c>
      <c r="S446" s="25">
        <v>0</v>
      </c>
    </row>
    <row r="447" spans="2:19" ht="13.8" x14ac:dyDescent="0.25">
      <c r="B447" s="38" t="s">
        <v>114</v>
      </c>
      <c r="C447" s="24">
        <v>0</v>
      </c>
      <c r="D447" s="24">
        <v>0</v>
      </c>
      <c r="E447" s="24">
        <v>0</v>
      </c>
      <c r="F447" s="24">
        <v>0</v>
      </c>
      <c r="G447" s="24">
        <v>0</v>
      </c>
      <c r="H447" s="24">
        <v>0</v>
      </c>
      <c r="I447" s="24">
        <v>0</v>
      </c>
      <c r="J447" s="24">
        <v>0</v>
      </c>
      <c r="K447" s="24">
        <v>0</v>
      </c>
      <c r="L447" s="24">
        <v>0</v>
      </c>
      <c r="M447" s="24">
        <v>0</v>
      </c>
      <c r="N447" s="24">
        <v>0</v>
      </c>
      <c r="O447" s="24">
        <v>0</v>
      </c>
      <c r="P447" s="24">
        <v>0</v>
      </c>
      <c r="Q447" s="24">
        <v>0</v>
      </c>
      <c r="R447" s="24">
        <v>0</v>
      </c>
      <c r="S447" s="25">
        <v>0</v>
      </c>
    </row>
    <row r="448" spans="2:19" ht="13.8" x14ac:dyDescent="0.25">
      <c r="B448" s="38" t="s">
        <v>115</v>
      </c>
      <c r="C448" s="24">
        <v>0</v>
      </c>
      <c r="D448" s="24">
        <v>0</v>
      </c>
      <c r="E448" s="24">
        <v>0</v>
      </c>
      <c r="F448" s="24">
        <v>0</v>
      </c>
      <c r="G448" s="24">
        <v>0</v>
      </c>
      <c r="H448" s="24">
        <v>0</v>
      </c>
      <c r="I448" s="24">
        <v>0</v>
      </c>
      <c r="J448" s="24">
        <v>0</v>
      </c>
      <c r="K448" s="24">
        <v>0</v>
      </c>
      <c r="L448" s="24">
        <v>0</v>
      </c>
      <c r="M448" s="24">
        <v>0</v>
      </c>
      <c r="N448" s="24">
        <v>0</v>
      </c>
      <c r="O448" s="24">
        <v>0</v>
      </c>
      <c r="P448" s="24">
        <v>0</v>
      </c>
      <c r="Q448" s="24">
        <v>0</v>
      </c>
      <c r="R448" s="24">
        <v>0</v>
      </c>
      <c r="S448" s="25">
        <v>0</v>
      </c>
    </row>
    <row r="449" spans="2:19" ht="13.8" x14ac:dyDescent="0.25">
      <c r="B449" s="38" t="s">
        <v>116</v>
      </c>
      <c r="C449" s="24">
        <v>0</v>
      </c>
      <c r="D449" s="24">
        <v>0</v>
      </c>
      <c r="E449" s="24">
        <v>0</v>
      </c>
      <c r="F449" s="24">
        <v>0</v>
      </c>
      <c r="G449" s="24">
        <v>0</v>
      </c>
      <c r="H449" s="24">
        <v>0</v>
      </c>
      <c r="I449" s="24">
        <v>0</v>
      </c>
      <c r="J449" s="24">
        <v>0</v>
      </c>
      <c r="K449" s="24">
        <v>0</v>
      </c>
      <c r="L449" s="24">
        <v>0</v>
      </c>
      <c r="M449" s="24">
        <v>0</v>
      </c>
      <c r="N449" s="24">
        <v>0</v>
      </c>
      <c r="O449" s="24">
        <v>0</v>
      </c>
      <c r="P449" s="24">
        <v>0</v>
      </c>
      <c r="Q449" s="24">
        <v>0</v>
      </c>
      <c r="R449" s="24">
        <v>0</v>
      </c>
      <c r="S449" s="25">
        <v>0</v>
      </c>
    </row>
    <row r="450" spans="2:19" ht="13.8" x14ac:dyDescent="0.25">
      <c r="B450" s="38" t="s">
        <v>117</v>
      </c>
      <c r="C450" s="24">
        <v>0</v>
      </c>
      <c r="D450" s="24">
        <v>0</v>
      </c>
      <c r="E450" s="24">
        <v>0</v>
      </c>
      <c r="F450" s="24">
        <v>0</v>
      </c>
      <c r="G450" s="24">
        <v>0</v>
      </c>
      <c r="H450" s="24">
        <v>0</v>
      </c>
      <c r="I450" s="24">
        <v>0</v>
      </c>
      <c r="J450" s="24">
        <v>0</v>
      </c>
      <c r="K450" s="24">
        <v>0</v>
      </c>
      <c r="L450" s="24">
        <v>0</v>
      </c>
      <c r="M450" s="24">
        <v>0</v>
      </c>
      <c r="N450" s="24">
        <v>0</v>
      </c>
      <c r="O450" s="24">
        <v>0</v>
      </c>
      <c r="P450" s="24">
        <v>0</v>
      </c>
      <c r="Q450" s="24">
        <v>0</v>
      </c>
      <c r="R450" s="24">
        <v>0</v>
      </c>
      <c r="S450" s="25">
        <v>0</v>
      </c>
    </row>
    <row r="451" spans="2:19" ht="13.8" x14ac:dyDescent="0.25">
      <c r="B451" s="38" t="s">
        <v>118</v>
      </c>
      <c r="C451" s="24">
        <v>0</v>
      </c>
      <c r="D451" s="24">
        <v>0</v>
      </c>
      <c r="E451" s="24">
        <v>0</v>
      </c>
      <c r="F451" s="24">
        <v>0</v>
      </c>
      <c r="G451" s="24">
        <v>0</v>
      </c>
      <c r="H451" s="24">
        <v>0</v>
      </c>
      <c r="I451" s="24">
        <v>0</v>
      </c>
      <c r="J451" s="24">
        <v>0</v>
      </c>
      <c r="K451" s="24">
        <v>0</v>
      </c>
      <c r="L451" s="24">
        <v>0</v>
      </c>
      <c r="M451" s="24">
        <v>0</v>
      </c>
      <c r="N451" s="24">
        <v>0</v>
      </c>
      <c r="O451" s="24">
        <v>0</v>
      </c>
      <c r="P451" s="24">
        <v>0</v>
      </c>
      <c r="Q451" s="24">
        <v>0</v>
      </c>
      <c r="R451" s="24">
        <v>0</v>
      </c>
      <c r="S451" s="25">
        <v>0</v>
      </c>
    </row>
    <row r="452" spans="2:19" ht="14.4" thickBot="1" x14ac:dyDescent="0.3">
      <c r="B452" s="38" t="s">
        <v>119</v>
      </c>
      <c r="C452" s="28">
        <v>0</v>
      </c>
      <c r="D452" s="28">
        <v>0</v>
      </c>
      <c r="E452" s="28">
        <v>0</v>
      </c>
      <c r="F452" s="28">
        <v>0</v>
      </c>
      <c r="G452" s="28">
        <v>0</v>
      </c>
      <c r="H452" s="28">
        <v>0</v>
      </c>
      <c r="I452" s="28">
        <v>0</v>
      </c>
      <c r="J452" s="28">
        <v>0</v>
      </c>
      <c r="K452" s="28">
        <v>0</v>
      </c>
      <c r="L452" s="28">
        <v>0</v>
      </c>
      <c r="M452" s="28">
        <v>0</v>
      </c>
      <c r="N452" s="28">
        <v>0</v>
      </c>
      <c r="O452" s="28">
        <v>0</v>
      </c>
      <c r="P452" s="28">
        <v>0</v>
      </c>
      <c r="Q452" s="28">
        <v>7727451.3899999997</v>
      </c>
      <c r="R452" s="28">
        <v>40347943.869999997</v>
      </c>
      <c r="S452" s="29">
        <v>54311529.539999999</v>
      </c>
    </row>
    <row r="453" spans="2:19" ht="14.4" thickBot="1" x14ac:dyDescent="0.3">
      <c r="B453" s="39" t="s">
        <v>91</v>
      </c>
      <c r="C453" s="32">
        <v>0</v>
      </c>
      <c r="D453" s="32">
        <v>0</v>
      </c>
      <c r="E453" s="32">
        <v>0</v>
      </c>
      <c r="F453" s="32">
        <v>0</v>
      </c>
      <c r="G453" s="32">
        <v>0</v>
      </c>
      <c r="H453" s="32">
        <v>0</v>
      </c>
      <c r="I453" s="32">
        <v>0</v>
      </c>
      <c r="J453" s="32">
        <v>0</v>
      </c>
      <c r="K453" s="32">
        <v>0</v>
      </c>
      <c r="L453" s="32">
        <v>0</v>
      </c>
      <c r="M453" s="32">
        <v>0</v>
      </c>
      <c r="N453" s="32">
        <v>0</v>
      </c>
      <c r="O453" s="32">
        <v>0</v>
      </c>
      <c r="P453" s="32">
        <v>0</v>
      </c>
      <c r="Q453" s="32" t="s">
        <v>391</v>
      </c>
      <c r="R453" s="32" t="s">
        <v>391</v>
      </c>
      <c r="S453" s="33">
        <v>54421333.539999999</v>
      </c>
    </row>
    <row r="455" spans="2:19" ht="23.4" thickBot="1" x14ac:dyDescent="0.3">
      <c r="B455" s="17" t="s">
        <v>172</v>
      </c>
      <c r="C455" s="17"/>
      <c r="D455" s="17"/>
      <c r="E455" s="17"/>
      <c r="F455" s="17"/>
      <c r="G455" s="17"/>
      <c r="H455" s="17"/>
      <c r="I455" s="17"/>
      <c r="J455" s="17"/>
      <c r="K455" s="17"/>
      <c r="L455" s="17"/>
      <c r="M455" s="17"/>
    </row>
    <row r="456" spans="2:19" ht="14.4" thickBot="1" x14ac:dyDescent="0.3">
      <c r="B456" s="18"/>
      <c r="C456" s="128" t="s">
        <v>61</v>
      </c>
      <c r="D456" s="129"/>
      <c r="E456" s="129"/>
      <c r="F456" s="129"/>
      <c r="G456" s="129"/>
      <c r="H456" s="129"/>
      <c r="I456" s="129"/>
      <c r="J456" s="129"/>
      <c r="K456" s="129"/>
      <c r="L456" s="129"/>
      <c r="M456" s="129"/>
      <c r="N456" s="129"/>
      <c r="O456" s="129"/>
      <c r="P456" s="129"/>
      <c r="Q456" s="129"/>
      <c r="R456" s="129"/>
      <c r="S456" s="130"/>
    </row>
    <row r="457" spans="2:19" ht="14.4" thickBot="1" x14ac:dyDescent="0.3">
      <c r="B457" s="19" t="s">
        <v>101</v>
      </c>
      <c r="C457" s="20" t="s">
        <v>63</v>
      </c>
      <c r="D457" s="20" t="s">
        <v>64</v>
      </c>
      <c r="E457" s="20" t="s">
        <v>65</v>
      </c>
      <c r="F457" s="20" t="s">
        <v>66</v>
      </c>
      <c r="G457" s="20" t="s">
        <v>67</v>
      </c>
      <c r="H457" s="20" t="s">
        <v>68</v>
      </c>
      <c r="I457" s="20" t="s">
        <v>69</v>
      </c>
      <c r="J457" s="20" t="s">
        <v>70</v>
      </c>
      <c r="K457" s="20" t="s">
        <v>71</v>
      </c>
      <c r="L457" s="20" t="s">
        <v>72</v>
      </c>
      <c r="M457" s="20" t="s">
        <v>73</v>
      </c>
      <c r="N457" s="20" t="s">
        <v>74</v>
      </c>
      <c r="O457" s="20" t="s">
        <v>75</v>
      </c>
      <c r="P457" s="20" t="s">
        <v>76</v>
      </c>
      <c r="Q457" s="20" t="s">
        <v>77</v>
      </c>
      <c r="R457" s="20" t="s">
        <v>78</v>
      </c>
      <c r="S457" s="21" t="s">
        <v>79</v>
      </c>
    </row>
    <row r="458" spans="2:19" ht="13.8" x14ac:dyDescent="0.25">
      <c r="B458" s="38" t="s">
        <v>102</v>
      </c>
      <c r="C458" s="24">
        <v>0</v>
      </c>
      <c r="D458" s="24">
        <v>0</v>
      </c>
      <c r="E458" s="24">
        <v>0</v>
      </c>
      <c r="F458" s="24">
        <v>0</v>
      </c>
      <c r="G458" s="24">
        <v>0</v>
      </c>
      <c r="H458" s="24">
        <v>0</v>
      </c>
      <c r="I458" s="24">
        <v>0</v>
      </c>
      <c r="J458" s="24">
        <v>0</v>
      </c>
      <c r="K458" s="24">
        <v>0</v>
      </c>
      <c r="L458" s="24">
        <v>0</v>
      </c>
      <c r="M458" s="24">
        <v>0</v>
      </c>
      <c r="N458" s="24">
        <v>0</v>
      </c>
      <c r="O458" s="24">
        <v>0</v>
      </c>
      <c r="P458" s="24">
        <v>0</v>
      </c>
      <c r="Q458" s="24">
        <v>0</v>
      </c>
      <c r="R458" s="24">
        <v>0</v>
      </c>
      <c r="S458" s="25">
        <v>0</v>
      </c>
    </row>
    <row r="459" spans="2:19" ht="13.8" x14ac:dyDescent="0.25">
      <c r="B459" s="38" t="s">
        <v>103</v>
      </c>
      <c r="C459" s="24">
        <v>0</v>
      </c>
      <c r="D459" s="24">
        <v>0</v>
      </c>
      <c r="E459" s="24">
        <v>0</v>
      </c>
      <c r="F459" s="24">
        <v>0</v>
      </c>
      <c r="G459" s="24">
        <v>0</v>
      </c>
      <c r="H459" s="24">
        <v>0</v>
      </c>
      <c r="I459" s="24">
        <v>0</v>
      </c>
      <c r="J459" s="24">
        <v>0</v>
      </c>
      <c r="K459" s="24">
        <v>0</v>
      </c>
      <c r="L459" s="24">
        <v>0</v>
      </c>
      <c r="M459" s="24">
        <v>0</v>
      </c>
      <c r="N459" s="24">
        <v>0</v>
      </c>
      <c r="O459" s="24">
        <v>0</v>
      </c>
      <c r="P459" s="24">
        <v>0</v>
      </c>
      <c r="Q459" s="24">
        <v>0</v>
      </c>
      <c r="R459" s="24">
        <v>0</v>
      </c>
      <c r="S459" s="25">
        <v>0</v>
      </c>
    </row>
    <row r="460" spans="2:19" ht="13.8" x14ac:dyDescent="0.25">
      <c r="B460" s="38" t="s">
        <v>104</v>
      </c>
      <c r="C460" s="24">
        <v>0</v>
      </c>
      <c r="D460" s="24">
        <v>0</v>
      </c>
      <c r="E460" s="24">
        <v>0</v>
      </c>
      <c r="F460" s="24">
        <v>0</v>
      </c>
      <c r="G460" s="24">
        <v>0</v>
      </c>
      <c r="H460" s="24">
        <v>0</v>
      </c>
      <c r="I460" s="24">
        <v>0</v>
      </c>
      <c r="J460" s="24">
        <v>0</v>
      </c>
      <c r="K460" s="24">
        <v>0</v>
      </c>
      <c r="L460" s="24">
        <v>0</v>
      </c>
      <c r="M460" s="24">
        <v>0</v>
      </c>
      <c r="N460" s="24">
        <v>0</v>
      </c>
      <c r="O460" s="24">
        <v>0</v>
      </c>
      <c r="P460" s="24">
        <v>0</v>
      </c>
      <c r="Q460" s="24">
        <v>0</v>
      </c>
      <c r="R460" s="24">
        <v>0</v>
      </c>
      <c r="S460" s="25">
        <v>0</v>
      </c>
    </row>
    <row r="461" spans="2:19" ht="13.8" x14ac:dyDescent="0.25">
      <c r="B461" s="38" t="s">
        <v>105</v>
      </c>
      <c r="C461" s="24">
        <v>0</v>
      </c>
      <c r="D461" s="24">
        <v>0</v>
      </c>
      <c r="E461" s="24">
        <v>0</v>
      </c>
      <c r="F461" s="24">
        <v>0</v>
      </c>
      <c r="G461" s="24">
        <v>0</v>
      </c>
      <c r="H461" s="24">
        <v>0</v>
      </c>
      <c r="I461" s="24">
        <v>0</v>
      </c>
      <c r="J461" s="24">
        <v>0</v>
      </c>
      <c r="K461" s="24">
        <v>0</v>
      </c>
      <c r="L461" s="24">
        <v>0</v>
      </c>
      <c r="M461" s="24">
        <v>0</v>
      </c>
      <c r="N461" s="24">
        <v>0</v>
      </c>
      <c r="O461" s="24">
        <v>0</v>
      </c>
      <c r="P461" s="24">
        <v>0</v>
      </c>
      <c r="Q461" s="24">
        <v>0</v>
      </c>
      <c r="R461" s="24">
        <v>0</v>
      </c>
      <c r="S461" s="25">
        <v>0</v>
      </c>
    </row>
    <row r="462" spans="2:19" ht="13.8" x14ac:dyDescent="0.25">
      <c r="B462" s="38" t="s">
        <v>106</v>
      </c>
      <c r="C462" s="24">
        <v>0</v>
      </c>
      <c r="D462" s="24">
        <v>0</v>
      </c>
      <c r="E462" s="24">
        <v>0</v>
      </c>
      <c r="F462" s="24">
        <v>0</v>
      </c>
      <c r="G462" s="24">
        <v>0</v>
      </c>
      <c r="H462" s="24">
        <v>0</v>
      </c>
      <c r="I462" s="24">
        <v>0</v>
      </c>
      <c r="J462" s="24">
        <v>0</v>
      </c>
      <c r="K462" s="24">
        <v>0</v>
      </c>
      <c r="L462" s="24">
        <v>0</v>
      </c>
      <c r="M462" s="24">
        <v>0</v>
      </c>
      <c r="N462" s="24">
        <v>0</v>
      </c>
      <c r="O462" s="24">
        <v>0</v>
      </c>
      <c r="P462" s="24">
        <v>0</v>
      </c>
      <c r="Q462" s="24">
        <v>0</v>
      </c>
      <c r="R462" s="24">
        <v>0</v>
      </c>
      <c r="S462" s="25">
        <v>0</v>
      </c>
    </row>
    <row r="463" spans="2:19" ht="13.8" x14ac:dyDescent="0.25">
      <c r="B463" s="38" t="s">
        <v>107</v>
      </c>
      <c r="C463" s="24">
        <v>0</v>
      </c>
      <c r="D463" s="24">
        <v>0</v>
      </c>
      <c r="E463" s="24">
        <v>0</v>
      </c>
      <c r="F463" s="24">
        <v>0</v>
      </c>
      <c r="G463" s="24">
        <v>0</v>
      </c>
      <c r="H463" s="24">
        <v>0</v>
      </c>
      <c r="I463" s="24">
        <v>0</v>
      </c>
      <c r="J463" s="24">
        <v>0</v>
      </c>
      <c r="K463" s="24">
        <v>0</v>
      </c>
      <c r="L463" s="24">
        <v>0</v>
      </c>
      <c r="M463" s="24">
        <v>0</v>
      </c>
      <c r="N463" s="24">
        <v>0</v>
      </c>
      <c r="O463" s="24">
        <v>0</v>
      </c>
      <c r="P463" s="24">
        <v>0</v>
      </c>
      <c r="Q463" s="24">
        <v>0</v>
      </c>
      <c r="R463" s="24">
        <v>0</v>
      </c>
      <c r="S463" s="25">
        <v>0</v>
      </c>
    </row>
    <row r="464" spans="2:19" ht="13.8" x14ac:dyDescent="0.25">
      <c r="B464" s="38" t="s">
        <v>108</v>
      </c>
      <c r="C464" s="24">
        <v>0</v>
      </c>
      <c r="D464" s="24">
        <v>0</v>
      </c>
      <c r="E464" s="24">
        <v>0</v>
      </c>
      <c r="F464" s="24">
        <v>0</v>
      </c>
      <c r="G464" s="24">
        <v>0</v>
      </c>
      <c r="H464" s="24">
        <v>0</v>
      </c>
      <c r="I464" s="24">
        <v>0</v>
      </c>
      <c r="J464" s="24">
        <v>0</v>
      </c>
      <c r="K464" s="24">
        <v>0</v>
      </c>
      <c r="L464" s="24">
        <v>0</v>
      </c>
      <c r="M464" s="24">
        <v>0</v>
      </c>
      <c r="N464" s="24">
        <v>0</v>
      </c>
      <c r="O464" s="24">
        <v>0</v>
      </c>
      <c r="P464" s="24">
        <v>0</v>
      </c>
      <c r="Q464" s="24">
        <v>0</v>
      </c>
      <c r="R464" s="24">
        <v>0</v>
      </c>
      <c r="S464" s="25">
        <v>0</v>
      </c>
    </row>
    <row r="465" spans="2:19" ht="13.8" x14ac:dyDescent="0.25">
      <c r="B465" s="38" t="s">
        <v>109</v>
      </c>
      <c r="C465" s="24">
        <v>0</v>
      </c>
      <c r="D465" s="24">
        <v>0</v>
      </c>
      <c r="E465" s="24">
        <v>0</v>
      </c>
      <c r="F465" s="24">
        <v>0</v>
      </c>
      <c r="G465" s="24">
        <v>0</v>
      </c>
      <c r="H465" s="24">
        <v>0</v>
      </c>
      <c r="I465" s="24">
        <v>0</v>
      </c>
      <c r="J465" s="24">
        <v>0</v>
      </c>
      <c r="K465" s="24">
        <v>0</v>
      </c>
      <c r="L465" s="24">
        <v>0</v>
      </c>
      <c r="M465" s="24">
        <v>0</v>
      </c>
      <c r="N465" s="24">
        <v>0</v>
      </c>
      <c r="O465" s="24">
        <v>0</v>
      </c>
      <c r="P465" s="24">
        <v>0</v>
      </c>
      <c r="Q465" s="24">
        <v>0</v>
      </c>
      <c r="R465" s="24">
        <v>0</v>
      </c>
      <c r="S465" s="25">
        <v>0</v>
      </c>
    </row>
    <row r="466" spans="2:19" ht="13.8" x14ac:dyDescent="0.25">
      <c r="B466" s="38" t="s">
        <v>110</v>
      </c>
      <c r="C466" s="24">
        <v>0</v>
      </c>
      <c r="D466" s="24">
        <v>0</v>
      </c>
      <c r="E466" s="24">
        <v>0</v>
      </c>
      <c r="F466" s="24">
        <v>0</v>
      </c>
      <c r="G466" s="24">
        <v>0</v>
      </c>
      <c r="H466" s="24">
        <v>0</v>
      </c>
      <c r="I466" s="24">
        <v>0</v>
      </c>
      <c r="J466" s="24">
        <v>0</v>
      </c>
      <c r="K466" s="24">
        <v>0</v>
      </c>
      <c r="L466" s="24">
        <v>0</v>
      </c>
      <c r="M466" s="24">
        <v>0</v>
      </c>
      <c r="N466" s="24">
        <v>0</v>
      </c>
      <c r="O466" s="24">
        <v>0</v>
      </c>
      <c r="P466" s="24">
        <v>0</v>
      </c>
      <c r="Q466" s="24">
        <v>0</v>
      </c>
      <c r="R466" s="24">
        <v>0</v>
      </c>
      <c r="S466" s="25">
        <v>0</v>
      </c>
    </row>
    <row r="467" spans="2:19" ht="13.8" x14ac:dyDescent="0.25">
      <c r="B467" s="38" t="s">
        <v>111</v>
      </c>
      <c r="C467" s="24">
        <v>0</v>
      </c>
      <c r="D467" s="24">
        <v>0</v>
      </c>
      <c r="E467" s="24">
        <v>0</v>
      </c>
      <c r="F467" s="24">
        <v>0</v>
      </c>
      <c r="G467" s="24">
        <v>0</v>
      </c>
      <c r="H467" s="24">
        <v>0</v>
      </c>
      <c r="I467" s="24">
        <v>0</v>
      </c>
      <c r="J467" s="24">
        <v>0</v>
      </c>
      <c r="K467" s="24">
        <v>0</v>
      </c>
      <c r="L467" s="24">
        <v>0</v>
      </c>
      <c r="M467" s="24">
        <v>0</v>
      </c>
      <c r="N467" s="24">
        <v>0</v>
      </c>
      <c r="O467" s="24">
        <v>0</v>
      </c>
      <c r="P467" s="24">
        <v>0</v>
      </c>
      <c r="Q467" s="24">
        <v>0</v>
      </c>
      <c r="R467" s="24">
        <v>0</v>
      </c>
      <c r="S467" s="25">
        <v>0</v>
      </c>
    </row>
    <row r="468" spans="2:19" ht="13.8" x14ac:dyDescent="0.25">
      <c r="B468" s="38" t="s">
        <v>112</v>
      </c>
      <c r="C468" s="24">
        <v>0</v>
      </c>
      <c r="D468" s="24">
        <v>0</v>
      </c>
      <c r="E468" s="24">
        <v>0</v>
      </c>
      <c r="F468" s="24">
        <v>0</v>
      </c>
      <c r="G468" s="24">
        <v>0</v>
      </c>
      <c r="H468" s="24">
        <v>0</v>
      </c>
      <c r="I468" s="24">
        <v>0</v>
      </c>
      <c r="J468" s="24">
        <v>0</v>
      </c>
      <c r="K468" s="24">
        <v>0</v>
      </c>
      <c r="L468" s="24">
        <v>0</v>
      </c>
      <c r="M468" s="24">
        <v>0</v>
      </c>
      <c r="N468" s="24">
        <v>0</v>
      </c>
      <c r="O468" s="24">
        <v>0</v>
      </c>
      <c r="P468" s="24">
        <v>0</v>
      </c>
      <c r="Q468" s="24">
        <v>0</v>
      </c>
      <c r="R468" s="24">
        <v>0</v>
      </c>
      <c r="S468" s="25">
        <v>0</v>
      </c>
    </row>
    <row r="469" spans="2:19" ht="13.8" x14ac:dyDescent="0.25">
      <c r="B469" s="38" t="s">
        <v>113</v>
      </c>
      <c r="C469" s="24">
        <v>0</v>
      </c>
      <c r="D469" s="24">
        <v>0</v>
      </c>
      <c r="E469" s="24">
        <v>0</v>
      </c>
      <c r="F469" s="24">
        <v>0</v>
      </c>
      <c r="G469" s="24">
        <v>0</v>
      </c>
      <c r="H469" s="24">
        <v>0</v>
      </c>
      <c r="I469" s="24">
        <v>0</v>
      </c>
      <c r="J469" s="24">
        <v>0</v>
      </c>
      <c r="K469" s="24">
        <v>0</v>
      </c>
      <c r="L469" s="24">
        <v>0</v>
      </c>
      <c r="M469" s="24">
        <v>0</v>
      </c>
      <c r="N469" s="24">
        <v>0</v>
      </c>
      <c r="O469" s="24">
        <v>0</v>
      </c>
      <c r="P469" s="24">
        <v>0</v>
      </c>
      <c r="Q469" s="24">
        <v>0</v>
      </c>
      <c r="R469" s="24">
        <v>0</v>
      </c>
      <c r="S469" s="25">
        <v>0</v>
      </c>
    </row>
    <row r="470" spans="2:19" ht="13.8" x14ac:dyDescent="0.25">
      <c r="B470" s="38" t="s">
        <v>114</v>
      </c>
      <c r="C470" s="24">
        <v>0</v>
      </c>
      <c r="D470" s="24">
        <v>0</v>
      </c>
      <c r="E470" s="24">
        <v>0</v>
      </c>
      <c r="F470" s="24">
        <v>0</v>
      </c>
      <c r="G470" s="24">
        <v>0</v>
      </c>
      <c r="H470" s="24">
        <v>0</v>
      </c>
      <c r="I470" s="24">
        <v>0</v>
      </c>
      <c r="J470" s="24">
        <v>0</v>
      </c>
      <c r="K470" s="24">
        <v>0</v>
      </c>
      <c r="L470" s="24">
        <v>0</v>
      </c>
      <c r="M470" s="24">
        <v>0</v>
      </c>
      <c r="N470" s="24">
        <v>0</v>
      </c>
      <c r="O470" s="24">
        <v>0</v>
      </c>
      <c r="P470" s="24">
        <v>0</v>
      </c>
      <c r="Q470" s="24">
        <v>0</v>
      </c>
      <c r="R470" s="24">
        <v>0</v>
      </c>
      <c r="S470" s="25">
        <v>0</v>
      </c>
    </row>
    <row r="471" spans="2:19" ht="13.8" x14ac:dyDescent="0.25">
      <c r="B471" s="38" t="s">
        <v>115</v>
      </c>
      <c r="C471" s="24">
        <v>0</v>
      </c>
      <c r="D471" s="24">
        <v>0</v>
      </c>
      <c r="E471" s="24">
        <v>0</v>
      </c>
      <c r="F471" s="24">
        <v>0</v>
      </c>
      <c r="G471" s="24">
        <v>0</v>
      </c>
      <c r="H471" s="24">
        <v>0</v>
      </c>
      <c r="I471" s="24">
        <v>0</v>
      </c>
      <c r="J471" s="24">
        <v>0</v>
      </c>
      <c r="K471" s="24">
        <v>0</v>
      </c>
      <c r="L471" s="24">
        <v>0</v>
      </c>
      <c r="M471" s="24">
        <v>0</v>
      </c>
      <c r="N471" s="24">
        <v>0</v>
      </c>
      <c r="O471" s="24">
        <v>0</v>
      </c>
      <c r="P471" s="24">
        <v>0</v>
      </c>
      <c r="Q471" s="24">
        <v>0</v>
      </c>
      <c r="R471" s="24">
        <v>0</v>
      </c>
      <c r="S471" s="25">
        <v>0</v>
      </c>
    </row>
    <row r="472" spans="2:19" ht="13.8" x14ac:dyDescent="0.25">
      <c r="B472" s="38" t="s">
        <v>116</v>
      </c>
      <c r="C472" s="24">
        <v>0</v>
      </c>
      <c r="D472" s="24">
        <v>0</v>
      </c>
      <c r="E472" s="24">
        <v>0</v>
      </c>
      <c r="F472" s="24">
        <v>0</v>
      </c>
      <c r="G472" s="24">
        <v>0</v>
      </c>
      <c r="H472" s="24">
        <v>0</v>
      </c>
      <c r="I472" s="24">
        <v>0</v>
      </c>
      <c r="J472" s="24">
        <v>0</v>
      </c>
      <c r="K472" s="24">
        <v>0</v>
      </c>
      <c r="L472" s="24">
        <v>0</v>
      </c>
      <c r="M472" s="24">
        <v>0</v>
      </c>
      <c r="N472" s="24">
        <v>0</v>
      </c>
      <c r="O472" s="24">
        <v>0</v>
      </c>
      <c r="P472" s="24">
        <v>0</v>
      </c>
      <c r="Q472" s="24">
        <v>0</v>
      </c>
      <c r="R472" s="24">
        <v>0</v>
      </c>
      <c r="S472" s="25">
        <v>0</v>
      </c>
    </row>
    <row r="473" spans="2:19" ht="13.8" x14ac:dyDescent="0.25">
      <c r="B473" s="38" t="s">
        <v>117</v>
      </c>
      <c r="C473" s="24">
        <v>0</v>
      </c>
      <c r="D473" s="24">
        <v>0</v>
      </c>
      <c r="E473" s="24">
        <v>0</v>
      </c>
      <c r="F473" s="24">
        <v>0</v>
      </c>
      <c r="G473" s="24">
        <v>0</v>
      </c>
      <c r="H473" s="24">
        <v>0</v>
      </c>
      <c r="I473" s="24">
        <v>0</v>
      </c>
      <c r="J473" s="24">
        <v>0</v>
      </c>
      <c r="K473" s="24">
        <v>0</v>
      </c>
      <c r="L473" s="24">
        <v>0</v>
      </c>
      <c r="M473" s="24">
        <v>0</v>
      </c>
      <c r="N473" s="24">
        <v>0</v>
      </c>
      <c r="O473" s="24">
        <v>0</v>
      </c>
      <c r="P473" s="24">
        <v>0</v>
      </c>
      <c r="Q473" s="24">
        <v>0</v>
      </c>
      <c r="R473" s="24">
        <v>0</v>
      </c>
      <c r="S473" s="25">
        <v>0</v>
      </c>
    </row>
    <row r="474" spans="2:19" ht="13.8" x14ac:dyDescent="0.25">
      <c r="B474" s="38" t="s">
        <v>118</v>
      </c>
      <c r="C474" s="24">
        <v>0</v>
      </c>
      <c r="D474" s="24">
        <v>0</v>
      </c>
      <c r="E474" s="24">
        <v>0</v>
      </c>
      <c r="F474" s="24">
        <v>0</v>
      </c>
      <c r="G474" s="24">
        <v>0</v>
      </c>
      <c r="H474" s="24">
        <v>0</v>
      </c>
      <c r="I474" s="24">
        <v>0</v>
      </c>
      <c r="J474" s="24">
        <v>0</v>
      </c>
      <c r="K474" s="24">
        <v>0</v>
      </c>
      <c r="L474" s="24">
        <v>0</v>
      </c>
      <c r="M474" s="24">
        <v>0</v>
      </c>
      <c r="N474" s="24">
        <v>0</v>
      </c>
      <c r="O474" s="24">
        <v>0</v>
      </c>
      <c r="P474" s="24">
        <v>0</v>
      </c>
      <c r="Q474" s="24">
        <v>0</v>
      </c>
      <c r="R474" s="24">
        <v>0</v>
      </c>
      <c r="S474" s="25">
        <v>0</v>
      </c>
    </row>
    <row r="475" spans="2:19" ht="14.4" thickBot="1" x14ac:dyDescent="0.3">
      <c r="B475" s="38" t="s">
        <v>119</v>
      </c>
      <c r="C475" s="28">
        <v>0</v>
      </c>
      <c r="D475" s="28">
        <v>0</v>
      </c>
      <c r="E475" s="28">
        <v>0</v>
      </c>
      <c r="F475" s="28">
        <v>0</v>
      </c>
      <c r="G475" s="28">
        <v>0</v>
      </c>
      <c r="H475" s="28">
        <v>0</v>
      </c>
      <c r="I475" s="28">
        <v>0</v>
      </c>
      <c r="J475" s="28">
        <v>0</v>
      </c>
      <c r="K475" s="28">
        <v>0</v>
      </c>
      <c r="L475" s="28">
        <v>0</v>
      </c>
      <c r="M475" s="28">
        <v>0</v>
      </c>
      <c r="N475" s="28">
        <v>0</v>
      </c>
      <c r="O475" s="28">
        <v>0</v>
      </c>
      <c r="P475" s="28">
        <v>0</v>
      </c>
      <c r="Q475" s="28">
        <v>461805.32</v>
      </c>
      <c r="R475" s="28">
        <v>2968913.78</v>
      </c>
      <c r="S475" s="29">
        <v>12171002.85</v>
      </c>
    </row>
    <row r="476" spans="2:19" ht="14.4" thickBot="1" x14ac:dyDescent="0.3">
      <c r="B476" s="39" t="s">
        <v>91</v>
      </c>
      <c r="C476" s="32">
        <v>0</v>
      </c>
      <c r="D476" s="32">
        <v>0</v>
      </c>
      <c r="E476" s="32">
        <v>0</v>
      </c>
      <c r="F476" s="32">
        <v>0</v>
      </c>
      <c r="G476" s="32">
        <v>0</v>
      </c>
      <c r="H476" s="32">
        <v>0</v>
      </c>
      <c r="I476" s="32">
        <v>0</v>
      </c>
      <c r="J476" s="32">
        <v>0</v>
      </c>
      <c r="K476" s="32">
        <v>0</v>
      </c>
      <c r="L476" s="32">
        <v>0</v>
      </c>
      <c r="M476" s="32">
        <v>0</v>
      </c>
      <c r="N476" s="32">
        <v>0</v>
      </c>
      <c r="O476" s="32">
        <v>0</v>
      </c>
      <c r="P476" s="32">
        <v>0</v>
      </c>
      <c r="Q476" s="32">
        <v>461805.32</v>
      </c>
      <c r="R476" s="32">
        <v>2968913.78</v>
      </c>
      <c r="S476" s="33">
        <v>12171002.85</v>
      </c>
    </row>
    <row r="478" spans="2:19" ht="23.4" thickBot="1" x14ac:dyDescent="0.3">
      <c r="B478" s="17" t="s">
        <v>173</v>
      </c>
      <c r="C478" s="17"/>
      <c r="D478" s="17"/>
      <c r="E478" s="17"/>
      <c r="F478" s="17"/>
      <c r="G478" s="17"/>
      <c r="H478" s="17"/>
      <c r="I478" s="17"/>
      <c r="J478" s="17"/>
      <c r="K478" s="17"/>
      <c r="L478" s="17"/>
      <c r="M478" s="17"/>
    </row>
    <row r="479" spans="2:19" ht="14.4" thickBot="1" x14ac:dyDescent="0.3">
      <c r="B479" s="18"/>
      <c r="C479" s="128" t="s">
        <v>61</v>
      </c>
      <c r="D479" s="129"/>
      <c r="E479" s="129"/>
      <c r="F479" s="129"/>
      <c r="G479" s="129"/>
      <c r="H479" s="129"/>
      <c r="I479" s="129"/>
      <c r="J479" s="129"/>
      <c r="K479" s="129"/>
      <c r="L479" s="129"/>
      <c r="M479" s="129"/>
      <c r="N479" s="129"/>
      <c r="O479" s="129"/>
      <c r="P479" s="129"/>
      <c r="Q479" s="129"/>
      <c r="R479" s="129"/>
      <c r="S479" s="130"/>
    </row>
    <row r="480" spans="2:19" ht="14.4" thickBot="1" x14ac:dyDescent="0.3">
      <c r="B480" s="19" t="s">
        <v>101</v>
      </c>
      <c r="C480" s="20" t="s">
        <v>63</v>
      </c>
      <c r="D480" s="20" t="s">
        <v>64</v>
      </c>
      <c r="E480" s="20" t="s">
        <v>65</v>
      </c>
      <c r="F480" s="20" t="s">
        <v>66</v>
      </c>
      <c r="G480" s="20" t="s">
        <v>67</v>
      </c>
      <c r="H480" s="20" t="s">
        <v>68</v>
      </c>
      <c r="I480" s="20" t="s">
        <v>69</v>
      </c>
      <c r="J480" s="20" t="s">
        <v>70</v>
      </c>
      <c r="K480" s="20" t="s">
        <v>71</v>
      </c>
      <c r="L480" s="20" t="s">
        <v>72</v>
      </c>
      <c r="M480" s="20" t="s">
        <v>73</v>
      </c>
      <c r="N480" s="20" t="s">
        <v>74</v>
      </c>
      <c r="O480" s="20" t="s">
        <v>75</v>
      </c>
      <c r="P480" s="20" t="s">
        <v>76</v>
      </c>
      <c r="Q480" s="20" t="s">
        <v>77</v>
      </c>
      <c r="R480" s="20" t="s">
        <v>78</v>
      </c>
      <c r="S480" s="21" t="s">
        <v>79</v>
      </c>
    </row>
    <row r="481" spans="2:19" ht="13.8" x14ac:dyDescent="0.25">
      <c r="B481" s="38" t="s">
        <v>102</v>
      </c>
      <c r="C481" s="24">
        <v>0</v>
      </c>
      <c r="D481" s="24">
        <v>0</v>
      </c>
      <c r="E481" s="24">
        <v>0</v>
      </c>
      <c r="F481" s="24">
        <v>0</v>
      </c>
      <c r="G481" s="24">
        <v>0</v>
      </c>
      <c r="H481" s="24">
        <v>0</v>
      </c>
      <c r="I481" s="24">
        <v>0</v>
      </c>
      <c r="J481" s="24">
        <v>0</v>
      </c>
      <c r="K481" s="24">
        <v>0</v>
      </c>
      <c r="L481" s="24">
        <v>0</v>
      </c>
      <c r="M481" s="24">
        <v>0</v>
      </c>
      <c r="N481" s="24">
        <v>0</v>
      </c>
      <c r="O481" s="24">
        <v>0</v>
      </c>
      <c r="P481" s="24">
        <v>0</v>
      </c>
      <c r="Q481" s="24">
        <v>0</v>
      </c>
      <c r="R481" s="24">
        <v>0</v>
      </c>
      <c r="S481" s="25">
        <v>0</v>
      </c>
    </row>
    <row r="482" spans="2:19" ht="13.8" x14ac:dyDescent="0.25">
      <c r="B482" s="38" t="s">
        <v>103</v>
      </c>
      <c r="C482" s="24">
        <v>0</v>
      </c>
      <c r="D482" s="24">
        <v>0</v>
      </c>
      <c r="E482" s="24">
        <v>0</v>
      </c>
      <c r="F482" s="24">
        <v>0</v>
      </c>
      <c r="G482" s="24">
        <v>0</v>
      </c>
      <c r="H482" s="24">
        <v>0</v>
      </c>
      <c r="I482" s="24">
        <v>0</v>
      </c>
      <c r="J482" s="24">
        <v>0</v>
      </c>
      <c r="K482" s="24">
        <v>0</v>
      </c>
      <c r="L482" s="24">
        <v>0</v>
      </c>
      <c r="M482" s="24">
        <v>0</v>
      </c>
      <c r="N482" s="24">
        <v>0</v>
      </c>
      <c r="O482" s="24">
        <v>0</v>
      </c>
      <c r="P482" s="24">
        <v>0</v>
      </c>
      <c r="Q482" s="24">
        <v>0</v>
      </c>
      <c r="R482" s="24">
        <v>0</v>
      </c>
      <c r="S482" s="25">
        <v>0</v>
      </c>
    </row>
    <row r="483" spans="2:19" ht="13.8" x14ac:dyDescent="0.25">
      <c r="B483" s="38" t="s">
        <v>104</v>
      </c>
      <c r="C483" s="24">
        <v>0</v>
      </c>
      <c r="D483" s="24">
        <v>0</v>
      </c>
      <c r="E483" s="24">
        <v>0</v>
      </c>
      <c r="F483" s="24">
        <v>0</v>
      </c>
      <c r="G483" s="24">
        <v>0</v>
      </c>
      <c r="H483" s="24">
        <v>0</v>
      </c>
      <c r="I483" s="24">
        <v>0</v>
      </c>
      <c r="J483" s="24">
        <v>0</v>
      </c>
      <c r="K483" s="24">
        <v>0</v>
      </c>
      <c r="L483" s="24">
        <v>0</v>
      </c>
      <c r="M483" s="24">
        <v>0</v>
      </c>
      <c r="N483" s="24">
        <v>0</v>
      </c>
      <c r="O483" s="24">
        <v>0</v>
      </c>
      <c r="P483" s="24">
        <v>0</v>
      </c>
      <c r="Q483" s="24">
        <v>0</v>
      </c>
      <c r="R483" s="24">
        <v>0</v>
      </c>
      <c r="S483" s="25">
        <v>0</v>
      </c>
    </row>
    <row r="484" spans="2:19" ht="13.8" x14ac:dyDescent="0.25">
      <c r="B484" s="38" t="s">
        <v>105</v>
      </c>
      <c r="C484" s="24">
        <v>0</v>
      </c>
      <c r="D484" s="24">
        <v>0</v>
      </c>
      <c r="E484" s="24">
        <v>0</v>
      </c>
      <c r="F484" s="24">
        <v>0</v>
      </c>
      <c r="G484" s="24">
        <v>0</v>
      </c>
      <c r="H484" s="24">
        <v>0</v>
      </c>
      <c r="I484" s="24">
        <v>0</v>
      </c>
      <c r="J484" s="24">
        <v>0</v>
      </c>
      <c r="K484" s="24">
        <v>0</v>
      </c>
      <c r="L484" s="24">
        <v>0</v>
      </c>
      <c r="M484" s="24">
        <v>0</v>
      </c>
      <c r="N484" s="24">
        <v>0</v>
      </c>
      <c r="O484" s="24">
        <v>0</v>
      </c>
      <c r="P484" s="24">
        <v>0</v>
      </c>
      <c r="Q484" s="24">
        <v>0</v>
      </c>
      <c r="R484" s="24">
        <v>0</v>
      </c>
      <c r="S484" s="25">
        <v>0</v>
      </c>
    </row>
    <row r="485" spans="2:19" ht="13.8" x14ac:dyDescent="0.25">
      <c r="B485" s="38" t="s">
        <v>106</v>
      </c>
      <c r="C485" s="24">
        <v>0</v>
      </c>
      <c r="D485" s="24">
        <v>0</v>
      </c>
      <c r="E485" s="24">
        <v>0</v>
      </c>
      <c r="F485" s="24">
        <v>0</v>
      </c>
      <c r="G485" s="24">
        <v>0</v>
      </c>
      <c r="H485" s="24">
        <v>0</v>
      </c>
      <c r="I485" s="24">
        <v>0</v>
      </c>
      <c r="J485" s="24">
        <v>0</v>
      </c>
      <c r="K485" s="24">
        <v>0</v>
      </c>
      <c r="L485" s="24">
        <v>0</v>
      </c>
      <c r="M485" s="24">
        <v>0</v>
      </c>
      <c r="N485" s="24">
        <v>0</v>
      </c>
      <c r="O485" s="24">
        <v>0</v>
      </c>
      <c r="P485" s="24">
        <v>0</v>
      </c>
      <c r="Q485" s="24">
        <v>0</v>
      </c>
      <c r="R485" s="24">
        <v>0</v>
      </c>
      <c r="S485" s="25">
        <v>0</v>
      </c>
    </row>
    <row r="486" spans="2:19" ht="13.8" x14ac:dyDescent="0.25">
      <c r="B486" s="38" t="s">
        <v>107</v>
      </c>
      <c r="C486" s="24">
        <v>0</v>
      </c>
      <c r="D486" s="24">
        <v>0</v>
      </c>
      <c r="E486" s="24">
        <v>0</v>
      </c>
      <c r="F486" s="24">
        <v>0</v>
      </c>
      <c r="G486" s="24">
        <v>0</v>
      </c>
      <c r="H486" s="24">
        <v>0</v>
      </c>
      <c r="I486" s="24">
        <v>0</v>
      </c>
      <c r="J486" s="24">
        <v>0</v>
      </c>
      <c r="K486" s="24">
        <v>0</v>
      </c>
      <c r="L486" s="24">
        <v>0</v>
      </c>
      <c r="M486" s="24">
        <v>0</v>
      </c>
      <c r="N486" s="24">
        <v>0</v>
      </c>
      <c r="O486" s="24">
        <v>0</v>
      </c>
      <c r="P486" s="24">
        <v>0</v>
      </c>
      <c r="Q486" s="24">
        <v>0</v>
      </c>
      <c r="R486" s="24">
        <v>0</v>
      </c>
      <c r="S486" s="25">
        <v>109804</v>
      </c>
    </row>
    <row r="487" spans="2:19" ht="13.8" x14ac:dyDescent="0.25">
      <c r="B487" s="38" t="s">
        <v>108</v>
      </c>
      <c r="C487" s="24">
        <v>0</v>
      </c>
      <c r="D487" s="24">
        <v>0</v>
      </c>
      <c r="E487" s="24">
        <v>0</v>
      </c>
      <c r="F487" s="24">
        <v>0</v>
      </c>
      <c r="G487" s="24">
        <v>0</v>
      </c>
      <c r="H487" s="24">
        <v>0</v>
      </c>
      <c r="I487" s="24">
        <v>0</v>
      </c>
      <c r="J487" s="24">
        <v>0</v>
      </c>
      <c r="K487" s="24">
        <v>0</v>
      </c>
      <c r="L487" s="24">
        <v>0</v>
      </c>
      <c r="M487" s="24">
        <v>0</v>
      </c>
      <c r="N487" s="24">
        <v>0</v>
      </c>
      <c r="O487" s="24">
        <v>0</v>
      </c>
      <c r="P487" s="24">
        <v>0</v>
      </c>
      <c r="Q487" s="24">
        <v>0</v>
      </c>
      <c r="R487" s="24">
        <v>0</v>
      </c>
      <c r="S487" s="25">
        <v>0</v>
      </c>
    </row>
    <row r="488" spans="2:19" ht="13.8" x14ac:dyDescent="0.25">
      <c r="B488" s="38" t="s">
        <v>109</v>
      </c>
      <c r="C488" s="24">
        <v>0</v>
      </c>
      <c r="D488" s="24">
        <v>0</v>
      </c>
      <c r="E488" s="24">
        <v>0</v>
      </c>
      <c r="F488" s="24">
        <v>0</v>
      </c>
      <c r="G488" s="24">
        <v>0</v>
      </c>
      <c r="H488" s="24">
        <v>0</v>
      </c>
      <c r="I488" s="24">
        <v>0</v>
      </c>
      <c r="J488" s="24">
        <v>0</v>
      </c>
      <c r="K488" s="24">
        <v>0</v>
      </c>
      <c r="L488" s="24">
        <v>0</v>
      </c>
      <c r="M488" s="24">
        <v>0</v>
      </c>
      <c r="N488" s="24">
        <v>0</v>
      </c>
      <c r="O488" s="24">
        <v>0</v>
      </c>
      <c r="P488" s="24">
        <v>0</v>
      </c>
      <c r="Q488" s="24">
        <v>0</v>
      </c>
      <c r="R488" s="24">
        <v>0</v>
      </c>
      <c r="S488" s="25">
        <v>0</v>
      </c>
    </row>
    <row r="489" spans="2:19" ht="13.8" x14ac:dyDescent="0.25">
      <c r="B489" s="38" t="s">
        <v>110</v>
      </c>
      <c r="C489" s="24">
        <v>0</v>
      </c>
      <c r="D489" s="24">
        <v>0</v>
      </c>
      <c r="E489" s="24">
        <v>0</v>
      </c>
      <c r="F489" s="24">
        <v>0</v>
      </c>
      <c r="G489" s="24">
        <v>0</v>
      </c>
      <c r="H489" s="24">
        <v>0</v>
      </c>
      <c r="I489" s="24">
        <v>0</v>
      </c>
      <c r="J489" s="24">
        <v>0</v>
      </c>
      <c r="K489" s="24">
        <v>0</v>
      </c>
      <c r="L489" s="24">
        <v>0</v>
      </c>
      <c r="M489" s="24">
        <v>0</v>
      </c>
      <c r="N489" s="24">
        <v>0</v>
      </c>
      <c r="O489" s="24">
        <v>0</v>
      </c>
      <c r="P489" s="24">
        <v>0</v>
      </c>
      <c r="Q489" s="24">
        <v>0</v>
      </c>
      <c r="R489" s="24">
        <v>0</v>
      </c>
      <c r="S489" s="25">
        <v>0</v>
      </c>
    </row>
    <row r="490" spans="2:19" ht="13.8" x14ac:dyDescent="0.25">
      <c r="B490" s="38" t="s">
        <v>111</v>
      </c>
      <c r="C490" s="24">
        <v>0</v>
      </c>
      <c r="D490" s="24">
        <v>0</v>
      </c>
      <c r="E490" s="24">
        <v>0</v>
      </c>
      <c r="F490" s="24">
        <v>0</v>
      </c>
      <c r="G490" s="24">
        <v>0</v>
      </c>
      <c r="H490" s="24">
        <v>0</v>
      </c>
      <c r="I490" s="24">
        <v>0</v>
      </c>
      <c r="J490" s="24">
        <v>0</v>
      </c>
      <c r="K490" s="24">
        <v>0</v>
      </c>
      <c r="L490" s="24">
        <v>0</v>
      </c>
      <c r="M490" s="24">
        <v>0</v>
      </c>
      <c r="N490" s="24">
        <v>0</v>
      </c>
      <c r="O490" s="24">
        <v>0</v>
      </c>
      <c r="P490" s="24">
        <v>0</v>
      </c>
      <c r="Q490" s="24">
        <v>0</v>
      </c>
      <c r="R490" s="24">
        <v>0</v>
      </c>
      <c r="S490" s="25">
        <v>0</v>
      </c>
    </row>
    <row r="491" spans="2:19" ht="13.8" x14ac:dyDescent="0.25">
      <c r="B491" s="38" t="s">
        <v>112</v>
      </c>
      <c r="C491" s="24">
        <v>0</v>
      </c>
      <c r="D491" s="24">
        <v>0</v>
      </c>
      <c r="E491" s="24">
        <v>0</v>
      </c>
      <c r="F491" s="24">
        <v>0</v>
      </c>
      <c r="G491" s="24">
        <v>0</v>
      </c>
      <c r="H491" s="24">
        <v>0</v>
      </c>
      <c r="I491" s="24">
        <v>0</v>
      </c>
      <c r="J491" s="24">
        <v>0</v>
      </c>
      <c r="K491" s="24">
        <v>0</v>
      </c>
      <c r="L491" s="24">
        <v>0</v>
      </c>
      <c r="M491" s="24">
        <v>0</v>
      </c>
      <c r="N491" s="24">
        <v>0</v>
      </c>
      <c r="O491" s="24">
        <v>0</v>
      </c>
      <c r="P491" s="24">
        <v>0</v>
      </c>
      <c r="Q491" s="24">
        <v>0</v>
      </c>
      <c r="R491" s="24">
        <v>0</v>
      </c>
      <c r="S491" s="25">
        <v>0</v>
      </c>
    </row>
    <row r="492" spans="2:19" ht="13.8" x14ac:dyDescent="0.25">
      <c r="B492" s="38" t="s">
        <v>113</v>
      </c>
      <c r="C492" s="24">
        <v>0</v>
      </c>
      <c r="D492" s="24">
        <v>0</v>
      </c>
      <c r="E492" s="24">
        <v>0</v>
      </c>
      <c r="F492" s="24">
        <v>0</v>
      </c>
      <c r="G492" s="24">
        <v>0</v>
      </c>
      <c r="H492" s="24">
        <v>0</v>
      </c>
      <c r="I492" s="24">
        <v>0</v>
      </c>
      <c r="J492" s="24">
        <v>0</v>
      </c>
      <c r="K492" s="24">
        <v>0</v>
      </c>
      <c r="L492" s="24">
        <v>0</v>
      </c>
      <c r="M492" s="24">
        <v>0</v>
      </c>
      <c r="N492" s="24">
        <v>0</v>
      </c>
      <c r="O492" s="24">
        <v>0</v>
      </c>
      <c r="P492" s="24">
        <v>0</v>
      </c>
      <c r="Q492" s="24" t="s">
        <v>391</v>
      </c>
      <c r="R492" s="24" t="s">
        <v>391</v>
      </c>
      <c r="S492" s="25">
        <v>0</v>
      </c>
    </row>
    <row r="493" spans="2:19" ht="13.8" x14ac:dyDescent="0.25">
      <c r="B493" s="38" t="s">
        <v>114</v>
      </c>
      <c r="C493" s="24">
        <v>0</v>
      </c>
      <c r="D493" s="24">
        <v>0</v>
      </c>
      <c r="E493" s="24">
        <v>0</v>
      </c>
      <c r="F493" s="24">
        <v>0</v>
      </c>
      <c r="G493" s="24">
        <v>0</v>
      </c>
      <c r="H493" s="24">
        <v>0</v>
      </c>
      <c r="I493" s="24">
        <v>0</v>
      </c>
      <c r="J493" s="24">
        <v>0</v>
      </c>
      <c r="K493" s="24">
        <v>0</v>
      </c>
      <c r="L493" s="24">
        <v>0</v>
      </c>
      <c r="M493" s="24">
        <v>0</v>
      </c>
      <c r="N493" s="24">
        <v>0</v>
      </c>
      <c r="O493" s="24">
        <v>0</v>
      </c>
      <c r="P493" s="24">
        <v>0</v>
      </c>
      <c r="Q493" s="24">
        <v>0</v>
      </c>
      <c r="R493" s="24">
        <v>0</v>
      </c>
      <c r="S493" s="25">
        <v>0</v>
      </c>
    </row>
    <row r="494" spans="2:19" ht="13.8" x14ac:dyDescent="0.25">
      <c r="B494" s="38" t="s">
        <v>115</v>
      </c>
      <c r="C494" s="24">
        <v>0</v>
      </c>
      <c r="D494" s="24">
        <v>0</v>
      </c>
      <c r="E494" s="24">
        <v>0</v>
      </c>
      <c r="F494" s="24">
        <v>0</v>
      </c>
      <c r="G494" s="24">
        <v>0</v>
      </c>
      <c r="H494" s="24">
        <v>0</v>
      </c>
      <c r="I494" s="24">
        <v>0</v>
      </c>
      <c r="J494" s="24">
        <v>0</v>
      </c>
      <c r="K494" s="24">
        <v>0</v>
      </c>
      <c r="L494" s="24">
        <v>0</v>
      </c>
      <c r="M494" s="24">
        <v>0</v>
      </c>
      <c r="N494" s="24">
        <v>0</v>
      </c>
      <c r="O494" s="24">
        <v>0</v>
      </c>
      <c r="P494" s="24">
        <v>0</v>
      </c>
      <c r="Q494" s="24">
        <v>0</v>
      </c>
      <c r="R494" s="24">
        <v>0</v>
      </c>
      <c r="S494" s="25">
        <v>0</v>
      </c>
    </row>
    <row r="495" spans="2:19" ht="13.8" x14ac:dyDescent="0.25">
      <c r="B495" s="38" t="s">
        <v>116</v>
      </c>
      <c r="C495" s="24">
        <v>0</v>
      </c>
      <c r="D495" s="24">
        <v>0</v>
      </c>
      <c r="E495" s="24">
        <v>0</v>
      </c>
      <c r="F495" s="24">
        <v>0</v>
      </c>
      <c r="G495" s="24">
        <v>0</v>
      </c>
      <c r="H495" s="24">
        <v>0</v>
      </c>
      <c r="I495" s="24">
        <v>0</v>
      </c>
      <c r="J495" s="24">
        <v>0</v>
      </c>
      <c r="K495" s="24">
        <v>0</v>
      </c>
      <c r="L495" s="24">
        <v>0</v>
      </c>
      <c r="M495" s="24">
        <v>0</v>
      </c>
      <c r="N495" s="24">
        <v>0</v>
      </c>
      <c r="O495" s="24">
        <v>0</v>
      </c>
      <c r="P495" s="24">
        <v>0</v>
      </c>
      <c r="Q495" s="24">
        <v>0</v>
      </c>
      <c r="R495" s="24">
        <v>0</v>
      </c>
      <c r="S495" s="25">
        <v>0</v>
      </c>
    </row>
    <row r="496" spans="2:19" ht="13.8" x14ac:dyDescent="0.25">
      <c r="B496" s="38" t="s">
        <v>117</v>
      </c>
      <c r="C496" s="24">
        <v>0</v>
      </c>
      <c r="D496" s="24">
        <v>0</v>
      </c>
      <c r="E496" s="24">
        <v>0</v>
      </c>
      <c r="F496" s="24">
        <v>0</v>
      </c>
      <c r="G496" s="24">
        <v>0</v>
      </c>
      <c r="H496" s="24">
        <v>0</v>
      </c>
      <c r="I496" s="24">
        <v>0</v>
      </c>
      <c r="J496" s="24">
        <v>0</v>
      </c>
      <c r="K496" s="24">
        <v>0</v>
      </c>
      <c r="L496" s="24">
        <v>0</v>
      </c>
      <c r="M496" s="24">
        <v>0</v>
      </c>
      <c r="N496" s="24">
        <v>0</v>
      </c>
      <c r="O496" s="24">
        <v>0</v>
      </c>
      <c r="P496" s="24">
        <v>0</v>
      </c>
      <c r="Q496" s="24">
        <v>0</v>
      </c>
      <c r="R496" s="24">
        <v>0</v>
      </c>
      <c r="S496" s="25">
        <v>0</v>
      </c>
    </row>
    <row r="497" spans="2:19" ht="13.8" x14ac:dyDescent="0.25">
      <c r="B497" s="38" t="s">
        <v>118</v>
      </c>
      <c r="C497" s="24">
        <v>0</v>
      </c>
      <c r="D497" s="24">
        <v>0</v>
      </c>
      <c r="E497" s="24">
        <v>0</v>
      </c>
      <c r="F497" s="24">
        <v>0</v>
      </c>
      <c r="G497" s="24">
        <v>0</v>
      </c>
      <c r="H497" s="24">
        <v>0</v>
      </c>
      <c r="I497" s="24">
        <v>0</v>
      </c>
      <c r="J497" s="24">
        <v>0</v>
      </c>
      <c r="K497" s="24">
        <v>0</v>
      </c>
      <c r="L497" s="24">
        <v>0</v>
      </c>
      <c r="M497" s="24">
        <v>0</v>
      </c>
      <c r="N497" s="24">
        <v>0</v>
      </c>
      <c r="O497" s="24">
        <v>0</v>
      </c>
      <c r="P497" s="24">
        <v>0</v>
      </c>
      <c r="Q497" s="24">
        <v>0</v>
      </c>
      <c r="R497" s="24">
        <v>0</v>
      </c>
      <c r="S497" s="25">
        <v>0</v>
      </c>
    </row>
    <row r="498" spans="2:19" ht="14.4" thickBot="1" x14ac:dyDescent="0.3">
      <c r="B498" s="38" t="s">
        <v>119</v>
      </c>
      <c r="C498" s="28">
        <v>0</v>
      </c>
      <c r="D498" s="28">
        <v>0</v>
      </c>
      <c r="E498" s="28">
        <v>0</v>
      </c>
      <c r="F498" s="28">
        <v>0</v>
      </c>
      <c r="G498" s="28">
        <v>0</v>
      </c>
      <c r="H498" s="28">
        <v>0</v>
      </c>
      <c r="I498" s="28">
        <v>0</v>
      </c>
      <c r="J498" s="28">
        <v>0</v>
      </c>
      <c r="K498" s="28">
        <v>0</v>
      </c>
      <c r="L498" s="28">
        <v>0</v>
      </c>
      <c r="M498" s="28">
        <v>0</v>
      </c>
      <c r="N498" s="28">
        <v>0</v>
      </c>
      <c r="O498" s="28">
        <v>0</v>
      </c>
      <c r="P498" s="28">
        <v>0</v>
      </c>
      <c r="Q498" s="28">
        <v>8189256.71</v>
      </c>
      <c r="R498" s="28">
        <v>43316857.649999999</v>
      </c>
      <c r="S498" s="29">
        <v>66482532.390000001</v>
      </c>
    </row>
    <row r="499" spans="2:19" ht="14.4" thickBot="1" x14ac:dyDescent="0.3">
      <c r="B499" s="39" t="s">
        <v>91</v>
      </c>
      <c r="C499" s="32">
        <v>0</v>
      </c>
      <c r="D499" s="32">
        <v>0</v>
      </c>
      <c r="E499" s="32">
        <v>0</v>
      </c>
      <c r="F499" s="32">
        <v>0</v>
      </c>
      <c r="G499" s="32">
        <v>0</v>
      </c>
      <c r="H499" s="32">
        <v>0</v>
      </c>
      <c r="I499" s="32">
        <v>0</v>
      </c>
      <c r="J499" s="32">
        <v>0</v>
      </c>
      <c r="K499" s="32">
        <v>0</v>
      </c>
      <c r="L499" s="32">
        <v>0</v>
      </c>
      <c r="M499" s="32">
        <v>0</v>
      </c>
      <c r="N499" s="32">
        <v>0</v>
      </c>
      <c r="O499" s="32">
        <v>0</v>
      </c>
      <c r="P499" s="32">
        <v>0</v>
      </c>
      <c r="Q499" s="32" t="s">
        <v>391</v>
      </c>
      <c r="R499" s="32" t="s">
        <v>391</v>
      </c>
      <c r="S499" s="33">
        <v>66592336.390000001</v>
      </c>
    </row>
    <row r="503" spans="2:19" ht="23.4" thickBot="1" x14ac:dyDescent="0.3">
      <c r="B503" s="17" t="s">
        <v>174</v>
      </c>
      <c r="C503" s="17"/>
      <c r="D503" s="17"/>
      <c r="E503" s="17"/>
      <c r="F503" s="17"/>
      <c r="G503" s="17"/>
      <c r="H503" s="17"/>
      <c r="I503" s="17"/>
      <c r="J503" s="17"/>
      <c r="K503" s="17"/>
      <c r="L503" s="17"/>
      <c r="M503" s="17"/>
    </row>
    <row r="504" spans="2:19" ht="14.4" thickBot="1" x14ac:dyDescent="0.3">
      <c r="B504" s="18"/>
      <c r="C504" s="128" t="s">
        <v>61</v>
      </c>
      <c r="D504" s="129"/>
      <c r="E504" s="129"/>
      <c r="F504" s="129"/>
      <c r="G504" s="129"/>
      <c r="H504" s="129"/>
      <c r="I504" s="129"/>
      <c r="J504" s="129"/>
      <c r="K504" s="129"/>
      <c r="L504" s="129"/>
      <c r="M504" s="129"/>
      <c r="N504" s="129"/>
      <c r="O504" s="129"/>
      <c r="P504" s="129"/>
      <c r="Q504" s="129"/>
      <c r="R504" s="129"/>
      <c r="S504" s="130"/>
    </row>
    <row r="505" spans="2:19" ht="14.4" thickBot="1" x14ac:dyDescent="0.3">
      <c r="B505" s="19" t="s">
        <v>101</v>
      </c>
      <c r="C505" s="20" t="s">
        <v>63</v>
      </c>
      <c r="D505" s="20" t="s">
        <v>64</v>
      </c>
      <c r="E505" s="20" t="s">
        <v>65</v>
      </c>
      <c r="F505" s="20" t="s">
        <v>66</v>
      </c>
      <c r="G505" s="20" t="s">
        <v>67</v>
      </c>
      <c r="H505" s="20" t="s">
        <v>68</v>
      </c>
      <c r="I505" s="20" t="s">
        <v>69</v>
      </c>
      <c r="J505" s="20" t="s">
        <v>70</v>
      </c>
      <c r="K505" s="20" t="s">
        <v>71</v>
      </c>
      <c r="L505" s="20" t="s">
        <v>72</v>
      </c>
      <c r="M505" s="20" t="s">
        <v>73</v>
      </c>
      <c r="N505" s="20" t="s">
        <v>74</v>
      </c>
      <c r="O505" s="20" t="s">
        <v>75</v>
      </c>
      <c r="P505" s="20" t="s">
        <v>76</v>
      </c>
      <c r="Q505" s="20" t="s">
        <v>77</v>
      </c>
      <c r="R505" s="20" t="s">
        <v>78</v>
      </c>
      <c r="S505" s="21" t="s">
        <v>79</v>
      </c>
    </row>
    <row r="506" spans="2:19" ht="13.8" x14ac:dyDescent="0.25">
      <c r="B506" s="38" t="s">
        <v>102</v>
      </c>
      <c r="C506" s="24">
        <v>0</v>
      </c>
      <c r="D506" s="24">
        <v>0</v>
      </c>
      <c r="E506" s="24">
        <v>0</v>
      </c>
      <c r="F506" s="24">
        <v>0</v>
      </c>
      <c r="G506" s="24">
        <v>0</v>
      </c>
      <c r="H506" s="24">
        <v>0</v>
      </c>
      <c r="I506" s="24">
        <v>0</v>
      </c>
      <c r="J506" s="24">
        <v>0</v>
      </c>
      <c r="K506" s="24">
        <v>0</v>
      </c>
      <c r="L506" s="24">
        <v>0</v>
      </c>
      <c r="M506" s="24">
        <v>0</v>
      </c>
      <c r="N506" s="24">
        <v>0</v>
      </c>
      <c r="O506" s="24">
        <v>0</v>
      </c>
      <c r="P506" s="24">
        <v>0</v>
      </c>
      <c r="Q506" s="24">
        <v>0</v>
      </c>
      <c r="R506" s="24">
        <v>0</v>
      </c>
      <c r="S506" s="25">
        <v>0</v>
      </c>
    </row>
    <row r="507" spans="2:19" ht="13.8" x14ac:dyDescent="0.25">
      <c r="B507" s="38" t="s">
        <v>103</v>
      </c>
      <c r="C507" s="24">
        <v>0</v>
      </c>
      <c r="D507" s="24">
        <v>0</v>
      </c>
      <c r="E507" s="24">
        <v>0</v>
      </c>
      <c r="F507" s="24">
        <v>0</v>
      </c>
      <c r="G507" s="24">
        <v>0</v>
      </c>
      <c r="H507" s="24">
        <v>0</v>
      </c>
      <c r="I507" s="24">
        <v>0</v>
      </c>
      <c r="J507" s="24">
        <v>0</v>
      </c>
      <c r="K507" s="24">
        <v>0</v>
      </c>
      <c r="L507" s="24">
        <v>0</v>
      </c>
      <c r="M507" s="24">
        <v>0</v>
      </c>
      <c r="N507" s="24">
        <v>0</v>
      </c>
      <c r="O507" s="24">
        <v>0</v>
      </c>
      <c r="P507" s="24">
        <v>0</v>
      </c>
      <c r="Q507" s="24">
        <v>0</v>
      </c>
      <c r="R507" s="24">
        <v>0</v>
      </c>
      <c r="S507" s="25">
        <v>0</v>
      </c>
    </row>
    <row r="508" spans="2:19" ht="13.8" x14ac:dyDescent="0.25">
      <c r="B508" s="38" t="s">
        <v>104</v>
      </c>
      <c r="C508" s="24">
        <v>0</v>
      </c>
      <c r="D508" s="24">
        <v>0</v>
      </c>
      <c r="E508" s="24">
        <v>0</v>
      </c>
      <c r="F508" s="24">
        <v>0</v>
      </c>
      <c r="G508" s="24">
        <v>0</v>
      </c>
      <c r="H508" s="24">
        <v>0</v>
      </c>
      <c r="I508" s="24">
        <v>0</v>
      </c>
      <c r="J508" s="24">
        <v>0</v>
      </c>
      <c r="K508" s="24">
        <v>0</v>
      </c>
      <c r="L508" s="24">
        <v>0</v>
      </c>
      <c r="M508" s="24">
        <v>0</v>
      </c>
      <c r="N508" s="24">
        <v>0</v>
      </c>
      <c r="O508" s="24">
        <v>0</v>
      </c>
      <c r="P508" s="24">
        <v>0</v>
      </c>
      <c r="Q508" s="24">
        <v>0</v>
      </c>
      <c r="R508" s="24">
        <v>0</v>
      </c>
      <c r="S508" s="25">
        <v>0</v>
      </c>
    </row>
    <row r="509" spans="2:19" ht="13.8" x14ac:dyDescent="0.25">
      <c r="B509" s="38" t="s">
        <v>105</v>
      </c>
      <c r="C509" s="24">
        <v>0</v>
      </c>
      <c r="D509" s="24">
        <v>0</v>
      </c>
      <c r="E509" s="24">
        <v>0</v>
      </c>
      <c r="F509" s="24">
        <v>0</v>
      </c>
      <c r="G509" s="24">
        <v>0</v>
      </c>
      <c r="H509" s="24">
        <v>0</v>
      </c>
      <c r="I509" s="24">
        <v>0</v>
      </c>
      <c r="J509" s="24">
        <v>0</v>
      </c>
      <c r="K509" s="24">
        <v>0</v>
      </c>
      <c r="L509" s="24">
        <v>0</v>
      </c>
      <c r="M509" s="24">
        <v>0</v>
      </c>
      <c r="N509" s="24">
        <v>0</v>
      </c>
      <c r="O509" s="24">
        <v>0</v>
      </c>
      <c r="P509" s="24">
        <v>0</v>
      </c>
      <c r="Q509" s="24">
        <v>0</v>
      </c>
      <c r="R509" s="24">
        <v>0</v>
      </c>
      <c r="S509" s="25">
        <v>0</v>
      </c>
    </row>
    <row r="510" spans="2:19" ht="13.8" x14ac:dyDescent="0.25">
      <c r="B510" s="38" t="s">
        <v>106</v>
      </c>
      <c r="C510" s="24">
        <v>0</v>
      </c>
      <c r="D510" s="24">
        <v>0</v>
      </c>
      <c r="E510" s="24">
        <v>0</v>
      </c>
      <c r="F510" s="24">
        <v>0</v>
      </c>
      <c r="G510" s="24">
        <v>0</v>
      </c>
      <c r="H510" s="24">
        <v>0</v>
      </c>
      <c r="I510" s="24">
        <v>0</v>
      </c>
      <c r="J510" s="24">
        <v>0</v>
      </c>
      <c r="K510" s="24">
        <v>0</v>
      </c>
      <c r="L510" s="24">
        <v>0</v>
      </c>
      <c r="M510" s="24">
        <v>0</v>
      </c>
      <c r="N510" s="24">
        <v>0</v>
      </c>
      <c r="O510" s="24">
        <v>0</v>
      </c>
      <c r="P510" s="24">
        <v>0</v>
      </c>
      <c r="Q510" s="24">
        <v>0</v>
      </c>
      <c r="R510" s="24">
        <v>0</v>
      </c>
      <c r="S510" s="25">
        <v>0</v>
      </c>
    </row>
    <row r="511" spans="2:19" ht="13.8" x14ac:dyDescent="0.25">
      <c r="B511" s="38" t="s">
        <v>107</v>
      </c>
      <c r="C511" s="24">
        <v>0</v>
      </c>
      <c r="D511" s="24">
        <v>0</v>
      </c>
      <c r="E511" s="24">
        <v>0</v>
      </c>
      <c r="F511" s="24">
        <v>0</v>
      </c>
      <c r="G511" s="24">
        <v>0</v>
      </c>
      <c r="H511" s="24">
        <v>0</v>
      </c>
      <c r="I511" s="24">
        <v>0</v>
      </c>
      <c r="J511" s="24">
        <v>0</v>
      </c>
      <c r="K511" s="24">
        <v>0</v>
      </c>
      <c r="L511" s="24">
        <v>0</v>
      </c>
      <c r="M511" s="24">
        <v>0</v>
      </c>
      <c r="N511" s="24">
        <v>0</v>
      </c>
      <c r="O511" s="24">
        <v>0</v>
      </c>
      <c r="P511" s="24">
        <v>0</v>
      </c>
      <c r="Q511" s="24">
        <v>0</v>
      </c>
      <c r="R511" s="24">
        <v>0</v>
      </c>
      <c r="S511" s="25">
        <v>0</v>
      </c>
    </row>
    <row r="512" spans="2:19" ht="13.8" x14ac:dyDescent="0.25">
      <c r="B512" s="38" t="s">
        <v>108</v>
      </c>
      <c r="C512" s="24">
        <v>0</v>
      </c>
      <c r="D512" s="24">
        <v>0</v>
      </c>
      <c r="E512" s="24">
        <v>0</v>
      </c>
      <c r="F512" s="24">
        <v>0</v>
      </c>
      <c r="G512" s="24">
        <v>0</v>
      </c>
      <c r="H512" s="24">
        <v>0</v>
      </c>
      <c r="I512" s="24">
        <v>0</v>
      </c>
      <c r="J512" s="24">
        <v>0</v>
      </c>
      <c r="K512" s="24">
        <v>0</v>
      </c>
      <c r="L512" s="24">
        <v>0</v>
      </c>
      <c r="M512" s="24">
        <v>0</v>
      </c>
      <c r="N512" s="24">
        <v>0</v>
      </c>
      <c r="O512" s="24">
        <v>0</v>
      </c>
      <c r="P512" s="24">
        <v>0</v>
      </c>
      <c r="Q512" s="24">
        <v>0</v>
      </c>
      <c r="R512" s="24">
        <v>0</v>
      </c>
      <c r="S512" s="25">
        <v>0</v>
      </c>
    </row>
    <row r="513" spans="2:19" ht="13.8" x14ac:dyDescent="0.25">
      <c r="B513" s="38" t="s">
        <v>109</v>
      </c>
      <c r="C513" s="24">
        <v>0</v>
      </c>
      <c r="D513" s="24">
        <v>0</v>
      </c>
      <c r="E513" s="24">
        <v>0</v>
      </c>
      <c r="F513" s="24">
        <v>0</v>
      </c>
      <c r="G513" s="24">
        <v>0</v>
      </c>
      <c r="H513" s="24">
        <v>0</v>
      </c>
      <c r="I513" s="24">
        <v>0</v>
      </c>
      <c r="J513" s="24">
        <v>0</v>
      </c>
      <c r="K513" s="24">
        <v>0</v>
      </c>
      <c r="L513" s="24">
        <v>0</v>
      </c>
      <c r="M513" s="24">
        <v>0</v>
      </c>
      <c r="N513" s="24">
        <v>0</v>
      </c>
      <c r="O513" s="24">
        <v>0</v>
      </c>
      <c r="P513" s="24">
        <v>0</v>
      </c>
      <c r="Q513" s="24">
        <v>0</v>
      </c>
      <c r="R513" s="24">
        <v>0</v>
      </c>
      <c r="S513" s="25">
        <v>0</v>
      </c>
    </row>
    <row r="514" spans="2:19" ht="13.8" x14ac:dyDescent="0.25">
      <c r="B514" s="38" t="s">
        <v>110</v>
      </c>
      <c r="C514" s="24">
        <v>0</v>
      </c>
      <c r="D514" s="24">
        <v>0</v>
      </c>
      <c r="E514" s="24">
        <v>0</v>
      </c>
      <c r="F514" s="24">
        <v>0</v>
      </c>
      <c r="G514" s="24">
        <v>0</v>
      </c>
      <c r="H514" s="24">
        <v>0</v>
      </c>
      <c r="I514" s="24">
        <v>0</v>
      </c>
      <c r="J514" s="24">
        <v>0</v>
      </c>
      <c r="K514" s="24">
        <v>0</v>
      </c>
      <c r="L514" s="24">
        <v>0</v>
      </c>
      <c r="M514" s="24">
        <v>0</v>
      </c>
      <c r="N514" s="24">
        <v>0</v>
      </c>
      <c r="O514" s="24">
        <v>0</v>
      </c>
      <c r="P514" s="24">
        <v>0</v>
      </c>
      <c r="Q514" s="24">
        <v>0</v>
      </c>
      <c r="R514" s="24">
        <v>0</v>
      </c>
      <c r="S514" s="25">
        <v>76180</v>
      </c>
    </row>
    <row r="515" spans="2:19" ht="13.8" x14ac:dyDescent="0.25">
      <c r="B515" s="38" t="s">
        <v>111</v>
      </c>
      <c r="C515" s="24">
        <v>0</v>
      </c>
      <c r="D515" s="24">
        <v>0</v>
      </c>
      <c r="E515" s="24">
        <v>0</v>
      </c>
      <c r="F515" s="24">
        <v>0</v>
      </c>
      <c r="G515" s="24">
        <v>0</v>
      </c>
      <c r="H515" s="24">
        <v>0</v>
      </c>
      <c r="I515" s="24">
        <v>0</v>
      </c>
      <c r="J515" s="24">
        <v>0</v>
      </c>
      <c r="K515" s="24">
        <v>0</v>
      </c>
      <c r="L515" s="24">
        <v>0</v>
      </c>
      <c r="M515" s="24">
        <v>0</v>
      </c>
      <c r="N515" s="24">
        <v>0</v>
      </c>
      <c r="O515" s="24">
        <v>0</v>
      </c>
      <c r="P515" s="24">
        <v>0</v>
      </c>
      <c r="Q515" s="24">
        <v>0</v>
      </c>
      <c r="R515" s="24">
        <v>0</v>
      </c>
      <c r="S515" s="25">
        <v>0</v>
      </c>
    </row>
    <row r="516" spans="2:19" ht="13.8" x14ac:dyDescent="0.25">
      <c r="B516" s="38" t="s">
        <v>112</v>
      </c>
      <c r="C516" s="24">
        <v>0</v>
      </c>
      <c r="D516" s="24">
        <v>0</v>
      </c>
      <c r="E516" s="24">
        <v>0</v>
      </c>
      <c r="F516" s="24">
        <v>0</v>
      </c>
      <c r="G516" s="24">
        <v>0</v>
      </c>
      <c r="H516" s="24">
        <v>0</v>
      </c>
      <c r="I516" s="24">
        <v>0</v>
      </c>
      <c r="J516" s="24">
        <v>0</v>
      </c>
      <c r="K516" s="24">
        <v>0</v>
      </c>
      <c r="L516" s="24">
        <v>0</v>
      </c>
      <c r="M516" s="24">
        <v>0</v>
      </c>
      <c r="N516" s="24">
        <v>0</v>
      </c>
      <c r="O516" s="24">
        <v>0</v>
      </c>
      <c r="P516" s="24">
        <v>0</v>
      </c>
      <c r="Q516" s="24">
        <v>0</v>
      </c>
      <c r="R516" s="24">
        <v>0</v>
      </c>
      <c r="S516" s="25">
        <v>0</v>
      </c>
    </row>
    <row r="517" spans="2:19" ht="13.8" x14ac:dyDescent="0.25">
      <c r="B517" s="38" t="s">
        <v>113</v>
      </c>
      <c r="C517" s="24">
        <v>0</v>
      </c>
      <c r="D517" s="24">
        <v>0</v>
      </c>
      <c r="E517" s="24">
        <v>0</v>
      </c>
      <c r="F517" s="24">
        <v>0</v>
      </c>
      <c r="G517" s="24">
        <v>0</v>
      </c>
      <c r="H517" s="24">
        <v>0</v>
      </c>
      <c r="I517" s="24">
        <v>0</v>
      </c>
      <c r="J517" s="24">
        <v>0</v>
      </c>
      <c r="K517" s="24">
        <v>0</v>
      </c>
      <c r="L517" s="24">
        <v>0</v>
      </c>
      <c r="M517" s="24">
        <v>0</v>
      </c>
      <c r="N517" s="24">
        <v>0</v>
      </c>
      <c r="O517" s="24">
        <v>0</v>
      </c>
      <c r="P517" s="24">
        <v>0</v>
      </c>
      <c r="Q517" s="24">
        <v>0</v>
      </c>
      <c r="R517" s="24">
        <v>0</v>
      </c>
      <c r="S517" s="25">
        <v>0</v>
      </c>
    </row>
    <row r="518" spans="2:19" ht="13.8" x14ac:dyDescent="0.25">
      <c r="B518" s="38" t="s">
        <v>114</v>
      </c>
      <c r="C518" s="24">
        <v>0</v>
      </c>
      <c r="D518" s="24">
        <v>0</v>
      </c>
      <c r="E518" s="24">
        <v>0</v>
      </c>
      <c r="F518" s="24">
        <v>0</v>
      </c>
      <c r="G518" s="24">
        <v>0</v>
      </c>
      <c r="H518" s="24">
        <v>0</v>
      </c>
      <c r="I518" s="24">
        <v>0</v>
      </c>
      <c r="J518" s="24">
        <v>0</v>
      </c>
      <c r="K518" s="24">
        <v>0</v>
      </c>
      <c r="L518" s="24">
        <v>0</v>
      </c>
      <c r="M518" s="24">
        <v>0</v>
      </c>
      <c r="N518" s="24">
        <v>0</v>
      </c>
      <c r="O518" s="24">
        <v>0</v>
      </c>
      <c r="P518" s="24">
        <v>0</v>
      </c>
      <c r="Q518" s="24">
        <v>0</v>
      </c>
      <c r="R518" s="24">
        <v>0</v>
      </c>
      <c r="S518" s="25">
        <v>0</v>
      </c>
    </row>
    <row r="519" spans="2:19" ht="13.8" x14ac:dyDescent="0.25">
      <c r="B519" s="38" t="s">
        <v>115</v>
      </c>
      <c r="C519" s="24">
        <v>0</v>
      </c>
      <c r="D519" s="24">
        <v>0</v>
      </c>
      <c r="E519" s="24">
        <v>0</v>
      </c>
      <c r="F519" s="24">
        <v>0</v>
      </c>
      <c r="G519" s="24">
        <v>0</v>
      </c>
      <c r="H519" s="24">
        <v>0</v>
      </c>
      <c r="I519" s="24">
        <v>0</v>
      </c>
      <c r="J519" s="24">
        <v>0</v>
      </c>
      <c r="K519" s="24">
        <v>0</v>
      </c>
      <c r="L519" s="24">
        <v>0</v>
      </c>
      <c r="M519" s="24">
        <v>0</v>
      </c>
      <c r="N519" s="24">
        <v>0</v>
      </c>
      <c r="O519" s="24">
        <v>0</v>
      </c>
      <c r="P519" s="24">
        <v>0</v>
      </c>
      <c r="Q519" s="24">
        <v>0</v>
      </c>
      <c r="R519" s="24">
        <v>0</v>
      </c>
      <c r="S519" s="25">
        <v>0</v>
      </c>
    </row>
    <row r="520" spans="2:19" ht="13.8" x14ac:dyDescent="0.25">
      <c r="B520" s="38" t="s">
        <v>116</v>
      </c>
      <c r="C520" s="24">
        <v>0</v>
      </c>
      <c r="D520" s="24">
        <v>0</v>
      </c>
      <c r="E520" s="24">
        <v>0</v>
      </c>
      <c r="F520" s="24">
        <v>0</v>
      </c>
      <c r="G520" s="24">
        <v>0</v>
      </c>
      <c r="H520" s="24">
        <v>0</v>
      </c>
      <c r="I520" s="24">
        <v>0</v>
      </c>
      <c r="J520" s="24">
        <v>0</v>
      </c>
      <c r="K520" s="24">
        <v>0</v>
      </c>
      <c r="L520" s="24">
        <v>0</v>
      </c>
      <c r="M520" s="24">
        <v>0</v>
      </c>
      <c r="N520" s="24">
        <v>0</v>
      </c>
      <c r="O520" s="24">
        <v>0</v>
      </c>
      <c r="P520" s="24">
        <v>0</v>
      </c>
      <c r="Q520" s="24">
        <v>0</v>
      </c>
      <c r="R520" s="24">
        <v>0</v>
      </c>
      <c r="S520" s="25">
        <v>0</v>
      </c>
    </row>
    <row r="521" spans="2:19" ht="13.8" x14ac:dyDescent="0.25">
      <c r="B521" s="38" t="s">
        <v>117</v>
      </c>
      <c r="C521" s="24">
        <v>0</v>
      </c>
      <c r="D521" s="24">
        <v>0</v>
      </c>
      <c r="E521" s="24">
        <v>0</v>
      </c>
      <c r="F521" s="24">
        <v>0</v>
      </c>
      <c r="G521" s="24">
        <v>0</v>
      </c>
      <c r="H521" s="24">
        <v>0</v>
      </c>
      <c r="I521" s="24">
        <v>0</v>
      </c>
      <c r="J521" s="24">
        <v>0</v>
      </c>
      <c r="K521" s="24">
        <v>0</v>
      </c>
      <c r="L521" s="24">
        <v>0</v>
      </c>
      <c r="M521" s="24">
        <v>0</v>
      </c>
      <c r="N521" s="24">
        <v>0</v>
      </c>
      <c r="O521" s="24">
        <v>0</v>
      </c>
      <c r="P521" s="24">
        <v>0</v>
      </c>
      <c r="Q521" s="24">
        <v>0</v>
      </c>
      <c r="R521" s="24">
        <v>0</v>
      </c>
      <c r="S521" s="25">
        <v>0</v>
      </c>
    </row>
    <row r="522" spans="2:19" ht="13.8" x14ac:dyDescent="0.25">
      <c r="B522" s="38" t="s">
        <v>118</v>
      </c>
      <c r="C522" s="24">
        <v>0</v>
      </c>
      <c r="D522" s="24">
        <v>0</v>
      </c>
      <c r="E522" s="24">
        <v>0</v>
      </c>
      <c r="F522" s="24">
        <v>0</v>
      </c>
      <c r="G522" s="24">
        <v>0</v>
      </c>
      <c r="H522" s="24">
        <v>0</v>
      </c>
      <c r="I522" s="24">
        <v>0</v>
      </c>
      <c r="J522" s="24">
        <v>0</v>
      </c>
      <c r="K522" s="24">
        <v>0</v>
      </c>
      <c r="L522" s="24">
        <v>0</v>
      </c>
      <c r="M522" s="24">
        <v>0</v>
      </c>
      <c r="N522" s="24">
        <v>0</v>
      </c>
      <c r="O522" s="24">
        <v>0</v>
      </c>
      <c r="P522" s="24">
        <v>0</v>
      </c>
      <c r="Q522" s="24">
        <v>0</v>
      </c>
      <c r="R522" s="24">
        <v>10000</v>
      </c>
      <c r="S522" s="25">
        <v>29500</v>
      </c>
    </row>
    <row r="523" spans="2:19" ht="14.4" thickBot="1" x14ac:dyDescent="0.3">
      <c r="B523" s="38" t="s">
        <v>119</v>
      </c>
      <c r="C523" s="28">
        <v>0</v>
      </c>
      <c r="D523" s="28">
        <v>0</v>
      </c>
      <c r="E523" s="28">
        <v>0</v>
      </c>
      <c r="F523" s="28">
        <v>0</v>
      </c>
      <c r="G523" s="28">
        <v>0</v>
      </c>
      <c r="H523" s="28">
        <v>0</v>
      </c>
      <c r="I523" s="28">
        <v>0</v>
      </c>
      <c r="J523" s="28">
        <v>0</v>
      </c>
      <c r="K523" s="28">
        <v>0</v>
      </c>
      <c r="L523" s="28">
        <v>0</v>
      </c>
      <c r="M523" s="28">
        <v>0</v>
      </c>
      <c r="N523" s="28">
        <v>0</v>
      </c>
      <c r="O523" s="28">
        <v>0</v>
      </c>
      <c r="P523" s="28">
        <v>0</v>
      </c>
      <c r="Q523" s="28">
        <v>0</v>
      </c>
      <c r="R523" s="28">
        <v>0</v>
      </c>
      <c r="S523" s="29">
        <v>0</v>
      </c>
    </row>
    <row r="524" spans="2:19" ht="14.4" thickBot="1" x14ac:dyDescent="0.3">
      <c r="B524" s="39" t="s">
        <v>91</v>
      </c>
      <c r="C524" s="32">
        <v>0</v>
      </c>
      <c r="D524" s="32">
        <v>0</v>
      </c>
      <c r="E524" s="32">
        <v>0</v>
      </c>
      <c r="F524" s="32">
        <v>0</v>
      </c>
      <c r="G524" s="32">
        <v>0</v>
      </c>
      <c r="H524" s="32">
        <v>0</v>
      </c>
      <c r="I524" s="32">
        <v>0</v>
      </c>
      <c r="J524" s="32">
        <v>0</v>
      </c>
      <c r="K524" s="32">
        <v>0</v>
      </c>
      <c r="L524" s="32">
        <v>0</v>
      </c>
      <c r="M524" s="32">
        <v>0</v>
      </c>
      <c r="N524" s="32">
        <v>0</v>
      </c>
      <c r="O524" s="32">
        <v>0</v>
      </c>
      <c r="P524" s="32">
        <v>0</v>
      </c>
      <c r="Q524" s="32">
        <v>0</v>
      </c>
      <c r="R524" s="32">
        <v>10000</v>
      </c>
      <c r="S524" s="33">
        <v>105680</v>
      </c>
    </row>
    <row r="526" spans="2:19" ht="23.4" thickBot="1" x14ac:dyDescent="0.3">
      <c r="B526" s="17" t="s">
        <v>175</v>
      </c>
      <c r="C526" s="17"/>
      <c r="D526" s="17"/>
      <c r="E526" s="17"/>
      <c r="F526" s="17"/>
      <c r="G526" s="17"/>
      <c r="H526" s="17"/>
      <c r="I526" s="17"/>
      <c r="J526" s="17"/>
      <c r="K526" s="17"/>
      <c r="L526" s="17"/>
      <c r="M526" s="17"/>
    </row>
    <row r="527" spans="2:19" ht="14.4" thickBot="1" x14ac:dyDescent="0.3">
      <c r="B527" s="18"/>
      <c r="C527" s="128" t="s">
        <v>61</v>
      </c>
      <c r="D527" s="129"/>
      <c r="E527" s="129"/>
      <c r="F527" s="129"/>
      <c r="G527" s="129"/>
      <c r="H527" s="129"/>
      <c r="I527" s="129"/>
      <c r="J527" s="129"/>
      <c r="K527" s="129"/>
      <c r="L527" s="129"/>
      <c r="M527" s="129"/>
      <c r="N527" s="129"/>
      <c r="O527" s="129"/>
      <c r="P527" s="129"/>
      <c r="Q527" s="129"/>
      <c r="R527" s="129"/>
      <c r="S527" s="130"/>
    </row>
    <row r="528" spans="2:19" ht="14.4" thickBot="1" x14ac:dyDescent="0.3">
      <c r="B528" s="19" t="s">
        <v>101</v>
      </c>
      <c r="C528" s="20" t="s">
        <v>63</v>
      </c>
      <c r="D528" s="20" t="s">
        <v>64</v>
      </c>
      <c r="E528" s="20" t="s">
        <v>65</v>
      </c>
      <c r="F528" s="20" t="s">
        <v>66</v>
      </c>
      <c r="G528" s="20" t="s">
        <v>67</v>
      </c>
      <c r="H528" s="20" t="s">
        <v>68</v>
      </c>
      <c r="I528" s="20" t="s">
        <v>69</v>
      </c>
      <c r="J528" s="20" t="s">
        <v>70</v>
      </c>
      <c r="K528" s="20" t="s">
        <v>71</v>
      </c>
      <c r="L528" s="20" t="s">
        <v>72</v>
      </c>
      <c r="M528" s="20" t="s">
        <v>73</v>
      </c>
      <c r="N528" s="20" t="s">
        <v>74</v>
      </c>
      <c r="O528" s="20" t="s">
        <v>75</v>
      </c>
      <c r="P528" s="20" t="s">
        <v>76</v>
      </c>
      <c r="Q528" s="20" t="s">
        <v>77</v>
      </c>
      <c r="R528" s="20" t="s">
        <v>78</v>
      </c>
      <c r="S528" s="21" t="s">
        <v>79</v>
      </c>
    </row>
    <row r="529" spans="2:19" ht="13.8" x14ac:dyDescent="0.25">
      <c r="B529" s="38" t="s">
        <v>102</v>
      </c>
      <c r="C529" s="24">
        <v>0</v>
      </c>
      <c r="D529" s="24">
        <v>0</v>
      </c>
      <c r="E529" s="24">
        <v>0</v>
      </c>
      <c r="F529" s="24">
        <v>0</v>
      </c>
      <c r="G529" s="24">
        <v>0</v>
      </c>
      <c r="H529" s="24">
        <v>0</v>
      </c>
      <c r="I529" s="24">
        <v>0</v>
      </c>
      <c r="J529" s="24">
        <v>0</v>
      </c>
      <c r="K529" s="24">
        <v>0</v>
      </c>
      <c r="L529" s="24">
        <v>0</v>
      </c>
      <c r="M529" s="24">
        <v>0</v>
      </c>
      <c r="N529" s="24">
        <v>0</v>
      </c>
      <c r="O529" s="24">
        <v>0</v>
      </c>
      <c r="P529" s="24">
        <v>0</v>
      </c>
      <c r="Q529" s="24">
        <v>0</v>
      </c>
      <c r="R529" s="24">
        <v>0</v>
      </c>
      <c r="S529" s="25">
        <v>0</v>
      </c>
    </row>
    <row r="530" spans="2:19" ht="13.8" x14ac:dyDescent="0.25">
      <c r="B530" s="38" t="s">
        <v>103</v>
      </c>
      <c r="C530" s="24">
        <v>0</v>
      </c>
      <c r="D530" s="24">
        <v>0</v>
      </c>
      <c r="E530" s="24">
        <v>0</v>
      </c>
      <c r="F530" s="24">
        <v>0</v>
      </c>
      <c r="G530" s="24">
        <v>0</v>
      </c>
      <c r="H530" s="24">
        <v>0</v>
      </c>
      <c r="I530" s="24">
        <v>0</v>
      </c>
      <c r="J530" s="24">
        <v>0</v>
      </c>
      <c r="K530" s="24">
        <v>0</v>
      </c>
      <c r="L530" s="24">
        <v>0</v>
      </c>
      <c r="M530" s="24">
        <v>0</v>
      </c>
      <c r="N530" s="24">
        <v>0</v>
      </c>
      <c r="O530" s="24">
        <v>0</v>
      </c>
      <c r="P530" s="24">
        <v>0</v>
      </c>
      <c r="Q530" s="24">
        <v>0</v>
      </c>
      <c r="R530" s="24">
        <v>0</v>
      </c>
      <c r="S530" s="25">
        <v>0</v>
      </c>
    </row>
    <row r="531" spans="2:19" ht="13.8" x14ac:dyDescent="0.25">
      <c r="B531" s="38" t="s">
        <v>104</v>
      </c>
      <c r="C531" s="24">
        <v>0</v>
      </c>
      <c r="D531" s="24">
        <v>0</v>
      </c>
      <c r="E531" s="24">
        <v>0</v>
      </c>
      <c r="F531" s="24">
        <v>0</v>
      </c>
      <c r="G531" s="24">
        <v>0</v>
      </c>
      <c r="H531" s="24">
        <v>0</v>
      </c>
      <c r="I531" s="24">
        <v>0</v>
      </c>
      <c r="J531" s="24">
        <v>0</v>
      </c>
      <c r="K531" s="24">
        <v>0</v>
      </c>
      <c r="L531" s="24">
        <v>0</v>
      </c>
      <c r="M531" s="24">
        <v>0</v>
      </c>
      <c r="N531" s="24">
        <v>0</v>
      </c>
      <c r="O531" s="24">
        <v>0</v>
      </c>
      <c r="P531" s="24">
        <v>0</v>
      </c>
      <c r="Q531" s="24">
        <v>0</v>
      </c>
      <c r="R531" s="24">
        <v>0</v>
      </c>
      <c r="S531" s="25">
        <v>0</v>
      </c>
    </row>
    <row r="532" spans="2:19" ht="13.8" x14ac:dyDescent="0.25">
      <c r="B532" s="38" t="s">
        <v>105</v>
      </c>
      <c r="C532" s="24">
        <v>0</v>
      </c>
      <c r="D532" s="24">
        <v>0</v>
      </c>
      <c r="E532" s="24">
        <v>0</v>
      </c>
      <c r="F532" s="24">
        <v>0</v>
      </c>
      <c r="G532" s="24">
        <v>0</v>
      </c>
      <c r="H532" s="24">
        <v>0</v>
      </c>
      <c r="I532" s="24">
        <v>0</v>
      </c>
      <c r="J532" s="24">
        <v>0</v>
      </c>
      <c r="K532" s="24">
        <v>0</v>
      </c>
      <c r="L532" s="24">
        <v>0</v>
      </c>
      <c r="M532" s="24">
        <v>0</v>
      </c>
      <c r="N532" s="24">
        <v>0</v>
      </c>
      <c r="O532" s="24">
        <v>0</v>
      </c>
      <c r="P532" s="24">
        <v>0</v>
      </c>
      <c r="Q532" s="24">
        <v>0</v>
      </c>
      <c r="R532" s="24">
        <v>0</v>
      </c>
      <c r="S532" s="25">
        <v>0</v>
      </c>
    </row>
    <row r="533" spans="2:19" ht="13.8" x14ac:dyDescent="0.25">
      <c r="B533" s="38" t="s">
        <v>106</v>
      </c>
      <c r="C533" s="24">
        <v>0</v>
      </c>
      <c r="D533" s="24">
        <v>0</v>
      </c>
      <c r="E533" s="24">
        <v>0</v>
      </c>
      <c r="F533" s="24">
        <v>0</v>
      </c>
      <c r="G533" s="24">
        <v>0</v>
      </c>
      <c r="H533" s="24">
        <v>0</v>
      </c>
      <c r="I533" s="24">
        <v>0</v>
      </c>
      <c r="J533" s="24">
        <v>0</v>
      </c>
      <c r="K533" s="24">
        <v>0</v>
      </c>
      <c r="L533" s="24">
        <v>0</v>
      </c>
      <c r="M533" s="24">
        <v>0</v>
      </c>
      <c r="N533" s="24">
        <v>0</v>
      </c>
      <c r="O533" s="24">
        <v>0</v>
      </c>
      <c r="P533" s="24">
        <v>0</v>
      </c>
      <c r="Q533" s="24">
        <v>0</v>
      </c>
      <c r="R533" s="24">
        <v>0</v>
      </c>
      <c r="S533" s="25">
        <v>0</v>
      </c>
    </row>
    <row r="534" spans="2:19" ht="13.8" x14ac:dyDescent="0.25">
      <c r="B534" s="38" t="s">
        <v>107</v>
      </c>
      <c r="C534" s="24">
        <v>0</v>
      </c>
      <c r="D534" s="24">
        <v>0</v>
      </c>
      <c r="E534" s="24">
        <v>0</v>
      </c>
      <c r="F534" s="24">
        <v>0</v>
      </c>
      <c r="G534" s="24">
        <v>0</v>
      </c>
      <c r="H534" s="24">
        <v>0</v>
      </c>
      <c r="I534" s="24">
        <v>0</v>
      </c>
      <c r="J534" s="24">
        <v>0</v>
      </c>
      <c r="K534" s="24">
        <v>0</v>
      </c>
      <c r="L534" s="24">
        <v>0</v>
      </c>
      <c r="M534" s="24">
        <v>0</v>
      </c>
      <c r="N534" s="24">
        <v>0</v>
      </c>
      <c r="O534" s="24">
        <v>0</v>
      </c>
      <c r="P534" s="24">
        <v>0</v>
      </c>
      <c r="Q534" s="24">
        <v>0</v>
      </c>
      <c r="R534" s="24">
        <v>0</v>
      </c>
      <c r="S534" s="25">
        <v>0</v>
      </c>
    </row>
    <row r="535" spans="2:19" ht="13.8" x14ac:dyDescent="0.25">
      <c r="B535" s="38" t="s">
        <v>108</v>
      </c>
      <c r="C535" s="24">
        <v>0</v>
      </c>
      <c r="D535" s="24">
        <v>0</v>
      </c>
      <c r="E535" s="24">
        <v>0</v>
      </c>
      <c r="F535" s="24">
        <v>0</v>
      </c>
      <c r="G535" s="24">
        <v>0</v>
      </c>
      <c r="H535" s="24">
        <v>0</v>
      </c>
      <c r="I535" s="24">
        <v>0</v>
      </c>
      <c r="J535" s="24">
        <v>0</v>
      </c>
      <c r="K535" s="24">
        <v>0</v>
      </c>
      <c r="L535" s="24">
        <v>0</v>
      </c>
      <c r="M535" s="24">
        <v>0</v>
      </c>
      <c r="N535" s="24">
        <v>0</v>
      </c>
      <c r="O535" s="24">
        <v>0</v>
      </c>
      <c r="P535" s="24">
        <v>0</v>
      </c>
      <c r="Q535" s="24">
        <v>0</v>
      </c>
      <c r="R535" s="24">
        <v>0</v>
      </c>
      <c r="S535" s="25">
        <v>0</v>
      </c>
    </row>
    <row r="536" spans="2:19" ht="13.8" x14ac:dyDescent="0.25">
      <c r="B536" s="38" t="s">
        <v>109</v>
      </c>
      <c r="C536" s="24">
        <v>0</v>
      </c>
      <c r="D536" s="24">
        <v>0</v>
      </c>
      <c r="E536" s="24">
        <v>0</v>
      </c>
      <c r="F536" s="24">
        <v>0</v>
      </c>
      <c r="G536" s="24">
        <v>0</v>
      </c>
      <c r="H536" s="24">
        <v>0</v>
      </c>
      <c r="I536" s="24">
        <v>0</v>
      </c>
      <c r="J536" s="24">
        <v>0</v>
      </c>
      <c r="K536" s="24">
        <v>0</v>
      </c>
      <c r="L536" s="24">
        <v>0</v>
      </c>
      <c r="M536" s="24">
        <v>0</v>
      </c>
      <c r="N536" s="24">
        <v>0</v>
      </c>
      <c r="O536" s="24">
        <v>0</v>
      </c>
      <c r="P536" s="24">
        <v>0</v>
      </c>
      <c r="Q536" s="24">
        <v>0</v>
      </c>
      <c r="R536" s="24">
        <v>0</v>
      </c>
      <c r="S536" s="25">
        <v>0</v>
      </c>
    </row>
    <row r="537" spans="2:19" ht="13.8" x14ac:dyDescent="0.25">
      <c r="B537" s="38" t="s">
        <v>110</v>
      </c>
      <c r="C537" s="24">
        <v>0</v>
      </c>
      <c r="D537" s="24">
        <v>0</v>
      </c>
      <c r="E537" s="24">
        <v>0</v>
      </c>
      <c r="F537" s="24">
        <v>0</v>
      </c>
      <c r="G537" s="24">
        <v>0</v>
      </c>
      <c r="H537" s="24">
        <v>0</v>
      </c>
      <c r="I537" s="24">
        <v>0</v>
      </c>
      <c r="J537" s="24">
        <v>0</v>
      </c>
      <c r="K537" s="24">
        <v>0</v>
      </c>
      <c r="L537" s="24">
        <v>0</v>
      </c>
      <c r="M537" s="24">
        <v>0</v>
      </c>
      <c r="N537" s="24">
        <v>0</v>
      </c>
      <c r="O537" s="24">
        <v>0</v>
      </c>
      <c r="P537" s="24">
        <v>0</v>
      </c>
      <c r="Q537" s="24">
        <v>0</v>
      </c>
      <c r="R537" s="24">
        <v>0</v>
      </c>
      <c r="S537" s="25">
        <v>0</v>
      </c>
    </row>
    <row r="538" spans="2:19" ht="13.8" x14ac:dyDescent="0.25">
      <c r="B538" s="38" t="s">
        <v>111</v>
      </c>
      <c r="C538" s="24">
        <v>0</v>
      </c>
      <c r="D538" s="24">
        <v>0</v>
      </c>
      <c r="E538" s="24">
        <v>0</v>
      </c>
      <c r="F538" s="24">
        <v>0</v>
      </c>
      <c r="G538" s="24">
        <v>0</v>
      </c>
      <c r="H538" s="24">
        <v>0</v>
      </c>
      <c r="I538" s="24">
        <v>0</v>
      </c>
      <c r="J538" s="24">
        <v>0</v>
      </c>
      <c r="K538" s="24">
        <v>0</v>
      </c>
      <c r="L538" s="24">
        <v>0</v>
      </c>
      <c r="M538" s="24">
        <v>0</v>
      </c>
      <c r="N538" s="24">
        <v>0</v>
      </c>
      <c r="O538" s="24">
        <v>0</v>
      </c>
      <c r="P538" s="24">
        <v>0</v>
      </c>
      <c r="Q538" s="24">
        <v>0</v>
      </c>
      <c r="R538" s="24">
        <v>0</v>
      </c>
      <c r="S538" s="25">
        <v>0</v>
      </c>
    </row>
    <row r="539" spans="2:19" ht="13.8" x14ac:dyDescent="0.25">
      <c r="B539" s="38" t="s">
        <v>112</v>
      </c>
      <c r="C539" s="24">
        <v>0</v>
      </c>
      <c r="D539" s="24">
        <v>0</v>
      </c>
      <c r="E539" s="24">
        <v>0</v>
      </c>
      <c r="F539" s="24">
        <v>0</v>
      </c>
      <c r="G539" s="24">
        <v>0</v>
      </c>
      <c r="H539" s="24">
        <v>0</v>
      </c>
      <c r="I539" s="24">
        <v>0</v>
      </c>
      <c r="J539" s="24">
        <v>0</v>
      </c>
      <c r="K539" s="24">
        <v>0</v>
      </c>
      <c r="L539" s="24">
        <v>0</v>
      </c>
      <c r="M539" s="24">
        <v>0</v>
      </c>
      <c r="N539" s="24">
        <v>0</v>
      </c>
      <c r="O539" s="24">
        <v>0</v>
      </c>
      <c r="P539" s="24">
        <v>0</v>
      </c>
      <c r="Q539" s="24">
        <v>0</v>
      </c>
      <c r="R539" s="24">
        <v>0</v>
      </c>
      <c r="S539" s="25">
        <v>0</v>
      </c>
    </row>
    <row r="540" spans="2:19" ht="13.8" x14ac:dyDescent="0.25">
      <c r="B540" s="38" t="s">
        <v>113</v>
      </c>
      <c r="C540" s="24">
        <v>0</v>
      </c>
      <c r="D540" s="24">
        <v>0</v>
      </c>
      <c r="E540" s="24">
        <v>0</v>
      </c>
      <c r="F540" s="24">
        <v>0</v>
      </c>
      <c r="G540" s="24">
        <v>0</v>
      </c>
      <c r="H540" s="24">
        <v>0</v>
      </c>
      <c r="I540" s="24">
        <v>0</v>
      </c>
      <c r="J540" s="24">
        <v>0</v>
      </c>
      <c r="K540" s="24">
        <v>0</v>
      </c>
      <c r="L540" s="24">
        <v>0</v>
      </c>
      <c r="M540" s="24">
        <v>0</v>
      </c>
      <c r="N540" s="24">
        <v>0</v>
      </c>
      <c r="O540" s="24">
        <v>0</v>
      </c>
      <c r="P540" s="24">
        <v>0</v>
      </c>
      <c r="Q540" s="24">
        <v>0</v>
      </c>
      <c r="R540" s="24">
        <v>0</v>
      </c>
      <c r="S540" s="25">
        <v>0</v>
      </c>
    </row>
    <row r="541" spans="2:19" ht="13.8" x14ac:dyDescent="0.25">
      <c r="B541" s="38" t="s">
        <v>114</v>
      </c>
      <c r="C541" s="24">
        <v>0</v>
      </c>
      <c r="D541" s="24">
        <v>0</v>
      </c>
      <c r="E541" s="24">
        <v>0</v>
      </c>
      <c r="F541" s="24">
        <v>0</v>
      </c>
      <c r="G541" s="24">
        <v>0</v>
      </c>
      <c r="H541" s="24">
        <v>0</v>
      </c>
      <c r="I541" s="24">
        <v>0</v>
      </c>
      <c r="J541" s="24">
        <v>0</v>
      </c>
      <c r="K541" s="24">
        <v>0</v>
      </c>
      <c r="L541" s="24">
        <v>0</v>
      </c>
      <c r="M541" s="24">
        <v>0</v>
      </c>
      <c r="N541" s="24">
        <v>0</v>
      </c>
      <c r="O541" s="24">
        <v>0</v>
      </c>
      <c r="P541" s="24">
        <v>0</v>
      </c>
      <c r="Q541" s="24">
        <v>0</v>
      </c>
      <c r="R541" s="24">
        <v>0</v>
      </c>
      <c r="S541" s="25">
        <v>0</v>
      </c>
    </row>
    <row r="542" spans="2:19" ht="13.8" x14ac:dyDescent="0.25">
      <c r="B542" s="38" t="s">
        <v>115</v>
      </c>
      <c r="C542" s="24">
        <v>0</v>
      </c>
      <c r="D542" s="24">
        <v>0</v>
      </c>
      <c r="E542" s="24">
        <v>0</v>
      </c>
      <c r="F542" s="24">
        <v>0</v>
      </c>
      <c r="G542" s="24">
        <v>0</v>
      </c>
      <c r="H542" s="24">
        <v>0</v>
      </c>
      <c r="I542" s="24">
        <v>0</v>
      </c>
      <c r="J542" s="24">
        <v>0</v>
      </c>
      <c r="K542" s="24">
        <v>0</v>
      </c>
      <c r="L542" s="24">
        <v>0</v>
      </c>
      <c r="M542" s="24">
        <v>0</v>
      </c>
      <c r="N542" s="24">
        <v>0</v>
      </c>
      <c r="O542" s="24">
        <v>0</v>
      </c>
      <c r="P542" s="24">
        <v>0</v>
      </c>
      <c r="Q542" s="24">
        <v>0</v>
      </c>
      <c r="R542" s="24">
        <v>0</v>
      </c>
      <c r="S542" s="25">
        <v>0</v>
      </c>
    </row>
    <row r="543" spans="2:19" ht="13.8" x14ac:dyDescent="0.25">
      <c r="B543" s="38" t="s">
        <v>116</v>
      </c>
      <c r="C543" s="24">
        <v>0</v>
      </c>
      <c r="D543" s="24">
        <v>0</v>
      </c>
      <c r="E543" s="24">
        <v>0</v>
      </c>
      <c r="F543" s="24">
        <v>0</v>
      </c>
      <c r="G543" s="24">
        <v>0</v>
      </c>
      <c r="H543" s="24">
        <v>0</v>
      </c>
      <c r="I543" s="24">
        <v>0</v>
      </c>
      <c r="J543" s="24">
        <v>0</v>
      </c>
      <c r="K543" s="24">
        <v>0</v>
      </c>
      <c r="L543" s="24">
        <v>0</v>
      </c>
      <c r="M543" s="24">
        <v>0</v>
      </c>
      <c r="N543" s="24">
        <v>0</v>
      </c>
      <c r="O543" s="24">
        <v>0</v>
      </c>
      <c r="P543" s="24">
        <v>0</v>
      </c>
      <c r="Q543" s="24">
        <v>0</v>
      </c>
      <c r="R543" s="24">
        <v>0</v>
      </c>
      <c r="S543" s="25">
        <v>0</v>
      </c>
    </row>
    <row r="544" spans="2:19" ht="13.8" x14ac:dyDescent="0.25">
      <c r="B544" s="38" t="s">
        <v>117</v>
      </c>
      <c r="C544" s="24">
        <v>0</v>
      </c>
      <c r="D544" s="24">
        <v>0</v>
      </c>
      <c r="E544" s="24">
        <v>0</v>
      </c>
      <c r="F544" s="24">
        <v>0</v>
      </c>
      <c r="G544" s="24">
        <v>0</v>
      </c>
      <c r="H544" s="24">
        <v>0</v>
      </c>
      <c r="I544" s="24">
        <v>0</v>
      </c>
      <c r="J544" s="24">
        <v>0</v>
      </c>
      <c r="K544" s="24">
        <v>0</v>
      </c>
      <c r="L544" s="24">
        <v>0</v>
      </c>
      <c r="M544" s="24">
        <v>0</v>
      </c>
      <c r="N544" s="24">
        <v>0</v>
      </c>
      <c r="O544" s="24">
        <v>0</v>
      </c>
      <c r="P544" s="24">
        <v>0</v>
      </c>
      <c r="Q544" s="24">
        <v>0</v>
      </c>
      <c r="R544" s="24">
        <v>0</v>
      </c>
      <c r="S544" s="25">
        <v>0</v>
      </c>
    </row>
    <row r="545" spans="2:19" ht="13.8" x14ac:dyDescent="0.25">
      <c r="B545" s="38" t="s">
        <v>118</v>
      </c>
      <c r="C545" s="24">
        <v>0</v>
      </c>
      <c r="D545" s="24">
        <v>0</v>
      </c>
      <c r="E545" s="24">
        <v>0</v>
      </c>
      <c r="F545" s="24">
        <v>0</v>
      </c>
      <c r="G545" s="24">
        <v>0</v>
      </c>
      <c r="H545" s="24">
        <v>0</v>
      </c>
      <c r="I545" s="24">
        <v>0</v>
      </c>
      <c r="J545" s="24">
        <v>0</v>
      </c>
      <c r="K545" s="24">
        <v>0</v>
      </c>
      <c r="L545" s="24">
        <v>0</v>
      </c>
      <c r="M545" s="24">
        <v>0</v>
      </c>
      <c r="N545" s="24">
        <v>0</v>
      </c>
      <c r="O545" s="24">
        <v>0</v>
      </c>
      <c r="P545" s="24">
        <v>0</v>
      </c>
      <c r="Q545" s="24">
        <v>0</v>
      </c>
      <c r="R545" s="24">
        <v>0</v>
      </c>
      <c r="S545" s="25">
        <v>0</v>
      </c>
    </row>
    <row r="546" spans="2:19" ht="14.4" thickBot="1" x14ac:dyDescent="0.3">
      <c r="B546" s="38" t="s">
        <v>119</v>
      </c>
      <c r="C546" s="28">
        <v>0</v>
      </c>
      <c r="D546" s="28">
        <v>0</v>
      </c>
      <c r="E546" s="28">
        <v>0</v>
      </c>
      <c r="F546" s="28">
        <v>0</v>
      </c>
      <c r="G546" s="28">
        <v>0</v>
      </c>
      <c r="H546" s="28">
        <v>0</v>
      </c>
      <c r="I546" s="28">
        <v>0</v>
      </c>
      <c r="J546" s="28">
        <v>0</v>
      </c>
      <c r="K546" s="28">
        <v>0</v>
      </c>
      <c r="L546" s="28">
        <v>0</v>
      </c>
      <c r="M546" s="28">
        <v>0</v>
      </c>
      <c r="N546" s="28">
        <v>0</v>
      </c>
      <c r="O546" s="28">
        <v>0</v>
      </c>
      <c r="P546" s="28">
        <v>0</v>
      </c>
      <c r="Q546" s="28">
        <v>0</v>
      </c>
      <c r="R546" s="28">
        <v>0</v>
      </c>
      <c r="S546" s="29">
        <v>0</v>
      </c>
    </row>
    <row r="547" spans="2:19" ht="14.4" thickBot="1" x14ac:dyDescent="0.3">
      <c r="B547" s="39" t="s">
        <v>91</v>
      </c>
      <c r="C547" s="32">
        <v>0</v>
      </c>
      <c r="D547" s="32">
        <v>0</v>
      </c>
      <c r="E547" s="32">
        <v>0</v>
      </c>
      <c r="F547" s="32">
        <v>0</v>
      </c>
      <c r="G547" s="32">
        <v>0</v>
      </c>
      <c r="H547" s="32">
        <v>0</v>
      </c>
      <c r="I547" s="32">
        <v>0</v>
      </c>
      <c r="J547" s="32">
        <v>0</v>
      </c>
      <c r="K547" s="32">
        <v>0</v>
      </c>
      <c r="L547" s="32">
        <v>0</v>
      </c>
      <c r="M547" s="32">
        <v>0</v>
      </c>
      <c r="N547" s="32">
        <v>0</v>
      </c>
      <c r="O547" s="32">
        <v>0</v>
      </c>
      <c r="P547" s="32">
        <v>0</v>
      </c>
      <c r="Q547" s="32">
        <v>0</v>
      </c>
      <c r="R547" s="32">
        <v>0</v>
      </c>
      <c r="S547" s="33">
        <v>0</v>
      </c>
    </row>
    <row r="549" spans="2:19" ht="23.4" thickBot="1" x14ac:dyDescent="0.3">
      <c r="B549" s="17" t="s">
        <v>176</v>
      </c>
      <c r="C549" s="17"/>
      <c r="D549" s="17"/>
      <c r="E549" s="17"/>
      <c r="F549" s="17"/>
      <c r="G549" s="17"/>
      <c r="H549" s="17"/>
      <c r="I549" s="17"/>
      <c r="J549" s="17"/>
      <c r="K549" s="17"/>
      <c r="L549" s="17"/>
      <c r="M549" s="17"/>
    </row>
    <row r="550" spans="2:19" ht="14.4" thickBot="1" x14ac:dyDescent="0.3">
      <c r="B550" s="18"/>
      <c r="C550" s="44" t="s">
        <v>61</v>
      </c>
      <c r="D550" s="45"/>
      <c r="E550" s="45"/>
      <c r="F550" s="45"/>
      <c r="G550" s="45"/>
      <c r="H550" s="45"/>
      <c r="I550" s="45"/>
      <c r="J550" s="45"/>
      <c r="K550" s="45"/>
      <c r="L550" s="45"/>
      <c r="M550" s="45"/>
      <c r="N550" s="45"/>
      <c r="O550" s="45"/>
      <c r="P550" s="45"/>
      <c r="Q550" s="45"/>
      <c r="R550" s="46"/>
      <c r="S550" s="46"/>
    </row>
    <row r="551" spans="2:19" ht="14.4" thickBot="1" x14ac:dyDescent="0.3">
      <c r="B551" s="19" t="s">
        <v>101</v>
      </c>
      <c r="C551" s="20" t="s">
        <v>63</v>
      </c>
      <c r="D551" s="20" t="s">
        <v>64</v>
      </c>
      <c r="E551" s="20" t="s">
        <v>65</v>
      </c>
      <c r="F551" s="20" t="s">
        <v>66</v>
      </c>
      <c r="G551" s="20" t="s">
        <v>67</v>
      </c>
      <c r="H551" s="20" t="s">
        <v>68</v>
      </c>
      <c r="I551" s="20" t="s">
        <v>69</v>
      </c>
      <c r="J551" s="20" t="s">
        <v>70</v>
      </c>
      <c r="K551" s="20" t="s">
        <v>71</v>
      </c>
      <c r="L551" s="20" t="s">
        <v>72</v>
      </c>
      <c r="M551" s="20" t="s">
        <v>73</v>
      </c>
      <c r="N551" s="20" t="s">
        <v>74</v>
      </c>
      <c r="O551" s="20" t="s">
        <v>75</v>
      </c>
      <c r="P551" s="20" t="s">
        <v>76</v>
      </c>
      <c r="Q551" s="20" t="s">
        <v>77</v>
      </c>
      <c r="R551" s="20" t="s">
        <v>78</v>
      </c>
      <c r="S551" s="21" t="s">
        <v>79</v>
      </c>
    </row>
    <row r="552" spans="2:19" ht="13.8" x14ac:dyDescent="0.25">
      <c r="B552" s="38" t="s">
        <v>102</v>
      </c>
      <c r="C552" s="24">
        <v>0</v>
      </c>
      <c r="D552" s="24">
        <v>0</v>
      </c>
      <c r="E552" s="24">
        <v>0</v>
      </c>
      <c r="F552" s="24">
        <v>0</v>
      </c>
      <c r="G552" s="24">
        <v>0</v>
      </c>
      <c r="H552" s="24">
        <v>0</v>
      </c>
      <c r="I552" s="24">
        <v>0</v>
      </c>
      <c r="J552" s="24">
        <v>0</v>
      </c>
      <c r="K552" s="24">
        <v>0</v>
      </c>
      <c r="L552" s="24">
        <v>0</v>
      </c>
      <c r="M552" s="24">
        <v>0</v>
      </c>
      <c r="N552" s="24">
        <v>0</v>
      </c>
      <c r="O552" s="24">
        <v>0</v>
      </c>
      <c r="P552" s="24">
        <v>0</v>
      </c>
      <c r="Q552" s="24">
        <v>0</v>
      </c>
      <c r="R552" s="24">
        <v>0</v>
      </c>
      <c r="S552" s="25">
        <v>0</v>
      </c>
    </row>
    <row r="553" spans="2:19" ht="13.8" x14ac:dyDescent="0.25">
      <c r="B553" s="38" t="s">
        <v>103</v>
      </c>
      <c r="C553" s="24">
        <v>0</v>
      </c>
      <c r="D553" s="24">
        <v>0</v>
      </c>
      <c r="E553" s="24">
        <v>0</v>
      </c>
      <c r="F553" s="24">
        <v>0</v>
      </c>
      <c r="G553" s="24">
        <v>0</v>
      </c>
      <c r="H553" s="24">
        <v>0</v>
      </c>
      <c r="I553" s="24">
        <v>0</v>
      </c>
      <c r="J553" s="24">
        <v>0</v>
      </c>
      <c r="K553" s="24">
        <v>0</v>
      </c>
      <c r="L553" s="24">
        <v>0</v>
      </c>
      <c r="M553" s="24">
        <v>0</v>
      </c>
      <c r="N553" s="24">
        <v>0</v>
      </c>
      <c r="O553" s="24">
        <v>0</v>
      </c>
      <c r="P553" s="24">
        <v>0</v>
      </c>
      <c r="Q553" s="24">
        <v>0</v>
      </c>
      <c r="R553" s="24">
        <v>0</v>
      </c>
      <c r="S553" s="25">
        <v>0</v>
      </c>
    </row>
    <row r="554" spans="2:19" ht="13.8" x14ac:dyDescent="0.25">
      <c r="B554" s="38" t="s">
        <v>104</v>
      </c>
      <c r="C554" s="24">
        <v>0</v>
      </c>
      <c r="D554" s="24">
        <v>0</v>
      </c>
      <c r="E554" s="24">
        <v>0</v>
      </c>
      <c r="F554" s="24">
        <v>0</v>
      </c>
      <c r="G554" s="24">
        <v>0</v>
      </c>
      <c r="H554" s="24">
        <v>0</v>
      </c>
      <c r="I554" s="24">
        <v>0</v>
      </c>
      <c r="J554" s="24">
        <v>0</v>
      </c>
      <c r="K554" s="24">
        <v>0</v>
      </c>
      <c r="L554" s="24">
        <v>0</v>
      </c>
      <c r="M554" s="24">
        <v>0</v>
      </c>
      <c r="N554" s="24">
        <v>0</v>
      </c>
      <c r="O554" s="24">
        <v>0</v>
      </c>
      <c r="P554" s="24">
        <v>0</v>
      </c>
      <c r="Q554" s="24">
        <v>0</v>
      </c>
      <c r="R554" s="24">
        <v>0</v>
      </c>
      <c r="S554" s="25">
        <v>0</v>
      </c>
    </row>
    <row r="555" spans="2:19" ht="13.8" x14ac:dyDescent="0.25">
      <c r="B555" s="38" t="s">
        <v>105</v>
      </c>
      <c r="C555" s="24">
        <v>0</v>
      </c>
      <c r="D555" s="24">
        <v>0</v>
      </c>
      <c r="E555" s="24">
        <v>0</v>
      </c>
      <c r="F555" s="24">
        <v>0</v>
      </c>
      <c r="G555" s="24">
        <v>0</v>
      </c>
      <c r="H555" s="24">
        <v>0</v>
      </c>
      <c r="I555" s="24">
        <v>0</v>
      </c>
      <c r="J555" s="24">
        <v>0</v>
      </c>
      <c r="K555" s="24">
        <v>0</v>
      </c>
      <c r="L555" s="24">
        <v>0</v>
      </c>
      <c r="M555" s="24">
        <v>0</v>
      </c>
      <c r="N555" s="24">
        <v>0</v>
      </c>
      <c r="O555" s="24">
        <v>0</v>
      </c>
      <c r="P555" s="24">
        <v>0</v>
      </c>
      <c r="Q555" s="24">
        <v>0</v>
      </c>
      <c r="R555" s="24">
        <v>0</v>
      </c>
      <c r="S555" s="25">
        <v>0</v>
      </c>
    </row>
    <row r="556" spans="2:19" ht="13.8" x14ac:dyDescent="0.25">
      <c r="B556" s="38" t="s">
        <v>106</v>
      </c>
      <c r="C556" s="24">
        <v>0</v>
      </c>
      <c r="D556" s="24">
        <v>0</v>
      </c>
      <c r="E556" s="24">
        <v>0</v>
      </c>
      <c r="F556" s="24">
        <v>0</v>
      </c>
      <c r="G556" s="24">
        <v>0</v>
      </c>
      <c r="H556" s="24">
        <v>0</v>
      </c>
      <c r="I556" s="24">
        <v>0</v>
      </c>
      <c r="J556" s="24">
        <v>0</v>
      </c>
      <c r="K556" s="24">
        <v>0</v>
      </c>
      <c r="L556" s="24">
        <v>0</v>
      </c>
      <c r="M556" s="24">
        <v>0</v>
      </c>
      <c r="N556" s="24">
        <v>0</v>
      </c>
      <c r="O556" s="24">
        <v>0</v>
      </c>
      <c r="P556" s="24">
        <v>0</v>
      </c>
      <c r="Q556" s="24">
        <v>0</v>
      </c>
      <c r="R556" s="24">
        <v>0</v>
      </c>
      <c r="S556" s="25">
        <v>0</v>
      </c>
    </row>
    <row r="557" spans="2:19" ht="13.8" x14ac:dyDescent="0.25">
      <c r="B557" s="38" t="s">
        <v>107</v>
      </c>
      <c r="C557" s="24">
        <v>0</v>
      </c>
      <c r="D557" s="24">
        <v>0</v>
      </c>
      <c r="E557" s="24">
        <v>0</v>
      </c>
      <c r="F557" s="24">
        <v>0</v>
      </c>
      <c r="G557" s="24">
        <v>0</v>
      </c>
      <c r="H557" s="24">
        <v>0</v>
      </c>
      <c r="I557" s="24">
        <v>0</v>
      </c>
      <c r="J557" s="24">
        <v>0</v>
      </c>
      <c r="K557" s="24">
        <v>0</v>
      </c>
      <c r="L557" s="24">
        <v>0</v>
      </c>
      <c r="M557" s="24">
        <v>0</v>
      </c>
      <c r="N557" s="24">
        <v>0</v>
      </c>
      <c r="O557" s="24">
        <v>0</v>
      </c>
      <c r="P557" s="24">
        <v>0</v>
      </c>
      <c r="Q557" s="24">
        <v>0</v>
      </c>
      <c r="R557" s="24">
        <v>0</v>
      </c>
      <c r="S557" s="25">
        <v>0</v>
      </c>
    </row>
    <row r="558" spans="2:19" ht="13.8" x14ac:dyDescent="0.25">
      <c r="B558" s="38" t="s">
        <v>108</v>
      </c>
      <c r="C558" s="24">
        <v>0</v>
      </c>
      <c r="D558" s="24">
        <v>0</v>
      </c>
      <c r="E558" s="24">
        <v>0</v>
      </c>
      <c r="F558" s="24">
        <v>0</v>
      </c>
      <c r="G558" s="24">
        <v>0</v>
      </c>
      <c r="H558" s="24">
        <v>0</v>
      </c>
      <c r="I558" s="24">
        <v>0</v>
      </c>
      <c r="J558" s="24">
        <v>0</v>
      </c>
      <c r="K558" s="24">
        <v>0</v>
      </c>
      <c r="L558" s="24">
        <v>0</v>
      </c>
      <c r="M558" s="24">
        <v>0</v>
      </c>
      <c r="N558" s="24">
        <v>0</v>
      </c>
      <c r="O558" s="24">
        <v>0</v>
      </c>
      <c r="P558" s="24">
        <v>0</v>
      </c>
      <c r="Q558" s="24">
        <v>0</v>
      </c>
      <c r="R558" s="24">
        <v>0</v>
      </c>
      <c r="S558" s="25">
        <v>0</v>
      </c>
    </row>
    <row r="559" spans="2:19" ht="13.8" x14ac:dyDescent="0.25">
      <c r="B559" s="38" t="s">
        <v>109</v>
      </c>
      <c r="C559" s="24">
        <v>0</v>
      </c>
      <c r="D559" s="24">
        <v>0</v>
      </c>
      <c r="E559" s="24">
        <v>0</v>
      </c>
      <c r="F559" s="24">
        <v>0</v>
      </c>
      <c r="G559" s="24">
        <v>0</v>
      </c>
      <c r="H559" s="24">
        <v>0</v>
      </c>
      <c r="I559" s="24">
        <v>0</v>
      </c>
      <c r="J559" s="24">
        <v>0</v>
      </c>
      <c r="K559" s="24">
        <v>0</v>
      </c>
      <c r="L559" s="24">
        <v>0</v>
      </c>
      <c r="M559" s="24">
        <v>0</v>
      </c>
      <c r="N559" s="24">
        <v>0</v>
      </c>
      <c r="O559" s="24">
        <v>0</v>
      </c>
      <c r="P559" s="24">
        <v>0</v>
      </c>
      <c r="Q559" s="24">
        <v>0</v>
      </c>
      <c r="R559" s="24">
        <v>0</v>
      </c>
      <c r="S559" s="25">
        <v>0</v>
      </c>
    </row>
    <row r="560" spans="2:19" ht="13.8" x14ac:dyDescent="0.25">
      <c r="B560" s="38" t="s">
        <v>110</v>
      </c>
      <c r="C560" s="24">
        <v>0</v>
      </c>
      <c r="D560" s="24">
        <v>0</v>
      </c>
      <c r="E560" s="24">
        <v>0</v>
      </c>
      <c r="F560" s="24">
        <v>0</v>
      </c>
      <c r="G560" s="24">
        <v>0</v>
      </c>
      <c r="H560" s="24">
        <v>0</v>
      </c>
      <c r="I560" s="24">
        <v>0</v>
      </c>
      <c r="J560" s="24">
        <v>0</v>
      </c>
      <c r="K560" s="24">
        <v>0</v>
      </c>
      <c r="L560" s="24">
        <v>0</v>
      </c>
      <c r="M560" s="24">
        <v>0</v>
      </c>
      <c r="N560" s="24">
        <v>0</v>
      </c>
      <c r="O560" s="24">
        <v>0</v>
      </c>
      <c r="P560" s="24">
        <v>0</v>
      </c>
      <c r="Q560" s="24">
        <v>0</v>
      </c>
      <c r="R560" s="24">
        <v>0</v>
      </c>
      <c r="S560" s="25">
        <v>76180</v>
      </c>
    </row>
    <row r="561" spans="2:19" ht="13.8" x14ac:dyDescent="0.25">
      <c r="B561" s="38" t="s">
        <v>111</v>
      </c>
      <c r="C561" s="24">
        <v>0</v>
      </c>
      <c r="D561" s="24">
        <v>0</v>
      </c>
      <c r="E561" s="24">
        <v>0</v>
      </c>
      <c r="F561" s="24">
        <v>0</v>
      </c>
      <c r="G561" s="24">
        <v>0</v>
      </c>
      <c r="H561" s="24">
        <v>0</v>
      </c>
      <c r="I561" s="24">
        <v>0</v>
      </c>
      <c r="J561" s="24">
        <v>0</v>
      </c>
      <c r="K561" s="24">
        <v>0</v>
      </c>
      <c r="L561" s="24">
        <v>0</v>
      </c>
      <c r="M561" s="24">
        <v>0</v>
      </c>
      <c r="N561" s="24">
        <v>0</v>
      </c>
      <c r="O561" s="24">
        <v>0</v>
      </c>
      <c r="P561" s="24">
        <v>0</v>
      </c>
      <c r="Q561" s="24">
        <v>0</v>
      </c>
      <c r="R561" s="24">
        <v>0</v>
      </c>
      <c r="S561" s="25">
        <v>0</v>
      </c>
    </row>
    <row r="562" spans="2:19" ht="13.8" x14ac:dyDescent="0.25">
      <c r="B562" s="38" t="s">
        <v>112</v>
      </c>
      <c r="C562" s="24">
        <v>0</v>
      </c>
      <c r="D562" s="24">
        <v>0</v>
      </c>
      <c r="E562" s="24">
        <v>0</v>
      </c>
      <c r="F562" s="24">
        <v>0</v>
      </c>
      <c r="G562" s="24">
        <v>0</v>
      </c>
      <c r="H562" s="24">
        <v>0</v>
      </c>
      <c r="I562" s="24">
        <v>0</v>
      </c>
      <c r="J562" s="24">
        <v>0</v>
      </c>
      <c r="K562" s="24">
        <v>0</v>
      </c>
      <c r="L562" s="24">
        <v>0</v>
      </c>
      <c r="M562" s="24">
        <v>0</v>
      </c>
      <c r="N562" s="24">
        <v>0</v>
      </c>
      <c r="O562" s="24">
        <v>0</v>
      </c>
      <c r="P562" s="24">
        <v>0</v>
      </c>
      <c r="Q562" s="24">
        <v>0</v>
      </c>
      <c r="R562" s="24">
        <v>0</v>
      </c>
      <c r="S562" s="25">
        <v>0</v>
      </c>
    </row>
    <row r="563" spans="2:19" ht="13.8" x14ac:dyDescent="0.25">
      <c r="B563" s="38" t="s">
        <v>113</v>
      </c>
      <c r="C563" s="24">
        <v>0</v>
      </c>
      <c r="D563" s="24">
        <v>0</v>
      </c>
      <c r="E563" s="24">
        <v>0</v>
      </c>
      <c r="F563" s="24">
        <v>0</v>
      </c>
      <c r="G563" s="24">
        <v>0</v>
      </c>
      <c r="H563" s="24">
        <v>0</v>
      </c>
      <c r="I563" s="24">
        <v>0</v>
      </c>
      <c r="J563" s="24">
        <v>0</v>
      </c>
      <c r="K563" s="24">
        <v>0</v>
      </c>
      <c r="L563" s="24">
        <v>0</v>
      </c>
      <c r="M563" s="24">
        <v>0</v>
      </c>
      <c r="N563" s="24">
        <v>0</v>
      </c>
      <c r="O563" s="24">
        <v>0</v>
      </c>
      <c r="P563" s="24">
        <v>0</v>
      </c>
      <c r="Q563" s="24">
        <v>0</v>
      </c>
      <c r="R563" s="24">
        <v>0</v>
      </c>
      <c r="S563" s="25">
        <v>0</v>
      </c>
    </row>
    <row r="564" spans="2:19" ht="13.8" x14ac:dyDescent="0.25">
      <c r="B564" s="38" t="s">
        <v>114</v>
      </c>
      <c r="C564" s="24">
        <v>0</v>
      </c>
      <c r="D564" s="24">
        <v>0</v>
      </c>
      <c r="E564" s="24">
        <v>0</v>
      </c>
      <c r="F564" s="24">
        <v>0</v>
      </c>
      <c r="G564" s="24">
        <v>0</v>
      </c>
      <c r="H564" s="24">
        <v>0</v>
      </c>
      <c r="I564" s="24">
        <v>0</v>
      </c>
      <c r="J564" s="24">
        <v>0</v>
      </c>
      <c r="K564" s="24">
        <v>0</v>
      </c>
      <c r="L564" s="24">
        <v>0</v>
      </c>
      <c r="M564" s="24">
        <v>0</v>
      </c>
      <c r="N564" s="24">
        <v>0</v>
      </c>
      <c r="O564" s="24">
        <v>0</v>
      </c>
      <c r="P564" s="24">
        <v>0</v>
      </c>
      <c r="Q564" s="24">
        <v>0</v>
      </c>
      <c r="R564" s="24">
        <v>0</v>
      </c>
      <c r="S564" s="25">
        <v>0</v>
      </c>
    </row>
    <row r="565" spans="2:19" ht="13.8" x14ac:dyDescent="0.25">
      <c r="B565" s="38" t="s">
        <v>115</v>
      </c>
      <c r="C565" s="24">
        <v>0</v>
      </c>
      <c r="D565" s="24">
        <v>0</v>
      </c>
      <c r="E565" s="24">
        <v>0</v>
      </c>
      <c r="F565" s="24">
        <v>0</v>
      </c>
      <c r="G565" s="24">
        <v>0</v>
      </c>
      <c r="H565" s="24">
        <v>0</v>
      </c>
      <c r="I565" s="24">
        <v>0</v>
      </c>
      <c r="J565" s="24">
        <v>0</v>
      </c>
      <c r="K565" s="24">
        <v>0</v>
      </c>
      <c r="L565" s="24">
        <v>0</v>
      </c>
      <c r="M565" s="24">
        <v>0</v>
      </c>
      <c r="N565" s="24">
        <v>0</v>
      </c>
      <c r="O565" s="24">
        <v>0</v>
      </c>
      <c r="P565" s="24">
        <v>0</v>
      </c>
      <c r="Q565" s="24">
        <v>0</v>
      </c>
      <c r="R565" s="24">
        <v>0</v>
      </c>
      <c r="S565" s="25">
        <v>0</v>
      </c>
    </row>
    <row r="566" spans="2:19" ht="13.8" x14ac:dyDescent="0.25">
      <c r="B566" s="38" t="s">
        <v>116</v>
      </c>
      <c r="C566" s="24">
        <v>0</v>
      </c>
      <c r="D566" s="24">
        <v>0</v>
      </c>
      <c r="E566" s="24">
        <v>0</v>
      </c>
      <c r="F566" s="24">
        <v>0</v>
      </c>
      <c r="G566" s="24">
        <v>0</v>
      </c>
      <c r="H566" s="24">
        <v>0</v>
      </c>
      <c r="I566" s="24">
        <v>0</v>
      </c>
      <c r="J566" s="24">
        <v>0</v>
      </c>
      <c r="K566" s="24">
        <v>0</v>
      </c>
      <c r="L566" s="24">
        <v>0</v>
      </c>
      <c r="M566" s="24">
        <v>0</v>
      </c>
      <c r="N566" s="24">
        <v>0</v>
      </c>
      <c r="O566" s="24">
        <v>0</v>
      </c>
      <c r="P566" s="24">
        <v>0</v>
      </c>
      <c r="Q566" s="24">
        <v>0</v>
      </c>
      <c r="R566" s="24">
        <v>0</v>
      </c>
      <c r="S566" s="25">
        <v>0</v>
      </c>
    </row>
    <row r="567" spans="2:19" ht="13.8" x14ac:dyDescent="0.25">
      <c r="B567" s="38" t="s">
        <v>117</v>
      </c>
      <c r="C567" s="24">
        <v>0</v>
      </c>
      <c r="D567" s="24">
        <v>0</v>
      </c>
      <c r="E567" s="24">
        <v>0</v>
      </c>
      <c r="F567" s="24">
        <v>0</v>
      </c>
      <c r="G567" s="24">
        <v>0</v>
      </c>
      <c r="H567" s="24">
        <v>0</v>
      </c>
      <c r="I567" s="24">
        <v>0</v>
      </c>
      <c r="J567" s="24">
        <v>0</v>
      </c>
      <c r="K567" s="24">
        <v>0</v>
      </c>
      <c r="L567" s="24">
        <v>0</v>
      </c>
      <c r="M567" s="24">
        <v>0</v>
      </c>
      <c r="N567" s="24">
        <v>0</v>
      </c>
      <c r="O567" s="24">
        <v>0</v>
      </c>
      <c r="P567" s="24">
        <v>0</v>
      </c>
      <c r="Q567" s="24">
        <v>0</v>
      </c>
      <c r="R567" s="24">
        <v>0</v>
      </c>
      <c r="S567" s="25">
        <v>0</v>
      </c>
    </row>
    <row r="568" spans="2:19" ht="13.8" x14ac:dyDescent="0.25">
      <c r="B568" s="38" t="s">
        <v>118</v>
      </c>
      <c r="C568" s="24">
        <v>0</v>
      </c>
      <c r="D568" s="24">
        <v>0</v>
      </c>
      <c r="E568" s="24">
        <v>0</v>
      </c>
      <c r="F568" s="24">
        <v>0</v>
      </c>
      <c r="G568" s="24">
        <v>0</v>
      </c>
      <c r="H568" s="24">
        <v>0</v>
      </c>
      <c r="I568" s="24">
        <v>0</v>
      </c>
      <c r="J568" s="24">
        <v>0</v>
      </c>
      <c r="K568" s="24">
        <v>0</v>
      </c>
      <c r="L568" s="24">
        <v>0</v>
      </c>
      <c r="M568" s="24">
        <v>0</v>
      </c>
      <c r="N568" s="24">
        <v>0</v>
      </c>
      <c r="O568" s="24">
        <v>0</v>
      </c>
      <c r="P568" s="24">
        <v>0</v>
      </c>
      <c r="Q568" s="24">
        <v>0</v>
      </c>
      <c r="R568" s="24">
        <v>10000</v>
      </c>
      <c r="S568" s="25">
        <v>29500</v>
      </c>
    </row>
    <row r="569" spans="2:19" ht="14.4" thickBot="1" x14ac:dyDescent="0.3">
      <c r="B569" s="38" t="s">
        <v>119</v>
      </c>
      <c r="C569" s="28">
        <v>0</v>
      </c>
      <c r="D569" s="28">
        <v>0</v>
      </c>
      <c r="E569" s="28">
        <v>0</v>
      </c>
      <c r="F569" s="28">
        <v>0</v>
      </c>
      <c r="G569" s="28">
        <v>0</v>
      </c>
      <c r="H569" s="28">
        <v>0</v>
      </c>
      <c r="I569" s="28">
        <v>0</v>
      </c>
      <c r="J569" s="28">
        <v>0</v>
      </c>
      <c r="K569" s="28">
        <v>0</v>
      </c>
      <c r="L569" s="28">
        <v>0</v>
      </c>
      <c r="M569" s="28">
        <v>0</v>
      </c>
      <c r="N569" s="28">
        <v>0</v>
      </c>
      <c r="O569" s="28">
        <v>0</v>
      </c>
      <c r="P569" s="28">
        <v>0</v>
      </c>
      <c r="Q569" s="28">
        <v>0</v>
      </c>
      <c r="R569" s="28">
        <v>0</v>
      </c>
      <c r="S569" s="29">
        <v>0</v>
      </c>
    </row>
    <row r="570" spans="2:19" ht="14.4" thickBot="1" x14ac:dyDescent="0.3">
      <c r="B570" s="39" t="s">
        <v>91</v>
      </c>
      <c r="C570" s="32">
        <v>0</v>
      </c>
      <c r="D570" s="32">
        <v>0</v>
      </c>
      <c r="E570" s="32">
        <v>0</v>
      </c>
      <c r="F570" s="32">
        <v>0</v>
      </c>
      <c r="G570" s="32">
        <v>0</v>
      </c>
      <c r="H570" s="32">
        <v>0</v>
      </c>
      <c r="I570" s="32">
        <v>0</v>
      </c>
      <c r="J570" s="32">
        <v>0</v>
      </c>
      <c r="K570" s="32">
        <v>0</v>
      </c>
      <c r="L570" s="32">
        <v>0</v>
      </c>
      <c r="M570" s="32">
        <v>0</v>
      </c>
      <c r="N570" s="32">
        <v>0</v>
      </c>
      <c r="O570" s="32">
        <v>0</v>
      </c>
      <c r="P570" s="32">
        <v>0</v>
      </c>
      <c r="Q570" s="32">
        <v>0</v>
      </c>
      <c r="R570" s="32">
        <v>10000</v>
      </c>
      <c r="S570" s="33">
        <v>105680</v>
      </c>
    </row>
  </sheetData>
  <mergeCells count="24">
    <mergeCell ref="C243:S243"/>
    <mergeCell ref="B2:M2"/>
    <mergeCell ref="C7:S7"/>
    <mergeCell ref="C30:S30"/>
    <mergeCell ref="C53:S53"/>
    <mergeCell ref="C78:S78"/>
    <mergeCell ref="C101:S101"/>
    <mergeCell ref="C124:S124"/>
    <mergeCell ref="C149:S149"/>
    <mergeCell ref="C172:S172"/>
    <mergeCell ref="C195:S195"/>
    <mergeCell ref="C220:S220"/>
    <mergeCell ref="C527:S527"/>
    <mergeCell ref="C266:S266"/>
    <mergeCell ref="C291:S291"/>
    <mergeCell ref="C314:S314"/>
    <mergeCell ref="C337:S337"/>
    <mergeCell ref="C362:S362"/>
    <mergeCell ref="C385:S385"/>
    <mergeCell ref="C408:S408"/>
    <mergeCell ref="C433:S433"/>
    <mergeCell ref="C456:S456"/>
    <mergeCell ref="C479:S479"/>
    <mergeCell ref="C504:S50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B251D-DA1C-4952-A637-B67BD90743B2}">
  <sheetPr codeName="Sheet8">
    <tabColor theme="9" tint="0.59999389629810485"/>
    <pageSetUpPr autoPageBreaks="0"/>
  </sheetPr>
  <dimension ref="B1:AC154"/>
  <sheetViews>
    <sheetView zoomScale="75" zoomScaleNormal="75" workbookViewId="0"/>
  </sheetViews>
  <sheetFormatPr defaultColWidth="9.21875" defaultRowHeight="13.2" x14ac:dyDescent="0.25"/>
  <cols>
    <col min="1" max="1" width="9.21875" style="14"/>
    <col min="2" max="2" width="24.77734375" style="14" customWidth="1"/>
    <col min="3" max="3" width="11.77734375" style="14" bestFit="1" customWidth="1"/>
    <col min="4" max="19" width="15.21875" style="14" customWidth="1"/>
    <col min="20" max="20" width="12.5546875" style="14" bestFit="1" customWidth="1"/>
    <col min="21" max="16384" width="9.21875" style="14"/>
  </cols>
  <sheetData>
    <row r="1" spans="2:29" ht="24.6" x14ac:dyDescent="0.4">
      <c r="B1" s="15" t="s">
        <v>376</v>
      </c>
      <c r="C1" s="15"/>
    </row>
    <row r="2" spans="2:29" ht="18" thickBot="1" x14ac:dyDescent="0.3">
      <c r="B2" s="131" t="s">
        <v>177</v>
      </c>
      <c r="C2" s="131"/>
      <c r="D2" s="131"/>
      <c r="E2" s="131"/>
      <c r="F2" s="131"/>
      <c r="G2" s="131"/>
      <c r="H2" s="131"/>
      <c r="I2" s="131"/>
      <c r="J2" s="131"/>
      <c r="K2" s="131"/>
      <c r="L2" s="131"/>
      <c r="M2" s="131"/>
    </row>
    <row r="3" spans="2:29" ht="13.8" thickTop="1" x14ac:dyDescent="0.25"/>
    <row r="4" spans="2:29" ht="15.6" x14ac:dyDescent="0.3">
      <c r="B4" s="16" t="s">
        <v>59</v>
      </c>
      <c r="C4" s="16"/>
    </row>
    <row r="5" spans="2:29" ht="15.6" x14ac:dyDescent="0.3">
      <c r="B5" s="16"/>
      <c r="C5" s="16"/>
    </row>
    <row r="6" spans="2:29" ht="42.6" customHeight="1" x14ac:dyDescent="0.25">
      <c r="B6" s="132" t="s">
        <v>178</v>
      </c>
      <c r="C6" s="132"/>
      <c r="D6" s="132"/>
      <c r="E6" s="132"/>
      <c r="F6" s="132"/>
      <c r="G6" s="132"/>
      <c r="H6" s="132"/>
      <c r="I6" s="132"/>
      <c r="J6" s="132"/>
      <c r="K6" s="132"/>
      <c r="L6" s="132"/>
      <c r="M6" s="132"/>
    </row>
    <row r="8" spans="2:29" ht="23.4" thickBot="1" x14ac:dyDescent="0.3">
      <c r="B8" s="17" t="s">
        <v>179</v>
      </c>
      <c r="C8" s="17"/>
      <c r="D8" s="17"/>
      <c r="E8" s="17"/>
      <c r="F8" s="17"/>
      <c r="G8" s="17"/>
      <c r="H8" s="17"/>
      <c r="I8" s="17"/>
      <c r="J8" s="17"/>
      <c r="K8" s="17"/>
      <c r="L8" s="17"/>
      <c r="M8" s="17"/>
    </row>
    <row r="9" spans="2:29" ht="13.5" customHeight="1" thickBot="1" x14ac:dyDescent="0.35">
      <c r="B9" s="18"/>
      <c r="C9" s="128" t="s">
        <v>61</v>
      </c>
      <c r="D9" s="129"/>
      <c r="E9" s="129"/>
      <c r="F9" s="129"/>
      <c r="G9" s="129"/>
      <c r="H9" s="129"/>
      <c r="I9" s="129"/>
      <c r="J9" s="129"/>
      <c r="K9" s="129"/>
      <c r="L9" s="129"/>
      <c r="M9" s="129"/>
      <c r="N9" s="129"/>
      <c r="O9" s="129"/>
      <c r="P9" s="129"/>
      <c r="Q9" s="129"/>
      <c r="R9" s="129"/>
      <c r="S9" s="130"/>
      <c r="U9" s="6"/>
      <c r="V9" s="6"/>
      <c r="W9" s="6"/>
      <c r="X9" s="6"/>
      <c r="Y9" s="6"/>
      <c r="Z9" s="6"/>
      <c r="AA9" s="6"/>
      <c r="AB9" s="6"/>
      <c r="AC9" s="6"/>
    </row>
    <row r="10" spans="2:29" ht="15" thickBot="1" x14ac:dyDescent="0.35">
      <c r="B10" s="19" t="s">
        <v>62</v>
      </c>
      <c r="C10" s="20" t="s">
        <v>63</v>
      </c>
      <c r="D10" s="20" t="s">
        <v>64</v>
      </c>
      <c r="E10" s="20" t="s">
        <v>65</v>
      </c>
      <c r="F10" s="20" t="s">
        <v>66</v>
      </c>
      <c r="G10" s="20" t="s">
        <v>67</v>
      </c>
      <c r="H10" s="20" t="s">
        <v>68</v>
      </c>
      <c r="I10" s="20" t="s">
        <v>69</v>
      </c>
      <c r="J10" s="20" t="s">
        <v>70</v>
      </c>
      <c r="K10" s="20" t="s">
        <v>71</v>
      </c>
      <c r="L10" s="20" t="s">
        <v>72</v>
      </c>
      <c r="M10" s="20" t="s">
        <v>73</v>
      </c>
      <c r="N10" s="20" t="s">
        <v>74</v>
      </c>
      <c r="O10" s="20" t="s">
        <v>75</v>
      </c>
      <c r="P10" s="20" t="s">
        <v>76</v>
      </c>
      <c r="Q10" s="20" t="s">
        <v>77</v>
      </c>
      <c r="R10" s="20" t="s">
        <v>78</v>
      </c>
      <c r="S10" s="21" t="s">
        <v>79</v>
      </c>
      <c r="U10" s="6"/>
      <c r="V10" s="6"/>
      <c r="W10" s="6"/>
      <c r="X10" s="6"/>
      <c r="Y10" s="6"/>
      <c r="Z10" s="6"/>
      <c r="AA10" s="6"/>
      <c r="AB10" s="6"/>
      <c r="AC10" s="6"/>
    </row>
    <row r="11" spans="2:29" ht="14.4" x14ac:dyDescent="0.3">
      <c r="B11" s="38" t="s">
        <v>80</v>
      </c>
      <c r="C11" s="24">
        <v>166452.75</v>
      </c>
      <c r="D11" s="24">
        <v>173683.20000000001</v>
      </c>
      <c r="E11" s="24">
        <v>233438.05</v>
      </c>
      <c r="F11" s="24">
        <v>-594861.61</v>
      </c>
      <c r="G11" s="24">
        <v>441345.51</v>
      </c>
      <c r="H11" s="24">
        <v>124474.02</v>
      </c>
      <c r="I11" s="24">
        <v>337151.68</v>
      </c>
      <c r="J11" s="24">
        <v>556676.87</v>
      </c>
      <c r="K11" s="24">
        <v>1288843.9800000002</v>
      </c>
      <c r="L11" s="24">
        <v>847723.69</v>
      </c>
      <c r="M11" s="24">
        <v>518735.11</v>
      </c>
      <c r="N11" s="24">
        <v>321899.82</v>
      </c>
      <c r="O11" s="24">
        <v>463516</v>
      </c>
      <c r="P11" s="24">
        <v>439521.70999999996</v>
      </c>
      <c r="Q11" s="24">
        <v>2131945.7599999998</v>
      </c>
      <c r="R11" s="24">
        <v>583589.43000000005</v>
      </c>
      <c r="S11" s="25">
        <v>257177.65</v>
      </c>
      <c r="T11" s="26"/>
      <c r="U11" s="6"/>
      <c r="V11" s="6"/>
      <c r="W11" s="6"/>
      <c r="X11" s="6"/>
      <c r="Y11" s="6"/>
      <c r="Z11" s="6"/>
      <c r="AA11" s="6"/>
      <c r="AB11" s="6"/>
      <c r="AC11" s="6"/>
    </row>
    <row r="12" spans="2:29" ht="14.4" x14ac:dyDescent="0.3">
      <c r="B12" s="38" t="s">
        <v>81</v>
      </c>
      <c r="C12" s="24">
        <v>389866.05</v>
      </c>
      <c r="D12" s="24">
        <v>554660.75</v>
      </c>
      <c r="E12" s="24">
        <v>485925.1</v>
      </c>
      <c r="F12" s="24">
        <v>746768.16</v>
      </c>
      <c r="G12" s="24">
        <v>898328.05</v>
      </c>
      <c r="H12" s="24">
        <v>1130622.6099999999</v>
      </c>
      <c r="I12" s="24">
        <v>1416733.04</v>
      </c>
      <c r="J12" s="24">
        <v>1516950.23</v>
      </c>
      <c r="K12" s="24">
        <v>2008169.05</v>
      </c>
      <c r="L12" s="24">
        <v>2248968.27</v>
      </c>
      <c r="M12" s="24">
        <v>2552948.4300000002</v>
      </c>
      <c r="N12" s="24">
        <v>2149144.83</v>
      </c>
      <c r="O12" s="24">
        <v>1925591.81</v>
      </c>
      <c r="P12" s="24">
        <v>2342395.2999999998</v>
      </c>
      <c r="Q12" s="24">
        <v>2008843.75</v>
      </c>
      <c r="R12" s="24">
        <v>1915523.9700000002</v>
      </c>
      <c r="S12" s="25">
        <v>2371904.86</v>
      </c>
      <c r="T12" s="26"/>
      <c r="U12" s="6"/>
      <c r="V12" s="6"/>
      <c r="W12" s="6"/>
      <c r="X12" s="6"/>
      <c r="Y12" s="6"/>
      <c r="Z12" s="6"/>
      <c r="AA12" s="6"/>
      <c r="AB12" s="6"/>
      <c r="AC12" s="6"/>
    </row>
    <row r="13" spans="2:29" ht="14.4" x14ac:dyDescent="0.3">
      <c r="B13" s="38" t="s">
        <v>82</v>
      </c>
      <c r="C13" s="24">
        <v>18119214.59</v>
      </c>
      <c r="D13" s="24">
        <v>23574304.140000001</v>
      </c>
      <c r="E13" s="24">
        <v>25421502.600000001</v>
      </c>
      <c r="F13" s="24">
        <v>34931204.869999997</v>
      </c>
      <c r="G13" s="24">
        <v>37411434.890000001</v>
      </c>
      <c r="H13" s="24">
        <v>54671953.32</v>
      </c>
      <c r="I13" s="24">
        <v>54975632.579999998</v>
      </c>
      <c r="J13" s="24">
        <v>55666261.779999994</v>
      </c>
      <c r="K13" s="24">
        <v>64125909.839999996</v>
      </c>
      <c r="L13" s="24">
        <v>81953392.099999994</v>
      </c>
      <c r="M13" s="24">
        <v>93212382.38000001</v>
      </c>
      <c r="N13" s="24">
        <v>87469293.469999999</v>
      </c>
      <c r="O13" s="24">
        <v>79570572.349999994</v>
      </c>
      <c r="P13" s="24">
        <v>81659488.059999987</v>
      </c>
      <c r="Q13" s="24">
        <v>76773840.440000013</v>
      </c>
      <c r="R13" s="24">
        <v>81101192.570000008</v>
      </c>
      <c r="S13" s="25">
        <v>85079310.290000007</v>
      </c>
      <c r="T13" s="26"/>
      <c r="U13" s="6"/>
      <c r="V13" s="6"/>
      <c r="W13" s="6"/>
      <c r="X13" s="6"/>
      <c r="Y13" s="6"/>
      <c r="Z13" s="6"/>
      <c r="AA13" s="6"/>
      <c r="AB13" s="6"/>
      <c r="AC13" s="6"/>
    </row>
    <row r="14" spans="2:29" ht="14.4" x14ac:dyDescent="0.3">
      <c r="B14" s="38" t="s">
        <v>83</v>
      </c>
      <c r="C14" s="24">
        <v>11260911.16</v>
      </c>
      <c r="D14" s="24">
        <v>14281135.280000001</v>
      </c>
      <c r="E14" s="24">
        <v>13786659.539999999</v>
      </c>
      <c r="F14" s="24">
        <v>21232196.68</v>
      </c>
      <c r="G14" s="24">
        <v>22090673.98</v>
      </c>
      <c r="H14" s="24">
        <v>30177592</v>
      </c>
      <c r="I14" s="24">
        <v>29427081.040000003</v>
      </c>
      <c r="J14" s="24">
        <v>31859118.75</v>
      </c>
      <c r="K14" s="24">
        <v>35740397.010000005</v>
      </c>
      <c r="L14" s="24">
        <v>46682092.5</v>
      </c>
      <c r="M14" s="24">
        <v>55627048.530000001</v>
      </c>
      <c r="N14" s="24">
        <v>50721087.270000003</v>
      </c>
      <c r="O14" s="24">
        <v>45530073.560000002</v>
      </c>
      <c r="P14" s="24">
        <v>47534155.385000005</v>
      </c>
      <c r="Q14" s="24">
        <v>43481797.950000003</v>
      </c>
      <c r="R14" s="24">
        <v>47148245.969999999</v>
      </c>
      <c r="S14" s="25">
        <v>51463170.040000007</v>
      </c>
      <c r="T14" s="26"/>
      <c r="U14" s="6"/>
      <c r="V14" s="6"/>
      <c r="W14" s="6"/>
      <c r="X14" s="6"/>
      <c r="Y14" s="6"/>
      <c r="Z14" s="6"/>
      <c r="AA14" s="6"/>
      <c r="AB14" s="6"/>
      <c r="AC14" s="6"/>
    </row>
    <row r="15" spans="2:29" ht="14.4" x14ac:dyDescent="0.3">
      <c r="B15" s="38" t="s">
        <v>84</v>
      </c>
      <c r="C15" s="24">
        <v>9424477.8900000006</v>
      </c>
      <c r="D15" s="24">
        <v>12563626.440000001</v>
      </c>
      <c r="E15" s="24">
        <v>15774742.92</v>
      </c>
      <c r="F15" s="24">
        <v>19948618.73</v>
      </c>
      <c r="G15" s="24">
        <v>19225935.59</v>
      </c>
      <c r="H15" s="24">
        <v>27525082.379999999</v>
      </c>
      <c r="I15" s="24">
        <v>26936109.07</v>
      </c>
      <c r="J15" s="24">
        <v>30800873.329999998</v>
      </c>
      <c r="K15" s="24">
        <v>36458661.740000002</v>
      </c>
      <c r="L15" s="24">
        <v>48963608.890000001</v>
      </c>
      <c r="M15" s="24">
        <v>59982704.710000001</v>
      </c>
      <c r="N15" s="24">
        <v>52229525.350000001</v>
      </c>
      <c r="O15" s="24">
        <v>45280899.019999996</v>
      </c>
      <c r="P15" s="24">
        <v>48291511.129999995</v>
      </c>
      <c r="Q15" s="24">
        <v>51236449.809999995</v>
      </c>
      <c r="R15" s="24">
        <v>51075452.960000001</v>
      </c>
      <c r="S15" s="25">
        <v>56104101.549999997</v>
      </c>
      <c r="T15" s="26"/>
      <c r="U15" s="6"/>
      <c r="V15" s="6"/>
      <c r="W15" s="6"/>
      <c r="X15" s="6"/>
      <c r="Y15" s="6"/>
      <c r="Z15" s="6"/>
      <c r="AA15" s="6"/>
      <c r="AB15" s="6"/>
      <c r="AC15" s="6"/>
    </row>
    <row r="16" spans="2:29" ht="14.4" x14ac:dyDescent="0.3">
      <c r="B16" s="38" t="s">
        <v>85</v>
      </c>
      <c r="C16" s="24">
        <v>12491235.030000001</v>
      </c>
      <c r="D16" s="24">
        <v>14829782.699999999</v>
      </c>
      <c r="E16" s="24">
        <v>24562865.829999998</v>
      </c>
      <c r="F16" s="24">
        <v>23259284.18</v>
      </c>
      <c r="G16" s="24">
        <v>23987392.91</v>
      </c>
      <c r="H16" s="24">
        <v>35776471.810000002</v>
      </c>
      <c r="I16" s="24">
        <v>39241485.669999994</v>
      </c>
      <c r="J16" s="24">
        <v>32106911.390000004</v>
      </c>
      <c r="K16" s="24">
        <v>40999768.990000002</v>
      </c>
      <c r="L16" s="24">
        <v>59873487.520000003</v>
      </c>
      <c r="M16" s="24">
        <v>78102727.620000005</v>
      </c>
      <c r="N16" s="24">
        <v>67469322.530000001</v>
      </c>
      <c r="O16" s="24">
        <v>52984196.5</v>
      </c>
      <c r="P16" s="24">
        <v>56620806.159999996</v>
      </c>
      <c r="Q16" s="24">
        <v>57535372.839999996</v>
      </c>
      <c r="R16" s="24">
        <v>56698491.230000004</v>
      </c>
      <c r="S16" s="25">
        <v>66699023.670000002</v>
      </c>
      <c r="T16" s="26"/>
      <c r="U16" s="6"/>
      <c r="V16" s="6"/>
      <c r="W16" s="6"/>
      <c r="X16" s="6"/>
      <c r="Y16" s="6"/>
      <c r="Z16" s="6"/>
      <c r="AA16" s="6"/>
      <c r="AB16" s="6"/>
      <c r="AC16" s="6"/>
    </row>
    <row r="17" spans="2:29" ht="14.4" x14ac:dyDescent="0.3">
      <c r="B17" s="38" t="s">
        <v>86</v>
      </c>
      <c r="C17" s="24">
        <v>7282536.4800000004</v>
      </c>
      <c r="D17" s="24">
        <v>8087097.5500000007</v>
      </c>
      <c r="E17" s="24">
        <v>14253906.560000001</v>
      </c>
      <c r="F17" s="24">
        <v>15160051.640000001</v>
      </c>
      <c r="G17" s="24">
        <v>14147839.469999999</v>
      </c>
      <c r="H17" s="24">
        <v>31683264.82</v>
      </c>
      <c r="I17" s="24">
        <v>25726293.030000001</v>
      </c>
      <c r="J17" s="24">
        <v>22242634.390000001</v>
      </c>
      <c r="K17" s="24">
        <v>23736120.630000003</v>
      </c>
      <c r="L17" s="24">
        <v>38779761.509999998</v>
      </c>
      <c r="M17" s="24">
        <v>50417066.880000003</v>
      </c>
      <c r="N17" s="24">
        <v>43843426.340000004</v>
      </c>
      <c r="O17" s="24">
        <v>36563337.039999999</v>
      </c>
      <c r="P17" s="24">
        <v>44881973.170000002</v>
      </c>
      <c r="Q17" s="24">
        <v>42600591.119999997</v>
      </c>
      <c r="R17" s="24">
        <v>47659294.890000001</v>
      </c>
      <c r="S17" s="25">
        <v>44797954.189999998</v>
      </c>
      <c r="T17" s="26"/>
      <c r="U17" s="6"/>
      <c r="V17" s="6"/>
      <c r="W17" s="6"/>
      <c r="X17" s="6"/>
      <c r="Y17" s="6"/>
      <c r="Z17" s="6"/>
      <c r="AA17" s="6"/>
      <c r="AB17" s="6"/>
      <c r="AC17" s="6"/>
    </row>
    <row r="18" spans="2:29" ht="14.4" x14ac:dyDescent="0.3">
      <c r="B18" s="38" t="s">
        <v>87</v>
      </c>
      <c r="C18" s="24">
        <v>7383546.4100000001</v>
      </c>
      <c r="D18" s="24">
        <v>7846880.5899999999</v>
      </c>
      <c r="E18" s="24">
        <v>9775320.6500000004</v>
      </c>
      <c r="F18" s="24">
        <v>11011044.699999999</v>
      </c>
      <c r="G18" s="24">
        <v>13210950.539999999</v>
      </c>
      <c r="H18" s="24">
        <v>19553394.190000001</v>
      </c>
      <c r="I18" s="24">
        <v>20405054.079999998</v>
      </c>
      <c r="J18" s="24">
        <v>14217715.49</v>
      </c>
      <c r="K18" s="24">
        <v>22274270.400000002</v>
      </c>
      <c r="L18" s="24">
        <v>28952057.48</v>
      </c>
      <c r="M18" s="24">
        <v>37361639.230000004</v>
      </c>
      <c r="N18" s="24">
        <v>37192105.229999997</v>
      </c>
      <c r="O18" s="24">
        <v>40878152.580000006</v>
      </c>
      <c r="P18" s="24">
        <v>38812390.469999999</v>
      </c>
      <c r="Q18" s="24">
        <v>32934590.109999999</v>
      </c>
      <c r="R18" s="24">
        <v>40223622.460000001</v>
      </c>
      <c r="S18" s="25">
        <v>38248336.489999995</v>
      </c>
      <c r="T18" s="26"/>
      <c r="U18" s="6"/>
      <c r="V18" s="6"/>
      <c r="W18" s="6"/>
      <c r="X18" s="6"/>
      <c r="Y18" s="6"/>
      <c r="Z18" s="6"/>
      <c r="AA18" s="6"/>
      <c r="AB18" s="6"/>
      <c r="AC18" s="6"/>
    </row>
    <row r="19" spans="2:29" ht="14.4" x14ac:dyDescent="0.3">
      <c r="B19" s="38" t="s">
        <v>88</v>
      </c>
      <c r="C19" s="24">
        <v>7962120.96</v>
      </c>
      <c r="D19" s="24">
        <v>7095962.4399999995</v>
      </c>
      <c r="E19" s="24">
        <v>10063914.710000001</v>
      </c>
      <c r="F19" s="24">
        <v>8443375.9299999997</v>
      </c>
      <c r="G19" s="24">
        <v>9602333.370000001</v>
      </c>
      <c r="H19" s="24">
        <v>14035872.709999999</v>
      </c>
      <c r="I19" s="24">
        <v>11825355.310000001</v>
      </c>
      <c r="J19" s="24">
        <v>11831636.59</v>
      </c>
      <c r="K19" s="24">
        <v>14645266.16</v>
      </c>
      <c r="L19" s="24">
        <v>21781611.350000001</v>
      </c>
      <c r="M19" s="24">
        <v>26005580.07</v>
      </c>
      <c r="N19" s="24">
        <v>29495130.73</v>
      </c>
      <c r="O19" s="24">
        <v>31128477.939999998</v>
      </c>
      <c r="P19" s="24">
        <v>31794793.419999998</v>
      </c>
      <c r="Q19" s="24">
        <v>25560708.75</v>
      </c>
      <c r="R19" s="24">
        <v>25151542.66</v>
      </c>
      <c r="S19" s="25">
        <v>26534132.010000002</v>
      </c>
      <c r="T19" s="26"/>
      <c r="U19" s="6"/>
      <c r="V19" s="6"/>
      <c r="W19" s="6"/>
      <c r="X19" s="6"/>
      <c r="Y19" s="6"/>
      <c r="Z19" s="6"/>
      <c r="AA19" s="6"/>
      <c r="AB19" s="6"/>
      <c r="AC19" s="6"/>
    </row>
    <row r="20" spans="2:29" ht="14.4" x14ac:dyDescent="0.3">
      <c r="B20" s="38" t="s">
        <v>89</v>
      </c>
      <c r="C20" s="24">
        <v>13674383.439999999</v>
      </c>
      <c r="D20" s="24">
        <v>14344655.969999999</v>
      </c>
      <c r="E20" s="24">
        <v>15199231.450000001</v>
      </c>
      <c r="F20" s="24">
        <v>11711327.109999999</v>
      </c>
      <c r="G20" s="24">
        <v>10095526.18</v>
      </c>
      <c r="H20" s="24">
        <v>23425267.5</v>
      </c>
      <c r="I20" s="24">
        <v>20978747.489999998</v>
      </c>
      <c r="J20" s="24">
        <v>16397936.950000001</v>
      </c>
      <c r="K20" s="24">
        <v>19649113.330000002</v>
      </c>
      <c r="L20" s="24">
        <v>27115317.07</v>
      </c>
      <c r="M20" s="24">
        <v>29569075.73</v>
      </c>
      <c r="N20" s="24">
        <v>25021993.390000001</v>
      </c>
      <c r="O20" s="24">
        <v>23298542.969999999</v>
      </c>
      <c r="P20" s="24">
        <v>29198208.539999999</v>
      </c>
      <c r="Q20" s="24">
        <v>19079164.16</v>
      </c>
      <c r="R20" s="24">
        <v>24249861.809999999</v>
      </c>
      <c r="S20" s="25">
        <v>21441901.02</v>
      </c>
      <c r="T20" s="26"/>
      <c r="U20" s="6"/>
      <c r="V20" s="6"/>
      <c r="W20" s="6"/>
      <c r="X20" s="6"/>
      <c r="Y20" s="6"/>
      <c r="Z20" s="6"/>
      <c r="AA20" s="6"/>
      <c r="AB20" s="6"/>
      <c r="AC20" s="6"/>
    </row>
    <row r="21" spans="2:29" ht="15" thickBot="1" x14ac:dyDescent="0.35">
      <c r="B21" s="38" t="s">
        <v>90</v>
      </c>
      <c r="C21" s="28">
        <v>9575802.9300000016</v>
      </c>
      <c r="D21" s="28">
        <v>14608837.449999999</v>
      </c>
      <c r="E21" s="28">
        <v>20406844.800000004</v>
      </c>
      <c r="F21" s="28">
        <v>22779367.990000002</v>
      </c>
      <c r="G21" s="28">
        <v>21863845.68</v>
      </c>
      <c r="H21" s="28">
        <v>39877986.57</v>
      </c>
      <c r="I21" s="28">
        <v>43473784.239999995</v>
      </c>
      <c r="J21" s="28">
        <v>30872886.66</v>
      </c>
      <c r="K21" s="28">
        <v>30659306.590000004</v>
      </c>
      <c r="L21" s="28">
        <v>59643150.939999998</v>
      </c>
      <c r="M21" s="28">
        <v>62594182.049999997</v>
      </c>
      <c r="N21" s="28">
        <v>70996294.050000012</v>
      </c>
      <c r="O21" s="28">
        <v>85034277.919999987</v>
      </c>
      <c r="P21" s="28">
        <v>93711398.840000004</v>
      </c>
      <c r="Q21" s="28">
        <v>79595414.109999999</v>
      </c>
      <c r="R21" s="28">
        <v>94287247.590000004</v>
      </c>
      <c r="S21" s="29">
        <v>97228068.909999996</v>
      </c>
      <c r="T21" s="26"/>
      <c r="U21" s="6"/>
      <c r="V21" s="6"/>
      <c r="W21" s="6"/>
      <c r="X21" s="6"/>
      <c r="Y21" s="6"/>
      <c r="Z21" s="6"/>
      <c r="AA21" s="6"/>
      <c r="AB21" s="6"/>
      <c r="AC21" s="6"/>
    </row>
    <row r="22" spans="2:29" ht="15" thickBot="1" x14ac:dyDescent="0.35">
      <c r="B22" s="39" t="s">
        <v>91</v>
      </c>
      <c r="C22" s="32">
        <v>97730547.689999998</v>
      </c>
      <c r="D22" s="32">
        <v>117960626.51000001</v>
      </c>
      <c r="E22" s="32">
        <v>149964352.21000001</v>
      </c>
      <c r="F22" s="32">
        <v>168628378.38</v>
      </c>
      <c r="G22" s="32">
        <v>172975606.17000002</v>
      </c>
      <c r="H22" s="32">
        <v>277981981.93000001</v>
      </c>
      <c r="I22" s="32">
        <v>274743427.23000002</v>
      </c>
      <c r="J22" s="32">
        <v>248069602.43000001</v>
      </c>
      <c r="K22" s="32">
        <v>291585827.72000003</v>
      </c>
      <c r="L22" s="32">
        <v>416841171.32000005</v>
      </c>
      <c r="M22" s="32">
        <v>495944090.74000007</v>
      </c>
      <c r="N22" s="32">
        <v>466909223.01000005</v>
      </c>
      <c r="O22" s="32">
        <v>442657637.68999994</v>
      </c>
      <c r="P22" s="32">
        <v>475286642.18500006</v>
      </c>
      <c r="Q22" s="32">
        <v>432938718.80000007</v>
      </c>
      <c r="R22" s="32">
        <v>470094065.53999996</v>
      </c>
      <c r="S22" s="33">
        <v>490225080.68000007</v>
      </c>
      <c r="T22" s="26"/>
      <c r="U22" s="6"/>
      <c r="V22" s="6"/>
      <c r="W22" s="6"/>
      <c r="X22" s="6"/>
      <c r="Y22" s="6"/>
      <c r="Z22" s="6"/>
      <c r="AA22" s="6"/>
      <c r="AB22" s="6"/>
      <c r="AC22" s="6"/>
    </row>
    <row r="23" spans="2:29" ht="14.4" x14ac:dyDescent="0.3">
      <c r="U23" s="6"/>
      <c r="V23" s="6"/>
      <c r="W23" s="6"/>
      <c r="X23" s="6"/>
      <c r="Y23" s="6"/>
      <c r="Z23" s="6"/>
      <c r="AA23" s="6"/>
      <c r="AB23" s="6"/>
      <c r="AC23" s="6"/>
    </row>
    <row r="24" spans="2:29" ht="14.4" x14ac:dyDescent="0.3">
      <c r="U24" s="6"/>
      <c r="V24" s="6"/>
      <c r="W24" s="6"/>
      <c r="X24" s="6"/>
      <c r="Y24" s="6"/>
      <c r="Z24" s="6"/>
      <c r="AA24" s="6"/>
      <c r="AB24" s="6"/>
      <c r="AC24" s="6"/>
    </row>
    <row r="25" spans="2:29" ht="22.8" x14ac:dyDescent="0.3">
      <c r="B25" s="17" t="s">
        <v>180</v>
      </c>
      <c r="C25" s="17"/>
      <c r="D25" s="17"/>
      <c r="E25" s="17"/>
      <c r="F25" s="17"/>
      <c r="G25" s="17"/>
      <c r="H25" s="17"/>
      <c r="I25" s="17"/>
      <c r="J25" s="17"/>
      <c r="K25" s="17"/>
      <c r="L25" s="17"/>
      <c r="M25" s="17"/>
      <c r="U25" s="6"/>
      <c r="V25" s="6"/>
      <c r="W25" s="6"/>
      <c r="X25" s="6"/>
      <c r="Y25" s="6"/>
      <c r="Z25" s="6"/>
      <c r="AA25" s="6"/>
      <c r="AB25" s="6"/>
      <c r="AC25" s="6"/>
    </row>
    <row r="26" spans="2:29" ht="23.4" thickBot="1" x14ac:dyDescent="0.35">
      <c r="B26" s="17"/>
      <c r="C26" s="17"/>
      <c r="D26" s="17"/>
      <c r="E26" s="17"/>
      <c r="F26" s="17"/>
      <c r="G26" s="17"/>
      <c r="H26" s="17"/>
      <c r="I26" s="17"/>
      <c r="J26" s="17"/>
      <c r="K26" s="17"/>
      <c r="L26" s="17"/>
      <c r="M26" s="17"/>
      <c r="U26" s="6"/>
      <c r="V26" s="6"/>
      <c r="W26" s="6"/>
      <c r="X26" s="6"/>
      <c r="Y26" s="6"/>
      <c r="Z26" s="6"/>
      <c r="AA26" s="6"/>
      <c r="AB26" s="6"/>
      <c r="AC26" s="6"/>
    </row>
    <row r="27" spans="2:29" ht="15" thickBot="1" x14ac:dyDescent="0.35">
      <c r="B27" s="18"/>
      <c r="C27" s="128" t="s">
        <v>61</v>
      </c>
      <c r="D27" s="129"/>
      <c r="E27" s="129"/>
      <c r="F27" s="129"/>
      <c r="G27" s="129"/>
      <c r="H27" s="129"/>
      <c r="I27" s="129"/>
      <c r="J27" s="129"/>
      <c r="K27" s="129"/>
      <c r="L27" s="129"/>
      <c r="M27" s="129"/>
      <c r="N27" s="129"/>
      <c r="O27" s="129"/>
      <c r="P27" s="129"/>
      <c r="Q27" s="129"/>
      <c r="R27" s="129"/>
      <c r="S27" s="130"/>
      <c r="U27" s="6"/>
      <c r="V27" s="6"/>
      <c r="W27" s="6"/>
      <c r="X27" s="6"/>
      <c r="Y27" s="6"/>
      <c r="Z27" s="6"/>
      <c r="AA27" s="6"/>
      <c r="AB27" s="6"/>
      <c r="AC27" s="6"/>
    </row>
    <row r="28" spans="2:29" ht="15" thickBot="1" x14ac:dyDescent="0.35">
      <c r="B28" s="19" t="s">
        <v>62</v>
      </c>
      <c r="C28" s="20" t="s">
        <v>63</v>
      </c>
      <c r="D28" s="20" t="s">
        <v>64</v>
      </c>
      <c r="E28" s="20" t="s">
        <v>65</v>
      </c>
      <c r="F28" s="20" t="s">
        <v>66</v>
      </c>
      <c r="G28" s="20" t="s">
        <v>67</v>
      </c>
      <c r="H28" s="20" t="s">
        <v>68</v>
      </c>
      <c r="I28" s="20" t="s">
        <v>69</v>
      </c>
      <c r="J28" s="20" t="s">
        <v>70</v>
      </c>
      <c r="K28" s="20" t="s">
        <v>71</v>
      </c>
      <c r="L28" s="20" t="s">
        <v>72</v>
      </c>
      <c r="M28" s="20" t="s">
        <v>73</v>
      </c>
      <c r="N28" s="20" t="s">
        <v>74</v>
      </c>
      <c r="O28" s="20" t="s">
        <v>75</v>
      </c>
      <c r="P28" s="20" t="s">
        <v>76</v>
      </c>
      <c r="Q28" s="20" t="s">
        <v>77</v>
      </c>
      <c r="R28" s="20" t="s">
        <v>78</v>
      </c>
      <c r="S28" s="21" t="s">
        <v>79</v>
      </c>
      <c r="U28" s="6"/>
      <c r="V28" s="6"/>
      <c r="W28" s="6"/>
      <c r="X28" s="6"/>
      <c r="Y28" s="6"/>
      <c r="Z28" s="6"/>
      <c r="AA28" s="6"/>
      <c r="AB28" s="6"/>
      <c r="AC28" s="6"/>
    </row>
    <row r="29" spans="2:29" ht="14.4" x14ac:dyDescent="0.3">
      <c r="B29" s="38" t="s">
        <v>80</v>
      </c>
      <c r="C29" s="24">
        <v>151452.75</v>
      </c>
      <c r="D29" s="24">
        <v>162683.20000000001</v>
      </c>
      <c r="E29" s="24">
        <v>233392.69</v>
      </c>
      <c r="F29" s="24">
        <v>-604961.09</v>
      </c>
      <c r="G29" s="24">
        <v>440315.94</v>
      </c>
      <c r="H29" s="24">
        <v>120818.66</v>
      </c>
      <c r="I29" s="24">
        <v>233493.85</v>
      </c>
      <c r="J29" s="24">
        <v>327997.09999999998</v>
      </c>
      <c r="K29" s="24">
        <v>1263990.6100000001</v>
      </c>
      <c r="L29" s="24">
        <v>791644.02</v>
      </c>
      <c r="M29" s="24">
        <v>490626.05</v>
      </c>
      <c r="N29" s="24">
        <v>309481.13</v>
      </c>
      <c r="O29" s="24">
        <v>449688.36</v>
      </c>
      <c r="P29" s="24">
        <v>434581.1</v>
      </c>
      <c r="Q29" s="24">
        <v>575652.75</v>
      </c>
      <c r="R29" s="24">
        <v>144201.66</v>
      </c>
      <c r="S29" s="25">
        <v>242802.65</v>
      </c>
      <c r="U29" s="6"/>
      <c r="V29" s="6"/>
      <c r="W29" s="6"/>
      <c r="X29" s="6"/>
      <c r="Y29" s="6"/>
      <c r="Z29" s="6"/>
      <c r="AA29" s="6"/>
      <c r="AB29" s="6"/>
      <c r="AC29" s="6"/>
    </row>
    <row r="30" spans="2:29" ht="14.4" x14ac:dyDescent="0.3">
      <c r="B30" s="38" t="s">
        <v>81</v>
      </c>
      <c r="C30" s="24">
        <v>384602.3</v>
      </c>
      <c r="D30" s="24">
        <v>554660.75</v>
      </c>
      <c r="E30" s="24">
        <v>477925.1</v>
      </c>
      <c r="F30" s="24">
        <v>746653.16</v>
      </c>
      <c r="G30" s="24">
        <v>898328.05</v>
      </c>
      <c r="H30" s="24">
        <v>1120625.1599999999</v>
      </c>
      <c r="I30" s="24">
        <v>1374533.04</v>
      </c>
      <c r="J30" s="24">
        <v>1483550.23</v>
      </c>
      <c r="K30" s="24">
        <v>1959935.24</v>
      </c>
      <c r="L30" s="24">
        <v>2236234.77</v>
      </c>
      <c r="M30" s="24">
        <v>2543257.58</v>
      </c>
      <c r="N30" s="24">
        <v>2140396.54</v>
      </c>
      <c r="O30" s="24">
        <v>1925591.81</v>
      </c>
      <c r="P30" s="24">
        <v>2341695.2999999998</v>
      </c>
      <c r="Q30" s="24">
        <v>1778235.42</v>
      </c>
      <c r="R30" s="24">
        <v>1596681.87</v>
      </c>
      <c r="S30" s="25">
        <v>1889606.91</v>
      </c>
      <c r="U30" s="6"/>
      <c r="V30" s="6"/>
      <c r="W30" s="6"/>
      <c r="X30" s="6"/>
      <c r="Y30" s="6"/>
      <c r="Z30" s="6"/>
      <c r="AA30" s="6"/>
      <c r="AB30" s="6"/>
      <c r="AC30" s="6"/>
    </row>
    <row r="31" spans="2:29" ht="14.4" x14ac:dyDescent="0.3">
      <c r="B31" s="38" t="s">
        <v>82</v>
      </c>
      <c r="C31" s="24">
        <v>17536496.5</v>
      </c>
      <c r="D31" s="24">
        <v>22780406.77</v>
      </c>
      <c r="E31" s="24">
        <v>24702947.93</v>
      </c>
      <c r="F31" s="24">
        <v>34286335.369999997</v>
      </c>
      <c r="G31" s="24">
        <v>37150746.960000001</v>
      </c>
      <c r="H31" s="24">
        <v>53886696.619999997</v>
      </c>
      <c r="I31" s="24">
        <v>53857854.060000002</v>
      </c>
      <c r="J31" s="24">
        <v>53864539.43</v>
      </c>
      <c r="K31" s="24">
        <v>62123434.399999999</v>
      </c>
      <c r="L31" s="24">
        <v>79106176.760000005</v>
      </c>
      <c r="M31" s="24">
        <v>91522899.260000005</v>
      </c>
      <c r="N31" s="24">
        <v>86772749.049999997</v>
      </c>
      <c r="O31" s="24">
        <v>79200120.340000004</v>
      </c>
      <c r="P31" s="24">
        <v>80513561.349999994</v>
      </c>
      <c r="Q31" s="24">
        <v>74652019.260000005</v>
      </c>
      <c r="R31" s="24">
        <v>74417420.920000002</v>
      </c>
      <c r="S31" s="25">
        <v>74148644.420000002</v>
      </c>
      <c r="U31" s="6"/>
      <c r="V31" s="6"/>
      <c r="W31" s="6"/>
      <c r="X31" s="6"/>
      <c r="Y31" s="6"/>
      <c r="Z31" s="6"/>
      <c r="AA31" s="6"/>
      <c r="AB31" s="6"/>
      <c r="AC31" s="6"/>
    </row>
    <row r="32" spans="2:29" ht="14.4" x14ac:dyDescent="0.3">
      <c r="B32" s="38" t="s">
        <v>83</v>
      </c>
      <c r="C32" s="24">
        <v>10498705.99</v>
      </c>
      <c r="D32" s="24">
        <v>13700441.74</v>
      </c>
      <c r="E32" s="24">
        <v>13186709.34</v>
      </c>
      <c r="F32" s="24">
        <v>20971722.449999999</v>
      </c>
      <c r="G32" s="24">
        <v>21581898.52</v>
      </c>
      <c r="H32" s="24">
        <v>29427364.469999999</v>
      </c>
      <c r="I32" s="24">
        <v>28840504.030000001</v>
      </c>
      <c r="J32" s="24">
        <v>30243020.739999998</v>
      </c>
      <c r="K32" s="24">
        <v>34478346.560000002</v>
      </c>
      <c r="L32" s="24">
        <v>45243404.109999999</v>
      </c>
      <c r="M32" s="24">
        <v>54589496.539999999</v>
      </c>
      <c r="N32" s="24">
        <v>49560203.329999998</v>
      </c>
      <c r="O32" s="24">
        <v>45277097.039999999</v>
      </c>
      <c r="P32" s="24">
        <v>47274882.545000002</v>
      </c>
      <c r="Q32" s="24">
        <v>42201004.350000001</v>
      </c>
      <c r="R32" s="24">
        <v>43575402.170000002</v>
      </c>
      <c r="S32" s="25">
        <v>47647457.200000003</v>
      </c>
      <c r="U32" s="6"/>
      <c r="V32" s="6"/>
      <c r="W32" s="6"/>
      <c r="X32" s="6"/>
      <c r="Y32" s="6"/>
      <c r="Z32" s="6"/>
      <c r="AA32" s="6"/>
      <c r="AB32" s="6"/>
      <c r="AC32" s="6"/>
    </row>
    <row r="33" spans="2:29" ht="14.4" x14ac:dyDescent="0.3">
      <c r="B33" s="38" t="s">
        <v>84</v>
      </c>
      <c r="C33" s="24">
        <v>8629671.9900000002</v>
      </c>
      <c r="D33" s="24">
        <v>11767763.800000001</v>
      </c>
      <c r="E33" s="24">
        <v>14922482.01</v>
      </c>
      <c r="F33" s="24">
        <v>19141775.32</v>
      </c>
      <c r="G33" s="24">
        <v>18241857.280000001</v>
      </c>
      <c r="H33" s="24">
        <v>26279643.649999999</v>
      </c>
      <c r="I33" s="24">
        <v>25988444.600000001</v>
      </c>
      <c r="J33" s="24">
        <v>29677951.600000001</v>
      </c>
      <c r="K33" s="24">
        <v>34756493.560000002</v>
      </c>
      <c r="L33" s="24">
        <v>47563677.539999999</v>
      </c>
      <c r="M33" s="24">
        <v>57268510.109999999</v>
      </c>
      <c r="N33" s="24">
        <v>51291727.859999999</v>
      </c>
      <c r="O33" s="24">
        <v>44796636.159999996</v>
      </c>
      <c r="P33" s="24">
        <v>47563880.439999998</v>
      </c>
      <c r="Q33" s="24">
        <v>50400319.5</v>
      </c>
      <c r="R33" s="24">
        <v>48082961.490000002</v>
      </c>
      <c r="S33" s="25">
        <v>51436621.039999999</v>
      </c>
      <c r="U33" s="6"/>
      <c r="V33" s="6"/>
      <c r="W33" s="6"/>
      <c r="X33" s="6"/>
      <c r="Y33" s="6"/>
      <c r="Z33" s="6"/>
      <c r="AA33" s="6"/>
      <c r="AB33" s="6"/>
      <c r="AC33" s="6"/>
    </row>
    <row r="34" spans="2:29" ht="14.4" x14ac:dyDescent="0.3">
      <c r="B34" s="38" t="s">
        <v>85</v>
      </c>
      <c r="C34" s="24">
        <v>10991051.23</v>
      </c>
      <c r="D34" s="24">
        <v>13607324.6</v>
      </c>
      <c r="E34" s="24">
        <v>23316959.489999998</v>
      </c>
      <c r="F34" s="24">
        <v>22343358.32</v>
      </c>
      <c r="G34" s="24">
        <v>23107958.52</v>
      </c>
      <c r="H34" s="24">
        <v>34880860.700000003</v>
      </c>
      <c r="I34" s="24">
        <v>37954365.799999997</v>
      </c>
      <c r="J34" s="24">
        <v>30434218.280000001</v>
      </c>
      <c r="K34" s="24">
        <v>38201264.700000003</v>
      </c>
      <c r="L34" s="24">
        <v>58050114.75</v>
      </c>
      <c r="M34" s="24">
        <v>76439864.689999998</v>
      </c>
      <c r="N34" s="24">
        <v>65501096.740000002</v>
      </c>
      <c r="O34" s="24">
        <v>51945315.530000001</v>
      </c>
      <c r="P34" s="24">
        <v>55672053.299999997</v>
      </c>
      <c r="Q34" s="24">
        <v>56378014.829999998</v>
      </c>
      <c r="R34" s="24">
        <v>50371819.630000003</v>
      </c>
      <c r="S34" s="25">
        <v>61476119.93</v>
      </c>
      <c r="U34" s="6"/>
      <c r="V34" s="6"/>
      <c r="W34" s="6"/>
      <c r="X34" s="6"/>
      <c r="Y34" s="6"/>
      <c r="Z34" s="6"/>
      <c r="AA34" s="6"/>
      <c r="AB34" s="6"/>
      <c r="AC34" s="6"/>
    </row>
    <row r="35" spans="2:29" ht="14.4" x14ac:dyDescent="0.3">
      <c r="B35" s="38" t="s">
        <v>86</v>
      </c>
      <c r="C35" s="24">
        <v>6002096.4800000004</v>
      </c>
      <c r="D35" s="24">
        <v>6871986.1100000003</v>
      </c>
      <c r="E35" s="24">
        <v>12245647.220000001</v>
      </c>
      <c r="F35" s="24">
        <v>14245261.68</v>
      </c>
      <c r="G35" s="24">
        <v>12966384.949999999</v>
      </c>
      <c r="H35" s="24">
        <v>28748875.710000001</v>
      </c>
      <c r="I35" s="24">
        <v>23729269.32</v>
      </c>
      <c r="J35" s="24">
        <v>20424162.829999998</v>
      </c>
      <c r="K35" s="24">
        <v>21933980.440000001</v>
      </c>
      <c r="L35" s="24">
        <v>36636962</v>
      </c>
      <c r="M35" s="24">
        <v>48364056.880000003</v>
      </c>
      <c r="N35" s="24">
        <v>41929386.340000004</v>
      </c>
      <c r="O35" s="24">
        <v>35382257.039999999</v>
      </c>
      <c r="P35" s="24">
        <v>43990473.170000002</v>
      </c>
      <c r="Q35" s="24">
        <v>41454841.119999997</v>
      </c>
      <c r="R35" s="24">
        <v>43063777.109999999</v>
      </c>
      <c r="S35" s="25">
        <v>41432830.460000001</v>
      </c>
      <c r="U35" s="6"/>
      <c r="V35" s="6"/>
      <c r="W35" s="6"/>
      <c r="X35" s="6"/>
      <c r="Y35" s="6"/>
      <c r="Z35" s="6"/>
      <c r="AA35" s="6"/>
      <c r="AB35" s="6"/>
      <c r="AC35" s="6"/>
    </row>
    <row r="36" spans="2:29" ht="14.4" x14ac:dyDescent="0.3">
      <c r="B36" s="38" t="s">
        <v>87</v>
      </c>
      <c r="C36" s="24">
        <v>6157622.6100000003</v>
      </c>
      <c r="D36" s="24">
        <v>5873292.7999999998</v>
      </c>
      <c r="E36" s="24">
        <v>8706820.6500000004</v>
      </c>
      <c r="F36" s="24">
        <v>8814279.1699999999</v>
      </c>
      <c r="G36" s="24">
        <v>11471992.85</v>
      </c>
      <c r="H36" s="24">
        <v>17763420.190000001</v>
      </c>
      <c r="I36" s="24">
        <v>18963554.079999998</v>
      </c>
      <c r="J36" s="24">
        <v>13660355.73</v>
      </c>
      <c r="K36" s="24">
        <v>20722645.02</v>
      </c>
      <c r="L36" s="24">
        <v>26749400.129999999</v>
      </c>
      <c r="M36" s="24">
        <v>34825953.960000001</v>
      </c>
      <c r="N36" s="24">
        <v>35421972.43</v>
      </c>
      <c r="O36" s="24">
        <v>39571126.020000003</v>
      </c>
      <c r="P36" s="24">
        <v>38495604.329999998</v>
      </c>
      <c r="Q36" s="24">
        <v>31304590.109999999</v>
      </c>
      <c r="R36" s="24">
        <v>37850249.270000003</v>
      </c>
      <c r="S36" s="25">
        <v>35021010.619999997</v>
      </c>
      <c r="U36" s="6"/>
      <c r="V36" s="6"/>
      <c r="W36" s="6"/>
      <c r="X36" s="6"/>
      <c r="Y36" s="6"/>
      <c r="Z36" s="6"/>
      <c r="AA36" s="6"/>
      <c r="AB36" s="6"/>
      <c r="AC36" s="6"/>
    </row>
    <row r="37" spans="2:29" ht="14.4" x14ac:dyDescent="0.3">
      <c r="B37" s="38" t="s">
        <v>88</v>
      </c>
      <c r="C37" s="24">
        <v>5881931.1699999999</v>
      </c>
      <c r="D37" s="24">
        <v>3542712.98</v>
      </c>
      <c r="E37" s="24">
        <v>8378985.7400000002</v>
      </c>
      <c r="F37" s="24">
        <v>6690307.0999999996</v>
      </c>
      <c r="G37" s="24">
        <v>7144662.7300000004</v>
      </c>
      <c r="H37" s="24">
        <v>11595881.039999999</v>
      </c>
      <c r="I37" s="24">
        <v>11001322.310000001</v>
      </c>
      <c r="J37" s="24">
        <v>11409944.09</v>
      </c>
      <c r="K37" s="24">
        <v>13003020.49</v>
      </c>
      <c r="L37" s="24">
        <v>20133441.760000002</v>
      </c>
      <c r="M37" s="24">
        <v>24857806.07</v>
      </c>
      <c r="N37" s="24">
        <v>28705571.73</v>
      </c>
      <c r="O37" s="24">
        <v>30945377.789999999</v>
      </c>
      <c r="P37" s="24">
        <v>31330705.289999999</v>
      </c>
      <c r="Q37" s="24">
        <v>25177408.75</v>
      </c>
      <c r="R37" s="24">
        <v>22737180.370000001</v>
      </c>
      <c r="S37" s="25">
        <v>22904202.010000002</v>
      </c>
      <c r="U37" s="6"/>
      <c r="V37" s="6"/>
      <c r="W37" s="6"/>
      <c r="X37" s="6"/>
      <c r="Y37" s="6"/>
      <c r="Z37" s="6"/>
      <c r="AA37" s="6"/>
      <c r="AB37" s="6"/>
      <c r="AC37" s="6"/>
    </row>
    <row r="38" spans="2:29" ht="14.4" x14ac:dyDescent="0.3">
      <c r="B38" s="38" t="s">
        <v>89</v>
      </c>
      <c r="C38" s="24">
        <v>8015242.7400000002</v>
      </c>
      <c r="D38" s="24">
        <v>6496366.6799999997</v>
      </c>
      <c r="E38" s="24">
        <v>10978764.640000001</v>
      </c>
      <c r="F38" s="24">
        <v>7908720.2599999998</v>
      </c>
      <c r="G38" s="24">
        <v>7684522.6799999997</v>
      </c>
      <c r="H38" s="24">
        <v>18745914.420000002</v>
      </c>
      <c r="I38" s="24">
        <v>17898247.489999998</v>
      </c>
      <c r="J38" s="24">
        <v>13225182.98</v>
      </c>
      <c r="K38" s="24">
        <v>17900456.010000002</v>
      </c>
      <c r="L38" s="24">
        <v>25558468.690000001</v>
      </c>
      <c r="M38" s="24">
        <v>26757382.190000001</v>
      </c>
      <c r="N38" s="24">
        <v>24120326.73</v>
      </c>
      <c r="O38" s="24">
        <v>22501542.969999999</v>
      </c>
      <c r="P38" s="24">
        <v>28105475.199999999</v>
      </c>
      <c r="Q38" s="24">
        <v>18823164.16</v>
      </c>
      <c r="R38" s="24">
        <v>22927686.989999998</v>
      </c>
      <c r="S38" s="25">
        <v>19864713.09</v>
      </c>
      <c r="U38" s="6"/>
      <c r="V38" s="6"/>
      <c r="W38" s="6"/>
      <c r="X38" s="6"/>
      <c r="Y38" s="6"/>
      <c r="Z38" s="6"/>
      <c r="AA38" s="6"/>
      <c r="AB38" s="6"/>
      <c r="AC38" s="6"/>
    </row>
    <row r="39" spans="2:29" ht="15" thickBot="1" x14ac:dyDescent="0.35">
      <c r="B39" s="38" t="s">
        <v>90</v>
      </c>
      <c r="C39" s="28">
        <v>4996097.7300000004</v>
      </c>
      <c r="D39" s="28">
        <v>5937890.5599999996</v>
      </c>
      <c r="E39" s="28">
        <v>12784181.49</v>
      </c>
      <c r="F39" s="28">
        <v>15728846.32</v>
      </c>
      <c r="G39" s="28">
        <v>16646577.640000001</v>
      </c>
      <c r="H39" s="28">
        <v>32086293.239999998</v>
      </c>
      <c r="I39" s="28">
        <v>37118231.479999997</v>
      </c>
      <c r="J39" s="28">
        <v>25926753.57</v>
      </c>
      <c r="K39" s="28">
        <v>27222982.350000001</v>
      </c>
      <c r="L39" s="28">
        <v>55816811.780000001</v>
      </c>
      <c r="M39" s="28">
        <v>58460142.759999998</v>
      </c>
      <c r="N39" s="28">
        <v>66022596.450000003</v>
      </c>
      <c r="O39" s="28">
        <v>80443794.599999994</v>
      </c>
      <c r="P39" s="28">
        <v>90321931.969999999</v>
      </c>
      <c r="Q39" s="28">
        <v>77415492.480000004</v>
      </c>
      <c r="R39" s="28">
        <v>91588011.329999998</v>
      </c>
      <c r="S39" s="29">
        <v>92897993.519999996</v>
      </c>
      <c r="U39" s="6"/>
      <c r="V39" s="6"/>
      <c r="W39" s="6"/>
      <c r="X39" s="6"/>
      <c r="Y39" s="6"/>
      <c r="Z39" s="6"/>
      <c r="AA39" s="6"/>
      <c r="AB39" s="6"/>
      <c r="AC39" s="6"/>
    </row>
    <row r="40" spans="2:29" ht="15" thickBot="1" x14ac:dyDescent="0.35">
      <c r="B40" s="39" t="s">
        <v>91</v>
      </c>
      <c r="C40" s="32">
        <v>79244971.49000001</v>
      </c>
      <c r="D40" s="32">
        <v>91295529.99000001</v>
      </c>
      <c r="E40" s="32">
        <v>129934816.3</v>
      </c>
      <c r="F40" s="32">
        <v>150272298.06</v>
      </c>
      <c r="G40" s="32">
        <v>157335246.12</v>
      </c>
      <c r="H40" s="32">
        <v>254656393.86000001</v>
      </c>
      <c r="I40" s="32">
        <v>256959820.05999997</v>
      </c>
      <c r="J40" s="32">
        <v>230677676.57999995</v>
      </c>
      <c r="K40" s="32">
        <v>273566549.38</v>
      </c>
      <c r="L40" s="32">
        <v>397886336.31000006</v>
      </c>
      <c r="M40" s="32">
        <v>476119996.08999997</v>
      </c>
      <c r="N40" s="32">
        <v>451775508.33000004</v>
      </c>
      <c r="O40" s="32">
        <v>432438547.66000009</v>
      </c>
      <c r="P40" s="32">
        <v>466044843.995</v>
      </c>
      <c r="Q40" s="32">
        <v>420160742.73000008</v>
      </c>
      <c r="R40" s="32">
        <v>436355392.81</v>
      </c>
      <c r="S40" s="33">
        <v>448962001.84999996</v>
      </c>
      <c r="U40" s="6"/>
      <c r="V40" s="6"/>
      <c r="W40" s="6"/>
      <c r="X40" s="6"/>
      <c r="Y40" s="6"/>
      <c r="Z40" s="6"/>
      <c r="AA40" s="6"/>
      <c r="AB40" s="6"/>
      <c r="AC40" s="6"/>
    </row>
    <row r="41" spans="2:29" ht="14.4" x14ac:dyDescent="0.3">
      <c r="U41" s="6"/>
      <c r="V41" s="6"/>
      <c r="W41" s="6"/>
      <c r="X41" s="6"/>
      <c r="Y41" s="6"/>
      <c r="Z41" s="6"/>
      <c r="AA41" s="6"/>
      <c r="AB41" s="6"/>
      <c r="AC41" s="6"/>
    </row>
    <row r="42" spans="2:29" ht="14.4" x14ac:dyDescent="0.3">
      <c r="U42" s="6"/>
      <c r="V42" s="6"/>
      <c r="W42" s="6"/>
      <c r="X42" s="6"/>
      <c r="Y42" s="6"/>
      <c r="Z42" s="6"/>
      <c r="AA42" s="6"/>
      <c r="AB42" s="6"/>
      <c r="AC42" s="6"/>
    </row>
    <row r="43" spans="2:29" ht="14.4" x14ac:dyDescent="0.3">
      <c r="U43" s="6"/>
      <c r="V43" s="6"/>
      <c r="W43" s="6"/>
      <c r="X43" s="6"/>
      <c r="Y43" s="6"/>
      <c r="Z43" s="6"/>
      <c r="AA43" s="6"/>
      <c r="AB43" s="6"/>
      <c r="AC43" s="6"/>
    </row>
    <row r="44" spans="2:29" ht="22.8" x14ac:dyDescent="0.3">
      <c r="B44" s="17" t="s">
        <v>181</v>
      </c>
      <c r="C44" s="17"/>
      <c r="D44" s="17"/>
      <c r="E44" s="17"/>
      <c r="F44" s="17"/>
      <c r="G44" s="17"/>
      <c r="H44" s="17"/>
      <c r="I44" s="17"/>
      <c r="J44" s="17"/>
      <c r="K44" s="17"/>
      <c r="M44" s="17"/>
      <c r="U44" s="6"/>
      <c r="V44" s="6"/>
      <c r="W44" s="6"/>
      <c r="X44" s="6"/>
      <c r="Y44" s="6"/>
      <c r="Z44" s="6"/>
      <c r="AA44" s="6"/>
      <c r="AB44" s="6"/>
      <c r="AC44" s="6"/>
    </row>
    <row r="45" spans="2:29" ht="23.4" thickBot="1" x14ac:dyDescent="0.35">
      <c r="B45" s="17"/>
      <c r="C45" s="17"/>
      <c r="D45" s="17"/>
      <c r="E45" s="17"/>
      <c r="F45" s="17"/>
      <c r="G45" s="17"/>
      <c r="H45" s="17"/>
      <c r="I45" s="17"/>
      <c r="J45" s="17"/>
      <c r="K45" s="17"/>
      <c r="L45" s="17"/>
      <c r="M45" s="17"/>
      <c r="U45" s="6"/>
      <c r="V45" s="6"/>
      <c r="W45" s="6"/>
      <c r="X45" s="6"/>
      <c r="Y45" s="6"/>
      <c r="Z45" s="6"/>
      <c r="AA45" s="6"/>
      <c r="AB45" s="6"/>
      <c r="AC45" s="6"/>
    </row>
    <row r="46" spans="2:29" ht="15" thickBot="1" x14ac:dyDescent="0.35">
      <c r="B46" s="18"/>
      <c r="C46" s="128" t="s">
        <v>61</v>
      </c>
      <c r="D46" s="129"/>
      <c r="E46" s="129"/>
      <c r="F46" s="129"/>
      <c r="G46" s="129"/>
      <c r="H46" s="129"/>
      <c r="I46" s="129"/>
      <c r="J46" s="129"/>
      <c r="K46" s="129"/>
      <c r="L46" s="129"/>
      <c r="M46" s="129"/>
      <c r="N46" s="129"/>
      <c r="O46" s="129"/>
      <c r="P46" s="129"/>
      <c r="Q46" s="129"/>
      <c r="R46" s="129"/>
      <c r="S46" s="130"/>
      <c r="U46" s="6"/>
      <c r="V46" s="6"/>
      <c r="W46" s="6"/>
      <c r="X46" s="6"/>
      <c r="Y46" s="6"/>
      <c r="Z46" s="6"/>
      <c r="AA46" s="6"/>
      <c r="AB46" s="6"/>
      <c r="AC46" s="6"/>
    </row>
    <row r="47" spans="2:29" ht="15" thickBot="1" x14ac:dyDescent="0.35">
      <c r="B47" s="19" t="s">
        <v>62</v>
      </c>
      <c r="C47" s="20" t="s">
        <v>63</v>
      </c>
      <c r="D47" s="20" t="s">
        <v>64</v>
      </c>
      <c r="E47" s="20" t="s">
        <v>65</v>
      </c>
      <c r="F47" s="20" t="s">
        <v>66</v>
      </c>
      <c r="G47" s="20" t="s">
        <v>67</v>
      </c>
      <c r="H47" s="20" t="s">
        <v>68</v>
      </c>
      <c r="I47" s="20" t="s">
        <v>69</v>
      </c>
      <c r="J47" s="20" t="s">
        <v>70</v>
      </c>
      <c r="K47" s="20" t="s">
        <v>71</v>
      </c>
      <c r="L47" s="20" t="s">
        <v>72</v>
      </c>
      <c r="M47" s="20" t="s">
        <v>73</v>
      </c>
      <c r="N47" s="20" t="s">
        <v>74</v>
      </c>
      <c r="O47" s="20" t="s">
        <v>75</v>
      </c>
      <c r="P47" s="20" t="s">
        <v>76</v>
      </c>
      <c r="Q47" s="20" t="s">
        <v>77</v>
      </c>
      <c r="R47" s="20" t="s">
        <v>78</v>
      </c>
      <c r="S47" s="21" t="s">
        <v>79</v>
      </c>
      <c r="U47" s="6"/>
      <c r="V47" s="6"/>
      <c r="W47" s="6"/>
      <c r="X47" s="6"/>
      <c r="Y47" s="6"/>
      <c r="Z47" s="6"/>
      <c r="AA47" s="6"/>
      <c r="AB47" s="6"/>
      <c r="AC47" s="6"/>
    </row>
    <row r="48" spans="2:29" ht="14.4" x14ac:dyDescent="0.3">
      <c r="B48" s="38" t="s">
        <v>80</v>
      </c>
      <c r="C48" s="24">
        <v>0</v>
      </c>
      <c r="D48" s="24">
        <v>0</v>
      </c>
      <c r="E48" s="24">
        <v>0</v>
      </c>
      <c r="F48" s="24">
        <v>0</v>
      </c>
      <c r="G48" s="24">
        <v>0</v>
      </c>
      <c r="H48" s="24">
        <v>0</v>
      </c>
      <c r="I48" s="24">
        <v>0</v>
      </c>
      <c r="J48" s="24">
        <v>0</v>
      </c>
      <c r="K48" s="24">
        <v>0</v>
      </c>
      <c r="L48" s="24">
        <v>0</v>
      </c>
      <c r="M48" s="24">
        <v>0</v>
      </c>
      <c r="N48" s="24">
        <v>0</v>
      </c>
      <c r="O48" s="24">
        <v>0</v>
      </c>
      <c r="P48" s="24">
        <v>0</v>
      </c>
      <c r="Q48" s="24">
        <v>0</v>
      </c>
      <c r="R48" s="24">
        <v>0</v>
      </c>
      <c r="S48" s="25">
        <v>0</v>
      </c>
      <c r="U48" s="6"/>
      <c r="V48" s="6"/>
      <c r="W48" s="6"/>
      <c r="X48" s="6"/>
      <c r="Y48" s="6"/>
      <c r="Z48" s="6"/>
      <c r="AA48" s="6"/>
      <c r="AB48" s="6"/>
      <c r="AC48" s="6"/>
    </row>
    <row r="49" spans="2:29" ht="14.4" x14ac:dyDescent="0.3">
      <c r="B49" s="38" t="s">
        <v>81</v>
      </c>
      <c r="C49" s="24">
        <v>0</v>
      </c>
      <c r="D49" s="24">
        <v>0</v>
      </c>
      <c r="E49" s="24">
        <v>0</v>
      </c>
      <c r="F49" s="24">
        <v>0</v>
      </c>
      <c r="G49" s="24">
        <v>0</v>
      </c>
      <c r="H49" s="24">
        <v>0</v>
      </c>
      <c r="I49" s="24">
        <v>0</v>
      </c>
      <c r="J49" s="24">
        <v>0</v>
      </c>
      <c r="K49" s="24">
        <v>0</v>
      </c>
      <c r="L49" s="24">
        <v>0</v>
      </c>
      <c r="M49" s="24">
        <v>0</v>
      </c>
      <c r="N49" s="24">
        <v>0</v>
      </c>
      <c r="O49" s="24">
        <v>0</v>
      </c>
      <c r="P49" s="24">
        <v>0</v>
      </c>
      <c r="Q49" s="24">
        <v>0</v>
      </c>
      <c r="R49" s="24">
        <v>0</v>
      </c>
      <c r="S49" s="25">
        <v>0</v>
      </c>
      <c r="U49" s="6"/>
      <c r="V49" s="6"/>
      <c r="W49" s="6"/>
      <c r="X49" s="6"/>
      <c r="Y49" s="6"/>
      <c r="Z49" s="6"/>
      <c r="AA49" s="6"/>
      <c r="AB49" s="6"/>
      <c r="AC49" s="6"/>
    </row>
    <row r="50" spans="2:29" ht="14.4" x14ac:dyDescent="0.3">
      <c r="B50" s="38" t="s">
        <v>82</v>
      </c>
      <c r="C50" s="24">
        <v>0</v>
      </c>
      <c r="D50" s="24">
        <v>0</v>
      </c>
      <c r="E50" s="24">
        <v>0</v>
      </c>
      <c r="F50" s="24">
        <v>0</v>
      </c>
      <c r="G50" s="24">
        <v>0</v>
      </c>
      <c r="H50" s="24">
        <v>0</v>
      </c>
      <c r="I50" s="24">
        <v>0</v>
      </c>
      <c r="J50" s="24">
        <v>0</v>
      </c>
      <c r="K50" s="24">
        <v>0</v>
      </c>
      <c r="L50" s="24">
        <v>0</v>
      </c>
      <c r="M50" s="24">
        <v>0</v>
      </c>
      <c r="N50" s="24">
        <v>0</v>
      </c>
      <c r="O50" s="24">
        <v>0</v>
      </c>
      <c r="P50" s="24">
        <v>47402.19</v>
      </c>
      <c r="Q50" s="24">
        <v>0</v>
      </c>
      <c r="R50" s="24">
        <v>0</v>
      </c>
      <c r="S50" s="25">
        <v>0</v>
      </c>
      <c r="U50" s="6"/>
      <c r="V50" s="6"/>
      <c r="W50" s="6"/>
      <c r="X50" s="6"/>
      <c r="Y50" s="6"/>
      <c r="Z50" s="6"/>
      <c r="AA50" s="6"/>
      <c r="AB50" s="6"/>
      <c r="AC50" s="6"/>
    </row>
    <row r="51" spans="2:29" ht="14.4" x14ac:dyDescent="0.3">
      <c r="B51" s="38" t="s">
        <v>83</v>
      </c>
      <c r="C51" s="24">
        <v>0</v>
      </c>
      <c r="D51" s="24">
        <v>0</v>
      </c>
      <c r="E51" s="24">
        <v>0</v>
      </c>
      <c r="F51" s="24">
        <v>0</v>
      </c>
      <c r="G51" s="24">
        <v>0</v>
      </c>
      <c r="H51" s="24">
        <v>0</v>
      </c>
      <c r="I51" s="24">
        <v>0</v>
      </c>
      <c r="J51" s="24">
        <v>0</v>
      </c>
      <c r="K51" s="24">
        <v>0</v>
      </c>
      <c r="L51" s="24">
        <v>0</v>
      </c>
      <c r="M51" s="24">
        <v>0</v>
      </c>
      <c r="N51" s="24">
        <v>0</v>
      </c>
      <c r="O51" s="24">
        <v>0</v>
      </c>
      <c r="P51" s="24">
        <v>0</v>
      </c>
      <c r="Q51" s="24">
        <v>0</v>
      </c>
      <c r="R51" s="24">
        <v>0</v>
      </c>
      <c r="S51" s="25">
        <v>0</v>
      </c>
      <c r="U51" s="6"/>
      <c r="V51" s="6"/>
      <c r="W51" s="6"/>
      <c r="X51" s="6"/>
      <c r="Y51" s="6"/>
      <c r="Z51" s="6"/>
      <c r="AA51" s="6"/>
      <c r="AB51" s="6"/>
      <c r="AC51" s="6"/>
    </row>
    <row r="52" spans="2:29" ht="14.4" x14ac:dyDescent="0.3">
      <c r="B52" s="38" t="s">
        <v>84</v>
      </c>
      <c r="C52" s="24">
        <v>0</v>
      </c>
      <c r="D52" s="24">
        <v>0</v>
      </c>
      <c r="E52" s="24">
        <v>0</v>
      </c>
      <c r="F52" s="24">
        <v>0</v>
      </c>
      <c r="G52" s="24">
        <v>0</v>
      </c>
      <c r="H52" s="24">
        <v>0</v>
      </c>
      <c r="I52" s="24">
        <v>0</v>
      </c>
      <c r="J52" s="24">
        <v>0</v>
      </c>
      <c r="K52" s="24">
        <v>0</v>
      </c>
      <c r="L52" s="24">
        <v>0</v>
      </c>
      <c r="M52" s="24">
        <v>0</v>
      </c>
      <c r="N52" s="24">
        <v>0</v>
      </c>
      <c r="O52" s="24">
        <v>0</v>
      </c>
      <c r="P52" s="24">
        <v>0</v>
      </c>
      <c r="Q52" s="24">
        <v>0</v>
      </c>
      <c r="R52" s="24">
        <v>0</v>
      </c>
      <c r="S52" s="25">
        <v>0</v>
      </c>
      <c r="U52" s="6"/>
      <c r="V52" s="6"/>
      <c r="W52" s="6"/>
      <c r="X52" s="6"/>
      <c r="Y52" s="6"/>
      <c r="Z52" s="6"/>
      <c r="AA52" s="6"/>
      <c r="AB52" s="6"/>
      <c r="AC52" s="6"/>
    </row>
    <row r="53" spans="2:29" ht="14.4" x14ac:dyDescent="0.3">
      <c r="B53" s="38" t="s">
        <v>85</v>
      </c>
      <c r="C53" s="24">
        <v>0</v>
      </c>
      <c r="D53" s="24">
        <v>100000</v>
      </c>
      <c r="E53" s="24">
        <v>0</v>
      </c>
      <c r="F53" s="24">
        <v>0</v>
      </c>
      <c r="G53" s="24">
        <v>0</v>
      </c>
      <c r="H53" s="24">
        <v>0</v>
      </c>
      <c r="I53" s="24">
        <v>0</v>
      </c>
      <c r="J53" s="24">
        <v>0</v>
      </c>
      <c r="K53" s="24">
        <v>0</v>
      </c>
      <c r="L53" s="24">
        <v>0</v>
      </c>
      <c r="M53" s="24">
        <v>0</v>
      </c>
      <c r="N53" s="24">
        <v>0</v>
      </c>
      <c r="O53" s="24">
        <v>0</v>
      </c>
      <c r="P53" s="24">
        <v>0</v>
      </c>
      <c r="Q53" s="24">
        <v>0</v>
      </c>
      <c r="R53" s="24">
        <v>0</v>
      </c>
      <c r="S53" s="25">
        <v>0</v>
      </c>
      <c r="U53" s="6"/>
      <c r="V53" s="6"/>
      <c r="W53" s="6"/>
      <c r="X53" s="6"/>
      <c r="Y53" s="6"/>
      <c r="Z53" s="6"/>
      <c r="AA53" s="6"/>
      <c r="AB53" s="6"/>
      <c r="AC53" s="6"/>
    </row>
    <row r="54" spans="2:29" ht="14.4" x14ac:dyDescent="0.3">
      <c r="B54" s="38" t="s">
        <v>86</v>
      </c>
      <c r="C54" s="24">
        <v>0</v>
      </c>
      <c r="D54" s="24">
        <v>0</v>
      </c>
      <c r="E54" s="24">
        <v>0</v>
      </c>
      <c r="F54" s="24">
        <v>0</v>
      </c>
      <c r="G54" s="24">
        <v>0</v>
      </c>
      <c r="H54" s="24">
        <v>54750</v>
      </c>
      <c r="I54" s="24">
        <v>0</v>
      </c>
      <c r="J54" s="24">
        <v>0</v>
      </c>
      <c r="K54" s="24">
        <v>0</v>
      </c>
      <c r="L54" s="24">
        <v>0</v>
      </c>
      <c r="M54" s="24">
        <v>0</v>
      </c>
      <c r="N54" s="24">
        <v>0</v>
      </c>
      <c r="O54" s="24">
        <v>0</v>
      </c>
      <c r="P54" s="24">
        <v>0</v>
      </c>
      <c r="Q54" s="24">
        <v>0</v>
      </c>
      <c r="R54" s="24">
        <v>0</v>
      </c>
      <c r="S54" s="25">
        <v>0</v>
      </c>
      <c r="U54" s="6"/>
      <c r="V54" s="6"/>
      <c r="W54" s="6"/>
      <c r="X54" s="6"/>
      <c r="Y54" s="6"/>
      <c r="Z54" s="6"/>
      <c r="AA54" s="6"/>
      <c r="AB54" s="6"/>
      <c r="AC54" s="6"/>
    </row>
    <row r="55" spans="2:29" ht="14.4" x14ac:dyDescent="0.3">
      <c r="B55" s="38" t="s">
        <v>87</v>
      </c>
      <c r="C55" s="24">
        <v>0</v>
      </c>
      <c r="D55" s="24">
        <v>375000</v>
      </c>
      <c r="E55" s="24">
        <v>0</v>
      </c>
      <c r="F55" s="24">
        <v>10000</v>
      </c>
      <c r="G55" s="24">
        <v>0</v>
      </c>
      <c r="H55" s="24">
        <v>60750</v>
      </c>
      <c r="I55" s="24">
        <v>0</v>
      </c>
      <c r="J55" s="24" t="s">
        <v>391</v>
      </c>
      <c r="K55" s="24" t="s">
        <v>391</v>
      </c>
      <c r="L55" s="24">
        <v>0</v>
      </c>
      <c r="M55" s="24">
        <v>0</v>
      </c>
      <c r="N55" s="24">
        <v>0</v>
      </c>
      <c r="O55" s="24">
        <v>0</v>
      </c>
      <c r="P55" s="24">
        <v>0</v>
      </c>
      <c r="Q55" s="24">
        <v>0</v>
      </c>
      <c r="R55" s="24">
        <v>0</v>
      </c>
      <c r="S55" s="25">
        <v>0</v>
      </c>
      <c r="U55" s="6"/>
      <c r="V55" s="6"/>
      <c r="W55" s="6"/>
      <c r="X55" s="6"/>
      <c r="Y55" s="6"/>
      <c r="Z55" s="6"/>
      <c r="AA55" s="6"/>
      <c r="AB55" s="6"/>
      <c r="AC55" s="6"/>
    </row>
    <row r="56" spans="2:29" ht="14.4" x14ac:dyDescent="0.3">
      <c r="B56" s="38" t="s">
        <v>88</v>
      </c>
      <c r="C56" s="24">
        <v>0</v>
      </c>
      <c r="D56" s="24">
        <v>877121.1</v>
      </c>
      <c r="E56" s="24">
        <v>0</v>
      </c>
      <c r="F56" s="24" t="s">
        <v>391</v>
      </c>
      <c r="G56" s="24">
        <v>0</v>
      </c>
      <c r="H56" s="24">
        <v>0</v>
      </c>
      <c r="I56" s="24">
        <v>0</v>
      </c>
      <c r="J56" s="24">
        <v>0</v>
      </c>
      <c r="K56" s="24">
        <v>0</v>
      </c>
      <c r="L56" s="24">
        <v>0</v>
      </c>
      <c r="M56" s="24">
        <v>0</v>
      </c>
      <c r="N56" s="24">
        <v>0</v>
      </c>
      <c r="O56" s="24">
        <v>0</v>
      </c>
      <c r="P56" s="24">
        <v>0</v>
      </c>
      <c r="Q56" s="24">
        <v>0</v>
      </c>
      <c r="R56" s="24">
        <v>0</v>
      </c>
      <c r="S56" s="25">
        <v>0</v>
      </c>
      <c r="U56" s="6"/>
      <c r="V56" s="6"/>
      <c r="W56" s="6"/>
      <c r="X56" s="6"/>
      <c r="Y56" s="6"/>
      <c r="Z56" s="6"/>
      <c r="AA56" s="6"/>
      <c r="AB56" s="6"/>
      <c r="AC56" s="6"/>
    </row>
    <row r="57" spans="2:29" ht="14.4" x14ac:dyDescent="0.3">
      <c r="B57" s="38" t="s">
        <v>89</v>
      </c>
      <c r="C57" s="24">
        <v>220000</v>
      </c>
      <c r="D57" s="24">
        <v>29000</v>
      </c>
      <c r="E57" s="24">
        <v>30000</v>
      </c>
      <c r="F57" s="24">
        <v>16000</v>
      </c>
      <c r="G57" s="24">
        <v>0</v>
      </c>
      <c r="H57" s="24">
        <v>0</v>
      </c>
      <c r="I57" s="24">
        <v>0</v>
      </c>
      <c r="J57" s="24">
        <v>0</v>
      </c>
      <c r="K57" s="24">
        <v>0</v>
      </c>
      <c r="L57" s="24">
        <v>0</v>
      </c>
      <c r="M57" s="24">
        <v>0</v>
      </c>
      <c r="N57" s="24">
        <v>0</v>
      </c>
      <c r="O57" s="24">
        <v>0</v>
      </c>
      <c r="P57" s="24">
        <v>0</v>
      </c>
      <c r="Q57" s="24">
        <v>0</v>
      </c>
      <c r="R57" s="24">
        <v>0</v>
      </c>
      <c r="S57" s="25">
        <v>0</v>
      </c>
      <c r="U57" s="6"/>
      <c r="V57" s="6"/>
      <c r="W57" s="6"/>
      <c r="X57" s="6"/>
      <c r="Y57" s="6"/>
      <c r="Z57" s="6"/>
      <c r="AA57" s="6"/>
      <c r="AB57" s="6"/>
      <c r="AC57" s="6"/>
    </row>
    <row r="58" spans="2:29" ht="15" thickBot="1" x14ac:dyDescent="0.35">
      <c r="B58" s="38" t="s">
        <v>90</v>
      </c>
      <c r="C58" s="28">
        <v>179000</v>
      </c>
      <c r="D58" s="28">
        <v>225378.08</v>
      </c>
      <c r="E58" s="28">
        <v>339621.92</v>
      </c>
      <c r="F58" s="28">
        <v>94000</v>
      </c>
      <c r="G58" s="28">
        <v>0</v>
      </c>
      <c r="H58" s="28">
        <v>200000</v>
      </c>
      <c r="I58" s="28">
        <v>36600</v>
      </c>
      <c r="J58" s="28">
        <v>228000</v>
      </c>
      <c r="K58" s="28">
        <v>48000</v>
      </c>
      <c r="L58" s="28">
        <v>-6837.49</v>
      </c>
      <c r="M58" s="28">
        <v>0</v>
      </c>
      <c r="N58" s="28" t="s">
        <v>391</v>
      </c>
      <c r="O58" s="28">
        <v>0</v>
      </c>
      <c r="P58" s="28">
        <v>0</v>
      </c>
      <c r="Q58" s="28">
        <v>0</v>
      </c>
      <c r="R58" s="28">
        <v>-9550</v>
      </c>
      <c r="S58" s="29">
        <v>0</v>
      </c>
      <c r="U58" s="6"/>
      <c r="V58" s="6"/>
      <c r="W58" s="6"/>
      <c r="X58" s="6"/>
      <c r="Y58" s="6"/>
      <c r="Z58" s="6"/>
      <c r="AA58" s="6"/>
      <c r="AB58" s="6"/>
      <c r="AC58" s="6"/>
    </row>
    <row r="59" spans="2:29" ht="15" thickBot="1" x14ac:dyDescent="0.35">
      <c r="B59" s="39" t="s">
        <v>91</v>
      </c>
      <c r="C59" s="32">
        <v>399000</v>
      </c>
      <c r="D59" s="32">
        <v>1606499.1800000002</v>
      </c>
      <c r="E59" s="32">
        <v>369621.92</v>
      </c>
      <c r="F59" s="32" t="s">
        <v>391</v>
      </c>
      <c r="G59" s="32">
        <v>0</v>
      </c>
      <c r="H59" s="32">
        <v>315500</v>
      </c>
      <c r="I59" s="32">
        <v>36600</v>
      </c>
      <c r="J59" s="32" t="s">
        <v>391</v>
      </c>
      <c r="K59" s="32" t="s">
        <v>391</v>
      </c>
      <c r="L59" s="32">
        <v>-6837.49</v>
      </c>
      <c r="M59" s="32">
        <v>0</v>
      </c>
      <c r="N59" s="32" t="s">
        <v>391</v>
      </c>
      <c r="O59" s="32">
        <v>0</v>
      </c>
      <c r="P59" s="32">
        <v>47402.19</v>
      </c>
      <c r="Q59" s="32">
        <v>0</v>
      </c>
      <c r="R59" s="32">
        <v>-9550</v>
      </c>
      <c r="S59" s="33">
        <v>0</v>
      </c>
      <c r="U59" s="6"/>
      <c r="V59" s="6"/>
      <c r="W59" s="6"/>
      <c r="X59" s="6"/>
      <c r="Y59" s="6"/>
      <c r="Z59" s="6"/>
      <c r="AA59" s="6"/>
      <c r="AB59" s="6"/>
      <c r="AC59" s="6"/>
    </row>
    <row r="60" spans="2:29" ht="14.4" x14ac:dyDescent="0.3">
      <c r="U60" s="6"/>
      <c r="V60" s="6"/>
      <c r="W60" s="6"/>
      <c r="X60" s="6"/>
      <c r="Y60" s="6"/>
      <c r="Z60" s="6"/>
      <c r="AA60" s="6"/>
      <c r="AB60" s="6"/>
      <c r="AC60" s="6"/>
    </row>
    <row r="61" spans="2:29" ht="14.4" x14ac:dyDescent="0.3">
      <c r="U61" s="6"/>
      <c r="V61" s="6"/>
      <c r="W61" s="6"/>
      <c r="X61" s="6"/>
      <c r="Y61" s="6"/>
      <c r="Z61" s="6"/>
      <c r="AA61" s="6"/>
      <c r="AB61" s="6"/>
      <c r="AC61" s="6"/>
    </row>
    <row r="62" spans="2:29" ht="14.4" x14ac:dyDescent="0.3">
      <c r="U62" s="6"/>
      <c r="V62" s="6"/>
      <c r="W62" s="6"/>
      <c r="X62" s="6"/>
      <c r="Y62" s="6"/>
      <c r="Z62" s="6"/>
      <c r="AA62" s="6"/>
      <c r="AB62" s="6"/>
      <c r="AC62" s="6"/>
    </row>
    <row r="63" spans="2:29" ht="22.8" x14ac:dyDescent="0.3">
      <c r="B63" s="17" t="s">
        <v>182</v>
      </c>
      <c r="C63" s="17"/>
      <c r="D63" s="17"/>
      <c r="E63" s="17"/>
      <c r="F63" s="17"/>
      <c r="G63" s="17"/>
      <c r="H63" s="17"/>
      <c r="I63" s="17"/>
      <c r="J63" s="17"/>
      <c r="K63" s="17"/>
      <c r="L63" s="17"/>
      <c r="M63" s="17"/>
      <c r="U63" s="6"/>
      <c r="V63" s="6"/>
      <c r="W63" s="6"/>
      <c r="X63" s="6"/>
      <c r="Y63" s="6"/>
      <c r="Z63" s="6"/>
      <c r="AA63" s="6"/>
      <c r="AB63" s="6"/>
      <c r="AC63" s="6"/>
    </row>
    <row r="64" spans="2:29" ht="23.4" thickBot="1" x14ac:dyDescent="0.35">
      <c r="B64" s="17"/>
      <c r="C64" s="17"/>
      <c r="D64" s="17"/>
      <c r="E64" s="17"/>
      <c r="F64" s="17"/>
      <c r="G64" s="17"/>
      <c r="H64" s="17"/>
      <c r="I64" s="17"/>
      <c r="J64" s="17"/>
      <c r="K64" s="17"/>
      <c r="L64" s="17"/>
      <c r="M64" s="17"/>
      <c r="U64" s="6"/>
      <c r="V64" s="6"/>
      <c r="W64" s="6"/>
      <c r="X64" s="6"/>
      <c r="Y64" s="6"/>
      <c r="Z64" s="6"/>
      <c r="AA64" s="6"/>
      <c r="AB64" s="6"/>
      <c r="AC64" s="6"/>
    </row>
    <row r="65" spans="2:29" ht="15" thickBot="1" x14ac:dyDescent="0.35">
      <c r="B65" s="18"/>
      <c r="C65" s="128" t="s">
        <v>61</v>
      </c>
      <c r="D65" s="129"/>
      <c r="E65" s="129"/>
      <c r="F65" s="129"/>
      <c r="G65" s="129"/>
      <c r="H65" s="129"/>
      <c r="I65" s="129"/>
      <c r="J65" s="129"/>
      <c r="K65" s="129"/>
      <c r="L65" s="129"/>
      <c r="M65" s="129"/>
      <c r="N65" s="129"/>
      <c r="O65" s="129"/>
      <c r="P65" s="129"/>
      <c r="Q65" s="129"/>
      <c r="R65" s="129"/>
      <c r="S65" s="130"/>
      <c r="U65" s="6"/>
      <c r="V65" s="6"/>
      <c r="W65" s="6"/>
      <c r="X65" s="6"/>
      <c r="Y65" s="6"/>
      <c r="Z65" s="6"/>
      <c r="AA65" s="6"/>
      <c r="AB65" s="6"/>
      <c r="AC65" s="6"/>
    </row>
    <row r="66" spans="2:29" ht="15" thickBot="1" x14ac:dyDescent="0.35">
      <c r="B66" s="19" t="s">
        <v>62</v>
      </c>
      <c r="C66" s="20" t="s">
        <v>63</v>
      </c>
      <c r="D66" s="20" t="s">
        <v>64</v>
      </c>
      <c r="E66" s="20" t="s">
        <v>65</v>
      </c>
      <c r="F66" s="20" t="s">
        <v>66</v>
      </c>
      <c r="G66" s="20" t="s">
        <v>67</v>
      </c>
      <c r="H66" s="20" t="s">
        <v>68</v>
      </c>
      <c r="I66" s="20" t="s">
        <v>69</v>
      </c>
      <c r="J66" s="20" t="s">
        <v>70</v>
      </c>
      <c r="K66" s="20" t="s">
        <v>71</v>
      </c>
      <c r="L66" s="20" t="s">
        <v>72</v>
      </c>
      <c r="M66" s="20" t="s">
        <v>73</v>
      </c>
      <c r="N66" s="20" t="s">
        <v>74</v>
      </c>
      <c r="O66" s="20" t="s">
        <v>75</v>
      </c>
      <c r="P66" s="20" t="s">
        <v>76</v>
      </c>
      <c r="Q66" s="20" t="s">
        <v>77</v>
      </c>
      <c r="R66" s="20" t="s">
        <v>78</v>
      </c>
      <c r="S66" s="21" t="s">
        <v>79</v>
      </c>
      <c r="U66" s="6"/>
      <c r="V66" s="6"/>
      <c r="W66" s="6"/>
      <c r="X66" s="6"/>
      <c r="Y66" s="6"/>
      <c r="Z66" s="6"/>
      <c r="AA66" s="6"/>
      <c r="AB66" s="6"/>
      <c r="AC66" s="6"/>
    </row>
    <row r="67" spans="2:29" ht="14.4" x14ac:dyDescent="0.3">
      <c r="B67" s="38" t="s">
        <v>80</v>
      </c>
      <c r="C67" s="24">
        <v>15000</v>
      </c>
      <c r="D67" s="24">
        <v>11000</v>
      </c>
      <c r="E67" s="24" t="s">
        <v>391</v>
      </c>
      <c r="F67" s="24">
        <v>10099.48</v>
      </c>
      <c r="G67" s="24" t="s">
        <v>391</v>
      </c>
      <c r="H67" s="24" t="s">
        <v>391</v>
      </c>
      <c r="I67" s="24">
        <v>20460.63</v>
      </c>
      <c r="J67" s="24">
        <v>13674.37</v>
      </c>
      <c r="K67" s="24">
        <v>38249.82</v>
      </c>
      <c r="L67" s="24">
        <v>54315.07</v>
      </c>
      <c r="M67" s="24">
        <v>30734.06</v>
      </c>
      <c r="N67" s="24" t="s">
        <v>391</v>
      </c>
      <c r="O67" s="24">
        <v>13827.64</v>
      </c>
      <c r="P67" s="24" t="s">
        <v>391</v>
      </c>
      <c r="Q67" s="24">
        <v>0</v>
      </c>
      <c r="R67" s="24">
        <v>0</v>
      </c>
      <c r="S67" s="25">
        <v>0</v>
      </c>
      <c r="U67" s="6"/>
      <c r="V67" s="6"/>
      <c r="W67" s="6"/>
      <c r="X67" s="6"/>
      <c r="Y67" s="6"/>
      <c r="Z67" s="6"/>
      <c r="AA67" s="6"/>
      <c r="AB67" s="6"/>
      <c r="AC67" s="6"/>
    </row>
    <row r="68" spans="2:29" ht="14.4" x14ac:dyDescent="0.3">
      <c r="B68" s="38" t="s">
        <v>81</v>
      </c>
      <c r="C68" s="24">
        <v>5263.75</v>
      </c>
      <c r="D68" s="24">
        <v>0</v>
      </c>
      <c r="E68" s="24">
        <v>8000</v>
      </c>
      <c r="F68" s="24" t="s">
        <v>391</v>
      </c>
      <c r="G68" s="24">
        <v>0</v>
      </c>
      <c r="H68" s="24">
        <v>9997.4500000000007</v>
      </c>
      <c r="I68" s="24">
        <v>0</v>
      </c>
      <c r="J68" s="24">
        <v>0</v>
      </c>
      <c r="K68" s="24">
        <v>5636.69</v>
      </c>
      <c r="L68" s="24">
        <v>12733.5</v>
      </c>
      <c r="M68" s="24">
        <v>9690.85</v>
      </c>
      <c r="N68" s="24">
        <v>8748.2900000000009</v>
      </c>
      <c r="O68" s="24">
        <v>0</v>
      </c>
      <c r="P68" s="24">
        <v>0</v>
      </c>
      <c r="Q68" s="24">
        <v>0</v>
      </c>
      <c r="R68" s="24">
        <v>0</v>
      </c>
      <c r="S68" s="25">
        <v>0</v>
      </c>
      <c r="U68" s="6"/>
      <c r="V68" s="6"/>
      <c r="W68" s="6"/>
      <c r="X68" s="6"/>
      <c r="Y68" s="6"/>
      <c r="Z68" s="6"/>
      <c r="AA68" s="6"/>
      <c r="AB68" s="6"/>
      <c r="AC68" s="6"/>
    </row>
    <row r="69" spans="2:29" ht="14.4" x14ac:dyDescent="0.3">
      <c r="B69" s="38" t="s">
        <v>82</v>
      </c>
      <c r="C69" s="24">
        <v>582718.09</v>
      </c>
      <c r="D69" s="24">
        <v>793897.37</v>
      </c>
      <c r="E69" s="24">
        <v>718554.67</v>
      </c>
      <c r="F69" s="24">
        <v>644869.5</v>
      </c>
      <c r="G69" s="24">
        <v>260635.64</v>
      </c>
      <c r="H69" s="24">
        <v>775756.7</v>
      </c>
      <c r="I69" s="24">
        <v>202848.76</v>
      </c>
      <c r="J69" s="24">
        <v>220538.73</v>
      </c>
      <c r="K69" s="24">
        <v>80859.41</v>
      </c>
      <c r="L69" s="24">
        <v>107734.82</v>
      </c>
      <c r="M69" s="24">
        <v>218210.67</v>
      </c>
      <c r="N69" s="24">
        <v>154074.62</v>
      </c>
      <c r="O69" s="24" t="s">
        <v>391</v>
      </c>
      <c r="P69" s="24">
        <v>47402.2</v>
      </c>
      <c r="Q69" s="24">
        <v>48500</v>
      </c>
      <c r="R69" s="24">
        <v>86000</v>
      </c>
      <c r="S69" s="25">
        <v>34000</v>
      </c>
      <c r="U69" s="6"/>
      <c r="V69" s="6"/>
      <c r="W69" s="6"/>
      <c r="X69" s="6"/>
      <c r="Y69" s="6"/>
      <c r="Z69" s="6"/>
      <c r="AA69" s="6"/>
      <c r="AB69" s="6"/>
      <c r="AC69" s="6"/>
    </row>
    <row r="70" spans="2:29" ht="14.4" x14ac:dyDescent="0.3">
      <c r="B70" s="38" t="s">
        <v>83</v>
      </c>
      <c r="C70" s="24">
        <v>762205.17</v>
      </c>
      <c r="D70" s="24">
        <v>580693.54</v>
      </c>
      <c r="E70" s="24">
        <v>599950.19999999995</v>
      </c>
      <c r="F70" s="24">
        <v>260443.23</v>
      </c>
      <c r="G70" s="24">
        <v>504000</v>
      </c>
      <c r="H70" s="24">
        <v>669408.51</v>
      </c>
      <c r="I70" s="24">
        <v>35179</v>
      </c>
      <c r="J70" s="24">
        <v>35425.69</v>
      </c>
      <c r="K70" s="24">
        <v>103600</v>
      </c>
      <c r="L70" s="24">
        <v>144171.60999999999</v>
      </c>
      <c r="M70" s="24">
        <v>37000</v>
      </c>
      <c r="N70" s="24">
        <v>184479.06</v>
      </c>
      <c r="O70" s="24">
        <v>0</v>
      </c>
      <c r="P70" s="24">
        <v>0</v>
      </c>
      <c r="Q70" s="24">
        <v>213610</v>
      </c>
      <c r="R70" s="24">
        <v>44000</v>
      </c>
      <c r="S70" s="25">
        <v>0</v>
      </c>
      <c r="U70" s="6"/>
      <c r="V70" s="6"/>
      <c r="W70" s="6"/>
      <c r="X70" s="6"/>
      <c r="Y70" s="6"/>
      <c r="Z70" s="6"/>
      <c r="AA70" s="6"/>
      <c r="AB70" s="6"/>
      <c r="AC70" s="6"/>
    </row>
    <row r="71" spans="2:29" ht="14.4" x14ac:dyDescent="0.3">
      <c r="B71" s="38" t="s">
        <v>84</v>
      </c>
      <c r="C71" s="24">
        <v>794805.9</v>
      </c>
      <c r="D71" s="24">
        <v>795862.64</v>
      </c>
      <c r="E71" s="24">
        <v>852246.81</v>
      </c>
      <c r="F71" s="24">
        <v>806843.41</v>
      </c>
      <c r="G71" s="24">
        <v>934078.31</v>
      </c>
      <c r="H71" s="24">
        <v>1194988.73</v>
      </c>
      <c r="I71" s="24">
        <v>164394.47</v>
      </c>
      <c r="J71" s="24">
        <v>59488.83</v>
      </c>
      <c r="K71" s="24">
        <v>69906</v>
      </c>
      <c r="L71" s="24">
        <v>101097.1</v>
      </c>
      <c r="M71" s="24">
        <v>28702.5</v>
      </c>
      <c r="N71" s="24">
        <v>93271</v>
      </c>
      <c r="O71" s="24">
        <v>221150</v>
      </c>
      <c r="P71" s="24">
        <v>182250</v>
      </c>
      <c r="Q71" s="24">
        <v>28250</v>
      </c>
      <c r="R71" s="24">
        <v>0</v>
      </c>
      <c r="S71" s="25">
        <v>0</v>
      </c>
      <c r="U71" s="6"/>
      <c r="V71" s="6"/>
      <c r="W71" s="6"/>
      <c r="X71" s="6"/>
      <c r="Y71" s="6"/>
      <c r="Z71" s="6"/>
      <c r="AA71" s="6"/>
      <c r="AB71" s="6"/>
      <c r="AC71" s="6"/>
    </row>
    <row r="72" spans="2:29" ht="14.4" x14ac:dyDescent="0.3">
      <c r="B72" s="38" t="s">
        <v>85</v>
      </c>
      <c r="C72" s="24">
        <v>1500183.8</v>
      </c>
      <c r="D72" s="24">
        <v>1122458.1000000001</v>
      </c>
      <c r="E72" s="24">
        <v>1245906.3400000001</v>
      </c>
      <c r="F72" s="24">
        <v>915925.86</v>
      </c>
      <c r="G72" s="24">
        <v>879434.39</v>
      </c>
      <c r="H72" s="24">
        <v>840615.61</v>
      </c>
      <c r="I72" s="24">
        <v>655581.56999999995</v>
      </c>
      <c r="J72" s="24">
        <v>255510.35</v>
      </c>
      <c r="K72" s="24">
        <v>568957.47</v>
      </c>
      <c r="L72" s="24">
        <v>289500</v>
      </c>
      <c r="M72" s="24">
        <v>250000</v>
      </c>
      <c r="N72" s="24">
        <v>84000</v>
      </c>
      <c r="O72" s="24">
        <v>37500</v>
      </c>
      <c r="P72" s="24">
        <v>19500</v>
      </c>
      <c r="Q72" s="24">
        <v>0</v>
      </c>
      <c r="R72" s="24">
        <v>0</v>
      </c>
      <c r="S72" s="25">
        <v>0</v>
      </c>
      <c r="U72" s="6"/>
      <c r="V72" s="6"/>
      <c r="W72" s="6"/>
      <c r="X72" s="6"/>
      <c r="Y72" s="6"/>
      <c r="Z72" s="6"/>
      <c r="AA72" s="6"/>
      <c r="AB72" s="6"/>
      <c r="AC72" s="6"/>
    </row>
    <row r="73" spans="2:29" ht="14.4" x14ac:dyDescent="0.3">
      <c r="B73" s="38" t="s">
        <v>86</v>
      </c>
      <c r="C73" s="24">
        <v>1280440</v>
      </c>
      <c r="D73" s="24">
        <v>1214833.44</v>
      </c>
      <c r="E73" s="24">
        <v>1963259.34</v>
      </c>
      <c r="F73" s="24">
        <v>914789.96</v>
      </c>
      <c r="G73" s="24">
        <v>1181454.52</v>
      </c>
      <c r="H73" s="24">
        <v>2608139.11</v>
      </c>
      <c r="I73" s="24">
        <v>795773.71</v>
      </c>
      <c r="J73" s="24">
        <v>183363.89</v>
      </c>
      <c r="K73" s="24">
        <v>585755.21</v>
      </c>
      <c r="L73" s="24">
        <v>562250</v>
      </c>
      <c r="M73" s="24">
        <v>138000</v>
      </c>
      <c r="N73" s="24">
        <v>100000</v>
      </c>
      <c r="O73" s="24">
        <v>40000</v>
      </c>
      <c r="P73" s="24">
        <v>265000</v>
      </c>
      <c r="Q73" s="24">
        <v>50000</v>
      </c>
      <c r="R73" s="24">
        <v>93000</v>
      </c>
      <c r="S73" s="25">
        <v>63000</v>
      </c>
      <c r="U73" s="6"/>
      <c r="V73" s="6"/>
      <c r="W73" s="6"/>
      <c r="X73" s="6"/>
      <c r="Y73" s="6"/>
      <c r="Z73" s="6"/>
      <c r="AA73" s="6"/>
      <c r="AB73" s="6"/>
      <c r="AC73" s="6"/>
    </row>
    <row r="74" spans="2:29" ht="14.4" x14ac:dyDescent="0.3">
      <c r="B74" s="38" t="s">
        <v>87</v>
      </c>
      <c r="C74" s="24">
        <v>1225923.8</v>
      </c>
      <c r="D74" s="24">
        <v>1398587.79</v>
      </c>
      <c r="E74" s="24">
        <v>833500</v>
      </c>
      <c r="F74" s="24">
        <v>2179765.5299999998</v>
      </c>
      <c r="G74" s="24">
        <v>1683957.69</v>
      </c>
      <c r="H74" s="24">
        <v>1479224</v>
      </c>
      <c r="I74" s="24">
        <v>576500</v>
      </c>
      <c r="J74" s="24">
        <v>241389.76</v>
      </c>
      <c r="K74" s="24">
        <v>249069</v>
      </c>
      <c r="L74" s="24">
        <v>175000</v>
      </c>
      <c r="M74" s="24">
        <v>550000</v>
      </c>
      <c r="N74" s="24">
        <v>290000</v>
      </c>
      <c r="O74" s="24">
        <v>135000</v>
      </c>
      <c r="P74" s="24">
        <v>82500</v>
      </c>
      <c r="Q74" s="24">
        <v>470000</v>
      </c>
      <c r="R74" s="24">
        <v>40000</v>
      </c>
      <c r="S74" s="25">
        <v>0</v>
      </c>
      <c r="U74" s="6"/>
      <c r="V74" s="6"/>
      <c r="W74" s="6"/>
      <c r="X74" s="6"/>
      <c r="Y74" s="6"/>
      <c r="Z74" s="6"/>
      <c r="AA74" s="6"/>
      <c r="AB74" s="6"/>
      <c r="AC74" s="6"/>
    </row>
    <row r="75" spans="2:29" ht="14.4" x14ac:dyDescent="0.3">
      <c r="B75" s="38" t="s">
        <v>88</v>
      </c>
      <c r="C75" s="24">
        <v>1810432.55</v>
      </c>
      <c r="D75" s="24">
        <v>2328625.08</v>
      </c>
      <c r="E75" s="24">
        <v>1342956.25</v>
      </c>
      <c r="F75" s="24">
        <v>1345118.83</v>
      </c>
      <c r="G75" s="24">
        <v>1435500</v>
      </c>
      <c r="H75" s="24">
        <v>1220500</v>
      </c>
      <c r="I75" s="24">
        <v>217700</v>
      </c>
      <c r="J75" s="24">
        <v>0</v>
      </c>
      <c r="K75" s="24">
        <v>0</v>
      </c>
      <c r="L75" s="24">
        <v>103155</v>
      </c>
      <c r="M75" s="24">
        <v>320000</v>
      </c>
      <c r="N75" s="24">
        <v>126500</v>
      </c>
      <c r="O75" s="24">
        <v>183000</v>
      </c>
      <c r="P75" s="24">
        <v>0</v>
      </c>
      <c r="Q75" s="24">
        <v>0</v>
      </c>
      <c r="R75" s="24">
        <v>0</v>
      </c>
      <c r="S75" s="25">
        <v>0</v>
      </c>
      <c r="U75" s="6"/>
      <c r="V75" s="6"/>
      <c r="W75" s="6"/>
      <c r="X75" s="6"/>
      <c r="Y75" s="6"/>
      <c r="Z75" s="6"/>
      <c r="AA75" s="6"/>
      <c r="AB75" s="6"/>
      <c r="AC75" s="6"/>
    </row>
    <row r="76" spans="2:29" ht="14.4" x14ac:dyDescent="0.3">
      <c r="B76" s="38" t="s">
        <v>89</v>
      </c>
      <c r="C76" s="24">
        <v>3436788.74</v>
      </c>
      <c r="D76" s="24">
        <v>4361504.62</v>
      </c>
      <c r="E76" s="24">
        <v>2111350.98</v>
      </c>
      <c r="F76" s="24">
        <v>989831.85</v>
      </c>
      <c r="G76" s="24">
        <v>790488.11</v>
      </c>
      <c r="H76" s="24">
        <v>2024250</v>
      </c>
      <c r="I76" s="24">
        <v>687500</v>
      </c>
      <c r="J76" s="24">
        <v>670984.9</v>
      </c>
      <c r="K76" s="24">
        <v>502913.87</v>
      </c>
      <c r="L76" s="24">
        <v>466348.38</v>
      </c>
      <c r="M76" s="24">
        <v>865500</v>
      </c>
      <c r="N76" s="24">
        <v>240000</v>
      </c>
      <c r="O76" s="24">
        <v>329500</v>
      </c>
      <c r="P76" s="24">
        <v>362500</v>
      </c>
      <c r="Q76" s="24">
        <v>105000</v>
      </c>
      <c r="R76" s="24">
        <v>0</v>
      </c>
      <c r="S76" s="25">
        <v>0</v>
      </c>
      <c r="U76" s="6"/>
      <c r="V76" s="6"/>
      <c r="W76" s="6"/>
      <c r="X76" s="6"/>
      <c r="Y76" s="6"/>
      <c r="Z76" s="6"/>
      <c r="AA76" s="6"/>
      <c r="AB76" s="6"/>
      <c r="AC76" s="6"/>
    </row>
    <row r="77" spans="2:29" ht="15" thickBot="1" x14ac:dyDescent="0.35">
      <c r="B77" s="38" t="s">
        <v>90</v>
      </c>
      <c r="C77" s="28">
        <v>2056729.56</v>
      </c>
      <c r="D77" s="28">
        <v>3598165.92</v>
      </c>
      <c r="E77" s="28">
        <v>1353622.19</v>
      </c>
      <c r="F77" s="28">
        <v>1707700</v>
      </c>
      <c r="G77" s="28">
        <v>930875</v>
      </c>
      <c r="H77" s="28">
        <v>1574620</v>
      </c>
      <c r="I77" s="28">
        <v>2464284.5099999998</v>
      </c>
      <c r="J77" s="28">
        <v>1123524</v>
      </c>
      <c r="K77" s="28">
        <v>503000</v>
      </c>
      <c r="L77" s="28">
        <v>1251976</v>
      </c>
      <c r="M77" s="28">
        <v>1132769.4099999999</v>
      </c>
      <c r="N77" s="28">
        <v>1974979.12</v>
      </c>
      <c r="O77" s="28">
        <v>1655000</v>
      </c>
      <c r="P77" s="28">
        <v>1899398.2</v>
      </c>
      <c r="Q77" s="28">
        <v>543921.63</v>
      </c>
      <c r="R77" s="28">
        <v>356000</v>
      </c>
      <c r="S77" s="29">
        <v>481680</v>
      </c>
      <c r="U77" s="6"/>
      <c r="V77" s="6"/>
      <c r="W77" s="6"/>
      <c r="X77" s="6"/>
      <c r="Y77" s="6"/>
      <c r="Z77" s="6"/>
      <c r="AA77" s="6"/>
      <c r="AB77" s="6"/>
      <c r="AC77" s="6"/>
    </row>
    <row r="78" spans="2:29" ht="15" thickBot="1" x14ac:dyDescent="0.35">
      <c r="B78" s="39" t="s">
        <v>91</v>
      </c>
      <c r="C78" s="32">
        <v>13470491.360000001</v>
      </c>
      <c r="D78" s="32">
        <v>16205628.5</v>
      </c>
      <c r="E78" s="32" t="s">
        <v>391</v>
      </c>
      <c r="F78" s="32" t="s">
        <v>391</v>
      </c>
      <c r="G78" s="32" t="s">
        <v>391</v>
      </c>
      <c r="H78" s="32" t="s">
        <v>391</v>
      </c>
      <c r="I78" s="32">
        <v>5820222.6499999994</v>
      </c>
      <c r="J78" s="32">
        <v>2803900.52</v>
      </c>
      <c r="K78" s="32">
        <v>2707947.47</v>
      </c>
      <c r="L78" s="32">
        <v>3268281.48</v>
      </c>
      <c r="M78" s="32">
        <v>3580607.49</v>
      </c>
      <c r="N78" s="32" t="s">
        <v>391</v>
      </c>
      <c r="O78" s="32" t="s">
        <v>391</v>
      </c>
      <c r="P78" s="32" t="s">
        <v>391</v>
      </c>
      <c r="Q78" s="32">
        <v>1459281.63</v>
      </c>
      <c r="R78" s="32">
        <v>619000</v>
      </c>
      <c r="S78" s="33">
        <v>578680</v>
      </c>
      <c r="U78" s="6"/>
      <c r="V78" s="6"/>
      <c r="W78" s="6"/>
      <c r="X78" s="6"/>
      <c r="Y78" s="6"/>
      <c r="Z78" s="6"/>
      <c r="AA78" s="6"/>
      <c r="AB78" s="6"/>
      <c r="AC78" s="6"/>
    </row>
    <row r="79" spans="2:29" ht="14.4" x14ac:dyDescent="0.3">
      <c r="U79" s="6"/>
      <c r="V79" s="6"/>
      <c r="W79" s="6"/>
      <c r="X79" s="6"/>
      <c r="Y79" s="6"/>
      <c r="Z79" s="6"/>
      <c r="AA79" s="6"/>
      <c r="AB79" s="6"/>
      <c r="AC79" s="6"/>
    </row>
    <row r="80" spans="2:29" ht="14.4" x14ac:dyDescent="0.3">
      <c r="U80" s="6"/>
      <c r="V80" s="6"/>
      <c r="W80" s="6"/>
      <c r="X80" s="6"/>
      <c r="Y80" s="6"/>
      <c r="Z80" s="6"/>
      <c r="AA80" s="6"/>
      <c r="AB80" s="6"/>
      <c r="AC80" s="6"/>
    </row>
    <row r="81" spans="2:29" ht="14.4" x14ac:dyDescent="0.3">
      <c r="U81" s="6"/>
      <c r="V81" s="6"/>
      <c r="W81" s="6"/>
      <c r="X81" s="6"/>
      <c r="Y81" s="6"/>
      <c r="Z81" s="6"/>
      <c r="AA81" s="6"/>
      <c r="AB81" s="6"/>
      <c r="AC81" s="6"/>
    </row>
    <row r="82" spans="2:29" ht="22.8" x14ac:dyDescent="0.3">
      <c r="B82" s="17" t="s">
        <v>183</v>
      </c>
      <c r="C82" s="17"/>
      <c r="D82" s="17"/>
      <c r="E82" s="17"/>
      <c r="F82" s="17"/>
      <c r="G82" s="17"/>
      <c r="H82" s="17"/>
      <c r="I82" s="17"/>
      <c r="J82" s="17"/>
      <c r="K82" s="17"/>
      <c r="L82" s="17"/>
      <c r="M82" s="17"/>
      <c r="U82" s="6"/>
      <c r="V82" s="6"/>
      <c r="W82" s="6"/>
      <c r="X82" s="6"/>
      <c r="Y82" s="6"/>
      <c r="Z82" s="6"/>
      <c r="AA82" s="6"/>
      <c r="AB82" s="6"/>
      <c r="AC82" s="6"/>
    </row>
    <row r="83" spans="2:29" ht="23.4" thickBot="1" x14ac:dyDescent="0.35">
      <c r="B83" s="17"/>
      <c r="C83" s="17"/>
      <c r="D83" s="17"/>
      <c r="E83" s="17"/>
      <c r="F83" s="17"/>
      <c r="G83" s="17"/>
      <c r="H83" s="17"/>
      <c r="I83" s="17"/>
      <c r="J83" s="17"/>
      <c r="K83" s="17"/>
      <c r="L83" s="17"/>
      <c r="M83" s="17"/>
      <c r="U83" s="6"/>
      <c r="V83" s="6"/>
      <c r="W83" s="6"/>
      <c r="X83" s="6"/>
      <c r="Y83" s="6"/>
      <c r="Z83" s="6"/>
      <c r="AA83" s="6"/>
      <c r="AB83" s="6"/>
      <c r="AC83" s="6"/>
    </row>
    <row r="84" spans="2:29" ht="15" thickBot="1" x14ac:dyDescent="0.35">
      <c r="B84" s="18"/>
      <c r="C84" s="128" t="s">
        <v>61</v>
      </c>
      <c r="D84" s="129"/>
      <c r="E84" s="129"/>
      <c r="F84" s="129"/>
      <c r="G84" s="129"/>
      <c r="H84" s="129"/>
      <c r="I84" s="129"/>
      <c r="J84" s="129"/>
      <c r="K84" s="129"/>
      <c r="L84" s="129"/>
      <c r="M84" s="129"/>
      <c r="N84" s="129"/>
      <c r="O84" s="129"/>
      <c r="P84" s="129"/>
      <c r="Q84" s="129"/>
      <c r="R84" s="129"/>
      <c r="S84" s="130"/>
      <c r="U84" s="6"/>
      <c r="V84" s="6"/>
      <c r="W84" s="6"/>
      <c r="X84" s="6"/>
      <c r="Y84" s="6"/>
      <c r="Z84" s="6"/>
      <c r="AA84" s="6"/>
      <c r="AB84" s="6"/>
      <c r="AC84" s="6"/>
    </row>
    <row r="85" spans="2:29" ht="15" thickBot="1" x14ac:dyDescent="0.35">
      <c r="B85" s="19" t="s">
        <v>62</v>
      </c>
      <c r="C85" s="20" t="s">
        <v>63</v>
      </c>
      <c r="D85" s="20" t="s">
        <v>64</v>
      </c>
      <c r="E85" s="20" t="s">
        <v>65</v>
      </c>
      <c r="F85" s="20" t="s">
        <v>66</v>
      </c>
      <c r="G85" s="20" t="s">
        <v>67</v>
      </c>
      <c r="H85" s="20" t="s">
        <v>68</v>
      </c>
      <c r="I85" s="20" t="s">
        <v>69</v>
      </c>
      <c r="J85" s="20" t="s">
        <v>70</v>
      </c>
      <c r="K85" s="20" t="s">
        <v>71</v>
      </c>
      <c r="L85" s="20" t="s">
        <v>72</v>
      </c>
      <c r="M85" s="20" t="s">
        <v>73</v>
      </c>
      <c r="N85" s="20" t="s">
        <v>74</v>
      </c>
      <c r="O85" s="20" t="s">
        <v>75</v>
      </c>
      <c r="P85" s="20" t="s">
        <v>76</v>
      </c>
      <c r="Q85" s="20" t="s">
        <v>77</v>
      </c>
      <c r="R85" s="20" t="s">
        <v>78</v>
      </c>
      <c r="S85" s="21" t="s">
        <v>79</v>
      </c>
      <c r="U85" s="6"/>
      <c r="V85" s="6"/>
      <c r="W85" s="6"/>
      <c r="X85" s="6"/>
      <c r="Y85" s="6"/>
      <c r="Z85" s="6"/>
      <c r="AA85" s="6"/>
      <c r="AB85" s="6"/>
      <c r="AC85" s="6"/>
    </row>
    <row r="86" spans="2:29" ht="14.4" x14ac:dyDescent="0.3">
      <c r="B86" s="38" t="s">
        <v>80</v>
      </c>
      <c r="C86" s="24">
        <v>0</v>
      </c>
      <c r="D86" s="24">
        <v>0</v>
      </c>
      <c r="E86" s="24">
        <v>0</v>
      </c>
      <c r="F86" s="24">
        <v>0</v>
      </c>
      <c r="G86" s="24">
        <v>0</v>
      </c>
      <c r="H86" s="24">
        <v>0</v>
      </c>
      <c r="I86" s="24">
        <v>83197.2</v>
      </c>
      <c r="J86" s="24">
        <v>215005.4</v>
      </c>
      <c r="K86" s="24">
        <v>-13396.45</v>
      </c>
      <c r="L86" s="24" t="s">
        <v>391</v>
      </c>
      <c r="M86" s="24" t="s">
        <v>391</v>
      </c>
      <c r="N86" s="24">
        <v>7500</v>
      </c>
      <c r="O86" s="24">
        <v>0</v>
      </c>
      <c r="P86" s="24">
        <v>0</v>
      </c>
      <c r="Q86" s="24">
        <v>0</v>
      </c>
      <c r="R86" s="24">
        <v>0</v>
      </c>
      <c r="S86" s="25">
        <v>0</v>
      </c>
      <c r="U86" s="6"/>
      <c r="V86" s="6"/>
      <c r="W86" s="6"/>
      <c r="X86" s="6"/>
      <c r="Y86" s="6"/>
      <c r="Z86" s="6"/>
      <c r="AA86" s="6"/>
      <c r="AB86" s="6"/>
      <c r="AC86" s="6"/>
    </row>
    <row r="87" spans="2:29" ht="14.4" x14ac:dyDescent="0.3">
      <c r="B87" s="38" t="s">
        <v>81</v>
      </c>
      <c r="C87" s="24">
        <v>0</v>
      </c>
      <c r="D87" s="24">
        <v>0</v>
      </c>
      <c r="E87" s="24">
        <v>0</v>
      </c>
      <c r="F87" s="24">
        <v>0</v>
      </c>
      <c r="G87" s="24">
        <v>0</v>
      </c>
      <c r="H87" s="24">
        <v>0</v>
      </c>
      <c r="I87" s="24">
        <v>42200</v>
      </c>
      <c r="J87" s="24">
        <v>33400</v>
      </c>
      <c r="K87" s="24">
        <v>42597.120000000003</v>
      </c>
      <c r="L87" s="24">
        <v>0</v>
      </c>
      <c r="M87" s="24">
        <v>0</v>
      </c>
      <c r="N87" s="24">
        <v>0</v>
      </c>
      <c r="O87" s="24">
        <v>0</v>
      </c>
      <c r="P87" s="24">
        <v>0</v>
      </c>
      <c r="Q87" s="24">
        <v>0</v>
      </c>
      <c r="R87" s="24">
        <v>0</v>
      </c>
      <c r="S87" s="25">
        <v>0</v>
      </c>
      <c r="U87" s="6"/>
      <c r="V87" s="6"/>
      <c r="W87" s="6"/>
      <c r="X87" s="6"/>
      <c r="Y87" s="6"/>
      <c r="Z87" s="6"/>
      <c r="AA87" s="6"/>
      <c r="AB87" s="6"/>
      <c r="AC87" s="6"/>
    </row>
    <row r="88" spans="2:29" ht="14.4" x14ac:dyDescent="0.3">
      <c r="B88" s="38" t="s">
        <v>82</v>
      </c>
      <c r="C88" s="24">
        <v>0</v>
      </c>
      <c r="D88" s="24">
        <v>0</v>
      </c>
      <c r="E88" s="24">
        <v>0</v>
      </c>
      <c r="F88" s="24">
        <v>0</v>
      </c>
      <c r="G88" s="24" t="s">
        <v>391</v>
      </c>
      <c r="H88" s="24">
        <v>9500</v>
      </c>
      <c r="I88" s="24">
        <v>914929.76</v>
      </c>
      <c r="J88" s="24">
        <v>1581183.62</v>
      </c>
      <c r="K88" s="24">
        <v>1921616.03</v>
      </c>
      <c r="L88" s="24">
        <v>2739480.52</v>
      </c>
      <c r="M88" s="24">
        <v>1471272.45</v>
      </c>
      <c r="N88" s="24">
        <v>542469.80000000005</v>
      </c>
      <c r="O88" s="24">
        <v>366100.21</v>
      </c>
      <c r="P88" s="24">
        <v>1048722.32</v>
      </c>
      <c r="Q88" s="24">
        <v>504305</v>
      </c>
      <c r="R88" s="24">
        <v>518834</v>
      </c>
      <c r="S88" s="25">
        <v>71500</v>
      </c>
      <c r="U88" s="6"/>
      <c r="V88" s="6"/>
      <c r="W88" s="6"/>
      <c r="X88" s="6"/>
      <c r="Y88" s="6"/>
      <c r="Z88" s="6"/>
      <c r="AA88" s="6"/>
      <c r="AB88" s="6"/>
      <c r="AC88" s="6"/>
    </row>
    <row r="89" spans="2:29" ht="14.4" x14ac:dyDescent="0.3">
      <c r="B89" s="38" t="s">
        <v>83</v>
      </c>
      <c r="C89" s="24">
        <v>0</v>
      </c>
      <c r="D89" s="24">
        <v>0</v>
      </c>
      <c r="E89" s="24">
        <v>0</v>
      </c>
      <c r="F89" s="24" t="s">
        <v>391</v>
      </c>
      <c r="G89" s="24" t="s">
        <v>391</v>
      </c>
      <c r="H89" s="24">
        <v>80819.02</v>
      </c>
      <c r="I89" s="24">
        <v>551398.01</v>
      </c>
      <c r="J89" s="24">
        <v>1580672.32</v>
      </c>
      <c r="K89" s="24">
        <v>1158450.45</v>
      </c>
      <c r="L89" s="24">
        <v>1294516.78</v>
      </c>
      <c r="M89" s="24">
        <v>1000551.99</v>
      </c>
      <c r="N89" s="24">
        <v>976404.88</v>
      </c>
      <c r="O89" s="24">
        <v>252976.52</v>
      </c>
      <c r="P89" s="24">
        <v>259272.84</v>
      </c>
      <c r="Q89" s="24">
        <v>320900</v>
      </c>
      <c r="R89" s="24">
        <v>118000</v>
      </c>
      <c r="S89" s="25">
        <v>38500</v>
      </c>
      <c r="U89" s="6"/>
      <c r="V89" s="6"/>
      <c r="W89" s="6"/>
      <c r="X89" s="6"/>
      <c r="Y89" s="6"/>
      <c r="Z89" s="6"/>
      <c r="AA89" s="6"/>
      <c r="AB89" s="6"/>
      <c r="AC89" s="6"/>
    </row>
    <row r="90" spans="2:29" ht="14.4" x14ac:dyDescent="0.3">
      <c r="B90" s="38" t="s">
        <v>84</v>
      </c>
      <c r="C90" s="24">
        <v>0</v>
      </c>
      <c r="D90" s="24">
        <v>0</v>
      </c>
      <c r="E90" s="24" t="s">
        <v>391</v>
      </c>
      <c r="F90" s="24">
        <v>0</v>
      </c>
      <c r="G90" s="24">
        <v>50000</v>
      </c>
      <c r="H90" s="24">
        <v>50450</v>
      </c>
      <c r="I90" s="24">
        <v>783270</v>
      </c>
      <c r="J90" s="24">
        <v>1063432.8999999999</v>
      </c>
      <c r="K90" s="24">
        <v>1632262.18</v>
      </c>
      <c r="L90" s="24">
        <v>1298834.25</v>
      </c>
      <c r="M90" s="24">
        <v>2685492.1</v>
      </c>
      <c r="N90" s="24">
        <v>844526.49</v>
      </c>
      <c r="O90" s="24">
        <v>263112.86</v>
      </c>
      <c r="P90" s="24">
        <v>545380.68999999994</v>
      </c>
      <c r="Q90" s="24">
        <v>75387.08</v>
      </c>
      <c r="R90" s="24">
        <v>57309.64</v>
      </c>
      <c r="S90" s="25">
        <v>178544.8</v>
      </c>
      <c r="U90" s="6"/>
      <c r="V90" s="6"/>
      <c r="W90" s="6"/>
      <c r="X90" s="6"/>
      <c r="Y90" s="6"/>
      <c r="Z90" s="6"/>
      <c r="AA90" s="6"/>
      <c r="AB90" s="6"/>
      <c r="AC90" s="6"/>
    </row>
    <row r="91" spans="2:29" ht="14.4" x14ac:dyDescent="0.3">
      <c r="B91" s="38" t="s">
        <v>85</v>
      </c>
      <c r="C91" s="24">
        <v>0</v>
      </c>
      <c r="D91" s="24">
        <v>0</v>
      </c>
      <c r="E91" s="24">
        <v>0</v>
      </c>
      <c r="F91" s="24">
        <v>0</v>
      </c>
      <c r="G91" s="24">
        <v>0</v>
      </c>
      <c r="H91" s="24">
        <v>54995.5</v>
      </c>
      <c r="I91" s="24">
        <v>631538.30000000005</v>
      </c>
      <c r="J91" s="24">
        <v>1417182.76</v>
      </c>
      <c r="K91" s="24">
        <v>2229546.8199999998</v>
      </c>
      <c r="L91" s="24">
        <v>1533872.77</v>
      </c>
      <c r="M91" s="24">
        <v>1412862.93</v>
      </c>
      <c r="N91" s="24">
        <v>1884225.79</v>
      </c>
      <c r="O91" s="24">
        <v>1001380.97</v>
      </c>
      <c r="P91" s="24">
        <v>929252.86</v>
      </c>
      <c r="Q91" s="24">
        <v>613000.01</v>
      </c>
      <c r="R91" s="24">
        <v>576662.5</v>
      </c>
      <c r="S91" s="25" t="s">
        <v>391</v>
      </c>
      <c r="U91" s="6"/>
      <c r="V91" s="6"/>
      <c r="W91" s="6"/>
      <c r="X91" s="6"/>
      <c r="Y91" s="6"/>
      <c r="Z91" s="6"/>
      <c r="AA91" s="6"/>
      <c r="AB91" s="6"/>
      <c r="AC91" s="6"/>
    </row>
    <row r="92" spans="2:29" ht="14.4" x14ac:dyDescent="0.3">
      <c r="B92" s="38" t="s">
        <v>86</v>
      </c>
      <c r="C92" s="24">
        <v>0</v>
      </c>
      <c r="D92" s="24" t="s">
        <v>391</v>
      </c>
      <c r="E92" s="24">
        <v>45000</v>
      </c>
      <c r="F92" s="24">
        <v>0</v>
      </c>
      <c r="G92" s="24">
        <v>0</v>
      </c>
      <c r="H92" s="24">
        <v>271500</v>
      </c>
      <c r="I92" s="24">
        <v>1201250</v>
      </c>
      <c r="J92" s="24">
        <v>1635107.67</v>
      </c>
      <c r="K92" s="24">
        <v>1216384.98</v>
      </c>
      <c r="L92" s="24">
        <v>1580549.51</v>
      </c>
      <c r="M92" s="24">
        <v>1915010</v>
      </c>
      <c r="N92" s="24">
        <v>1814040</v>
      </c>
      <c r="O92" s="24">
        <v>1141080</v>
      </c>
      <c r="P92" s="24">
        <v>626500</v>
      </c>
      <c r="Q92" s="24">
        <v>219000</v>
      </c>
      <c r="R92" s="24">
        <v>538750</v>
      </c>
      <c r="S92" s="25">
        <v>280100</v>
      </c>
      <c r="U92" s="6"/>
      <c r="V92" s="6"/>
      <c r="W92" s="6"/>
      <c r="X92" s="6"/>
      <c r="Y92" s="6"/>
      <c r="Z92" s="6"/>
      <c r="AA92" s="6"/>
      <c r="AB92" s="6"/>
      <c r="AC92" s="6"/>
    </row>
    <row r="93" spans="2:29" ht="14.4" x14ac:dyDescent="0.3">
      <c r="B93" s="38" t="s">
        <v>87</v>
      </c>
      <c r="C93" s="24">
        <v>0</v>
      </c>
      <c r="D93" s="24">
        <v>200000</v>
      </c>
      <c r="E93" s="24">
        <v>235000</v>
      </c>
      <c r="F93" s="24">
        <v>7000</v>
      </c>
      <c r="G93" s="24">
        <v>55000</v>
      </c>
      <c r="H93" s="24">
        <v>250000</v>
      </c>
      <c r="I93" s="24">
        <v>865000</v>
      </c>
      <c r="J93" s="24">
        <v>315000</v>
      </c>
      <c r="K93" s="24">
        <v>1301643.78</v>
      </c>
      <c r="L93" s="24">
        <v>2027657.35</v>
      </c>
      <c r="M93" s="24">
        <v>1985685.27</v>
      </c>
      <c r="N93" s="24">
        <v>1480132.8</v>
      </c>
      <c r="O93" s="24">
        <v>1172026.56</v>
      </c>
      <c r="P93" s="24">
        <v>234286.14</v>
      </c>
      <c r="Q93" s="24">
        <v>640000</v>
      </c>
      <c r="R93" s="24">
        <v>274748.19</v>
      </c>
      <c r="S93" s="25">
        <v>655000</v>
      </c>
      <c r="U93" s="6"/>
      <c r="V93" s="6"/>
      <c r="W93" s="6"/>
      <c r="X93" s="6"/>
      <c r="Y93" s="6"/>
      <c r="Z93" s="6"/>
      <c r="AA93" s="6"/>
      <c r="AB93" s="6"/>
      <c r="AC93" s="6"/>
    </row>
    <row r="94" spans="2:29" ht="14.4" x14ac:dyDescent="0.3">
      <c r="B94" s="38" t="s">
        <v>88</v>
      </c>
      <c r="C94" s="24">
        <v>269757.24</v>
      </c>
      <c r="D94" s="24">
        <v>347503.28</v>
      </c>
      <c r="E94" s="24">
        <v>341972.72</v>
      </c>
      <c r="F94" s="24">
        <v>405100</v>
      </c>
      <c r="G94" s="24">
        <v>1022170.64</v>
      </c>
      <c r="H94" s="24">
        <v>1219491.67</v>
      </c>
      <c r="I94" s="24">
        <v>606333</v>
      </c>
      <c r="J94" s="24">
        <v>421692.5</v>
      </c>
      <c r="K94" s="24">
        <v>1642245.67</v>
      </c>
      <c r="L94" s="24">
        <v>1545014.59</v>
      </c>
      <c r="M94" s="24">
        <v>827774</v>
      </c>
      <c r="N94" s="24">
        <v>663059</v>
      </c>
      <c r="O94" s="24" t="s">
        <v>391</v>
      </c>
      <c r="P94" s="24">
        <v>464088.13</v>
      </c>
      <c r="Q94" s="24">
        <v>383300</v>
      </c>
      <c r="R94" s="24">
        <v>504000</v>
      </c>
      <c r="S94" s="25">
        <v>870000</v>
      </c>
      <c r="U94" s="6"/>
      <c r="V94" s="6"/>
      <c r="W94" s="6"/>
      <c r="X94" s="6"/>
      <c r="Y94" s="6"/>
      <c r="Z94" s="6"/>
      <c r="AA94" s="6"/>
      <c r="AB94" s="6"/>
      <c r="AC94" s="6"/>
    </row>
    <row r="95" spans="2:29" ht="14.4" x14ac:dyDescent="0.3">
      <c r="B95" s="38" t="s">
        <v>89</v>
      </c>
      <c r="C95" s="24">
        <v>2002351.96</v>
      </c>
      <c r="D95" s="24">
        <v>3457784.67</v>
      </c>
      <c r="E95" s="24">
        <v>2079115.83</v>
      </c>
      <c r="F95" s="24">
        <v>2796775</v>
      </c>
      <c r="G95" s="24">
        <v>1620515.39</v>
      </c>
      <c r="H95" s="24">
        <v>2655103.08</v>
      </c>
      <c r="I95" s="24">
        <v>2393000</v>
      </c>
      <c r="J95" s="24">
        <v>2501769.0699999998</v>
      </c>
      <c r="K95" s="24">
        <v>1245743.45</v>
      </c>
      <c r="L95" s="24">
        <v>1090500</v>
      </c>
      <c r="M95" s="24">
        <v>1946193.54</v>
      </c>
      <c r="N95" s="24">
        <v>661666.66</v>
      </c>
      <c r="O95" s="24">
        <v>467500</v>
      </c>
      <c r="P95" s="24">
        <v>730233.34</v>
      </c>
      <c r="Q95" s="24">
        <v>151000</v>
      </c>
      <c r="R95" s="24">
        <v>456406.2</v>
      </c>
      <c r="S95" s="25">
        <v>710000</v>
      </c>
      <c r="U95" s="6"/>
      <c r="V95" s="6"/>
      <c r="W95" s="6"/>
      <c r="X95" s="6"/>
      <c r="Y95" s="6"/>
      <c r="Z95" s="6"/>
      <c r="AA95" s="6"/>
      <c r="AB95" s="6"/>
      <c r="AC95" s="6"/>
    </row>
    <row r="96" spans="2:29" ht="15" thickBot="1" x14ac:dyDescent="0.35">
      <c r="B96" s="38" t="s">
        <v>90</v>
      </c>
      <c r="C96" s="28">
        <v>2343975.64</v>
      </c>
      <c r="D96" s="28">
        <v>4847402.8899999997</v>
      </c>
      <c r="E96" s="28">
        <v>5929419.2000000002</v>
      </c>
      <c r="F96" s="28">
        <v>5248821.67</v>
      </c>
      <c r="G96" s="28">
        <v>4286393.04</v>
      </c>
      <c r="H96" s="28">
        <v>6017073.3300000001</v>
      </c>
      <c r="I96" s="28">
        <v>3854668.25</v>
      </c>
      <c r="J96" s="28">
        <v>3594609.09</v>
      </c>
      <c r="K96" s="28">
        <v>2885324.24</v>
      </c>
      <c r="L96" s="28">
        <v>2581200.65</v>
      </c>
      <c r="M96" s="28">
        <v>3001269.88</v>
      </c>
      <c r="N96" s="28">
        <v>2998344.8</v>
      </c>
      <c r="O96" s="28">
        <v>2935483.32</v>
      </c>
      <c r="P96" s="28">
        <v>1490068.67</v>
      </c>
      <c r="Q96" s="28">
        <v>1504000</v>
      </c>
      <c r="R96" s="28">
        <v>1594286.26</v>
      </c>
      <c r="S96" s="29">
        <v>3188395.39</v>
      </c>
      <c r="U96" s="6"/>
      <c r="V96" s="6"/>
      <c r="W96" s="6"/>
      <c r="X96" s="6"/>
      <c r="Y96" s="6"/>
      <c r="Z96" s="6"/>
      <c r="AA96" s="6"/>
      <c r="AB96" s="6"/>
      <c r="AC96" s="6"/>
    </row>
    <row r="97" spans="2:29" ht="15" thickBot="1" x14ac:dyDescent="0.35">
      <c r="B97" s="39" t="s">
        <v>91</v>
      </c>
      <c r="C97" s="32">
        <v>4616084.84</v>
      </c>
      <c r="D97" s="32" t="s">
        <v>391</v>
      </c>
      <c r="E97" s="32" t="s">
        <v>391</v>
      </c>
      <c r="F97" s="32" t="s">
        <v>391</v>
      </c>
      <c r="G97" s="32">
        <v>7038906.8200000003</v>
      </c>
      <c r="H97" s="32">
        <v>10608932.6</v>
      </c>
      <c r="I97" s="32">
        <v>11926784.52</v>
      </c>
      <c r="J97" s="32">
        <v>14359055.33</v>
      </c>
      <c r="K97" s="32">
        <v>15262418.27</v>
      </c>
      <c r="L97" s="32" t="s">
        <v>391</v>
      </c>
      <c r="M97" s="32" t="s">
        <v>391</v>
      </c>
      <c r="N97" s="32">
        <v>11872370.219999999</v>
      </c>
      <c r="O97" s="32" t="s">
        <v>391</v>
      </c>
      <c r="P97" s="32">
        <v>6327804.9900000002</v>
      </c>
      <c r="Q97" s="32">
        <v>4410892.09</v>
      </c>
      <c r="R97" s="32">
        <v>4638996.79</v>
      </c>
      <c r="S97" s="33" t="s">
        <v>391</v>
      </c>
      <c r="U97" s="6"/>
      <c r="V97" s="6"/>
      <c r="W97" s="6"/>
      <c r="X97" s="6"/>
      <c r="Y97" s="6"/>
      <c r="Z97" s="6"/>
      <c r="AA97" s="6"/>
      <c r="AB97" s="6"/>
      <c r="AC97" s="6"/>
    </row>
    <row r="98" spans="2:29" ht="14.4" x14ac:dyDescent="0.3">
      <c r="U98" s="6"/>
      <c r="V98" s="6"/>
      <c r="W98" s="6"/>
      <c r="X98" s="6"/>
      <c r="Y98" s="6"/>
      <c r="Z98" s="6"/>
      <c r="AA98" s="6"/>
      <c r="AB98" s="6"/>
      <c r="AC98" s="6"/>
    </row>
    <row r="99" spans="2:29" ht="14.4" x14ac:dyDescent="0.3">
      <c r="U99" s="6"/>
      <c r="V99" s="6"/>
      <c r="W99" s="6"/>
      <c r="X99" s="6"/>
      <c r="Y99" s="6"/>
      <c r="Z99" s="6"/>
      <c r="AA99" s="6"/>
      <c r="AB99" s="6"/>
      <c r="AC99" s="6"/>
    </row>
    <row r="100" spans="2:29" ht="14.4" x14ac:dyDescent="0.3">
      <c r="U100" s="6"/>
      <c r="V100" s="6"/>
      <c r="W100" s="6"/>
      <c r="X100" s="6"/>
      <c r="Y100" s="6"/>
      <c r="Z100" s="6"/>
      <c r="AA100" s="6"/>
      <c r="AB100" s="6"/>
      <c r="AC100" s="6"/>
    </row>
    <row r="101" spans="2:29" ht="22.8" x14ac:dyDescent="0.3">
      <c r="B101" s="17" t="s">
        <v>184</v>
      </c>
      <c r="C101" s="17"/>
      <c r="D101" s="17"/>
      <c r="E101" s="17"/>
      <c r="F101" s="17"/>
      <c r="G101" s="17"/>
      <c r="H101" s="17"/>
      <c r="I101" s="17"/>
      <c r="J101" s="17"/>
      <c r="K101" s="17"/>
      <c r="L101" s="17"/>
      <c r="M101" s="17"/>
      <c r="U101" s="6"/>
      <c r="V101" s="6"/>
      <c r="W101" s="6"/>
      <c r="X101" s="6"/>
      <c r="Y101" s="6"/>
      <c r="Z101" s="6"/>
      <c r="AA101" s="6"/>
      <c r="AB101" s="6"/>
      <c r="AC101" s="6"/>
    </row>
    <row r="102" spans="2:29" ht="23.4" thickBot="1" x14ac:dyDescent="0.35">
      <c r="B102" s="17"/>
      <c r="C102" s="17"/>
      <c r="D102" s="17"/>
      <c r="E102" s="17"/>
      <c r="F102" s="17"/>
      <c r="G102" s="17"/>
      <c r="H102" s="17"/>
      <c r="I102" s="17"/>
      <c r="J102" s="17"/>
      <c r="K102" s="17"/>
      <c r="L102" s="17"/>
      <c r="M102" s="17"/>
      <c r="U102" s="6"/>
      <c r="V102" s="6"/>
      <c r="W102" s="6"/>
      <c r="X102" s="6"/>
      <c r="Y102" s="6"/>
      <c r="Z102" s="6"/>
      <c r="AA102" s="6"/>
      <c r="AB102" s="6"/>
      <c r="AC102" s="6"/>
    </row>
    <row r="103" spans="2:29" ht="15" thickBot="1" x14ac:dyDescent="0.35">
      <c r="B103" s="18"/>
      <c r="C103" s="128" t="s">
        <v>61</v>
      </c>
      <c r="D103" s="129"/>
      <c r="E103" s="129"/>
      <c r="F103" s="129"/>
      <c r="G103" s="129"/>
      <c r="H103" s="129"/>
      <c r="I103" s="129"/>
      <c r="J103" s="129"/>
      <c r="K103" s="129"/>
      <c r="L103" s="129"/>
      <c r="M103" s="129"/>
      <c r="N103" s="129"/>
      <c r="O103" s="129"/>
      <c r="P103" s="129"/>
      <c r="Q103" s="129"/>
      <c r="R103" s="129"/>
      <c r="S103" s="130"/>
      <c r="U103" s="6"/>
      <c r="V103" s="6"/>
      <c r="W103" s="6"/>
      <c r="X103" s="6"/>
      <c r="Y103" s="6"/>
      <c r="Z103" s="6"/>
      <c r="AA103" s="6"/>
      <c r="AB103" s="6"/>
      <c r="AC103" s="6"/>
    </row>
    <row r="104" spans="2:29" ht="15" thickBot="1" x14ac:dyDescent="0.35">
      <c r="B104" s="19" t="s">
        <v>62</v>
      </c>
      <c r="C104" s="20" t="s">
        <v>63</v>
      </c>
      <c r="D104" s="20" t="s">
        <v>64</v>
      </c>
      <c r="E104" s="20" t="s">
        <v>65</v>
      </c>
      <c r="F104" s="20" t="s">
        <v>66</v>
      </c>
      <c r="G104" s="20" t="s">
        <v>67</v>
      </c>
      <c r="H104" s="20" t="s">
        <v>68</v>
      </c>
      <c r="I104" s="20" t="s">
        <v>69</v>
      </c>
      <c r="J104" s="20" t="s">
        <v>70</v>
      </c>
      <c r="K104" s="20" t="s">
        <v>71</v>
      </c>
      <c r="L104" s="20" t="s">
        <v>72</v>
      </c>
      <c r="M104" s="20" t="s">
        <v>73</v>
      </c>
      <c r="N104" s="20" t="s">
        <v>74</v>
      </c>
      <c r="O104" s="20" t="s">
        <v>75</v>
      </c>
      <c r="P104" s="20" t="s">
        <v>76</v>
      </c>
      <c r="Q104" s="20" t="s">
        <v>77</v>
      </c>
      <c r="R104" s="20" t="s">
        <v>78</v>
      </c>
      <c r="S104" s="21" t="s">
        <v>79</v>
      </c>
      <c r="U104" s="6"/>
      <c r="V104" s="6"/>
      <c r="W104" s="6"/>
      <c r="X104" s="6"/>
      <c r="Y104" s="6"/>
      <c r="Z104" s="6"/>
      <c r="AA104" s="6"/>
      <c r="AB104" s="6"/>
      <c r="AC104" s="6"/>
    </row>
    <row r="105" spans="2:29" ht="14.4" x14ac:dyDescent="0.3">
      <c r="B105" s="38" t="s">
        <v>80</v>
      </c>
      <c r="C105" s="24">
        <v>0</v>
      </c>
      <c r="D105" s="24">
        <v>0</v>
      </c>
      <c r="E105" s="24">
        <v>0</v>
      </c>
      <c r="F105" s="24">
        <v>0</v>
      </c>
      <c r="G105" s="24">
        <v>0</v>
      </c>
      <c r="H105" s="24">
        <v>0</v>
      </c>
      <c r="I105" s="24">
        <v>0</v>
      </c>
      <c r="J105" s="24">
        <v>0</v>
      </c>
      <c r="K105" s="24">
        <v>0</v>
      </c>
      <c r="L105" s="24">
        <v>0</v>
      </c>
      <c r="M105" s="24">
        <v>0</v>
      </c>
      <c r="N105" s="24">
        <v>0</v>
      </c>
      <c r="O105" s="24">
        <v>0</v>
      </c>
      <c r="P105" s="24">
        <v>0</v>
      </c>
      <c r="Q105" s="24">
        <v>0</v>
      </c>
      <c r="R105" s="24">
        <v>0</v>
      </c>
      <c r="S105" s="25">
        <v>0</v>
      </c>
      <c r="U105" s="6"/>
      <c r="V105" s="6"/>
      <c r="W105" s="6"/>
      <c r="X105" s="6"/>
      <c r="Y105" s="6"/>
      <c r="Z105" s="6"/>
      <c r="AA105" s="6"/>
      <c r="AB105" s="6"/>
      <c r="AC105" s="6"/>
    </row>
    <row r="106" spans="2:29" ht="14.4" x14ac:dyDescent="0.3">
      <c r="B106" s="38" t="s">
        <v>81</v>
      </c>
      <c r="C106" s="24">
        <v>0</v>
      </c>
      <c r="D106" s="24">
        <v>0</v>
      </c>
      <c r="E106" s="24">
        <v>0</v>
      </c>
      <c r="F106" s="24">
        <v>0</v>
      </c>
      <c r="G106" s="24">
        <v>0</v>
      </c>
      <c r="H106" s="24">
        <v>0</v>
      </c>
      <c r="I106" s="24">
        <v>0</v>
      </c>
      <c r="J106" s="24">
        <v>0</v>
      </c>
      <c r="K106" s="24">
        <v>0</v>
      </c>
      <c r="L106" s="24">
        <v>0</v>
      </c>
      <c r="M106" s="24">
        <v>0</v>
      </c>
      <c r="N106" s="24">
        <v>0</v>
      </c>
      <c r="O106" s="24">
        <v>0</v>
      </c>
      <c r="P106" s="24" t="s">
        <v>391</v>
      </c>
      <c r="Q106" s="24">
        <v>26515</v>
      </c>
      <c r="R106" s="24">
        <v>52655</v>
      </c>
      <c r="S106" s="25">
        <v>183956.55</v>
      </c>
      <c r="U106" s="6"/>
      <c r="V106" s="6"/>
      <c r="W106" s="6"/>
      <c r="X106" s="6"/>
      <c r="Y106" s="6"/>
      <c r="Z106" s="6"/>
      <c r="AA106" s="6"/>
      <c r="AB106" s="6"/>
      <c r="AC106" s="6"/>
    </row>
    <row r="107" spans="2:29" ht="14.4" x14ac:dyDescent="0.3">
      <c r="B107" s="38" t="s">
        <v>82</v>
      </c>
      <c r="C107" s="24">
        <v>0</v>
      </c>
      <c r="D107" s="24">
        <v>0</v>
      </c>
      <c r="E107" s="24">
        <v>0</v>
      </c>
      <c r="F107" s="24">
        <v>0</v>
      </c>
      <c r="G107" s="24">
        <v>0</v>
      </c>
      <c r="H107" s="24">
        <v>0</v>
      </c>
      <c r="I107" s="24">
        <v>0</v>
      </c>
      <c r="J107" s="24">
        <v>0</v>
      </c>
      <c r="K107" s="24">
        <v>0</v>
      </c>
      <c r="L107" s="24">
        <v>0</v>
      </c>
      <c r="M107" s="24">
        <v>0</v>
      </c>
      <c r="N107" s="24">
        <v>0</v>
      </c>
      <c r="O107" s="24">
        <v>0</v>
      </c>
      <c r="P107" s="24" t="s">
        <v>391</v>
      </c>
      <c r="Q107" s="24">
        <v>81500</v>
      </c>
      <c r="R107" s="24">
        <v>635925.87</v>
      </c>
      <c r="S107" s="25">
        <v>2396658.5</v>
      </c>
      <c r="U107" s="6"/>
      <c r="V107" s="6"/>
      <c r="W107" s="6"/>
      <c r="X107" s="6"/>
      <c r="Y107" s="6"/>
      <c r="Z107" s="6"/>
      <c r="AA107" s="6"/>
      <c r="AB107" s="6"/>
      <c r="AC107" s="6"/>
    </row>
    <row r="108" spans="2:29" ht="14.4" x14ac:dyDescent="0.3">
      <c r="B108" s="38" t="s">
        <v>83</v>
      </c>
      <c r="C108" s="24">
        <v>0</v>
      </c>
      <c r="D108" s="24">
        <v>0</v>
      </c>
      <c r="E108" s="24">
        <v>0</v>
      </c>
      <c r="F108" s="24">
        <v>0</v>
      </c>
      <c r="G108" s="24">
        <v>0</v>
      </c>
      <c r="H108" s="24">
        <v>0</v>
      </c>
      <c r="I108" s="24">
        <v>0</v>
      </c>
      <c r="J108" s="24">
        <v>0</v>
      </c>
      <c r="K108" s="24">
        <v>0</v>
      </c>
      <c r="L108" s="24">
        <v>0</v>
      </c>
      <c r="M108" s="24">
        <v>0</v>
      </c>
      <c r="N108" s="24">
        <v>0</v>
      </c>
      <c r="O108" s="24">
        <v>0</v>
      </c>
      <c r="P108" s="24">
        <v>0</v>
      </c>
      <c r="Q108" s="24">
        <v>21500</v>
      </c>
      <c r="R108" s="24">
        <v>206142.65</v>
      </c>
      <c r="S108" s="25">
        <v>625300</v>
      </c>
      <c r="U108" s="6"/>
      <c r="V108" s="6"/>
      <c r="W108" s="6"/>
      <c r="X108" s="6"/>
      <c r="Y108" s="6"/>
      <c r="Z108" s="6"/>
      <c r="AA108" s="6"/>
      <c r="AB108" s="6"/>
      <c r="AC108" s="6"/>
    </row>
    <row r="109" spans="2:29" ht="14.4" x14ac:dyDescent="0.3">
      <c r="B109" s="38" t="s">
        <v>84</v>
      </c>
      <c r="C109" s="24">
        <v>0</v>
      </c>
      <c r="D109" s="24">
        <v>0</v>
      </c>
      <c r="E109" s="24">
        <v>0</v>
      </c>
      <c r="F109" s="24">
        <v>0</v>
      </c>
      <c r="G109" s="24">
        <v>0</v>
      </c>
      <c r="H109" s="24">
        <v>0</v>
      </c>
      <c r="I109" s="24">
        <v>0</v>
      </c>
      <c r="J109" s="24">
        <v>0</v>
      </c>
      <c r="K109" s="24">
        <v>0</v>
      </c>
      <c r="L109" s="24">
        <v>0</v>
      </c>
      <c r="M109" s="24">
        <v>0</v>
      </c>
      <c r="N109" s="24">
        <v>0</v>
      </c>
      <c r="O109" s="24">
        <v>0</v>
      </c>
      <c r="P109" s="24">
        <v>0</v>
      </c>
      <c r="Q109" s="24">
        <v>0</v>
      </c>
      <c r="R109" s="24">
        <v>108800</v>
      </c>
      <c r="S109" s="25">
        <v>454750</v>
      </c>
      <c r="U109" s="6"/>
      <c r="V109" s="6"/>
      <c r="W109" s="6"/>
      <c r="X109" s="6"/>
      <c r="Y109" s="6"/>
      <c r="Z109" s="6"/>
      <c r="AA109" s="6"/>
      <c r="AB109" s="6"/>
      <c r="AC109" s="6"/>
    </row>
    <row r="110" spans="2:29" ht="14.4" x14ac:dyDescent="0.3">
      <c r="B110" s="38" t="s">
        <v>85</v>
      </c>
      <c r="C110" s="24">
        <v>0</v>
      </c>
      <c r="D110" s="24">
        <v>0</v>
      </c>
      <c r="E110" s="24">
        <v>0</v>
      </c>
      <c r="F110" s="24">
        <v>0</v>
      </c>
      <c r="G110" s="24">
        <v>0</v>
      </c>
      <c r="H110" s="24">
        <v>0</v>
      </c>
      <c r="I110" s="24">
        <v>0</v>
      </c>
      <c r="J110" s="24">
        <v>0</v>
      </c>
      <c r="K110" s="24">
        <v>0</v>
      </c>
      <c r="L110" s="24">
        <v>0</v>
      </c>
      <c r="M110" s="24">
        <v>0</v>
      </c>
      <c r="N110" s="24">
        <v>0</v>
      </c>
      <c r="O110" s="24">
        <v>0</v>
      </c>
      <c r="P110" s="24">
        <v>0</v>
      </c>
      <c r="Q110" s="24">
        <v>0</v>
      </c>
      <c r="R110" s="24">
        <v>42500</v>
      </c>
      <c r="S110" s="25">
        <v>174140</v>
      </c>
      <c r="U110" s="6"/>
      <c r="V110" s="6"/>
      <c r="W110" s="6"/>
      <c r="X110" s="6"/>
      <c r="Y110" s="6"/>
      <c r="Z110" s="6"/>
      <c r="AA110" s="6"/>
      <c r="AB110" s="6"/>
      <c r="AC110" s="6"/>
    </row>
    <row r="111" spans="2:29" ht="14.4" x14ac:dyDescent="0.3">
      <c r="B111" s="38" t="s">
        <v>86</v>
      </c>
      <c r="C111" s="24">
        <v>0</v>
      </c>
      <c r="D111" s="24">
        <v>0</v>
      </c>
      <c r="E111" s="24">
        <v>0</v>
      </c>
      <c r="F111" s="24">
        <v>0</v>
      </c>
      <c r="G111" s="24">
        <v>0</v>
      </c>
      <c r="H111" s="24">
        <v>0</v>
      </c>
      <c r="I111" s="24">
        <v>0</v>
      </c>
      <c r="J111" s="24">
        <v>0</v>
      </c>
      <c r="K111" s="24">
        <v>0</v>
      </c>
      <c r="L111" s="24">
        <v>0</v>
      </c>
      <c r="M111" s="24">
        <v>0</v>
      </c>
      <c r="N111" s="24">
        <v>0</v>
      </c>
      <c r="O111" s="24">
        <v>0</v>
      </c>
      <c r="P111" s="24">
        <v>0</v>
      </c>
      <c r="Q111" s="24">
        <v>0</v>
      </c>
      <c r="R111" s="24">
        <v>55000</v>
      </c>
      <c r="S111" s="25">
        <v>136090.54999999999</v>
      </c>
      <c r="U111" s="6"/>
      <c r="V111" s="6"/>
      <c r="W111" s="6"/>
      <c r="X111" s="6"/>
      <c r="Y111" s="6"/>
      <c r="Z111" s="6"/>
      <c r="AA111" s="6"/>
      <c r="AB111" s="6"/>
      <c r="AC111" s="6"/>
    </row>
    <row r="112" spans="2:29" ht="14.4" x14ac:dyDescent="0.3">
      <c r="B112" s="38" t="s">
        <v>87</v>
      </c>
      <c r="C112" s="24">
        <v>0</v>
      </c>
      <c r="D112" s="24">
        <v>0</v>
      </c>
      <c r="E112" s="24">
        <v>0</v>
      </c>
      <c r="F112" s="24">
        <v>0</v>
      </c>
      <c r="G112" s="24">
        <v>0</v>
      </c>
      <c r="H112" s="24">
        <v>0</v>
      </c>
      <c r="I112" s="24">
        <v>0</v>
      </c>
      <c r="J112" s="24">
        <v>0</v>
      </c>
      <c r="K112" s="24">
        <v>0</v>
      </c>
      <c r="L112" s="24">
        <v>0</v>
      </c>
      <c r="M112" s="24">
        <v>0</v>
      </c>
      <c r="N112" s="24">
        <v>0</v>
      </c>
      <c r="O112" s="24">
        <v>0</v>
      </c>
      <c r="P112" s="24">
        <v>0</v>
      </c>
      <c r="Q112" s="24">
        <v>0</v>
      </c>
      <c r="R112" s="24">
        <v>0</v>
      </c>
      <c r="S112" s="25">
        <v>86800</v>
      </c>
      <c r="U112" s="6"/>
      <c r="V112" s="6"/>
      <c r="W112" s="6"/>
      <c r="X112" s="6"/>
      <c r="Y112" s="6"/>
      <c r="Z112" s="6"/>
      <c r="AA112" s="6"/>
      <c r="AB112" s="6"/>
      <c r="AC112" s="6"/>
    </row>
    <row r="113" spans="2:29" ht="14.4" x14ac:dyDescent="0.3">
      <c r="B113" s="38" t="s">
        <v>88</v>
      </c>
      <c r="C113" s="24">
        <v>0</v>
      </c>
      <c r="D113" s="24">
        <v>0</v>
      </c>
      <c r="E113" s="24">
        <v>0</v>
      </c>
      <c r="F113" s="24">
        <v>0</v>
      </c>
      <c r="G113" s="24">
        <v>0</v>
      </c>
      <c r="H113" s="24">
        <v>0</v>
      </c>
      <c r="I113" s="24">
        <v>0</v>
      </c>
      <c r="J113" s="24">
        <v>0</v>
      </c>
      <c r="K113" s="24">
        <v>0</v>
      </c>
      <c r="L113" s="24">
        <v>0</v>
      </c>
      <c r="M113" s="24">
        <v>0</v>
      </c>
      <c r="N113" s="24">
        <v>0</v>
      </c>
      <c r="O113" s="24">
        <v>0</v>
      </c>
      <c r="P113" s="24">
        <v>0</v>
      </c>
      <c r="Q113" s="24">
        <v>0</v>
      </c>
      <c r="R113" s="24">
        <v>0</v>
      </c>
      <c r="S113" s="25">
        <v>50000</v>
      </c>
      <c r="U113" s="6"/>
      <c r="V113" s="6"/>
      <c r="W113" s="6"/>
      <c r="X113" s="6"/>
      <c r="Y113" s="6"/>
      <c r="Z113" s="6"/>
      <c r="AA113" s="6"/>
      <c r="AB113" s="6"/>
      <c r="AC113" s="6"/>
    </row>
    <row r="114" spans="2:29" ht="14.4" x14ac:dyDescent="0.3">
      <c r="B114" s="38" t="s">
        <v>89</v>
      </c>
      <c r="C114" s="24">
        <v>0</v>
      </c>
      <c r="D114" s="24">
        <v>0</v>
      </c>
      <c r="E114" s="24">
        <v>0</v>
      </c>
      <c r="F114" s="24">
        <v>0</v>
      </c>
      <c r="G114" s="24">
        <v>0</v>
      </c>
      <c r="H114" s="24">
        <v>0</v>
      </c>
      <c r="I114" s="24">
        <v>0</v>
      </c>
      <c r="J114" s="24">
        <v>0</v>
      </c>
      <c r="K114" s="24">
        <v>0</v>
      </c>
      <c r="L114" s="24">
        <v>0</v>
      </c>
      <c r="M114" s="24">
        <v>0</v>
      </c>
      <c r="N114" s="24">
        <v>0</v>
      </c>
      <c r="O114" s="24">
        <v>0</v>
      </c>
      <c r="P114" s="24">
        <v>0</v>
      </c>
      <c r="Q114" s="24">
        <v>0</v>
      </c>
      <c r="R114" s="24">
        <v>0</v>
      </c>
      <c r="S114" s="25">
        <v>10000</v>
      </c>
      <c r="U114" s="6"/>
      <c r="V114" s="6"/>
      <c r="W114" s="6"/>
      <c r="X114" s="6"/>
      <c r="Y114" s="6"/>
      <c r="Z114" s="6"/>
      <c r="AA114" s="6"/>
      <c r="AB114" s="6"/>
      <c r="AC114" s="6"/>
    </row>
    <row r="115" spans="2:29" ht="15" thickBot="1" x14ac:dyDescent="0.35">
      <c r="B115" s="38" t="s">
        <v>90</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9">
        <v>50000</v>
      </c>
      <c r="U115" s="6"/>
      <c r="V115" s="6"/>
      <c r="W115" s="6"/>
      <c r="X115" s="6"/>
      <c r="Y115" s="6"/>
      <c r="Z115" s="6"/>
      <c r="AA115" s="6"/>
      <c r="AB115" s="6"/>
      <c r="AC115" s="6"/>
    </row>
    <row r="116" spans="2:29" ht="15" thickBot="1" x14ac:dyDescent="0.35">
      <c r="B116" s="39" t="s">
        <v>91</v>
      </c>
      <c r="C116" s="32">
        <v>0</v>
      </c>
      <c r="D116" s="32">
        <v>0</v>
      </c>
      <c r="E116" s="32">
        <v>0</v>
      </c>
      <c r="F116" s="32">
        <v>0</v>
      </c>
      <c r="G116" s="32">
        <v>0</v>
      </c>
      <c r="H116" s="32">
        <v>0</v>
      </c>
      <c r="I116" s="32">
        <v>0</v>
      </c>
      <c r="J116" s="32">
        <v>0</v>
      </c>
      <c r="K116" s="32">
        <v>0</v>
      </c>
      <c r="L116" s="32">
        <v>0</v>
      </c>
      <c r="M116" s="32">
        <v>0</v>
      </c>
      <c r="N116" s="32">
        <v>0</v>
      </c>
      <c r="O116" s="32">
        <v>0</v>
      </c>
      <c r="P116" s="32" t="s">
        <v>391</v>
      </c>
      <c r="Q116" s="32">
        <v>129515</v>
      </c>
      <c r="R116" s="32">
        <v>1101023.52</v>
      </c>
      <c r="S116" s="33">
        <v>4167695.5999999996</v>
      </c>
      <c r="U116" s="6"/>
      <c r="V116" s="6"/>
      <c r="W116" s="6"/>
      <c r="X116" s="6"/>
      <c r="Y116" s="6"/>
      <c r="Z116" s="6"/>
      <c r="AA116" s="6"/>
      <c r="AB116" s="6"/>
      <c r="AC116" s="6"/>
    </row>
    <row r="117" spans="2:29" ht="14.4" x14ac:dyDescent="0.3">
      <c r="U117" s="6"/>
      <c r="V117" s="6"/>
      <c r="W117" s="6"/>
      <c r="X117" s="6"/>
      <c r="Y117" s="6"/>
      <c r="Z117" s="6"/>
      <c r="AA117" s="6"/>
      <c r="AB117" s="6"/>
      <c r="AC117" s="6"/>
    </row>
    <row r="120" spans="2:29" ht="22.8" x14ac:dyDescent="0.25">
      <c r="B120" s="17" t="s">
        <v>185</v>
      </c>
      <c r="C120" s="17"/>
      <c r="D120" s="17"/>
      <c r="E120" s="17"/>
      <c r="F120" s="17"/>
      <c r="G120" s="17"/>
      <c r="H120" s="17"/>
      <c r="I120" s="17"/>
      <c r="J120" s="17"/>
      <c r="K120" s="17"/>
      <c r="L120" s="17"/>
      <c r="M120" s="17"/>
    </row>
    <row r="121" spans="2:29" ht="23.4" thickBot="1" x14ac:dyDescent="0.3">
      <c r="B121" s="17"/>
      <c r="C121" s="17"/>
      <c r="D121" s="17"/>
      <c r="E121" s="17"/>
      <c r="F121" s="17"/>
      <c r="G121" s="17"/>
      <c r="H121" s="17"/>
      <c r="I121" s="17"/>
      <c r="J121" s="17"/>
      <c r="K121" s="17"/>
      <c r="L121" s="17"/>
      <c r="M121" s="17"/>
    </row>
    <row r="122" spans="2:29" ht="14.4" thickBot="1" x14ac:dyDescent="0.3">
      <c r="B122" s="18"/>
      <c r="C122" s="128" t="s">
        <v>61</v>
      </c>
      <c r="D122" s="129"/>
      <c r="E122" s="129"/>
      <c r="F122" s="129"/>
      <c r="G122" s="129"/>
      <c r="H122" s="129"/>
      <c r="I122" s="129"/>
      <c r="J122" s="129"/>
      <c r="K122" s="129"/>
      <c r="L122" s="129"/>
      <c r="M122" s="129"/>
      <c r="N122" s="129"/>
      <c r="O122" s="129"/>
      <c r="P122" s="129"/>
      <c r="Q122" s="129"/>
      <c r="R122" s="129"/>
      <c r="S122" s="130"/>
    </row>
    <row r="123" spans="2:29" ht="14.4" thickBot="1" x14ac:dyDescent="0.3">
      <c r="B123" s="19" t="s">
        <v>62</v>
      </c>
      <c r="C123" s="20" t="s">
        <v>63</v>
      </c>
      <c r="D123" s="20" t="s">
        <v>64</v>
      </c>
      <c r="E123" s="20" t="s">
        <v>65</v>
      </c>
      <c r="F123" s="20" t="s">
        <v>66</v>
      </c>
      <c r="G123" s="20" t="s">
        <v>67</v>
      </c>
      <c r="H123" s="20" t="s">
        <v>68</v>
      </c>
      <c r="I123" s="20" t="s">
        <v>69</v>
      </c>
      <c r="J123" s="20" t="s">
        <v>70</v>
      </c>
      <c r="K123" s="20" t="s">
        <v>71</v>
      </c>
      <c r="L123" s="20" t="s">
        <v>72</v>
      </c>
      <c r="M123" s="20" t="s">
        <v>73</v>
      </c>
      <c r="N123" s="20" t="s">
        <v>74</v>
      </c>
      <c r="O123" s="20" t="s">
        <v>75</v>
      </c>
      <c r="P123" s="20" t="s">
        <v>76</v>
      </c>
      <c r="Q123" s="20" t="s">
        <v>77</v>
      </c>
      <c r="R123" s="20" t="s">
        <v>78</v>
      </c>
      <c r="S123" s="21" t="s">
        <v>79</v>
      </c>
    </row>
    <row r="124" spans="2:29" ht="13.8" x14ac:dyDescent="0.25">
      <c r="B124" s="38" t="s">
        <v>80</v>
      </c>
      <c r="C124" s="24">
        <v>0</v>
      </c>
      <c r="D124" s="24">
        <v>0</v>
      </c>
      <c r="E124" s="24">
        <v>0</v>
      </c>
      <c r="F124" s="24">
        <v>0</v>
      </c>
      <c r="G124" s="24">
        <v>0</v>
      </c>
      <c r="H124" s="24">
        <v>0</v>
      </c>
      <c r="I124" s="24">
        <v>0</v>
      </c>
      <c r="J124" s="24">
        <v>0</v>
      </c>
      <c r="K124" s="24">
        <v>0</v>
      </c>
      <c r="L124" s="24">
        <v>0</v>
      </c>
      <c r="M124" s="24">
        <v>0</v>
      </c>
      <c r="N124" s="24">
        <v>0</v>
      </c>
      <c r="O124" s="24">
        <v>0</v>
      </c>
      <c r="P124" s="24">
        <v>0</v>
      </c>
      <c r="Q124" s="24">
        <v>1556293.01</v>
      </c>
      <c r="R124" s="24">
        <v>439387.77</v>
      </c>
      <c r="S124" s="25">
        <v>14375</v>
      </c>
    </row>
    <row r="125" spans="2:29" ht="13.8" x14ac:dyDescent="0.25">
      <c r="B125" s="38" t="s">
        <v>81</v>
      </c>
      <c r="C125" s="24">
        <v>0</v>
      </c>
      <c r="D125" s="24">
        <v>0</v>
      </c>
      <c r="E125" s="24">
        <v>0</v>
      </c>
      <c r="F125" s="24">
        <v>0</v>
      </c>
      <c r="G125" s="24">
        <v>0</v>
      </c>
      <c r="H125" s="24">
        <v>0</v>
      </c>
      <c r="I125" s="24">
        <v>0</v>
      </c>
      <c r="J125" s="24">
        <v>0</v>
      </c>
      <c r="K125" s="24">
        <v>0</v>
      </c>
      <c r="L125" s="24">
        <v>0</v>
      </c>
      <c r="M125" s="24">
        <v>0</v>
      </c>
      <c r="N125" s="24">
        <v>0</v>
      </c>
      <c r="O125" s="24">
        <v>0</v>
      </c>
      <c r="P125" s="24">
        <v>0</v>
      </c>
      <c r="Q125" s="24">
        <v>204093.33</v>
      </c>
      <c r="R125" s="24">
        <v>266187.09999999998</v>
      </c>
      <c r="S125" s="25">
        <v>298341.40000000002</v>
      </c>
    </row>
    <row r="126" spans="2:29" ht="13.8" x14ac:dyDescent="0.25">
      <c r="B126" s="38" t="s">
        <v>82</v>
      </c>
      <c r="C126" s="24">
        <v>0</v>
      </c>
      <c r="D126" s="24">
        <v>0</v>
      </c>
      <c r="E126" s="24">
        <v>0</v>
      </c>
      <c r="F126" s="24">
        <v>0</v>
      </c>
      <c r="G126" s="24">
        <v>0</v>
      </c>
      <c r="H126" s="24">
        <v>0</v>
      </c>
      <c r="I126" s="24">
        <v>0</v>
      </c>
      <c r="J126" s="24">
        <v>0</v>
      </c>
      <c r="K126" s="24">
        <v>0</v>
      </c>
      <c r="L126" s="24">
        <v>0</v>
      </c>
      <c r="M126" s="24">
        <v>0</v>
      </c>
      <c r="N126" s="24">
        <v>0</v>
      </c>
      <c r="O126" s="24">
        <v>0</v>
      </c>
      <c r="P126" s="24">
        <v>0</v>
      </c>
      <c r="Q126" s="24">
        <v>1487516.18</v>
      </c>
      <c r="R126" s="24">
        <v>5436761.7800000003</v>
      </c>
      <c r="S126" s="25">
        <v>8416007.3699999992</v>
      </c>
    </row>
    <row r="127" spans="2:29" ht="13.8" x14ac:dyDescent="0.25">
      <c r="B127" s="38" t="s">
        <v>83</v>
      </c>
      <c r="C127" s="24">
        <v>0</v>
      </c>
      <c r="D127" s="24">
        <v>0</v>
      </c>
      <c r="E127" s="24">
        <v>0</v>
      </c>
      <c r="F127" s="24">
        <v>0</v>
      </c>
      <c r="G127" s="24">
        <v>0</v>
      </c>
      <c r="H127" s="24">
        <v>0</v>
      </c>
      <c r="I127" s="24">
        <v>0</v>
      </c>
      <c r="J127" s="24">
        <v>0</v>
      </c>
      <c r="K127" s="24">
        <v>0</v>
      </c>
      <c r="L127" s="24">
        <v>0</v>
      </c>
      <c r="M127" s="24">
        <v>0</v>
      </c>
      <c r="N127" s="24">
        <v>0</v>
      </c>
      <c r="O127" s="24">
        <v>0</v>
      </c>
      <c r="P127" s="24">
        <v>0</v>
      </c>
      <c r="Q127" s="24">
        <v>724783.6</v>
      </c>
      <c r="R127" s="24">
        <v>3204701.15</v>
      </c>
      <c r="S127" s="25">
        <v>3127912.84</v>
      </c>
    </row>
    <row r="128" spans="2:29" ht="13.8" x14ac:dyDescent="0.25">
      <c r="B128" s="38" t="s">
        <v>84</v>
      </c>
      <c r="C128" s="24">
        <v>0</v>
      </c>
      <c r="D128" s="24">
        <v>0</v>
      </c>
      <c r="E128" s="24">
        <v>0</v>
      </c>
      <c r="F128" s="24">
        <v>0</v>
      </c>
      <c r="G128" s="24">
        <v>0</v>
      </c>
      <c r="H128" s="24">
        <v>0</v>
      </c>
      <c r="I128" s="24">
        <v>0</v>
      </c>
      <c r="J128" s="24">
        <v>0</v>
      </c>
      <c r="K128" s="24">
        <v>0</v>
      </c>
      <c r="L128" s="24">
        <v>0</v>
      </c>
      <c r="M128" s="24">
        <v>0</v>
      </c>
      <c r="N128" s="24">
        <v>0</v>
      </c>
      <c r="O128" s="24">
        <v>0</v>
      </c>
      <c r="P128" s="24">
        <v>0</v>
      </c>
      <c r="Q128" s="24">
        <v>732493.23</v>
      </c>
      <c r="R128" s="24">
        <v>2826381.83</v>
      </c>
      <c r="S128" s="25">
        <v>4014185.71</v>
      </c>
    </row>
    <row r="129" spans="2:19" ht="13.8" x14ac:dyDescent="0.25">
      <c r="B129" s="38" t="s">
        <v>85</v>
      </c>
      <c r="C129" s="24">
        <v>0</v>
      </c>
      <c r="D129" s="24">
        <v>0</v>
      </c>
      <c r="E129" s="24">
        <v>0</v>
      </c>
      <c r="F129" s="24">
        <v>0</v>
      </c>
      <c r="G129" s="24">
        <v>0</v>
      </c>
      <c r="H129" s="24">
        <v>0</v>
      </c>
      <c r="I129" s="24">
        <v>0</v>
      </c>
      <c r="J129" s="24">
        <v>0</v>
      </c>
      <c r="K129" s="24">
        <v>0</v>
      </c>
      <c r="L129" s="24">
        <v>0</v>
      </c>
      <c r="M129" s="24">
        <v>0</v>
      </c>
      <c r="N129" s="24">
        <v>0</v>
      </c>
      <c r="O129" s="24">
        <v>0</v>
      </c>
      <c r="P129" s="24">
        <v>0</v>
      </c>
      <c r="Q129" s="24">
        <v>544358</v>
      </c>
      <c r="R129" s="24">
        <v>5707509.0999999996</v>
      </c>
      <c r="S129" s="25">
        <v>5044863.74</v>
      </c>
    </row>
    <row r="130" spans="2:19" ht="13.8" x14ac:dyDescent="0.25">
      <c r="B130" s="38" t="s">
        <v>86</v>
      </c>
      <c r="C130" s="24">
        <v>0</v>
      </c>
      <c r="D130" s="24">
        <v>0</v>
      </c>
      <c r="E130" s="24">
        <v>0</v>
      </c>
      <c r="F130" s="24">
        <v>0</v>
      </c>
      <c r="G130" s="24">
        <v>0</v>
      </c>
      <c r="H130" s="24">
        <v>0</v>
      </c>
      <c r="I130" s="24">
        <v>0</v>
      </c>
      <c r="J130" s="24">
        <v>0</v>
      </c>
      <c r="K130" s="24">
        <v>0</v>
      </c>
      <c r="L130" s="24">
        <v>0</v>
      </c>
      <c r="M130" s="24">
        <v>0</v>
      </c>
      <c r="N130" s="24">
        <v>0</v>
      </c>
      <c r="O130" s="24">
        <v>0</v>
      </c>
      <c r="P130" s="24">
        <v>0</v>
      </c>
      <c r="Q130" s="24">
        <v>876750</v>
      </c>
      <c r="R130" s="24">
        <v>3908767.78</v>
      </c>
      <c r="S130" s="25">
        <v>2885933.18</v>
      </c>
    </row>
    <row r="131" spans="2:19" ht="13.8" x14ac:dyDescent="0.25">
      <c r="B131" s="38" t="s">
        <v>87</v>
      </c>
      <c r="C131" s="24">
        <v>0</v>
      </c>
      <c r="D131" s="24">
        <v>0</v>
      </c>
      <c r="E131" s="24">
        <v>0</v>
      </c>
      <c r="F131" s="24">
        <v>0</v>
      </c>
      <c r="G131" s="24">
        <v>0</v>
      </c>
      <c r="H131" s="24">
        <v>0</v>
      </c>
      <c r="I131" s="24">
        <v>0</v>
      </c>
      <c r="J131" s="24">
        <v>0</v>
      </c>
      <c r="K131" s="24">
        <v>0</v>
      </c>
      <c r="L131" s="24">
        <v>0</v>
      </c>
      <c r="M131" s="24">
        <v>0</v>
      </c>
      <c r="N131" s="24">
        <v>0</v>
      </c>
      <c r="O131" s="24">
        <v>0</v>
      </c>
      <c r="P131" s="24">
        <v>0</v>
      </c>
      <c r="Q131" s="24">
        <v>520000</v>
      </c>
      <c r="R131" s="24">
        <v>2058625</v>
      </c>
      <c r="S131" s="25">
        <v>2485525.87</v>
      </c>
    </row>
    <row r="132" spans="2:19" ht="13.8" x14ac:dyDescent="0.25">
      <c r="B132" s="38" t="s">
        <v>88</v>
      </c>
      <c r="C132" s="24">
        <v>0</v>
      </c>
      <c r="D132" s="24">
        <v>0</v>
      </c>
      <c r="E132" s="24">
        <v>0</v>
      </c>
      <c r="F132" s="24">
        <v>0</v>
      </c>
      <c r="G132" s="24">
        <v>0</v>
      </c>
      <c r="H132" s="24">
        <v>0</v>
      </c>
      <c r="I132" s="24">
        <v>0</v>
      </c>
      <c r="J132" s="24">
        <v>0</v>
      </c>
      <c r="K132" s="24">
        <v>0</v>
      </c>
      <c r="L132" s="24">
        <v>0</v>
      </c>
      <c r="M132" s="24">
        <v>0</v>
      </c>
      <c r="N132" s="24">
        <v>0</v>
      </c>
      <c r="O132" s="24">
        <v>0</v>
      </c>
      <c r="P132" s="24">
        <v>0</v>
      </c>
      <c r="Q132" s="24">
        <v>0</v>
      </c>
      <c r="R132" s="24">
        <v>1910362.29</v>
      </c>
      <c r="S132" s="25">
        <v>2709930</v>
      </c>
    </row>
    <row r="133" spans="2:19" ht="13.8" x14ac:dyDescent="0.25">
      <c r="B133" s="38" t="s">
        <v>89</v>
      </c>
      <c r="C133" s="24">
        <v>0</v>
      </c>
      <c r="D133" s="24">
        <v>0</v>
      </c>
      <c r="E133" s="24">
        <v>0</v>
      </c>
      <c r="F133" s="24">
        <v>0</v>
      </c>
      <c r="G133" s="24">
        <v>0</v>
      </c>
      <c r="H133" s="24">
        <v>0</v>
      </c>
      <c r="I133" s="24">
        <v>0</v>
      </c>
      <c r="J133" s="24">
        <v>0</v>
      </c>
      <c r="K133" s="24">
        <v>0</v>
      </c>
      <c r="L133" s="24">
        <v>0</v>
      </c>
      <c r="M133" s="24">
        <v>0</v>
      </c>
      <c r="N133" s="24">
        <v>0</v>
      </c>
      <c r="O133" s="24">
        <v>0</v>
      </c>
      <c r="P133" s="24">
        <v>0</v>
      </c>
      <c r="Q133" s="24">
        <v>0</v>
      </c>
      <c r="R133" s="24">
        <v>865768.62</v>
      </c>
      <c r="S133" s="25">
        <v>857187.93</v>
      </c>
    </row>
    <row r="134" spans="2:19" ht="14.4" thickBot="1" x14ac:dyDescent="0.3">
      <c r="B134" s="38" t="s">
        <v>90</v>
      </c>
      <c r="C134" s="28">
        <v>0</v>
      </c>
      <c r="D134" s="28">
        <v>0</v>
      </c>
      <c r="E134" s="28">
        <v>0</v>
      </c>
      <c r="F134" s="28">
        <v>0</v>
      </c>
      <c r="G134" s="28">
        <v>0</v>
      </c>
      <c r="H134" s="28">
        <v>0</v>
      </c>
      <c r="I134" s="28">
        <v>0</v>
      </c>
      <c r="J134" s="28">
        <v>0</v>
      </c>
      <c r="K134" s="28">
        <v>0</v>
      </c>
      <c r="L134" s="28">
        <v>0</v>
      </c>
      <c r="M134" s="28">
        <v>0</v>
      </c>
      <c r="N134" s="28">
        <v>0</v>
      </c>
      <c r="O134" s="28">
        <v>0</v>
      </c>
      <c r="P134" s="28">
        <v>0</v>
      </c>
      <c r="Q134" s="28">
        <v>132000</v>
      </c>
      <c r="R134" s="28">
        <v>758500</v>
      </c>
      <c r="S134" s="29">
        <v>610000</v>
      </c>
    </row>
    <row r="135" spans="2:19" ht="14.4" thickBot="1" x14ac:dyDescent="0.3">
      <c r="B135" s="39" t="s">
        <v>91</v>
      </c>
      <c r="C135" s="32">
        <v>0</v>
      </c>
      <c r="D135" s="32">
        <v>0</v>
      </c>
      <c r="E135" s="32">
        <v>0</v>
      </c>
      <c r="F135" s="32">
        <v>0</v>
      </c>
      <c r="G135" s="32">
        <v>0</v>
      </c>
      <c r="H135" s="32">
        <v>0</v>
      </c>
      <c r="I135" s="32">
        <v>0</v>
      </c>
      <c r="J135" s="32">
        <v>0</v>
      </c>
      <c r="K135" s="32">
        <v>0</v>
      </c>
      <c r="L135" s="32">
        <v>0</v>
      </c>
      <c r="M135" s="32">
        <v>0</v>
      </c>
      <c r="N135" s="32">
        <v>0</v>
      </c>
      <c r="O135" s="32">
        <v>0</v>
      </c>
      <c r="P135" s="32">
        <v>0</v>
      </c>
      <c r="Q135" s="32">
        <v>6778287.3499999996</v>
      </c>
      <c r="R135" s="32">
        <v>27382952.420000002</v>
      </c>
      <c r="S135" s="33">
        <v>30464263.040000003</v>
      </c>
    </row>
    <row r="139" spans="2:19" ht="22.8" x14ac:dyDescent="0.25">
      <c r="B139" s="17" t="s">
        <v>186</v>
      </c>
      <c r="C139" s="17"/>
      <c r="D139" s="17"/>
      <c r="E139" s="17"/>
      <c r="F139" s="17"/>
      <c r="G139" s="17"/>
      <c r="H139" s="17"/>
      <c r="I139" s="17"/>
      <c r="J139" s="17"/>
      <c r="K139" s="17"/>
      <c r="L139" s="17"/>
      <c r="M139" s="17"/>
    </row>
    <row r="140" spans="2:19" ht="23.4" thickBot="1" x14ac:dyDescent="0.3">
      <c r="B140" s="17"/>
      <c r="C140" s="17"/>
      <c r="D140" s="17"/>
      <c r="E140" s="17"/>
      <c r="F140" s="17"/>
      <c r="G140" s="17"/>
      <c r="H140" s="17"/>
      <c r="I140" s="17"/>
      <c r="J140" s="17"/>
      <c r="K140" s="17"/>
      <c r="L140" s="17"/>
      <c r="M140" s="17"/>
    </row>
    <row r="141" spans="2:19" ht="14.4" thickBot="1" x14ac:dyDescent="0.3">
      <c r="B141" s="18"/>
      <c r="C141" s="128" t="s">
        <v>61</v>
      </c>
      <c r="D141" s="129"/>
      <c r="E141" s="129"/>
      <c r="F141" s="129"/>
      <c r="G141" s="129"/>
      <c r="H141" s="129"/>
      <c r="I141" s="129"/>
      <c r="J141" s="129"/>
      <c r="K141" s="129"/>
      <c r="L141" s="129"/>
      <c r="M141" s="129"/>
      <c r="N141" s="129"/>
      <c r="O141" s="129"/>
      <c r="P141" s="129"/>
      <c r="Q141" s="129"/>
      <c r="R141" s="129"/>
      <c r="S141" s="130"/>
    </row>
    <row r="142" spans="2:19" ht="14.4" thickBot="1" x14ac:dyDescent="0.3">
      <c r="B142" s="19" t="s">
        <v>62</v>
      </c>
      <c r="C142" s="20" t="s">
        <v>63</v>
      </c>
      <c r="D142" s="20" t="s">
        <v>64</v>
      </c>
      <c r="E142" s="20" t="s">
        <v>65</v>
      </c>
      <c r="F142" s="20" t="s">
        <v>66</v>
      </c>
      <c r="G142" s="20" t="s">
        <v>67</v>
      </c>
      <c r="H142" s="20" t="s">
        <v>68</v>
      </c>
      <c r="I142" s="20" t="s">
        <v>69</v>
      </c>
      <c r="J142" s="20" t="s">
        <v>70</v>
      </c>
      <c r="K142" s="20" t="s">
        <v>71</v>
      </c>
      <c r="L142" s="20" t="s">
        <v>72</v>
      </c>
      <c r="M142" s="20" t="s">
        <v>73</v>
      </c>
      <c r="N142" s="20" t="s">
        <v>74</v>
      </c>
      <c r="O142" s="20" t="s">
        <v>75</v>
      </c>
      <c r="P142" s="20" t="s">
        <v>76</v>
      </c>
      <c r="Q142" s="20" t="s">
        <v>77</v>
      </c>
      <c r="R142" s="20" t="s">
        <v>78</v>
      </c>
      <c r="S142" s="21" t="s">
        <v>79</v>
      </c>
    </row>
    <row r="143" spans="2:19" ht="13.8" x14ac:dyDescent="0.25">
      <c r="B143" s="38" t="s">
        <v>80</v>
      </c>
      <c r="C143" s="24">
        <v>0</v>
      </c>
      <c r="D143" s="24">
        <v>0</v>
      </c>
      <c r="E143" s="24">
        <v>0</v>
      </c>
      <c r="F143" s="24">
        <v>0</v>
      </c>
      <c r="G143" s="24">
        <v>0</v>
      </c>
      <c r="H143" s="24">
        <v>0</v>
      </c>
      <c r="I143" s="24">
        <v>0</v>
      </c>
      <c r="J143" s="24">
        <v>0</v>
      </c>
      <c r="K143" s="24">
        <v>0</v>
      </c>
      <c r="L143" s="24">
        <v>0</v>
      </c>
      <c r="M143" s="24">
        <v>0</v>
      </c>
      <c r="N143" s="24">
        <v>0</v>
      </c>
      <c r="O143" s="24">
        <v>0</v>
      </c>
      <c r="P143" s="24">
        <v>0</v>
      </c>
      <c r="Q143" s="24">
        <v>0</v>
      </c>
      <c r="R143" s="24">
        <v>0</v>
      </c>
      <c r="S143" s="25">
        <v>0</v>
      </c>
    </row>
    <row r="144" spans="2:19" ht="13.8" x14ac:dyDescent="0.25">
      <c r="B144" s="38" t="s">
        <v>81</v>
      </c>
      <c r="C144" s="24">
        <v>0</v>
      </c>
      <c r="D144" s="24">
        <v>0</v>
      </c>
      <c r="E144" s="24">
        <v>0</v>
      </c>
      <c r="F144" s="24">
        <v>0</v>
      </c>
      <c r="G144" s="24">
        <v>0</v>
      </c>
      <c r="H144" s="24">
        <v>0</v>
      </c>
      <c r="I144" s="24">
        <v>0</v>
      </c>
      <c r="J144" s="24">
        <v>0</v>
      </c>
      <c r="K144" s="24">
        <v>0</v>
      </c>
      <c r="L144" s="24">
        <v>0</v>
      </c>
      <c r="M144" s="24">
        <v>0</v>
      </c>
      <c r="N144" s="24">
        <v>0</v>
      </c>
      <c r="O144" s="24">
        <v>0</v>
      </c>
      <c r="P144" s="24">
        <v>0</v>
      </c>
      <c r="Q144" s="24">
        <v>0</v>
      </c>
      <c r="R144" s="24">
        <v>0</v>
      </c>
      <c r="S144" s="25">
        <v>0</v>
      </c>
    </row>
    <row r="145" spans="2:19" ht="13.8" x14ac:dyDescent="0.25">
      <c r="B145" s="38" t="s">
        <v>82</v>
      </c>
      <c r="C145" s="24">
        <v>0</v>
      </c>
      <c r="D145" s="24">
        <v>0</v>
      </c>
      <c r="E145" s="24">
        <v>0</v>
      </c>
      <c r="F145" s="24">
        <v>0</v>
      </c>
      <c r="G145" s="24">
        <v>0</v>
      </c>
      <c r="H145" s="24">
        <v>0</v>
      </c>
      <c r="I145" s="24">
        <v>0</v>
      </c>
      <c r="J145" s="24">
        <v>0</v>
      </c>
      <c r="K145" s="24">
        <v>0</v>
      </c>
      <c r="L145" s="24">
        <v>0</v>
      </c>
      <c r="M145" s="24">
        <v>0</v>
      </c>
      <c r="N145" s="24">
        <v>0</v>
      </c>
      <c r="O145" s="24">
        <v>0</v>
      </c>
      <c r="P145" s="24">
        <v>0</v>
      </c>
      <c r="Q145" s="24">
        <v>0</v>
      </c>
      <c r="R145" s="24">
        <v>6250</v>
      </c>
      <c r="S145" s="25">
        <v>12500</v>
      </c>
    </row>
    <row r="146" spans="2:19" ht="13.8" x14ac:dyDescent="0.25">
      <c r="B146" s="38" t="s">
        <v>83</v>
      </c>
      <c r="C146" s="24">
        <v>0</v>
      </c>
      <c r="D146" s="24">
        <v>0</v>
      </c>
      <c r="E146" s="24">
        <v>0</v>
      </c>
      <c r="F146" s="24">
        <v>0</v>
      </c>
      <c r="G146" s="24">
        <v>0</v>
      </c>
      <c r="H146" s="24">
        <v>0</v>
      </c>
      <c r="I146" s="24">
        <v>0</v>
      </c>
      <c r="J146" s="24">
        <v>0</v>
      </c>
      <c r="K146" s="24">
        <v>0</v>
      </c>
      <c r="L146" s="24">
        <v>0</v>
      </c>
      <c r="M146" s="24">
        <v>0</v>
      </c>
      <c r="N146" s="24">
        <v>0</v>
      </c>
      <c r="O146" s="24">
        <v>0</v>
      </c>
      <c r="P146" s="24">
        <v>0</v>
      </c>
      <c r="Q146" s="24">
        <v>0</v>
      </c>
      <c r="R146" s="24">
        <v>0</v>
      </c>
      <c r="S146" s="25">
        <v>24000</v>
      </c>
    </row>
    <row r="147" spans="2:19" ht="13.8" x14ac:dyDescent="0.25">
      <c r="B147" s="38" t="s">
        <v>84</v>
      </c>
      <c r="C147" s="24">
        <v>0</v>
      </c>
      <c r="D147" s="24">
        <v>0</v>
      </c>
      <c r="E147" s="24">
        <v>0</v>
      </c>
      <c r="F147" s="24">
        <v>0</v>
      </c>
      <c r="G147" s="24">
        <v>0</v>
      </c>
      <c r="H147" s="24">
        <v>0</v>
      </c>
      <c r="I147" s="24">
        <v>0</v>
      </c>
      <c r="J147" s="24">
        <v>0</v>
      </c>
      <c r="K147" s="24">
        <v>0</v>
      </c>
      <c r="L147" s="24">
        <v>0</v>
      </c>
      <c r="M147" s="24">
        <v>0</v>
      </c>
      <c r="N147" s="24">
        <v>0</v>
      </c>
      <c r="O147" s="24">
        <v>0</v>
      </c>
      <c r="P147" s="24">
        <v>0</v>
      </c>
      <c r="Q147" s="24">
        <v>0</v>
      </c>
      <c r="R147" s="24">
        <v>0</v>
      </c>
      <c r="S147" s="25">
        <v>20000</v>
      </c>
    </row>
    <row r="148" spans="2:19" ht="13.8" x14ac:dyDescent="0.25">
      <c r="B148" s="38" t="s">
        <v>85</v>
      </c>
      <c r="C148" s="24">
        <v>0</v>
      </c>
      <c r="D148" s="24">
        <v>0</v>
      </c>
      <c r="E148" s="24">
        <v>0</v>
      </c>
      <c r="F148" s="24">
        <v>0</v>
      </c>
      <c r="G148" s="24">
        <v>0</v>
      </c>
      <c r="H148" s="24">
        <v>0</v>
      </c>
      <c r="I148" s="24">
        <v>0</v>
      </c>
      <c r="J148" s="24">
        <v>0</v>
      </c>
      <c r="K148" s="24">
        <v>0</v>
      </c>
      <c r="L148" s="24">
        <v>0</v>
      </c>
      <c r="M148" s="24">
        <v>0</v>
      </c>
      <c r="N148" s="24">
        <v>0</v>
      </c>
      <c r="O148" s="24">
        <v>0</v>
      </c>
      <c r="P148" s="24">
        <v>0</v>
      </c>
      <c r="Q148" s="24">
        <v>0</v>
      </c>
      <c r="R148" s="24">
        <v>0</v>
      </c>
      <c r="S148" s="25">
        <v>0</v>
      </c>
    </row>
    <row r="149" spans="2:19" ht="13.8" x14ac:dyDescent="0.25">
      <c r="B149" s="38" t="s">
        <v>86</v>
      </c>
      <c r="C149" s="24">
        <v>0</v>
      </c>
      <c r="D149" s="24">
        <v>0</v>
      </c>
      <c r="E149" s="24">
        <v>0</v>
      </c>
      <c r="F149" s="24">
        <v>0</v>
      </c>
      <c r="G149" s="24">
        <v>0</v>
      </c>
      <c r="H149" s="24">
        <v>0</v>
      </c>
      <c r="I149" s="24">
        <v>0</v>
      </c>
      <c r="J149" s="24">
        <v>0</v>
      </c>
      <c r="K149" s="24">
        <v>0</v>
      </c>
      <c r="L149" s="24">
        <v>0</v>
      </c>
      <c r="M149" s="24">
        <v>0</v>
      </c>
      <c r="N149" s="24">
        <v>0</v>
      </c>
      <c r="O149" s="24">
        <v>0</v>
      </c>
      <c r="P149" s="24">
        <v>0</v>
      </c>
      <c r="Q149" s="24">
        <v>0</v>
      </c>
      <c r="R149" s="24">
        <v>0</v>
      </c>
      <c r="S149" s="25">
        <v>0</v>
      </c>
    </row>
    <row r="150" spans="2:19" ht="13.8" x14ac:dyDescent="0.25">
      <c r="B150" s="38" t="s">
        <v>87</v>
      </c>
      <c r="C150" s="24">
        <v>0</v>
      </c>
      <c r="D150" s="24">
        <v>0</v>
      </c>
      <c r="E150" s="24">
        <v>0</v>
      </c>
      <c r="F150" s="24">
        <v>0</v>
      </c>
      <c r="G150" s="24">
        <v>0</v>
      </c>
      <c r="H150" s="24">
        <v>0</v>
      </c>
      <c r="I150" s="24">
        <v>0</v>
      </c>
      <c r="J150" s="24">
        <v>0</v>
      </c>
      <c r="K150" s="24">
        <v>0</v>
      </c>
      <c r="L150" s="24">
        <v>0</v>
      </c>
      <c r="M150" s="24">
        <v>0</v>
      </c>
      <c r="N150" s="24">
        <v>0</v>
      </c>
      <c r="O150" s="24">
        <v>0</v>
      </c>
      <c r="P150" s="24">
        <v>0</v>
      </c>
      <c r="Q150" s="24">
        <v>0</v>
      </c>
      <c r="R150" s="24">
        <v>0</v>
      </c>
      <c r="S150" s="25">
        <v>0</v>
      </c>
    </row>
    <row r="151" spans="2:19" ht="13.8" x14ac:dyDescent="0.25">
      <c r="B151" s="38" t="s">
        <v>88</v>
      </c>
      <c r="C151" s="24">
        <v>0</v>
      </c>
      <c r="D151" s="24">
        <v>0</v>
      </c>
      <c r="E151" s="24">
        <v>0</v>
      </c>
      <c r="F151" s="24">
        <v>0</v>
      </c>
      <c r="G151" s="24">
        <v>0</v>
      </c>
      <c r="H151" s="24">
        <v>0</v>
      </c>
      <c r="I151" s="24">
        <v>0</v>
      </c>
      <c r="J151" s="24">
        <v>0</v>
      </c>
      <c r="K151" s="24">
        <v>0</v>
      </c>
      <c r="L151" s="24">
        <v>0</v>
      </c>
      <c r="M151" s="24">
        <v>0</v>
      </c>
      <c r="N151" s="24">
        <v>0</v>
      </c>
      <c r="O151" s="24">
        <v>0</v>
      </c>
      <c r="P151" s="24">
        <v>0</v>
      </c>
      <c r="Q151" s="24">
        <v>0</v>
      </c>
      <c r="R151" s="24">
        <v>0</v>
      </c>
      <c r="S151" s="25">
        <v>0</v>
      </c>
    </row>
    <row r="152" spans="2:19" ht="13.8" x14ac:dyDescent="0.25">
      <c r="B152" s="38" t="s">
        <v>89</v>
      </c>
      <c r="C152" s="24">
        <v>0</v>
      </c>
      <c r="D152" s="24">
        <v>0</v>
      </c>
      <c r="E152" s="24">
        <v>0</v>
      </c>
      <c r="F152" s="24">
        <v>0</v>
      </c>
      <c r="G152" s="24">
        <v>0</v>
      </c>
      <c r="H152" s="24">
        <v>0</v>
      </c>
      <c r="I152" s="24">
        <v>0</v>
      </c>
      <c r="J152" s="24">
        <v>0</v>
      </c>
      <c r="K152" s="24">
        <v>0</v>
      </c>
      <c r="L152" s="24">
        <v>0</v>
      </c>
      <c r="M152" s="24">
        <v>0</v>
      </c>
      <c r="N152" s="24">
        <v>0</v>
      </c>
      <c r="O152" s="24">
        <v>0</v>
      </c>
      <c r="P152" s="24">
        <v>0</v>
      </c>
      <c r="Q152" s="24">
        <v>0</v>
      </c>
      <c r="R152" s="24">
        <v>0</v>
      </c>
      <c r="S152" s="25">
        <v>0</v>
      </c>
    </row>
    <row r="153" spans="2:19" ht="14.4" thickBot="1" x14ac:dyDescent="0.3">
      <c r="B153" s="38" t="s">
        <v>90</v>
      </c>
      <c r="C153" s="28">
        <v>0</v>
      </c>
      <c r="D153" s="28">
        <v>0</v>
      </c>
      <c r="E153" s="28">
        <v>0</v>
      </c>
      <c r="F153" s="28">
        <v>0</v>
      </c>
      <c r="G153" s="28">
        <v>0</v>
      </c>
      <c r="H153" s="28">
        <v>0</v>
      </c>
      <c r="I153" s="28">
        <v>0</v>
      </c>
      <c r="J153" s="28">
        <v>0</v>
      </c>
      <c r="K153" s="28">
        <v>0</v>
      </c>
      <c r="L153" s="28">
        <v>0</v>
      </c>
      <c r="M153" s="28">
        <v>0</v>
      </c>
      <c r="N153" s="28">
        <v>0</v>
      </c>
      <c r="O153" s="28">
        <v>0</v>
      </c>
      <c r="P153" s="28">
        <v>0</v>
      </c>
      <c r="Q153" s="28">
        <v>0</v>
      </c>
      <c r="R153" s="28">
        <v>0</v>
      </c>
      <c r="S153" s="29">
        <v>0</v>
      </c>
    </row>
    <row r="154" spans="2:19" ht="14.4" thickBot="1" x14ac:dyDescent="0.3">
      <c r="B154" s="39" t="s">
        <v>91</v>
      </c>
      <c r="C154" s="32">
        <v>0</v>
      </c>
      <c r="D154" s="32">
        <v>0</v>
      </c>
      <c r="E154" s="32">
        <v>0</v>
      </c>
      <c r="F154" s="32">
        <v>0</v>
      </c>
      <c r="G154" s="32">
        <v>0</v>
      </c>
      <c r="H154" s="32">
        <v>0</v>
      </c>
      <c r="I154" s="32">
        <v>0</v>
      </c>
      <c r="J154" s="32">
        <v>0</v>
      </c>
      <c r="K154" s="32">
        <v>0</v>
      </c>
      <c r="L154" s="32">
        <v>0</v>
      </c>
      <c r="M154" s="32">
        <v>0</v>
      </c>
      <c r="N154" s="32">
        <v>0</v>
      </c>
      <c r="O154" s="32">
        <v>0</v>
      </c>
      <c r="P154" s="32">
        <v>0</v>
      </c>
      <c r="Q154" s="32">
        <v>0</v>
      </c>
      <c r="R154" s="32">
        <v>6250</v>
      </c>
      <c r="S154" s="33">
        <v>56500</v>
      </c>
    </row>
  </sheetData>
  <mergeCells count="10">
    <mergeCell ref="C84:S84"/>
    <mergeCell ref="C103:S103"/>
    <mergeCell ref="C122:S122"/>
    <mergeCell ref="C141:S141"/>
    <mergeCell ref="B2:M2"/>
    <mergeCell ref="B6:M6"/>
    <mergeCell ref="C9:S9"/>
    <mergeCell ref="C27:S27"/>
    <mergeCell ref="C46:S46"/>
    <mergeCell ref="C65:S6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2CDBB-734F-4B99-BC38-CBDD31EBA87C}">
  <sheetPr codeName="Sheet9">
    <tabColor theme="9" tint="0.59999389629810485"/>
    <pageSetUpPr autoPageBreaks="0"/>
  </sheetPr>
  <dimension ref="B1:AC211"/>
  <sheetViews>
    <sheetView zoomScale="75" zoomScaleNormal="75" workbookViewId="0"/>
  </sheetViews>
  <sheetFormatPr defaultColWidth="9.21875" defaultRowHeight="13.2" x14ac:dyDescent="0.25"/>
  <cols>
    <col min="1" max="1" width="9.21875" style="14"/>
    <col min="2" max="2" width="25.77734375" style="14" customWidth="1"/>
    <col min="3" max="3" width="11.77734375" style="14" bestFit="1" customWidth="1"/>
    <col min="4" max="19" width="15.21875" style="14" customWidth="1"/>
    <col min="20" max="20" width="12.5546875" style="14" bestFit="1" customWidth="1"/>
    <col min="21" max="16384" width="9.21875" style="14"/>
  </cols>
  <sheetData>
    <row r="1" spans="2:29" ht="24.6" x14ac:dyDescent="0.4">
      <c r="B1" s="15" t="s">
        <v>377</v>
      </c>
      <c r="C1" s="15"/>
    </row>
    <row r="2" spans="2:29" ht="18" thickBot="1" x14ac:dyDescent="0.3">
      <c r="B2" s="131" t="s">
        <v>187</v>
      </c>
      <c r="C2" s="131"/>
      <c r="D2" s="131"/>
      <c r="E2" s="131"/>
      <c r="F2" s="131"/>
      <c r="G2" s="131"/>
      <c r="H2" s="131"/>
      <c r="I2" s="131"/>
      <c r="J2" s="131"/>
      <c r="K2" s="131"/>
      <c r="L2" s="131"/>
      <c r="M2" s="131"/>
    </row>
    <row r="3" spans="2:29" ht="13.8" thickTop="1" x14ac:dyDescent="0.25"/>
    <row r="4" spans="2:29" ht="15.6" x14ac:dyDescent="0.3">
      <c r="B4" s="16" t="s">
        <v>59</v>
      </c>
      <c r="C4" s="16"/>
    </row>
    <row r="8" spans="2:29" ht="23.4" thickBot="1" x14ac:dyDescent="0.3">
      <c r="B8" s="17" t="s">
        <v>188</v>
      </c>
      <c r="C8" s="17"/>
      <c r="D8" s="17"/>
      <c r="E8" s="17"/>
      <c r="F8" s="17"/>
      <c r="G8" s="17"/>
      <c r="H8" s="17"/>
      <c r="I8" s="17"/>
      <c r="J8" s="17"/>
      <c r="K8" s="17"/>
      <c r="L8" s="17"/>
      <c r="M8" s="17"/>
    </row>
    <row r="9" spans="2:29" ht="13.5" customHeight="1" thickBot="1" x14ac:dyDescent="0.35">
      <c r="B9" s="18"/>
      <c r="C9" s="128" t="s">
        <v>61</v>
      </c>
      <c r="D9" s="129"/>
      <c r="E9" s="129"/>
      <c r="F9" s="129"/>
      <c r="G9" s="129"/>
      <c r="H9" s="129"/>
      <c r="I9" s="129"/>
      <c r="J9" s="129"/>
      <c r="K9" s="129"/>
      <c r="L9" s="129"/>
      <c r="M9" s="129"/>
      <c r="N9" s="129"/>
      <c r="O9" s="129"/>
      <c r="P9" s="129"/>
      <c r="Q9" s="129"/>
      <c r="R9" s="129"/>
      <c r="S9" s="130"/>
      <c r="Y9" s="6"/>
      <c r="Z9" s="6"/>
      <c r="AA9" s="6"/>
      <c r="AB9" s="6"/>
      <c r="AC9" s="6"/>
    </row>
    <row r="10" spans="2:29" ht="15" thickBot="1" x14ac:dyDescent="0.35">
      <c r="B10" s="19" t="s">
        <v>101</v>
      </c>
      <c r="C10" s="20" t="s">
        <v>63</v>
      </c>
      <c r="D10" s="20" t="s">
        <v>64</v>
      </c>
      <c r="E10" s="20" t="s">
        <v>65</v>
      </c>
      <c r="F10" s="20" t="s">
        <v>66</v>
      </c>
      <c r="G10" s="20" t="s">
        <v>67</v>
      </c>
      <c r="H10" s="20" t="s">
        <v>68</v>
      </c>
      <c r="I10" s="20" t="s">
        <v>69</v>
      </c>
      <c r="J10" s="20" t="s">
        <v>70</v>
      </c>
      <c r="K10" s="20" t="s">
        <v>71</v>
      </c>
      <c r="L10" s="20" t="s">
        <v>72</v>
      </c>
      <c r="M10" s="20" t="s">
        <v>73</v>
      </c>
      <c r="N10" s="20" t="s">
        <v>74</v>
      </c>
      <c r="O10" s="20" t="s">
        <v>75</v>
      </c>
      <c r="P10" s="20" t="s">
        <v>76</v>
      </c>
      <c r="Q10" s="20" t="s">
        <v>77</v>
      </c>
      <c r="R10" s="20" t="s">
        <v>78</v>
      </c>
      <c r="S10" s="21" t="s">
        <v>79</v>
      </c>
      <c r="Y10" s="6"/>
      <c r="Z10" s="6"/>
      <c r="AA10" s="6"/>
      <c r="AB10" s="6"/>
      <c r="AC10" s="6"/>
    </row>
    <row r="11" spans="2:29" ht="14.4" x14ac:dyDescent="0.3">
      <c r="B11" s="38" t="s">
        <v>102</v>
      </c>
      <c r="C11" s="24">
        <v>21484576.210000001</v>
      </c>
      <c r="D11" s="24">
        <v>24684613.07</v>
      </c>
      <c r="E11" s="24">
        <v>27842681.329999998</v>
      </c>
      <c r="F11" s="24">
        <v>27555021.280000001</v>
      </c>
      <c r="G11" s="24">
        <v>27802720.220000003</v>
      </c>
      <c r="H11" s="24">
        <v>46509643.829999998</v>
      </c>
      <c r="I11" s="24">
        <v>45228718.699999996</v>
      </c>
      <c r="J11" s="24">
        <v>29736487.240000002</v>
      </c>
      <c r="K11" s="24">
        <v>29708223.620000001</v>
      </c>
      <c r="L11" s="24">
        <v>48207396.140000001</v>
      </c>
      <c r="M11" s="24">
        <v>48298483.230000004</v>
      </c>
      <c r="N11" s="24">
        <v>52532554.349999994</v>
      </c>
      <c r="O11" s="24">
        <v>56031831.57</v>
      </c>
      <c r="P11" s="24">
        <v>63129637.710000001</v>
      </c>
      <c r="Q11" s="24">
        <v>54451049.400000006</v>
      </c>
      <c r="R11" s="24">
        <v>63124704.880000003</v>
      </c>
      <c r="S11" s="25">
        <v>61398967.68</v>
      </c>
      <c r="T11" s="26"/>
      <c r="Y11" s="6"/>
      <c r="Z11" s="6"/>
      <c r="AA11" s="6"/>
      <c r="AB11" s="6"/>
      <c r="AC11" s="6"/>
    </row>
    <row r="12" spans="2:29" ht="14.4" x14ac:dyDescent="0.3">
      <c r="B12" s="38" t="s">
        <v>103</v>
      </c>
      <c r="C12" s="24">
        <v>9048725.5099999998</v>
      </c>
      <c r="D12" s="24">
        <v>12122251.949999999</v>
      </c>
      <c r="E12" s="24">
        <v>15098279.939999999</v>
      </c>
      <c r="F12" s="24">
        <v>15802338.1</v>
      </c>
      <c r="G12" s="24">
        <v>17390235.449999999</v>
      </c>
      <c r="H12" s="24">
        <v>27349874.009999998</v>
      </c>
      <c r="I12" s="24">
        <v>26550544.370000001</v>
      </c>
      <c r="J12" s="24">
        <v>24603447.440000001</v>
      </c>
      <c r="K12" s="24">
        <v>27471060.190000001</v>
      </c>
      <c r="L12" s="24">
        <v>41253130.549999997</v>
      </c>
      <c r="M12" s="24">
        <v>46729516.340000004</v>
      </c>
      <c r="N12" s="24">
        <v>42503452.57</v>
      </c>
      <c r="O12" s="24">
        <v>37508296.109999999</v>
      </c>
      <c r="P12" s="24">
        <v>39624955.589999996</v>
      </c>
      <c r="Q12" s="24">
        <v>37079969.469999999</v>
      </c>
      <c r="R12" s="24">
        <v>37650908.289999999</v>
      </c>
      <c r="S12" s="25">
        <v>38568860.82</v>
      </c>
      <c r="T12" s="26"/>
      <c r="Y12" s="6"/>
      <c r="Z12" s="6"/>
      <c r="AA12" s="6"/>
      <c r="AB12" s="6"/>
      <c r="AC12" s="6"/>
    </row>
    <row r="13" spans="2:29" ht="14.4" x14ac:dyDescent="0.3">
      <c r="B13" s="38" t="s">
        <v>104</v>
      </c>
      <c r="C13" s="24">
        <v>5910140.3100000005</v>
      </c>
      <c r="D13" s="24">
        <v>8477158.8499999996</v>
      </c>
      <c r="E13" s="24">
        <v>14206893.279999999</v>
      </c>
      <c r="F13" s="24">
        <v>10432748.310000001</v>
      </c>
      <c r="G13" s="24">
        <v>7256787.3500000006</v>
      </c>
      <c r="H13" s="24">
        <v>13771545.73</v>
      </c>
      <c r="I13" s="24">
        <v>11414550.27</v>
      </c>
      <c r="J13" s="24">
        <v>9004214.5099999998</v>
      </c>
      <c r="K13" s="24">
        <v>13660320.66</v>
      </c>
      <c r="L13" s="24">
        <v>16441986.560000002</v>
      </c>
      <c r="M13" s="24">
        <v>17230888.719999999</v>
      </c>
      <c r="N13" s="24">
        <v>16453307.030000001</v>
      </c>
      <c r="O13" s="24">
        <v>17578020.09</v>
      </c>
      <c r="P13" s="24">
        <v>20097016.210000001</v>
      </c>
      <c r="Q13" s="24">
        <v>18116890.48</v>
      </c>
      <c r="R13" s="24">
        <v>17230790.690000001</v>
      </c>
      <c r="S13" s="25">
        <v>20478416.07</v>
      </c>
      <c r="T13" s="26"/>
      <c r="Y13" s="6"/>
      <c r="Z13" s="6"/>
      <c r="AA13" s="6"/>
      <c r="AB13" s="6"/>
      <c r="AC13" s="6"/>
    </row>
    <row r="14" spans="2:29" ht="14.4" x14ac:dyDescent="0.3">
      <c r="B14" s="38" t="s">
        <v>105</v>
      </c>
      <c r="C14" s="24">
        <v>7605150.7300000004</v>
      </c>
      <c r="D14" s="24">
        <v>9997505.8900000006</v>
      </c>
      <c r="E14" s="24">
        <v>14341456.48</v>
      </c>
      <c r="F14" s="24">
        <v>15719378.450000001</v>
      </c>
      <c r="G14" s="24">
        <v>16858147.740000002</v>
      </c>
      <c r="H14" s="24">
        <v>27569557.059999999</v>
      </c>
      <c r="I14" s="24">
        <v>27273386.59</v>
      </c>
      <c r="J14" s="24">
        <v>27184689.939999998</v>
      </c>
      <c r="K14" s="24">
        <v>33910006.260000005</v>
      </c>
      <c r="L14" s="24">
        <v>42474803.43</v>
      </c>
      <c r="M14" s="24">
        <v>54085721.859999999</v>
      </c>
      <c r="N14" s="24">
        <v>51818202.760000005</v>
      </c>
      <c r="O14" s="24">
        <v>44716819.199999996</v>
      </c>
      <c r="P14" s="24">
        <v>50040564.369999997</v>
      </c>
      <c r="Q14" s="24">
        <v>46550846.770000003</v>
      </c>
      <c r="R14" s="24">
        <v>50632684.710000001</v>
      </c>
      <c r="S14" s="25">
        <v>52540327.450000003</v>
      </c>
      <c r="T14" s="26"/>
      <c r="Y14" s="6"/>
      <c r="Z14" s="6"/>
      <c r="AA14" s="6"/>
      <c r="AB14" s="6"/>
      <c r="AC14" s="6"/>
    </row>
    <row r="15" spans="2:29" ht="14.4" x14ac:dyDescent="0.3">
      <c r="B15" s="38" t="s">
        <v>106</v>
      </c>
      <c r="C15" s="24">
        <v>9535866.2299999986</v>
      </c>
      <c r="D15" s="24">
        <v>11818527.159999998</v>
      </c>
      <c r="E15" s="24">
        <v>17917953.809999999</v>
      </c>
      <c r="F15" s="24">
        <v>22964078.280000001</v>
      </c>
      <c r="G15" s="24">
        <v>23485821.48</v>
      </c>
      <c r="H15" s="24">
        <v>36043421.100000001</v>
      </c>
      <c r="I15" s="24">
        <v>36515347.789999999</v>
      </c>
      <c r="J15" s="24">
        <v>35065961.939999998</v>
      </c>
      <c r="K15" s="24">
        <v>43245881.129999995</v>
      </c>
      <c r="L15" s="24">
        <v>60786294.230000004</v>
      </c>
      <c r="M15" s="24">
        <v>72968545.370000005</v>
      </c>
      <c r="N15" s="24">
        <v>59251836.810000002</v>
      </c>
      <c r="O15" s="24">
        <v>51204680.620000005</v>
      </c>
      <c r="P15" s="24">
        <v>54174191.920000002</v>
      </c>
      <c r="Q15" s="24">
        <v>45792412.520000003</v>
      </c>
      <c r="R15" s="24">
        <v>48044742.670000002</v>
      </c>
      <c r="S15" s="25">
        <v>46825333.210000001</v>
      </c>
      <c r="T15" s="26"/>
      <c r="Y15" s="6"/>
      <c r="Z15" s="6"/>
      <c r="AA15" s="6"/>
      <c r="AB15" s="6"/>
      <c r="AC15" s="6"/>
    </row>
    <row r="16" spans="2:29" ht="14.4" x14ac:dyDescent="0.3">
      <c r="B16" s="38" t="s">
        <v>107</v>
      </c>
      <c r="C16" s="24">
        <v>8873821.8100000005</v>
      </c>
      <c r="D16" s="24">
        <v>11386228.960000001</v>
      </c>
      <c r="E16" s="24">
        <v>13615651</v>
      </c>
      <c r="F16" s="24">
        <v>16208238.23</v>
      </c>
      <c r="G16" s="24">
        <v>16441820.029999999</v>
      </c>
      <c r="H16" s="24">
        <v>22971457.190000001</v>
      </c>
      <c r="I16" s="24">
        <v>25185083.699999999</v>
      </c>
      <c r="J16" s="24">
        <v>24055255.949999999</v>
      </c>
      <c r="K16" s="24">
        <v>27327161.98</v>
      </c>
      <c r="L16" s="24">
        <v>38290163.189999998</v>
      </c>
      <c r="M16" s="24">
        <v>49878823.009999998</v>
      </c>
      <c r="N16" s="24">
        <v>41546551.890000001</v>
      </c>
      <c r="O16" s="24">
        <v>34117757.479999997</v>
      </c>
      <c r="P16" s="24">
        <v>38045706.850000001</v>
      </c>
      <c r="Q16" s="24">
        <v>31496965.48</v>
      </c>
      <c r="R16" s="24">
        <v>30505997.690000001</v>
      </c>
      <c r="S16" s="25">
        <v>27915233.359999999</v>
      </c>
      <c r="T16" s="26"/>
      <c r="Y16" s="6"/>
      <c r="Z16" s="6"/>
      <c r="AA16" s="6"/>
      <c r="AB16" s="6"/>
      <c r="AC16" s="6"/>
    </row>
    <row r="17" spans="2:29" ht="14.4" x14ac:dyDescent="0.3">
      <c r="B17" s="38" t="s">
        <v>108</v>
      </c>
      <c r="C17" s="24">
        <v>1363341.8</v>
      </c>
      <c r="D17" s="24">
        <v>1831113.57</v>
      </c>
      <c r="E17" s="24">
        <v>1918036.02</v>
      </c>
      <c r="F17" s="24">
        <v>3050782.68</v>
      </c>
      <c r="G17" s="24">
        <v>3279470.75</v>
      </c>
      <c r="H17" s="24">
        <v>5805886.6100000003</v>
      </c>
      <c r="I17" s="24">
        <v>6285911.6299999999</v>
      </c>
      <c r="J17" s="24">
        <v>6531449.5300000003</v>
      </c>
      <c r="K17" s="24">
        <v>6709261.2800000003</v>
      </c>
      <c r="L17" s="24">
        <v>11786556.529999999</v>
      </c>
      <c r="M17" s="24">
        <v>16185646.619999999</v>
      </c>
      <c r="N17" s="24">
        <v>15754814.960000001</v>
      </c>
      <c r="O17" s="24">
        <v>13439137.890000001</v>
      </c>
      <c r="P17" s="24">
        <v>17540257.170000002</v>
      </c>
      <c r="Q17" s="24">
        <v>10974093.890000001</v>
      </c>
      <c r="R17" s="24">
        <v>12388104.979999999</v>
      </c>
      <c r="S17" s="25">
        <v>12323598.25</v>
      </c>
      <c r="T17" s="26"/>
      <c r="Y17" s="6"/>
      <c r="Z17" s="6"/>
      <c r="AA17" s="6"/>
      <c r="AB17" s="6"/>
      <c r="AC17" s="6"/>
    </row>
    <row r="18" spans="2:29" ht="14.4" x14ac:dyDescent="0.3">
      <c r="B18" s="38" t="s">
        <v>109</v>
      </c>
      <c r="C18" s="24">
        <v>5650620.9899999993</v>
      </c>
      <c r="D18" s="24">
        <v>5410338.5499999998</v>
      </c>
      <c r="E18" s="24">
        <v>6220896.79</v>
      </c>
      <c r="F18" s="24">
        <v>8093856.1299999999</v>
      </c>
      <c r="G18" s="24">
        <v>8798943.0599999987</v>
      </c>
      <c r="H18" s="24">
        <v>14807008.989999998</v>
      </c>
      <c r="I18" s="24">
        <v>14082781.449999999</v>
      </c>
      <c r="J18" s="24">
        <v>12466418.909999998</v>
      </c>
      <c r="K18" s="24">
        <v>13639548.33</v>
      </c>
      <c r="L18" s="24">
        <v>15222090.189999999</v>
      </c>
      <c r="M18" s="24">
        <v>18592354.450000003</v>
      </c>
      <c r="N18" s="24">
        <v>18962595.289999999</v>
      </c>
      <c r="O18" s="24">
        <v>17753923</v>
      </c>
      <c r="P18" s="24">
        <v>15145224.9</v>
      </c>
      <c r="Q18" s="24">
        <v>13433226.73</v>
      </c>
      <c r="R18" s="24">
        <v>13414478.609999999</v>
      </c>
      <c r="S18" s="25">
        <v>14069535.779999999</v>
      </c>
      <c r="T18" s="26"/>
      <c r="Y18" s="6"/>
      <c r="Z18" s="6"/>
      <c r="AA18" s="6"/>
      <c r="AB18" s="6"/>
      <c r="AC18" s="6"/>
    </row>
    <row r="19" spans="2:29" ht="14.4" x14ac:dyDescent="0.3">
      <c r="B19" s="38" t="s">
        <v>110</v>
      </c>
      <c r="C19" s="24">
        <v>5136854.8599999994</v>
      </c>
      <c r="D19" s="24">
        <v>4971148.58</v>
      </c>
      <c r="E19" s="24">
        <v>5259797.71</v>
      </c>
      <c r="F19" s="24">
        <v>8479085.3499999996</v>
      </c>
      <c r="G19" s="24">
        <v>8051849.6100000003</v>
      </c>
      <c r="H19" s="24">
        <v>11903212.969999999</v>
      </c>
      <c r="I19" s="24">
        <v>8838891.9399999995</v>
      </c>
      <c r="J19" s="24">
        <v>10114507.950000001</v>
      </c>
      <c r="K19" s="24">
        <v>13315269.450000001</v>
      </c>
      <c r="L19" s="24">
        <v>19174841.23</v>
      </c>
      <c r="M19" s="24">
        <v>23996754.02</v>
      </c>
      <c r="N19" s="24">
        <v>20132734.309999999</v>
      </c>
      <c r="O19" s="24">
        <v>19620242.68</v>
      </c>
      <c r="P19" s="24">
        <v>19428766.010000002</v>
      </c>
      <c r="Q19" s="24">
        <v>18574023.68</v>
      </c>
      <c r="R19" s="24">
        <v>20677759.539999999</v>
      </c>
      <c r="S19" s="25">
        <v>20607141.34</v>
      </c>
      <c r="T19" s="26"/>
      <c r="Y19" s="6"/>
      <c r="Z19" s="6"/>
      <c r="AA19" s="6"/>
      <c r="AB19" s="6"/>
      <c r="AC19" s="6"/>
    </row>
    <row r="20" spans="2:29" ht="14.4" x14ac:dyDescent="0.3">
      <c r="B20" s="38" t="s">
        <v>111</v>
      </c>
      <c r="C20" s="24">
        <v>2315581.17</v>
      </c>
      <c r="D20" s="24">
        <v>1900314.69</v>
      </c>
      <c r="E20" s="24">
        <v>2409832.06</v>
      </c>
      <c r="F20" s="24">
        <v>2113555.65</v>
      </c>
      <c r="G20" s="24">
        <v>2504632.65</v>
      </c>
      <c r="H20" s="24">
        <v>3909552.03</v>
      </c>
      <c r="I20" s="24">
        <v>3647138.11</v>
      </c>
      <c r="J20" s="24">
        <v>4189473.76</v>
      </c>
      <c r="K20" s="24">
        <v>5307647.09</v>
      </c>
      <c r="L20" s="24">
        <v>10921938.689999999</v>
      </c>
      <c r="M20" s="24">
        <v>10341393</v>
      </c>
      <c r="N20" s="24">
        <v>11943958.029999999</v>
      </c>
      <c r="O20" s="24">
        <v>14707519.550000001</v>
      </c>
      <c r="P20" s="24">
        <v>15866246.119999999</v>
      </c>
      <c r="Q20" s="24">
        <v>17014952.52</v>
      </c>
      <c r="R20" s="24">
        <v>16100848.869999999</v>
      </c>
      <c r="S20" s="25">
        <v>18147987.350000001</v>
      </c>
      <c r="T20" s="26"/>
      <c r="Y20" s="6"/>
      <c r="Z20" s="6"/>
      <c r="AA20" s="6"/>
      <c r="AB20" s="6"/>
      <c r="AC20" s="6"/>
    </row>
    <row r="21" spans="2:29" ht="14.4" x14ac:dyDescent="0.3">
      <c r="B21" s="38" t="s">
        <v>112</v>
      </c>
      <c r="C21" s="24">
        <v>802169.69</v>
      </c>
      <c r="D21" s="24">
        <v>835065.34</v>
      </c>
      <c r="E21" s="24">
        <v>1185166.97</v>
      </c>
      <c r="F21" s="24">
        <v>3008774.45</v>
      </c>
      <c r="G21" s="24">
        <v>3299077.64</v>
      </c>
      <c r="H21" s="24">
        <v>2760926.08</v>
      </c>
      <c r="I21" s="24">
        <v>2489424.37</v>
      </c>
      <c r="J21" s="24">
        <v>4422891.71</v>
      </c>
      <c r="K21" s="24">
        <v>4488216.33</v>
      </c>
      <c r="L21" s="24">
        <v>6166983.9699999997</v>
      </c>
      <c r="M21" s="24">
        <v>7546602.2800000003</v>
      </c>
      <c r="N21" s="24">
        <v>7226601.1100000003</v>
      </c>
      <c r="O21" s="24">
        <v>5795831.3700000001</v>
      </c>
      <c r="P21" s="24">
        <v>8178953.9100000001</v>
      </c>
      <c r="Q21" s="24">
        <v>5357457.63</v>
      </c>
      <c r="R21" s="24">
        <v>7643540.4500000002</v>
      </c>
      <c r="S21" s="25">
        <v>7350075.4699999997</v>
      </c>
      <c r="T21" s="26"/>
      <c r="Y21" s="6"/>
      <c r="Z21" s="6"/>
      <c r="AA21" s="6"/>
      <c r="AB21" s="6"/>
      <c r="AC21" s="6"/>
    </row>
    <row r="22" spans="2:29" ht="14.4" x14ac:dyDescent="0.3">
      <c r="B22" s="38" t="s">
        <v>113</v>
      </c>
      <c r="C22" s="24">
        <v>1898905.73</v>
      </c>
      <c r="D22" s="24">
        <v>2069445.13</v>
      </c>
      <c r="E22" s="24">
        <v>2741971.9</v>
      </c>
      <c r="F22" s="24">
        <v>3464673.59</v>
      </c>
      <c r="G22" s="24">
        <v>3466352.0100000002</v>
      </c>
      <c r="H22" s="24">
        <v>7149436.46</v>
      </c>
      <c r="I22" s="24">
        <v>5704881.54</v>
      </c>
      <c r="J22" s="24">
        <v>6138269.3700000001</v>
      </c>
      <c r="K22" s="24">
        <v>5938221.4699999997</v>
      </c>
      <c r="L22" s="24">
        <v>7748330.4800000004</v>
      </c>
      <c r="M22" s="24">
        <v>10346731.630000001</v>
      </c>
      <c r="N22" s="24">
        <v>9316118.2599999998</v>
      </c>
      <c r="O22" s="24">
        <v>10640851.85</v>
      </c>
      <c r="P22" s="24">
        <v>12077749.029999999</v>
      </c>
      <c r="Q22" s="24">
        <v>10815412.279999999</v>
      </c>
      <c r="R22" s="24">
        <v>9462591.7799999993</v>
      </c>
      <c r="S22" s="25">
        <v>9660074.5800000001</v>
      </c>
      <c r="T22" s="26"/>
      <c r="Y22" s="6"/>
      <c r="Z22" s="6"/>
      <c r="AA22" s="6"/>
      <c r="AB22" s="6"/>
      <c r="AC22" s="6"/>
    </row>
    <row r="23" spans="2:29" ht="14.4" x14ac:dyDescent="0.3">
      <c r="B23" s="38" t="s">
        <v>114</v>
      </c>
      <c r="C23" s="24">
        <v>1491206.2</v>
      </c>
      <c r="D23" s="24">
        <v>1664321.69</v>
      </c>
      <c r="E23" s="24">
        <v>1928968.96</v>
      </c>
      <c r="F23" s="24">
        <v>2380319.9900000002</v>
      </c>
      <c r="G23" s="24">
        <v>2427677.2799999998</v>
      </c>
      <c r="H23" s="24">
        <v>3477724.92</v>
      </c>
      <c r="I23" s="24">
        <v>4814730.72</v>
      </c>
      <c r="J23" s="24">
        <v>3753831.97</v>
      </c>
      <c r="K23" s="24">
        <v>5386246.4000000004</v>
      </c>
      <c r="L23" s="24">
        <v>5366109.87</v>
      </c>
      <c r="M23" s="24">
        <v>9133946.8900000006</v>
      </c>
      <c r="N23" s="24">
        <v>7419436.0999999996</v>
      </c>
      <c r="O23" s="24">
        <v>8304787.6699999999</v>
      </c>
      <c r="P23" s="24">
        <v>7781042.5</v>
      </c>
      <c r="Q23" s="24">
        <v>10085109.880000001</v>
      </c>
      <c r="R23" s="24">
        <v>9745559.9100000001</v>
      </c>
      <c r="S23" s="25">
        <v>8713603.2899999991</v>
      </c>
      <c r="T23" s="26"/>
      <c r="Y23" s="6"/>
      <c r="Z23" s="6"/>
      <c r="AA23" s="6"/>
      <c r="AB23" s="6"/>
      <c r="AC23" s="6"/>
    </row>
    <row r="24" spans="2:29" ht="14.4" x14ac:dyDescent="0.3">
      <c r="B24" s="38" t="s">
        <v>115</v>
      </c>
      <c r="C24" s="24">
        <v>1715930.29</v>
      </c>
      <c r="D24" s="24">
        <v>1913915.8199999998</v>
      </c>
      <c r="E24" s="24">
        <v>1880255.73</v>
      </c>
      <c r="F24" s="24">
        <v>2333662.92</v>
      </c>
      <c r="G24" s="24">
        <v>1902011.01</v>
      </c>
      <c r="H24" s="24">
        <v>4455397.72</v>
      </c>
      <c r="I24" s="24">
        <v>5401856.4500000002</v>
      </c>
      <c r="J24" s="24">
        <v>3446351.13</v>
      </c>
      <c r="K24" s="24">
        <v>3376118.69</v>
      </c>
      <c r="L24" s="24">
        <v>8923449.5199999996</v>
      </c>
      <c r="M24" s="24">
        <v>7891961.2999999998</v>
      </c>
      <c r="N24" s="24">
        <v>8695728.6100000013</v>
      </c>
      <c r="O24" s="24">
        <v>9503834.2100000009</v>
      </c>
      <c r="P24" s="24">
        <v>7103829.5300000003</v>
      </c>
      <c r="Q24" s="24">
        <v>7389676.46</v>
      </c>
      <c r="R24" s="24">
        <v>7274659.6100000003</v>
      </c>
      <c r="S24" s="25">
        <v>9605468.8399999999</v>
      </c>
      <c r="T24" s="26"/>
      <c r="Y24" s="6"/>
      <c r="Z24" s="6"/>
      <c r="AA24" s="6"/>
      <c r="AB24" s="6"/>
      <c r="AC24" s="6"/>
    </row>
    <row r="25" spans="2:29" ht="14.4" x14ac:dyDescent="0.3">
      <c r="B25" s="38" t="s">
        <v>116</v>
      </c>
      <c r="C25" s="24">
        <v>135053.07999999999</v>
      </c>
      <c r="D25" s="24">
        <v>459509.08</v>
      </c>
      <c r="E25" s="24">
        <v>735721.01</v>
      </c>
      <c r="F25" s="24">
        <v>647936.21</v>
      </c>
      <c r="G25" s="24">
        <v>1185887.32</v>
      </c>
      <c r="H25" s="24">
        <v>1735209.46</v>
      </c>
      <c r="I25" s="24">
        <v>2580243.86</v>
      </c>
      <c r="J25" s="24">
        <v>1845897.23</v>
      </c>
      <c r="K25" s="24">
        <v>1829204.77</v>
      </c>
      <c r="L25" s="24">
        <v>4729588.46</v>
      </c>
      <c r="M25" s="24">
        <v>5014804.55</v>
      </c>
      <c r="N25" s="24">
        <v>3829205.27</v>
      </c>
      <c r="O25" s="24">
        <v>5284123.55</v>
      </c>
      <c r="P25" s="24">
        <v>5211748.21</v>
      </c>
      <c r="Q25" s="24">
        <v>3346395.54</v>
      </c>
      <c r="R25" s="24">
        <v>3533685.34</v>
      </c>
      <c r="S25" s="25">
        <v>5117229.59</v>
      </c>
      <c r="T25" s="26"/>
      <c r="Y25" s="6"/>
      <c r="Z25" s="6"/>
      <c r="AA25" s="6"/>
      <c r="AB25" s="6"/>
      <c r="AC25" s="6"/>
    </row>
    <row r="26" spans="2:29" ht="14.4" x14ac:dyDescent="0.3">
      <c r="B26" s="38" t="s">
        <v>117</v>
      </c>
      <c r="C26" s="24">
        <v>654343.76</v>
      </c>
      <c r="D26" s="24">
        <v>1503558.08</v>
      </c>
      <c r="E26" s="24">
        <v>2424674.11</v>
      </c>
      <c r="F26" s="24">
        <v>1883427.56</v>
      </c>
      <c r="G26" s="24">
        <v>2717109.45</v>
      </c>
      <c r="H26" s="24">
        <v>4904024.62</v>
      </c>
      <c r="I26" s="24">
        <v>4122915.94</v>
      </c>
      <c r="J26" s="24">
        <v>3895691.83</v>
      </c>
      <c r="K26" s="24">
        <v>5877704.9800000004</v>
      </c>
      <c r="L26" s="24">
        <v>5739808.4699999997</v>
      </c>
      <c r="M26" s="24">
        <v>8880237.2100000009</v>
      </c>
      <c r="N26" s="24">
        <v>9674392.0099999998</v>
      </c>
      <c r="O26" s="24">
        <v>9081614.5199999996</v>
      </c>
      <c r="P26" s="24">
        <v>8774451.6799999997</v>
      </c>
      <c r="Q26" s="24">
        <v>9534502.6799999997</v>
      </c>
      <c r="R26" s="24">
        <v>9033427.4000000004</v>
      </c>
      <c r="S26" s="25">
        <v>10677881.220000001</v>
      </c>
      <c r="T26" s="26"/>
      <c r="Y26" s="6"/>
      <c r="Z26" s="6"/>
      <c r="AA26" s="6"/>
      <c r="AB26" s="6"/>
      <c r="AC26" s="6"/>
    </row>
    <row r="27" spans="2:29" ht="14.4" x14ac:dyDescent="0.3">
      <c r="B27" s="38" t="s">
        <v>118</v>
      </c>
      <c r="C27" s="24">
        <v>2182222.58</v>
      </c>
      <c r="D27" s="24">
        <v>1735786.72</v>
      </c>
      <c r="E27" s="24">
        <v>1794911.88</v>
      </c>
      <c r="F27" s="24">
        <v>2982203.82</v>
      </c>
      <c r="G27" s="24">
        <v>2860995.54</v>
      </c>
      <c r="H27" s="24">
        <v>4093835</v>
      </c>
      <c r="I27" s="24">
        <v>4714098.0200000005</v>
      </c>
      <c r="J27" s="24">
        <v>4640111.2300000004</v>
      </c>
      <c r="K27" s="24">
        <v>4980360.97</v>
      </c>
      <c r="L27" s="24">
        <v>6873100.3200000003</v>
      </c>
      <c r="M27" s="24">
        <v>8093664.6500000004</v>
      </c>
      <c r="N27" s="24">
        <v>9463419.0800000001</v>
      </c>
      <c r="O27" s="24">
        <v>9211181.1199999992</v>
      </c>
      <c r="P27" s="24">
        <v>9664224.8600000013</v>
      </c>
      <c r="Q27" s="24">
        <v>8851728.6699999999</v>
      </c>
      <c r="R27" s="24">
        <v>9736332.9400000013</v>
      </c>
      <c r="S27" s="25">
        <v>9344076.9500000011</v>
      </c>
      <c r="T27" s="26"/>
      <c r="Y27" s="6"/>
      <c r="Z27" s="6"/>
      <c r="AA27" s="6"/>
      <c r="AB27" s="6"/>
      <c r="AC27" s="6"/>
    </row>
    <row r="28" spans="2:29" ht="15" thickBot="1" x14ac:dyDescent="0.35">
      <c r="B28" s="38" t="s">
        <v>119</v>
      </c>
      <c r="C28" s="28">
        <v>11926036.74</v>
      </c>
      <c r="D28" s="28">
        <v>15179823.379999999</v>
      </c>
      <c r="E28" s="28">
        <v>18441203.23</v>
      </c>
      <c r="F28" s="28">
        <v>21508297.380000003</v>
      </c>
      <c r="G28" s="28">
        <v>23246067.579999998</v>
      </c>
      <c r="H28" s="28">
        <v>38764268.149999999</v>
      </c>
      <c r="I28" s="28">
        <v>39892921.780000001</v>
      </c>
      <c r="J28" s="28">
        <v>36974650.789999992</v>
      </c>
      <c r="K28" s="28">
        <v>45415374.120000005</v>
      </c>
      <c r="L28" s="28">
        <v>66734599.490000002</v>
      </c>
      <c r="M28" s="28">
        <v>80728015.609999999</v>
      </c>
      <c r="N28" s="28">
        <v>80384314.569999993</v>
      </c>
      <c r="O28" s="28">
        <v>78157185.210000008</v>
      </c>
      <c r="P28" s="28">
        <v>83402075.614999995</v>
      </c>
      <c r="Q28" s="28">
        <v>84074004.719999999</v>
      </c>
      <c r="R28" s="28">
        <v>103893247.18000001</v>
      </c>
      <c r="S28" s="29">
        <v>116881269.43000001</v>
      </c>
      <c r="T28" s="26"/>
      <c r="Y28" s="6"/>
      <c r="Z28" s="6"/>
      <c r="AA28" s="6"/>
      <c r="AB28" s="6"/>
      <c r="AC28" s="6"/>
    </row>
    <row r="29" spans="2:29" ht="15" thickBot="1" x14ac:dyDescent="0.35">
      <c r="B29" s="39" t="s">
        <v>91</v>
      </c>
      <c r="C29" s="32">
        <v>97730547.690000013</v>
      </c>
      <c r="D29" s="32">
        <v>117960626.50999996</v>
      </c>
      <c r="E29" s="32">
        <v>149964352.21000001</v>
      </c>
      <c r="F29" s="32">
        <v>168628378.38</v>
      </c>
      <c r="G29" s="32">
        <v>172975606.16999996</v>
      </c>
      <c r="H29" s="32">
        <v>277981981.93000007</v>
      </c>
      <c r="I29" s="32">
        <v>274743427.23000002</v>
      </c>
      <c r="J29" s="32">
        <v>248069602.42999995</v>
      </c>
      <c r="K29" s="32">
        <v>291585827.72000003</v>
      </c>
      <c r="L29" s="32">
        <v>416841171.32000011</v>
      </c>
      <c r="M29" s="32">
        <v>495944090.73999995</v>
      </c>
      <c r="N29" s="32">
        <v>466909223.00999993</v>
      </c>
      <c r="O29" s="32">
        <v>442657637.69000006</v>
      </c>
      <c r="P29" s="32">
        <v>475286642.18499994</v>
      </c>
      <c r="Q29" s="32">
        <v>432938718.79999995</v>
      </c>
      <c r="R29" s="32">
        <v>470094065.53999996</v>
      </c>
      <c r="S29" s="33">
        <v>490225080.67999995</v>
      </c>
      <c r="T29" s="26"/>
      <c r="Y29" s="6"/>
      <c r="Z29" s="6"/>
      <c r="AA29" s="6"/>
      <c r="AB29" s="6"/>
      <c r="AC29" s="6"/>
    </row>
    <row r="30" spans="2:29" ht="14.4" x14ac:dyDescent="0.3">
      <c r="Y30" s="6"/>
      <c r="Z30" s="6"/>
      <c r="AA30" s="6"/>
      <c r="AB30" s="6"/>
      <c r="AC30" s="6"/>
    </row>
    <row r="31" spans="2:29" ht="14.4" x14ac:dyDescent="0.3">
      <c r="Y31" s="6"/>
      <c r="Z31" s="6"/>
      <c r="AA31" s="6"/>
      <c r="AB31" s="6"/>
      <c r="AC31" s="6"/>
    </row>
    <row r="32" spans="2:29" ht="14.4" x14ac:dyDescent="0.3">
      <c r="Y32" s="6"/>
      <c r="Z32" s="6"/>
      <c r="AA32" s="6"/>
      <c r="AB32" s="6"/>
      <c r="AC32" s="6"/>
    </row>
    <row r="33" spans="2:29" ht="22.8" x14ac:dyDescent="0.3">
      <c r="B33" s="17" t="s">
        <v>189</v>
      </c>
      <c r="C33" s="17"/>
      <c r="D33" s="17"/>
      <c r="E33" s="17"/>
      <c r="F33" s="17"/>
      <c r="G33" s="17"/>
      <c r="H33" s="17"/>
      <c r="I33" s="17"/>
      <c r="J33" s="17"/>
      <c r="K33" s="17"/>
      <c r="L33" s="17"/>
      <c r="M33" s="17"/>
      <c r="Y33" s="6"/>
      <c r="Z33" s="6"/>
      <c r="AA33" s="6"/>
      <c r="AB33" s="6"/>
      <c r="AC33" s="6"/>
    </row>
    <row r="34" spans="2:29" ht="23.4" thickBot="1" x14ac:dyDescent="0.35">
      <c r="B34" s="17"/>
      <c r="C34" s="17"/>
      <c r="D34" s="17"/>
      <c r="E34" s="17"/>
      <c r="F34" s="17"/>
      <c r="G34" s="17"/>
      <c r="H34" s="17"/>
      <c r="I34" s="17"/>
      <c r="J34" s="17"/>
      <c r="K34" s="17"/>
      <c r="L34" s="17"/>
      <c r="M34" s="17"/>
      <c r="Y34" s="6"/>
      <c r="Z34" s="6"/>
      <c r="AA34" s="6"/>
      <c r="AB34" s="6"/>
      <c r="AC34" s="6"/>
    </row>
    <row r="35" spans="2:29" ht="15" thickBot="1" x14ac:dyDescent="0.35">
      <c r="B35" s="18"/>
      <c r="C35" s="128" t="s">
        <v>61</v>
      </c>
      <c r="D35" s="129"/>
      <c r="E35" s="129"/>
      <c r="F35" s="129"/>
      <c r="G35" s="129"/>
      <c r="H35" s="129"/>
      <c r="I35" s="129"/>
      <c r="J35" s="129"/>
      <c r="K35" s="129"/>
      <c r="L35" s="129"/>
      <c r="M35" s="129"/>
      <c r="N35" s="129"/>
      <c r="O35" s="129"/>
      <c r="P35" s="129"/>
      <c r="Q35" s="129"/>
      <c r="R35" s="129"/>
      <c r="S35" s="130"/>
      <c r="U35" s="6"/>
      <c r="V35" s="6"/>
      <c r="W35" s="6"/>
      <c r="X35" s="6"/>
      <c r="Y35" s="6"/>
      <c r="Z35" s="6"/>
      <c r="AA35" s="6"/>
      <c r="AB35" s="6"/>
      <c r="AC35" s="6"/>
    </row>
    <row r="36" spans="2:29" ht="15" thickBot="1" x14ac:dyDescent="0.35">
      <c r="B36" s="19" t="s">
        <v>101</v>
      </c>
      <c r="C36" s="20" t="s">
        <v>63</v>
      </c>
      <c r="D36" s="20" t="s">
        <v>64</v>
      </c>
      <c r="E36" s="20" t="s">
        <v>65</v>
      </c>
      <c r="F36" s="20" t="s">
        <v>66</v>
      </c>
      <c r="G36" s="20" t="s">
        <v>67</v>
      </c>
      <c r="H36" s="20" t="s">
        <v>68</v>
      </c>
      <c r="I36" s="20" t="s">
        <v>69</v>
      </c>
      <c r="J36" s="20" t="s">
        <v>70</v>
      </c>
      <c r="K36" s="20" t="s">
        <v>71</v>
      </c>
      <c r="L36" s="20" t="s">
        <v>72</v>
      </c>
      <c r="M36" s="20" t="s">
        <v>73</v>
      </c>
      <c r="N36" s="20" t="s">
        <v>74</v>
      </c>
      <c r="O36" s="20" t="s">
        <v>75</v>
      </c>
      <c r="P36" s="20" t="s">
        <v>76</v>
      </c>
      <c r="Q36" s="20" t="s">
        <v>77</v>
      </c>
      <c r="R36" s="20" t="s">
        <v>78</v>
      </c>
      <c r="S36" s="21" t="s">
        <v>79</v>
      </c>
      <c r="U36" s="6"/>
      <c r="V36" s="6"/>
      <c r="W36" s="6"/>
      <c r="X36" s="6"/>
      <c r="Y36" s="6"/>
      <c r="Z36" s="6"/>
      <c r="AA36" s="6"/>
      <c r="AB36" s="6"/>
      <c r="AC36" s="6"/>
    </row>
    <row r="37" spans="2:29" ht="14.4" x14ac:dyDescent="0.3">
      <c r="B37" s="38" t="s">
        <v>102</v>
      </c>
      <c r="C37" s="24">
        <v>12561001.09</v>
      </c>
      <c r="D37" s="24">
        <v>11121574.92</v>
      </c>
      <c r="E37" s="24">
        <v>18274605.84</v>
      </c>
      <c r="F37" s="24">
        <v>17301085.16</v>
      </c>
      <c r="G37" s="24">
        <v>19077083.530000001</v>
      </c>
      <c r="H37" s="24">
        <v>35428163.659999996</v>
      </c>
      <c r="I37" s="24">
        <v>37029311.189999998</v>
      </c>
      <c r="J37" s="24">
        <v>24404939.050000001</v>
      </c>
      <c r="K37" s="24">
        <v>25901070.280000001</v>
      </c>
      <c r="L37" s="24">
        <v>44686825.979999997</v>
      </c>
      <c r="M37" s="24">
        <v>42727900.420000002</v>
      </c>
      <c r="N37" s="24">
        <v>47949026.869999997</v>
      </c>
      <c r="O37" s="24">
        <v>53180331.57</v>
      </c>
      <c r="P37" s="24">
        <v>59878739.509999998</v>
      </c>
      <c r="Q37" s="24">
        <v>53505327.770000003</v>
      </c>
      <c r="R37" s="24">
        <v>61586204.880000003</v>
      </c>
      <c r="S37" s="25">
        <v>59780287.68</v>
      </c>
      <c r="U37" s="6"/>
      <c r="V37" s="6"/>
      <c r="W37" s="6"/>
      <c r="X37" s="6"/>
      <c r="Y37" s="6"/>
      <c r="Z37" s="6"/>
      <c r="AA37" s="6"/>
      <c r="AB37" s="6"/>
      <c r="AC37" s="6"/>
    </row>
    <row r="38" spans="2:29" ht="14.4" x14ac:dyDescent="0.3">
      <c r="B38" s="38" t="s">
        <v>103</v>
      </c>
      <c r="C38" s="24">
        <v>8087701.4400000004</v>
      </c>
      <c r="D38" s="24">
        <v>10216525.51</v>
      </c>
      <c r="E38" s="24">
        <v>12923650.199999999</v>
      </c>
      <c r="F38" s="24">
        <v>14055743.619999999</v>
      </c>
      <c r="G38" s="24">
        <v>15855135.449999999</v>
      </c>
      <c r="H38" s="24">
        <v>25583184.899999999</v>
      </c>
      <c r="I38" s="24">
        <v>24541744.370000001</v>
      </c>
      <c r="J38" s="24">
        <v>23527833.550000001</v>
      </c>
      <c r="K38" s="24">
        <v>25971473.690000001</v>
      </c>
      <c r="L38" s="24">
        <v>38804806.829999998</v>
      </c>
      <c r="M38" s="24">
        <v>45805759.530000001</v>
      </c>
      <c r="N38" s="24">
        <v>40903326</v>
      </c>
      <c r="O38" s="24">
        <v>36734312.789999999</v>
      </c>
      <c r="P38" s="24">
        <v>39321519.93</v>
      </c>
      <c r="Q38" s="24">
        <v>36991969.469999999</v>
      </c>
      <c r="R38" s="24">
        <v>37502958.289999999</v>
      </c>
      <c r="S38" s="25">
        <v>37877760.82</v>
      </c>
      <c r="U38" s="6"/>
      <c r="V38" s="6"/>
      <c r="W38" s="6"/>
      <c r="X38" s="6"/>
      <c r="Y38" s="6"/>
      <c r="Z38" s="6"/>
      <c r="AA38" s="6"/>
      <c r="AB38" s="6"/>
      <c r="AC38" s="6"/>
    </row>
    <row r="39" spans="2:29" ht="14.4" x14ac:dyDescent="0.3">
      <c r="B39" s="38" t="s">
        <v>104</v>
      </c>
      <c r="C39" s="24">
        <v>2266839.58</v>
      </c>
      <c r="D39" s="24">
        <v>3237071.86</v>
      </c>
      <c r="E39" s="24">
        <v>10596916.5</v>
      </c>
      <c r="F39" s="24">
        <v>7662290.9500000002</v>
      </c>
      <c r="G39" s="24">
        <v>5076637.8600000003</v>
      </c>
      <c r="H39" s="24">
        <v>9470988.2799999993</v>
      </c>
      <c r="I39" s="24">
        <v>9467070.2899999991</v>
      </c>
      <c r="J39" s="24">
        <v>6801189.6399999997</v>
      </c>
      <c r="K39" s="24">
        <v>10545198.119999999</v>
      </c>
      <c r="L39" s="24">
        <v>13567289.060000001</v>
      </c>
      <c r="M39" s="24">
        <v>14497857.35</v>
      </c>
      <c r="N39" s="24">
        <v>14536619.710000001</v>
      </c>
      <c r="O39" s="24">
        <v>15904520.09</v>
      </c>
      <c r="P39" s="24">
        <v>19484947.539999999</v>
      </c>
      <c r="Q39" s="24">
        <v>16937690.48</v>
      </c>
      <c r="R39" s="24">
        <v>17084028.190000001</v>
      </c>
      <c r="S39" s="25">
        <v>19576920.68</v>
      </c>
      <c r="U39" s="6"/>
      <c r="V39" s="6"/>
      <c r="W39" s="6"/>
      <c r="X39" s="6"/>
      <c r="Y39" s="6"/>
      <c r="Z39" s="6"/>
      <c r="AA39" s="6"/>
      <c r="AB39" s="6"/>
      <c r="AC39" s="6"/>
    </row>
    <row r="40" spans="2:29" ht="14.4" x14ac:dyDescent="0.3">
      <c r="B40" s="38" t="s">
        <v>105</v>
      </c>
      <c r="C40" s="24">
        <v>7522817.4000000004</v>
      </c>
      <c r="D40" s="24">
        <v>9522096</v>
      </c>
      <c r="E40" s="24">
        <v>13889859.050000001</v>
      </c>
      <c r="F40" s="24">
        <v>15154006.640000001</v>
      </c>
      <c r="G40" s="24">
        <v>16330792.279999999</v>
      </c>
      <c r="H40" s="24">
        <v>27488588.77</v>
      </c>
      <c r="I40" s="24">
        <v>27188356.579999998</v>
      </c>
      <c r="J40" s="24">
        <v>26569280.149999999</v>
      </c>
      <c r="K40" s="24">
        <v>33238411.260000002</v>
      </c>
      <c r="L40" s="24">
        <v>41404453.43</v>
      </c>
      <c r="M40" s="24">
        <v>53259364.700000003</v>
      </c>
      <c r="N40" s="24">
        <v>51155884.740000002</v>
      </c>
      <c r="O40" s="24">
        <v>44588485.869999997</v>
      </c>
      <c r="P40" s="24">
        <v>50006564.369999997</v>
      </c>
      <c r="Q40" s="24">
        <v>46520846.770000003</v>
      </c>
      <c r="R40" s="24">
        <v>50570434.710000001</v>
      </c>
      <c r="S40" s="25">
        <v>52420327.450000003</v>
      </c>
      <c r="U40" s="6"/>
      <c r="V40" s="6"/>
      <c r="W40" s="6"/>
      <c r="X40" s="6"/>
      <c r="Y40" s="6"/>
      <c r="Z40" s="6"/>
      <c r="AA40" s="6"/>
      <c r="AB40" s="6"/>
      <c r="AC40" s="6"/>
    </row>
    <row r="41" spans="2:29" ht="14.4" x14ac:dyDescent="0.3">
      <c r="B41" s="38" t="s">
        <v>106</v>
      </c>
      <c r="C41" s="24">
        <v>9149960.9399999995</v>
      </c>
      <c r="D41" s="24">
        <v>11343981.039999999</v>
      </c>
      <c r="E41" s="24">
        <v>17224453.809999999</v>
      </c>
      <c r="F41" s="24">
        <v>22567888.32</v>
      </c>
      <c r="G41" s="24">
        <v>22990110.460000001</v>
      </c>
      <c r="H41" s="24">
        <v>35723559.329999998</v>
      </c>
      <c r="I41" s="24">
        <v>34855431.390000001</v>
      </c>
      <c r="J41" s="24">
        <v>32915590.18</v>
      </c>
      <c r="K41" s="24">
        <v>40122259.539999999</v>
      </c>
      <c r="L41" s="24">
        <v>57774612.640000001</v>
      </c>
      <c r="M41" s="24">
        <v>68885771.040000007</v>
      </c>
      <c r="N41" s="24">
        <v>56506423.890000001</v>
      </c>
      <c r="O41" s="24">
        <v>48836317.100000001</v>
      </c>
      <c r="P41" s="24">
        <v>53300392.649999999</v>
      </c>
      <c r="Q41" s="24">
        <v>45269512.520000003</v>
      </c>
      <c r="R41" s="24">
        <v>47310992.670000002</v>
      </c>
      <c r="S41" s="25">
        <v>46695533.210000001</v>
      </c>
      <c r="U41" s="6"/>
      <c r="V41" s="6"/>
      <c r="W41" s="6"/>
      <c r="X41" s="6"/>
      <c r="Y41" s="6"/>
      <c r="Z41" s="6"/>
      <c r="AA41" s="6"/>
      <c r="AB41" s="6"/>
      <c r="AC41" s="6"/>
    </row>
    <row r="42" spans="2:29" ht="14.4" x14ac:dyDescent="0.3">
      <c r="B42" s="38" t="s">
        <v>107</v>
      </c>
      <c r="C42" s="24">
        <v>8507689.5700000003</v>
      </c>
      <c r="D42" s="24">
        <v>10505844.75</v>
      </c>
      <c r="E42" s="24">
        <v>13197826</v>
      </c>
      <c r="F42" s="24">
        <v>15980623.23</v>
      </c>
      <c r="G42" s="24">
        <v>16239820.029999999</v>
      </c>
      <c r="H42" s="24">
        <v>22819406.460000001</v>
      </c>
      <c r="I42" s="24">
        <v>24667083.699999999</v>
      </c>
      <c r="J42" s="24">
        <v>22565923.079999998</v>
      </c>
      <c r="K42" s="24">
        <v>26940044.300000001</v>
      </c>
      <c r="L42" s="24">
        <v>37794469.710000001</v>
      </c>
      <c r="M42" s="24">
        <v>49298762.359999999</v>
      </c>
      <c r="N42" s="24">
        <v>40540650.380000003</v>
      </c>
      <c r="O42" s="24">
        <v>34080257.479999997</v>
      </c>
      <c r="P42" s="24">
        <v>37929206.850000001</v>
      </c>
      <c r="Q42" s="24">
        <v>31442215.48</v>
      </c>
      <c r="R42" s="24">
        <v>30315997.690000001</v>
      </c>
      <c r="S42" s="25">
        <v>27787733.359999999</v>
      </c>
      <c r="U42" s="6"/>
      <c r="V42" s="6"/>
      <c r="W42" s="6"/>
      <c r="X42" s="6"/>
      <c r="Y42" s="6"/>
      <c r="Z42" s="6"/>
      <c r="AA42" s="6"/>
      <c r="AB42" s="6"/>
      <c r="AC42" s="6"/>
    </row>
    <row r="43" spans="2:29" ht="14.4" x14ac:dyDescent="0.3">
      <c r="B43" s="38" t="s">
        <v>108</v>
      </c>
      <c r="C43" s="24">
        <v>1232209.25</v>
      </c>
      <c r="D43" s="24">
        <v>1371113.57</v>
      </c>
      <c r="E43" s="24">
        <v>1814536.02</v>
      </c>
      <c r="F43" s="24">
        <v>2820782.68</v>
      </c>
      <c r="G43" s="24">
        <v>3107470.75</v>
      </c>
      <c r="H43" s="24">
        <v>5805886.6100000003</v>
      </c>
      <c r="I43" s="24">
        <v>6242161.6299999999</v>
      </c>
      <c r="J43" s="24">
        <v>6404199.5300000003</v>
      </c>
      <c r="K43" s="24">
        <v>6397268.46</v>
      </c>
      <c r="L43" s="24">
        <v>11727947.6</v>
      </c>
      <c r="M43" s="24">
        <v>16185646.619999999</v>
      </c>
      <c r="N43" s="24">
        <v>15698814.960000001</v>
      </c>
      <c r="O43" s="24">
        <v>13439137.890000001</v>
      </c>
      <c r="P43" s="24">
        <v>17540257.170000002</v>
      </c>
      <c r="Q43" s="24">
        <v>10974093.890000001</v>
      </c>
      <c r="R43" s="24">
        <v>12287856.789999999</v>
      </c>
      <c r="S43" s="25">
        <v>12163598.25</v>
      </c>
      <c r="U43" s="6"/>
      <c r="V43" s="6"/>
      <c r="W43" s="6"/>
      <c r="X43" s="6"/>
      <c r="Y43" s="6"/>
      <c r="Z43" s="6"/>
      <c r="AA43" s="6"/>
      <c r="AB43" s="6"/>
      <c r="AC43" s="6"/>
    </row>
    <row r="44" spans="2:29" ht="14.4" x14ac:dyDescent="0.3">
      <c r="B44" s="38" t="s">
        <v>109</v>
      </c>
      <c r="C44" s="24">
        <v>5399037.3499999996</v>
      </c>
      <c r="D44" s="24">
        <v>5174669.05</v>
      </c>
      <c r="E44" s="24">
        <v>5977259.29</v>
      </c>
      <c r="F44" s="24">
        <v>7869006.6299999999</v>
      </c>
      <c r="G44" s="24">
        <v>8768479.0199999996</v>
      </c>
      <c r="H44" s="24">
        <v>13504896.539999999</v>
      </c>
      <c r="I44" s="24">
        <v>13651281.449999999</v>
      </c>
      <c r="J44" s="24">
        <v>11954401.039999999</v>
      </c>
      <c r="K44" s="24">
        <v>13396994.43</v>
      </c>
      <c r="L44" s="24">
        <v>15077645.189999999</v>
      </c>
      <c r="M44" s="24">
        <v>18291199.940000001</v>
      </c>
      <c r="N44" s="24">
        <v>18666625.5</v>
      </c>
      <c r="O44" s="24">
        <v>17251423</v>
      </c>
      <c r="P44" s="24">
        <v>15046524.9</v>
      </c>
      <c r="Q44" s="24">
        <v>13363616.73</v>
      </c>
      <c r="R44" s="24">
        <v>13363172.41</v>
      </c>
      <c r="S44" s="25">
        <v>13812735.779999999</v>
      </c>
      <c r="U44" s="6"/>
      <c r="V44" s="6"/>
      <c r="W44" s="6"/>
      <c r="X44" s="6"/>
      <c r="Y44" s="6"/>
      <c r="Z44" s="6"/>
      <c r="AA44" s="6"/>
      <c r="AB44" s="6"/>
      <c r="AC44" s="6"/>
    </row>
    <row r="45" spans="2:29" ht="14.4" x14ac:dyDescent="0.3">
      <c r="B45" s="38" t="s">
        <v>110</v>
      </c>
      <c r="C45" s="24">
        <v>4640366.5599999996</v>
      </c>
      <c r="D45" s="24">
        <v>4793422.4400000004</v>
      </c>
      <c r="E45" s="24">
        <v>5221297.71</v>
      </c>
      <c r="F45" s="24">
        <v>8443235.3499999996</v>
      </c>
      <c r="G45" s="24">
        <v>8044349.6100000003</v>
      </c>
      <c r="H45" s="24">
        <v>11899557.609999999</v>
      </c>
      <c r="I45" s="24">
        <v>8804118.5700000003</v>
      </c>
      <c r="J45" s="24">
        <v>9674744.7200000007</v>
      </c>
      <c r="K45" s="24">
        <v>12968176.74</v>
      </c>
      <c r="L45" s="24">
        <v>18241738.32</v>
      </c>
      <c r="M45" s="24">
        <v>23860218</v>
      </c>
      <c r="N45" s="24">
        <v>19668174.25</v>
      </c>
      <c r="O45" s="24">
        <v>19477063.239999998</v>
      </c>
      <c r="P45" s="24">
        <v>19328966.010000002</v>
      </c>
      <c r="Q45" s="24">
        <v>18444023.68</v>
      </c>
      <c r="R45" s="24">
        <v>20631759.539999999</v>
      </c>
      <c r="S45" s="25">
        <v>20544641.34</v>
      </c>
      <c r="U45" s="6"/>
      <c r="V45" s="6"/>
      <c r="W45" s="6"/>
      <c r="X45" s="6"/>
      <c r="Y45" s="6"/>
      <c r="Z45" s="6"/>
      <c r="AA45" s="6"/>
      <c r="AB45" s="6"/>
      <c r="AC45" s="6"/>
    </row>
    <row r="46" spans="2:29" ht="14.4" x14ac:dyDescent="0.3">
      <c r="B46" s="38" t="s">
        <v>111</v>
      </c>
      <c r="C46" s="24">
        <v>1146581.17</v>
      </c>
      <c r="D46" s="24">
        <v>1517564.69</v>
      </c>
      <c r="E46" s="24">
        <v>2023832.06</v>
      </c>
      <c r="F46" s="24">
        <v>2113555.65</v>
      </c>
      <c r="G46" s="24">
        <v>2470632.65</v>
      </c>
      <c r="H46" s="24">
        <v>3909552.03</v>
      </c>
      <c r="I46" s="24">
        <v>3612638.11</v>
      </c>
      <c r="J46" s="24">
        <v>4134473.76</v>
      </c>
      <c r="K46" s="24">
        <v>5222647.09</v>
      </c>
      <c r="L46" s="24">
        <v>10419138.689999999</v>
      </c>
      <c r="M46" s="24">
        <v>10290893</v>
      </c>
      <c r="N46" s="24">
        <v>11863458.029999999</v>
      </c>
      <c r="O46" s="24">
        <v>14597519.550000001</v>
      </c>
      <c r="P46" s="24">
        <v>15821246.119999999</v>
      </c>
      <c r="Q46" s="24">
        <v>16589952.52</v>
      </c>
      <c r="R46" s="24">
        <v>16015848.869999999</v>
      </c>
      <c r="S46" s="25">
        <v>18061987.350000001</v>
      </c>
      <c r="U46" s="6"/>
      <c r="V46" s="6"/>
      <c r="W46" s="6"/>
      <c r="X46" s="6"/>
      <c r="Y46" s="6"/>
      <c r="Z46" s="6"/>
      <c r="AA46" s="6"/>
      <c r="AB46" s="6"/>
      <c r="AC46" s="6"/>
    </row>
    <row r="47" spans="2:29" ht="14.4" x14ac:dyDescent="0.3">
      <c r="B47" s="38" t="s">
        <v>112</v>
      </c>
      <c r="C47" s="24">
        <v>760419.69</v>
      </c>
      <c r="D47" s="24">
        <v>788190.34</v>
      </c>
      <c r="E47" s="24">
        <v>1090166.97</v>
      </c>
      <c r="F47" s="24">
        <v>2887774.45</v>
      </c>
      <c r="G47" s="24">
        <v>3214802.64</v>
      </c>
      <c r="H47" s="24">
        <v>2347452.08</v>
      </c>
      <c r="I47" s="24">
        <v>2379424.37</v>
      </c>
      <c r="J47" s="24">
        <v>4302891.71</v>
      </c>
      <c r="K47" s="24">
        <v>4408216.33</v>
      </c>
      <c r="L47" s="24">
        <v>6044653.25</v>
      </c>
      <c r="M47" s="24">
        <v>7286602.2800000003</v>
      </c>
      <c r="N47" s="24">
        <v>7226601.1100000003</v>
      </c>
      <c r="O47" s="24">
        <v>5735831.3700000001</v>
      </c>
      <c r="P47" s="24">
        <v>8152453.9100000001</v>
      </c>
      <c r="Q47" s="24">
        <v>5357457.63</v>
      </c>
      <c r="R47" s="24">
        <v>7603040.4500000002</v>
      </c>
      <c r="S47" s="25">
        <v>6985075.4699999997</v>
      </c>
      <c r="U47" s="6"/>
      <c r="V47" s="6"/>
      <c r="W47" s="6"/>
      <c r="X47" s="6"/>
      <c r="Y47" s="6"/>
      <c r="Z47" s="6"/>
      <c r="AA47" s="6"/>
      <c r="AB47" s="6"/>
      <c r="AC47" s="6"/>
    </row>
    <row r="48" spans="2:29" ht="14.4" x14ac:dyDescent="0.3">
      <c r="B48" s="38" t="s">
        <v>113</v>
      </c>
      <c r="C48" s="24">
        <v>1807135.11</v>
      </c>
      <c r="D48" s="24">
        <v>1622945.13</v>
      </c>
      <c r="E48" s="24">
        <v>2575146.9</v>
      </c>
      <c r="F48" s="24">
        <v>3322273.59</v>
      </c>
      <c r="G48" s="24">
        <v>2945875.95</v>
      </c>
      <c r="H48" s="24">
        <v>7091186.46</v>
      </c>
      <c r="I48" s="24">
        <v>5513631.54</v>
      </c>
      <c r="J48" s="24">
        <v>6044519.3700000001</v>
      </c>
      <c r="K48" s="24">
        <v>5788771.4699999997</v>
      </c>
      <c r="L48" s="24">
        <v>7720933.3600000003</v>
      </c>
      <c r="M48" s="24">
        <v>10029842.73</v>
      </c>
      <c r="N48" s="24">
        <v>9308368.2599999998</v>
      </c>
      <c r="O48" s="24">
        <v>10640851.85</v>
      </c>
      <c r="P48" s="24">
        <v>11173846.84</v>
      </c>
      <c r="Q48" s="24">
        <v>10363202.27</v>
      </c>
      <c r="R48" s="24">
        <v>9011161.7799999993</v>
      </c>
      <c r="S48" s="25">
        <v>9009074.5800000001</v>
      </c>
      <c r="U48" s="6"/>
      <c r="V48" s="6"/>
      <c r="W48" s="6"/>
      <c r="X48" s="6"/>
      <c r="Y48" s="6"/>
      <c r="Z48" s="6"/>
      <c r="AA48" s="6"/>
      <c r="AB48" s="6"/>
      <c r="AC48" s="6"/>
    </row>
    <row r="49" spans="2:29" ht="14.4" x14ac:dyDescent="0.3">
      <c r="B49" s="38" t="s">
        <v>114</v>
      </c>
      <c r="C49" s="24">
        <v>1245856.2</v>
      </c>
      <c r="D49" s="24">
        <v>1303379.4099999999</v>
      </c>
      <c r="E49" s="24">
        <v>1730218.96</v>
      </c>
      <c r="F49" s="24">
        <v>1896490.75</v>
      </c>
      <c r="G49" s="24">
        <v>2336677.2799999998</v>
      </c>
      <c r="H49" s="24">
        <v>3420724.92</v>
      </c>
      <c r="I49" s="24">
        <v>4302945.72</v>
      </c>
      <c r="J49" s="24">
        <v>3660631.97</v>
      </c>
      <c r="K49" s="24">
        <v>5386246.4000000004</v>
      </c>
      <c r="L49" s="24">
        <v>5212634.87</v>
      </c>
      <c r="M49" s="24">
        <v>9002996.8900000006</v>
      </c>
      <c r="N49" s="24">
        <v>7419436.0999999996</v>
      </c>
      <c r="O49" s="24">
        <v>8268287.6699999999</v>
      </c>
      <c r="P49" s="24">
        <v>7535640.1600000001</v>
      </c>
      <c r="Q49" s="24">
        <v>9995109.8800000008</v>
      </c>
      <c r="R49" s="24">
        <v>9745559.9100000001</v>
      </c>
      <c r="S49" s="25">
        <v>8713603.2899999991</v>
      </c>
      <c r="U49" s="6"/>
      <c r="V49" s="6"/>
      <c r="W49" s="6"/>
      <c r="X49" s="6"/>
      <c r="Y49" s="6"/>
      <c r="Z49" s="6"/>
      <c r="AA49" s="6"/>
      <c r="AB49" s="6"/>
      <c r="AC49" s="6"/>
    </row>
    <row r="50" spans="2:29" ht="14.4" x14ac:dyDescent="0.3">
      <c r="B50" s="38" t="s">
        <v>115</v>
      </c>
      <c r="C50" s="24">
        <v>1455930.29</v>
      </c>
      <c r="D50" s="24">
        <v>1380794.72</v>
      </c>
      <c r="E50" s="24">
        <v>1803255.73</v>
      </c>
      <c r="F50" s="24">
        <v>2262812.92</v>
      </c>
      <c r="G50" s="24">
        <v>1902011.01</v>
      </c>
      <c r="H50" s="24">
        <v>4393647.72</v>
      </c>
      <c r="I50" s="24">
        <v>5400356.4500000002</v>
      </c>
      <c r="J50" s="24">
        <v>3429151.13</v>
      </c>
      <c r="K50" s="24">
        <v>3376118.69</v>
      </c>
      <c r="L50" s="24">
        <v>8709599.1999999993</v>
      </c>
      <c r="M50" s="24">
        <v>7517175.4699999997</v>
      </c>
      <c r="N50" s="24">
        <v>8591474.8100000005</v>
      </c>
      <c r="O50" s="24">
        <v>9503834.2100000009</v>
      </c>
      <c r="P50" s="24">
        <v>7093829.5300000003</v>
      </c>
      <c r="Q50" s="24">
        <v>7331176.46</v>
      </c>
      <c r="R50" s="24">
        <v>7246659.6100000003</v>
      </c>
      <c r="S50" s="25">
        <v>9440468.8399999999</v>
      </c>
      <c r="U50" s="6"/>
      <c r="V50" s="6"/>
      <c r="W50" s="6"/>
      <c r="X50" s="6"/>
      <c r="Y50" s="6"/>
      <c r="Z50" s="6"/>
      <c r="AA50" s="6"/>
      <c r="AB50" s="6"/>
      <c r="AC50" s="6"/>
    </row>
    <row r="51" spans="2:29" ht="14.4" x14ac:dyDescent="0.3">
      <c r="B51" s="38" t="s">
        <v>116</v>
      </c>
      <c r="C51" s="24">
        <v>135053.07999999999</v>
      </c>
      <c r="D51" s="24">
        <v>459509.08</v>
      </c>
      <c r="E51" s="24">
        <v>735721.01</v>
      </c>
      <c r="F51" s="24">
        <v>647936.21</v>
      </c>
      <c r="G51" s="24">
        <v>1185887.32</v>
      </c>
      <c r="H51" s="24">
        <v>1735209.46</v>
      </c>
      <c r="I51" s="24">
        <v>2580243.86</v>
      </c>
      <c r="J51" s="24">
        <v>1845897.23</v>
      </c>
      <c r="K51" s="24">
        <v>1813454.77</v>
      </c>
      <c r="L51" s="24">
        <v>4404588.46</v>
      </c>
      <c r="M51" s="24">
        <v>4499804.55</v>
      </c>
      <c r="N51" s="24">
        <v>3829205.27</v>
      </c>
      <c r="O51" s="24">
        <v>5284123.55</v>
      </c>
      <c r="P51" s="24">
        <v>5211748.21</v>
      </c>
      <c r="Q51" s="24">
        <v>3346395.54</v>
      </c>
      <c r="R51" s="24">
        <v>3533685.34</v>
      </c>
      <c r="S51" s="25">
        <v>5117229.59</v>
      </c>
      <c r="U51" s="6"/>
      <c r="V51" s="6"/>
      <c r="W51" s="6"/>
      <c r="X51" s="6"/>
      <c r="Y51" s="6"/>
      <c r="Z51" s="6"/>
      <c r="AA51" s="6"/>
      <c r="AB51" s="6"/>
      <c r="AC51" s="6"/>
    </row>
    <row r="52" spans="2:29" ht="14.4" x14ac:dyDescent="0.3">
      <c r="B52" s="38" t="s">
        <v>117</v>
      </c>
      <c r="C52" s="24">
        <v>654343.76</v>
      </c>
      <c r="D52" s="24">
        <v>1503558.08</v>
      </c>
      <c r="E52" s="24">
        <v>2424674.11</v>
      </c>
      <c r="F52" s="24">
        <v>1883427.56</v>
      </c>
      <c r="G52" s="24">
        <v>2717109.45</v>
      </c>
      <c r="H52" s="24">
        <v>4736649.62</v>
      </c>
      <c r="I52" s="24">
        <v>4086915.94</v>
      </c>
      <c r="J52" s="24">
        <v>3921691.83</v>
      </c>
      <c r="K52" s="24">
        <v>5688799.7800000003</v>
      </c>
      <c r="L52" s="24">
        <v>5728611.4699999997</v>
      </c>
      <c r="M52" s="24">
        <v>8880237.2100000009</v>
      </c>
      <c r="N52" s="24">
        <v>9630392.0099999998</v>
      </c>
      <c r="O52" s="24">
        <v>9048114.5199999996</v>
      </c>
      <c r="P52" s="24">
        <v>8719451.6799999997</v>
      </c>
      <c r="Q52" s="24">
        <v>9534502.6799999997</v>
      </c>
      <c r="R52" s="24">
        <v>9003427.4000000004</v>
      </c>
      <c r="S52" s="25">
        <v>10614881.220000001</v>
      </c>
      <c r="U52" s="6"/>
      <c r="V52" s="6"/>
      <c r="W52" s="6"/>
      <c r="X52" s="6"/>
      <c r="Y52" s="6"/>
      <c r="Z52" s="6"/>
      <c r="AA52" s="6"/>
      <c r="AB52" s="6"/>
      <c r="AC52" s="6"/>
    </row>
    <row r="53" spans="2:29" ht="14.4" x14ac:dyDescent="0.3">
      <c r="B53" s="38" t="s">
        <v>118</v>
      </c>
      <c r="C53" s="24">
        <v>2077972.58</v>
      </c>
      <c r="D53" s="24">
        <v>1673786.72</v>
      </c>
      <c r="E53" s="24">
        <v>1772911.88</v>
      </c>
      <c r="F53" s="24">
        <v>2962203.82</v>
      </c>
      <c r="G53" s="24">
        <v>2781495.54</v>
      </c>
      <c r="H53" s="24">
        <v>4038453.13</v>
      </c>
      <c r="I53" s="24">
        <v>4665914.82</v>
      </c>
      <c r="J53" s="24">
        <v>4432041.2300000004</v>
      </c>
      <c r="K53" s="24">
        <v>4858080.97</v>
      </c>
      <c r="L53" s="24">
        <v>6659850.3200000003</v>
      </c>
      <c r="M53" s="24">
        <v>7916664.6500000004</v>
      </c>
      <c r="N53" s="24">
        <v>9425619.0800000001</v>
      </c>
      <c r="O53" s="24">
        <v>8951568.2599999998</v>
      </c>
      <c r="P53" s="24">
        <v>9437055.6300000008</v>
      </c>
      <c r="Q53" s="24">
        <v>8637341.5899999999</v>
      </c>
      <c r="R53" s="24">
        <v>9611773.3000000007</v>
      </c>
      <c r="S53" s="25">
        <v>9313532.1500000004</v>
      </c>
      <c r="U53" s="6"/>
      <c r="V53" s="6"/>
      <c r="W53" s="6"/>
      <c r="X53" s="6"/>
      <c r="Y53" s="6"/>
      <c r="Z53" s="6"/>
      <c r="AA53" s="6"/>
      <c r="AB53" s="6"/>
      <c r="AC53" s="6"/>
    </row>
    <row r="54" spans="2:29" ht="15" thickBot="1" x14ac:dyDescent="0.35">
      <c r="B54" s="38" t="s">
        <v>119</v>
      </c>
      <c r="C54" s="28">
        <v>10594056.43</v>
      </c>
      <c r="D54" s="28">
        <v>13759502.68</v>
      </c>
      <c r="E54" s="28">
        <v>16658484.26</v>
      </c>
      <c r="F54" s="28">
        <v>20441160.530000001</v>
      </c>
      <c r="G54" s="28">
        <v>22290875.289999999</v>
      </c>
      <c r="H54" s="28">
        <v>35259286.280000001</v>
      </c>
      <c r="I54" s="28">
        <v>37971190.079999998</v>
      </c>
      <c r="J54" s="28">
        <v>34088277.409999996</v>
      </c>
      <c r="K54" s="28">
        <v>41543317.060000002</v>
      </c>
      <c r="L54" s="28">
        <v>63906537.93</v>
      </c>
      <c r="M54" s="28">
        <v>77883299.349999994</v>
      </c>
      <c r="N54" s="28">
        <v>78855407.359999999</v>
      </c>
      <c r="O54" s="28">
        <v>76916567.650000006</v>
      </c>
      <c r="P54" s="28">
        <v>81062452.984999999</v>
      </c>
      <c r="Q54" s="28">
        <v>75556307.370000005</v>
      </c>
      <c r="R54" s="28">
        <v>73930830.980000004</v>
      </c>
      <c r="S54" s="29">
        <v>81046610.790000007</v>
      </c>
      <c r="U54" s="6"/>
      <c r="V54" s="6"/>
      <c r="W54" s="6"/>
      <c r="X54" s="6"/>
      <c r="Y54" s="6"/>
      <c r="Z54" s="6"/>
      <c r="AA54" s="6"/>
      <c r="AB54" s="6"/>
      <c r="AC54" s="6"/>
    </row>
    <row r="55" spans="2:29" ht="15" thickBot="1" x14ac:dyDescent="0.35">
      <c r="B55" s="39" t="s">
        <v>91</v>
      </c>
      <c r="C55" s="32">
        <v>79244971.49000001</v>
      </c>
      <c r="D55" s="32">
        <v>91295529.98999998</v>
      </c>
      <c r="E55" s="32">
        <v>129934816.30000001</v>
      </c>
      <c r="F55" s="32">
        <v>150272298.06</v>
      </c>
      <c r="G55" s="32">
        <v>157335246.12</v>
      </c>
      <c r="H55" s="32">
        <v>254656393.85999998</v>
      </c>
      <c r="I55" s="32">
        <v>256959820.05999994</v>
      </c>
      <c r="J55" s="32">
        <v>230677676.57999995</v>
      </c>
      <c r="K55" s="32">
        <v>273566549.38000005</v>
      </c>
      <c r="L55" s="32">
        <v>397886336.31</v>
      </c>
      <c r="M55" s="32">
        <v>476119996.09000003</v>
      </c>
      <c r="N55" s="32">
        <v>451775508.33000004</v>
      </c>
      <c r="O55" s="32">
        <v>432438547.65999997</v>
      </c>
      <c r="P55" s="32">
        <v>466044843.99499995</v>
      </c>
      <c r="Q55" s="32">
        <v>420160742.7299999</v>
      </c>
      <c r="R55" s="32">
        <v>436355392.81</v>
      </c>
      <c r="S55" s="33">
        <v>448962001.84999996</v>
      </c>
      <c r="U55" s="6"/>
      <c r="V55" s="6"/>
      <c r="W55" s="6"/>
      <c r="X55" s="6"/>
      <c r="Y55" s="6"/>
      <c r="Z55" s="6"/>
      <c r="AA55" s="6"/>
      <c r="AB55" s="6"/>
      <c r="AC55" s="6"/>
    </row>
    <row r="56" spans="2:29" ht="14.4" x14ac:dyDescent="0.3">
      <c r="U56" s="6"/>
      <c r="V56" s="6"/>
      <c r="W56" s="6"/>
      <c r="X56" s="6"/>
      <c r="Y56" s="6"/>
      <c r="Z56" s="6"/>
      <c r="AA56" s="6"/>
      <c r="AB56" s="6"/>
      <c r="AC56" s="6"/>
    </row>
    <row r="57" spans="2:29" ht="14.4" x14ac:dyDescent="0.3">
      <c r="U57" s="6"/>
      <c r="V57" s="6"/>
      <c r="W57" s="6"/>
      <c r="X57" s="6"/>
      <c r="Y57" s="6"/>
      <c r="Z57" s="6"/>
      <c r="AA57" s="6"/>
      <c r="AB57" s="6"/>
      <c r="AC57" s="6"/>
    </row>
    <row r="58" spans="2:29" ht="14.4" x14ac:dyDescent="0.3">
      <c r="U58" s="6"/>
      <c r="V58" s="6"/>
      <c r="W58" s="6"/>
      <c r="X58" s="6"/>
      <c r="Y58" s="6"/>
      <c r="Z58" s="6"/>
      <c r="AA58" s="6"/>
      <c r="AB58" s="6"/>
      <c r="AC58" s="6"/>
    </row>
    <row r="59" spans="2:29" ht="22.8" x14ac:dyDescent="0.3">
      <c r="B59" s="17" t="s">
        <v>190</v>
      </c>
      <c r="C59" s="17"/>
      <c r="D59" s="17"/>
      <c r="E59" s="17"/>
      <c r="F59" s="17"/>
      <c r="G59" s="17"/>
      <c r="H59" s="17"/>
      <c r="I59" s="17"/>
      <c r="J59" s="17"/>
      <c r="K59" s="17"/>
      <c r="L59" s="17"/>
      <c r="M59" s="17"/>
      <c r="U59" s="6"/>
      <c r="V59" s="6"/>
      <c r="W59" s="6"/>
      <c r="X59" s="6"/>
      <c r="Y59" s="6"/>
      <c r="Z59" s="6"/>
      <c r="AA59" s="6"/>
      <c r="AB59" s="6"/>
      <c r="AC59" s="6"/>
    </row>
    <row r="60" spans="2:29" ht="23.4" thickBot="1" x14ac:dyDescent="0.35">
      <c r="B60" s="17"/>
      <c r="C60" s="17"/>
      <c r="D60" s="17"/>
      <c r="E60" s="17"/>
      <c r="F60" s="17"/>
      <c r="G60" s="17"/>
      <c r="H60" s="17"/>
      <c r="I60" s="17"/>
      <c r="J60" s="17"/>
      <c r="K60" s="17"/>
      <c r="L60" s="17"/>
      <c r="M60" s="17"/>
      <c r="U60" s="6"/>
      <c r="V60" s="6"/>
      <c r="W60" s="6"/>
      <c r="X60" s="6"/>
      <c r="Y60" s="6"/>
      <c r="Z60" s="6"/>
      <c r="AA60" s="6"/>
      <c r="AB60" s="6"/>
      <c r="AC60" s="6"/>
    </row>
    <row r="61" spans="2:29" ht="15" thickBot="1" x14ac:dyDescent="0.35">
      <c r="B61" s="18"/>
      <c r="C61" s="128" t="s">
        <v>61</v>
      </c>
      <c r="D61" s="129"/>
      <c r="E61" s="129"/>
      <c r="F61" s="129"/>
      <c r="G61" s="129"/>
      <c r="H61" s="129"/>
      <c r="I61" s="129"/>
      <c r="J61" s="129"/>
      <c r="K61" s="129"/>
      <c r="L61" s="129"/>
      <c r="M61" s="129"/>
      <c r="N61" s="129"/>
      <c r="O61" s="129"/>
      <c r="P61" s="129"/>
      <c r="Q61" s="129"/>
      <c r="R61" s="129"/>
      <c r="S61" s="130"/>
      <c r="U61" s="6"/>
      <c r="V61" s="6"/>
      <c r="W61" s="6"/>
      <c r="X61" s="6"/>
      <c r="Y61" s="6"/>
      <c r="Z61" s="6"/>
      <c r="AA61" s="6"/>
      <c r="AB61" s="6"/>
      <c r="AC61" s="6"/>
    </row>
    <row r="62" spans="2:29" ht="15" thickBot="1" x14ac:dyDescent="0.35">
      <c r="B62" s="19" t="s">
        <v>101</v>
      </c>
      <c r="C62" s="20" t="s">
        <v>63</v>
      </c>
      <c r="D62" s="20" t="s">
        <v>64</v>
      </c>
      <c r="E62" s="20" t="s">
        <v>65</v>
      </c>
      <c r="F62" s="20" t="s">
        <v>66</v>
      </c>
      <c r="G62" s="20" t="s">
        <v>67</v>
      </c>
      <c r="H62" s="20" t="s">
        <v>68</v>
      </c>
      <c r="I62" s="20" t="s">
        <v>69</v>
      </c>
      <c r="J62" s="20" t="s">
        <v>70</v>
      </c>
      <c r="K62" s="20" t="s">
        <v>71</v>
      </c>
      <c r="L62" s="20" t="s">
        <v>72</v>
      </c>
      <c r="M62" s="20" t="s">
        <v>73</v>
      </c>
      <c r="N62" s="20" t="s">
        <v>74</v>
      </c>
      <c r="O62" s="20" t="s">
        <v>75</v>
      </c>
      <c r="P62" s="20" t="s">
        <v>76</v>
      </c>
      <c r="Q62" s="20" t="s">
        <v>77</v>
      </c>
      <c r="R62" s="20" t="s">
        <v>78</v>
      </c>
      <c r="S62" s="21" t="s">
        <v>79</v>
      </c>
      <c r="U62" s="6"/>
      <c r="V62" s="6"/>
      <c r="W62" s="6"/>
      <c r="X62" s="6"/>
      <c r="Y62" s="6"/>
      <c r="Z62" s="6"/>
      <c r="AA62" s="6"/>
      <c r="AB62" s="6"/>
      <c r="AC62" s="6"/>
    </row>
    <row r="63" spans="2:29" ht="14.4" x14ac:dyDescent="0.3">
      <c r="B63" s="38" t="s">
        <v>102</v>
      </c>
      <c r="C63" s="24">
        <v>0</v>
      </c>
      <c r="D63" s="24">
        <v>0</v>
      </c>
      <c r="E63" s="24">
        <v>300000</v>
      </c>
      <c r="F63" s="24">
        <v>76000</v>
      </c>
      <c r="G63" s="24">
        <v>0</v>
      </c>
      <c r="H63" s="24">
        <v>200000</v>
      </c>
      <c r="I63" s="24">
        <v>36600</v>
      </c>
      <c r="J63" s="24" t="s">
        <v>391</v>
      </c>
      <c r="K63" s="24" t="s">
        <v>391</v>
      </c>
      <c r="L63" s="24">
        <v>0</v>
      </c>
      <c r="M63" s="24">
        <v>0</v>
      </c>
      <c r="N63" s="24" t="s">
        <v>391</v>
      </c>
      <c r="O63" s="24">
        <v>0</v>
      </c>
      <c r="P63" s="24">
        <v>0</v>
      </c>
      <c r="Q63" s="24">
        <v>0</v>
      </c>
      <c r="R63" s="24">
        <v>0</v>
      </c>
      <c r="S63" s="25">
        <v>0</v>
      </c>
      <c r="U63" s="6"/>
      <c r="V63" s="6"/>
      <c r="W63" s="6"/>
      <c r="X63" s="6"/>
      <c r="Y63" s="6"/>
      <c r="Z63" s="6"/>
      <c r="AA63" s="6"/>
      <c r="AB63" s="6"/>
      <c r="AC63" s="6"/>
    </row>
    <row r="64" spans="2:29" ht="14.4" x14ac:dyDescent="0.3">
      <c r="B64" s="38" t="s">
        <v>103</v>
      </c>
      <c r="C64" s="24">
        <v>0</v>
      </c>
      <c r="D64" s="24">
        <v>100000</v>
      </c>
      <c r="E64" s="24">
        <v>0</v>
      </c>
      <c r="F64" s="24">
        <v>0</v>
      </c>
      <c r="G64" s="24">
        <v>0</v>
      </c>
      <c r="H64" s="24">
        <v>0</v>
      </c>
      <c r="I64" s="24">
        <v>0</v>
      </c>
      <c r="J64" s="24">
        <v>228000</v>
      </c>
      <c r="K64" s="24">
        <v>48000</v>
      </c>
      <c r="L64" s="24">
        <v>-6837.49</v>
      </c>
      <c r="M64" s="24">
        <v>0</v>
      </c>
      <c r="N64" s="24">
        <v>0</v>
      </c>
      <c r="O64" s="24">
        <v>0</v>
      </c>
      <c r="P64" s="24">
        <v>0</v>
      </c>
      <c r="Q64" s="24">
        <v>0</v>
      </c>
      <c r="R64" s="24">
        <v>-9550</v>
      </c>
      <c r="S64" s="25">
        <v>0</v>
      </c>
      <c r="U64" s="6"/>
      <c r="V64" s="6"/>
      <c r="W64" s="6"/>
      <c r="X64" s="6"/>
      <c r="Y64" s="6"/>
      <c r="Z64" s="6"/>
      <c r="AA64" s="6"/>
      <c r="AB64" s="6"/>
      <c r="AC64" s="6"/>
    </row>
    <row r="65" spans="2:29" ht="14.4" x14ac:dyDescent="0.3">
      <c r="B65" s="38" t="s">
        <v>104</v>
      </c>
      <c r="C65" s="24">
        <v>0</v>
      </c>
      <c r="D65" s="24">
        <v>455378.08</v>
      </c>
      <c r="E65" s="24">
        <v>39621.919999999998</v>
      </c>
      <c r="F65" s="24">
        <v>28000</v>
      </c>
      <c r="G65" s="24">
        <v>0</v>
      </c>
      <c r="H65" s="24">
        <v>0</v>
      </c>
      <c r="I65" s="24">
        <v>0</v>
      </c>
      <c r="J65" s="24">
        <v>0</v>
      </c>
      <c r="K65" s="24">
        <v>0</v>
      </c>
      <c r="L65" s="24">
        <v>0</v>
      </c>
      <c r="M65" s="24">
        <v>0</v>
      </c>
      <c r="N65" s="24">
        <v>0</v>
      </c>
      <c r="O65" s="24">
        <v>0</v>
      </c>
      <c r="P65" s="24">
        <v>0</v>
      </c>
      <c r="Q65" s="24">
        <v>0</v>
      </c>
      <c r="R65" s="24">
        <v>0</v>
      </c>
      <c r="S65" s="25">
        <v>0</v>
      </c>
      <c r="U65" s="6"/>
      <c r="V65" s="6"/>
      <c r="W65" s="6"/>
      <c r="X65" s="6"/>
      <c r="Y65" s="6"/>
      <c r="Z65" s="6"/>
      <c r="AA65" s="6"/>
      <c r="AB65" s="6"/>
      <c r="AC65" s="6"/>
    </row>
    <row r="66" spans="2:29" ht="14.4" x14ac:dyDescent="0.3">
      <c r="B66" s="38" t="s">
        <v>105</v>
      </c>
      <c r="C66" s="24">
        <v>0</v>
      </c>
      <c r="D66" s="24">
        <v>0</v>
      </c>
      <c r="E66" s="24">
        <v>0</v>
      </c>
      <c r="F66" s="24">
        <v>0</v>
      </c>
      <c r="G66" s="24">
        <v>0</v>
      </c>
      <c r="H66" s="24">
        <v>0</v>
      </c>
      <c r="I66" s="24">
        <v>0</v>
      </c>
      <c r="J66" s="24">
        <v>0</v>
      </c>
      <c r="K66" s="24">
        <v>0</v>
      </c>
      <c r="L66" s="24">
        <v>0</v>
      </c>
      <c r="M66" s="24">
        <v>0</v>
      </c>
      <c r="N66" s="24">
        <v>0</v>
      </c>
      <c r="O66" s="24">
        <v>0</v>
      </c>
      <c r="P66" s="24">
        <v>0</v>
      </c>
      <c r="Q66" s="24">
        <v>0</v>
      </c>
      <c r="R66" s="24">
        <v>0</v>
      </c>
      <c r="S66" s="25">
        <v>0</v>
      </c>
      <c r="U66" s="6"/>
      <c r="V66" s="6"/>
      <c r="W66" s="6"/>
      <c r="X66" s="6"/>
      <c r="Y66" s="6"/>
      <c r="Z66" s="6"/>
      <c r="AA66" s="6"/>
      <c r="AB66" s="6"/>
      <c r="AC66" s="6"/>
    </row>
    <row r="67" spans="2:29" ht="14.4" x14ac:dyDescent="0.3">
      <c r="B67" s="38" t="s">
        <v>106</v>
      </c>
      <c r="C67" s="24">
        <v>0</v>
      </c>
      <c r="D67" s="24">
        <v>0</v>
      </c>
      <c r="E67" s="24">
        <v>0</v>
      </c>
      <c r="F67" s="24">
        <v>0</v>
      </c>
      <c r="G67" s="24">
        <v>0</v>
      </c>
      <c r="H67" s="24">
        <v>0</v>
      </c>
      <c r="I67" s="24">
        <v>0</v>
      </c>
      <c r="J67" s="24">
        <v>0</v>
      </c>
      <c r="K67" s="24">
        <v>0</v>
      </c>
      <c r="L67" s="24">
        <v>0</v>
      </c>
      <c r="M67" s="24">
        <v>0</v>
      </c>
      <c r="N67" s="24">
        <v>0</v>
      </c>
      <c r="O67" s="24">
        <v>0</v>
      </c>
      <c r="P67" s="24">
        <v>0</v>
      </c>
      <c r="Q67" s="24">
        <v>0</v>
      </c>
      <c r="R67" s="24">
        <v>0</v>
      </c>
      <c r="S67" s="25">
        <v>0</v>
      </c>
      <c r="U67" s="6"/>
      <c r="V67" s="6"/>
      <c r="W67" s="6"/>
      <c r="X67" s="6"/>
      <c r="Y67" s="6"/>
      <c r="Z67" s="6"/>
      <c r="AA67" s="6"/>
      <c r="AB67" s="6"/>
      <c r="AC67" s="6"/>
    </row>
    <row r="68" spans="2:29" ht="14.4" x14ac:dyDescent="0.3">
      <c r="B68" s="38" t="s">
        <v>107</v>
      </c>
      <c r="C68" s="24">
        <v>0</v>
      </c>
      <c r="D68" s="24">
        <v>0</v>
      </c>
      <c r="E68" s="24">
        <v>0</v>
      </c>
      <c r="F68" s="24">
        <v>0</v>
      </c>
      <c r="G68" s="24">
        <v>0</v>
      </c>
      <c r="H68" s="24">
        <v>0</v>
      </c>
      <c r="I68" s="24">
        <v>0</v>
      </c>
      <c r="J68" s="24">
        <v>0</v>
      </c>
      <c r="K68" s="24">
        <v>0</v>
      </c>
      <c r="L68" s="24">
        <v>0</v>
      </c>
      <c r="M68" s="24">
        <v>0</v>
      </c>
      <c r="N68" s="24">
        <v>0</v>
      </c>
      <c r="O68" s="24">
        <v>0</v>
      </c>
      <c r="P68" s="24">
        <v>0</v>
      </c>
      <c r="Q68" s="24">
        <v>0</v>
      </c>
      <c r="R68" s="24">
        <v>0</v>
      </c>
      <c r="S68" s="25">
        <v>0</v>
      </c>
      <c r="U68" s="6"/>
      <c r="V68" s="6"/>
      <c r="W68" s="6"/>
      <c r="X68" s="6"/>
      <c r="Y68" s="6"/>
      <c r="Z68" s="6"/>
      <c r="AA68" s="6"/>
      <c r="AB68" s="6"/>
      <c r="AC68" s="6"/>
    </row>
    <row r="69" spans="2:29" ht="14.4" x14ac:dyDescent="0.3">
      <c r="B69" s="38" t="s">
        <v>108</v>
      </c>
      <c r="C69" s="24">
        <v>0</v>
      </c>
      <c r="D69" s="24">
        <v>460000</v>
      </c>
      <c r="E69" s="24">
        <v>0</v>
      </c>
      <c r="F69" s="24">
        <v>0</v>
      </c>
      <c r="G69" s="24">
        <v>0</v>
      </c>
      <c r="H69" s="24">
        <v>0</v>
      </c>
      <c r="I69" s="24">
        <v>0</v>
      </c>
      <c r="J69" s="24">
        <v>0</v>
      </c>
      <c r="K69" s="24">
        <v>0</v>
      </c>
      <c r="L69" s="24">
        <v>0</v>
      </c>
      <c r="M69" s="24">
        <v>0</v>
      </c>
      <c r="N69" s="24">
        <v>0</v>
      </c>
      <c r="O69" s="24">
        <v>0</v>
      </c>
      <c r="P69" s="24">
        <v>0</v>
      </c>
      <c r="Q69" s="24">
        <v>0</v>
      </c>
      <c r="R69" s="24">
        <v>0</v>
      </c>
      <c r="S69" s="25">
        <v>0</v>
      </c>
      <c r="U69" s="6"/>
      <c r="V69" s="6"/>
      <c r="W69" s="6"/>
      <c r="X69" s="6"/>
      <c r="Y69" s="6"/>
      <c r="Z69" s="6"/>
      <c r="AA69" s="6"/>
      <c r="AB69" s="6"/>
      <c r="AC69" s="6"/>
    </row>
    <row r="70" spans="2:29" ht="14.4" x14ac:dyDescent="0.3">
      <c r="B70" s="38" t="s">
        <v>109</v>
      </c>
      <c r="C70" s="24">
        <v>0</v>
      </c>
      <c r="D70" s="24">
        <v>0</v>
      </c>
      <c r="E70" s="24">
        <v>0</v>
      </c>
      <c r="F70" s="24">
        <v>0</v>
      </c>
      <c r="G70" s="24">
        <v>0</v>
      </c>
      <c r="H70" s="24">
        <v>0</v>
      </c>
      <c r="I70" s="24">
        <v>0</v>
      </c>
      <c r="J70" s="24">
        <v>0</v>
      </c>
      <c r="K70" s="24">
        <v>0</v>
      </c>
      <c r="L70" s="24">
        <v>0</v>
      </c>
      <c r="M70" s="24">
        <v>0</v>
      </c>
      <c r="N70" s="24">
        <v>0</v>
      </c>
      <c r="O70" s="24">
        <v>0</v>
      </c>
      <c r="P70" s="24">
        <v>0</v>
      </c>
      <c r="Q70" s="24">
        <v>0</v>
      </c>
      <c r="R70" s="24">
        <v>0</v>
      </c>
      <c r="S70" s="25">
        <v>0</v>
      </c>
      <c r="U70" s="6"/>
      <c r="V70" s="6"/>
      <c r="W70" s="6"/>
      <c r="X70" s="6"/>
      <c r="Y70" s="6"/>
      <c r="Z70" s="6"/>
      <c r="AA70" s="6"/>
      <c r="AB70" s="6"/>
      <c r="AC70" s="6"/>
    </row>
    <row r="71" spans="2:29" ht="14.4" x14ac:dyDescent="0.3">
      <c r="B71" s="38" t="s">
        <v>110</v>
      </c>
      <c r="C71" s="24">
        <v>0</v>
      </c>
      <c r="D71" s="24">
        <v>0</v>
      </c>
      <c r="E71" s="24">
        <v>0</v>
      </c>
      <c r="F71" s="24">
        <v>0</v>
      </c>
      <c r="G71" s="24">
        <v>0</v>
      </c>
      <c r="H71" s="24">
        <v>0</v>
      </c>
      <c r="I71" s="24">
        <v>0</v>
      </c>
      <c r="J71" s="24">
        <v>0</v>
      </c>
      <c r="K71" s="24">
        <v>0</v>
      </c>
      <c r="L71" s="24">
        <v>0</v>
      </c>
      <c r="M71" s="24">
        <v>0</v>
      </c>
      <c r="N71" s="24">
        <v>0</v>
      </c>
      <c r="O71" s="24">
        <v>0</v>
      </c>
      <c r="P71" s="24">
        <v>0</v>
      </c>
      <c r="Q71" s="24">
        <v>0</v>
      </c>
      <c r="R71" s="24">
        <v>0</v>
      </c>
      <c r="S71" s="25">
        <v>0</v>
      </c>
      <c r="U71" s="6"/>
      <c r="V71" s="6"/>
      <c r="W71" s="6"/>
      <c r="X71" s="6"/>
      <c r="Y71" s="6"/>
      <c r="Z71" s="6"/>
      <c r="AA71" s="6"/>
      <c r="AB71" s="6"/>
      <c r="AC71" s="6"/>
    </row>
    <row r="72" spans="2:29" ht="14.4" x14ac:dyDescent="0.3">
      <c r="B72" s="38" t="s">
        <v>111</v>
      </c>
      <c r="C72" s="24">
        <v>0</v>
      </c>
      <c r="D72" s="24">
        <v>0</v>
      </c>
      <c r="E72" s="24">
        <v>0</v>
      </c>
      <c r="F72" s="24">
        <v>0</v>
      </c>
      <c r="G72" s="24">
        <v>0</v>
      </c>
      <c r="H72" s="24">
        <v>0</v>
      </c>
      <c r="I72" s="24">
        <v>0</v>
      </c>
      <c r="J72" s="24">
        <v>0</v>
      </c>
      <c r="K72" s="24">
        <v>0</v>
      </c>
      <c r="L72" s="24">
        <v>0</v>
      </c>
      <c r="M72" s="24">
        <v>0</v>
      </c>
      <c r="N72" s="24">
        <v>0</v>
      </c>
      <c r="O72" s="24">
        <v>0</v>
      </c>
      <c r="P72" s="24">
        <v>0</v>
      </c>
      <c r="Q72" s="24">
        <v>0</v>
      </c>
      <c r="R72" s="24">
        <v>0</v>
      </c>
      <c r="S72" s="25">
        <v>0</v>
      </c>
      <c r="U72" s="6"/>
      <c r="V72" s="6"/>
      <c r="W72" s="6"/>
      <c r="X72" s="6"/>
      <c r="Y72" s="6"/>
      <c r="Z72" s="6"/>
      <c r="AA72" s="6"/>
      <c r="AB72" s="6"/>
      <c r="AC72" s="6"/>
    </row>
    <row r="73" spans="2:29" ht="14.4" x14ac:dyDescent="0.3">
      <c r="B73" s="38" t="s">
        <v>112</v>
      </c>
      <c r="C73" s="24">
        <v>0</v>
      </c>
      <c r="D73" s="24">
        <v>0</v>
      </c>
      <c r="E73" s="24">
        <v>0</v>
      </c>
      <c r="F73" s="24">
        <v>0</v>
      </c>
      <c r="G73" s="24">
        <v>0</v>
      </c>
      <c r="H73" s="24">
        <v>0</v>
      </c>
      <c r="I73" s="24">
        <v>0</v>
      </c>
      <c r="J73" s="24">
        <v>0</v>
      </c>
      <c r="K73" s="24">
        <v>0</v>
      </c>
      <c r="L73" s="24">
        <v>0</v>
      </c>
      <c r="M73" s="24">
        <v>0</v>
      </c>
      <c r="N73" s="24">
        <v>0</v>
      </c>
      <c r="O73" s="24">
        <v>0</v>
      </c>
      <c r="P73" s="24">
        <v>0</v>
      </c>
      <c r="Q73" s="24">
        <v>0</v>
      </c>
      <c r="R73" s="24">
        <v>0</v>
      </c>
      <c r="S73" s="25">
        <v>0</v>
      </c>
      <c r="U73" s="6"/>
      <c r="V73" s="6"/>
      <c r="W73" s="6"/>
      <c r="X73" s="6"/>
      <c r="Y73" s="6"/>
      <c r="Z73" s="6"/>
      <c r="AA73" s="6"/>
      <c r="AB73" s="6"/>
      <c r="AC73" s="6"/>
    </row>
    <row r="74" spans="2:29" ht="14.4" x14ac:dyDescent="0.3">
      <c r="B74" s="38" t="s">
        <v>113</v>
      </c>
      <c r="C74" s="24">
        <v>0</v>
      </c>
      <c r="D74" s="24">
        <v>0</v>
      </c>
      <c r="E74" s="24">
        <v>0</v>
      </c>
      <c r="F74" s="24">
        <v>0</v>
      </c>
      <c r="G74" s="24">
        <v>0</v>
      </c>
      <c r="H74" s="24">
        <v>0</v>
      </c>
      <c r="I74" s="24">
        <v>0</v>
      </c>
      <c r="J74" s="24">
        <v>0</v>
      </c>
      <c r="K74" s="24">
        <v>0</v>
      </c>
      <c r="L74" s="24">
        <v>0</v>
      </c>
      <c r="M74" s="24">
        <v>0</v>
      </c>
      <c r="N74" s="24">
        <v>0</v>
      </c>
      <c r="O74" s="24">
        <v>0</v>
      </c>
      <c r="P74" s="24">
        <v>47402.19</v>
      </c>
      <c r="Q74" s="24">
        <v>0</v>
      </c>
      <c r="R74" s="24">
        <v>0</v>
      </c>
      <c r="S74" s="25">
        <v>0</v>
      </c>
      <c r="U74" s="6"/>
      <c r="V74" s="6"/>
      <c r="W74" s="6"/>
      <c r="X74" s="6"/>
      <c r="Y74" s="6"/>
      <c r="Z74" s="6"/>
      <c r="AA74" s="6"/>
      <c r="AB74" s="6"/>
      <c r="AC74" s="6"/>
    </row>
    <row r="75" spans="2:29" ht="14.4" x14ac:dyDescent="0.3">
      <c r="B75" s="38" t="s">
        <v>114</v>
      </c>
      <c r="C75" s="24">
        <v>0</v>
      </c>
      <c r="D75" s="24">
        <v>145000</v>
      </c>
      <c r="E75" s="24">
        <v>0</v>
      </c>
      <c r="F75" s="24">
        <v>0</v>
      </c>
      <c r="G75" s="24">
        <v>0</v>
      </c>
      <c r="H75" s="24">
        <v>0</v>
      </c>
      <c r="I75" s="24">
        <v>0</v>
      </c>
      <c r="J75" s="24">
        <v>0</v>
      </c>
      <c r="K75" s="24">
        <v>0</v>
      </c>
      <c r="L75" s="24">
        <v>0</v>
      </c>
      <c r="M75" s="24">
        <v>0</v>
      </c>
      <c r="N75" s="24">
        <v>0</v>
      </c>
      <c r="O75" s="24">
        <v>0</v>
      </c>
      <c r="P75" s="24">
        <v>0</v>
      </c>
      <c r="Q75" s="24">
        <v>0</v>
      </c>
      <c r="R75" s="24">
        <v>0</v>
      </c>
      <c r="S75" s="25">
        <v>0</v>
      </c>
      <c r="U75" s="6"/>
      <c r="V75" s="6"/>
      <c r="W75" s="6"/>
      <c r="X75" s="6"/>
      <c r="Y75" s="6"/>
      <c r="Z75" s="6"/>
      <c r="AA75" s="6"/>
      <c r="AB75" s="6"/>
      <c r="AC75" s="6"/>
    </row>
    <row r="76" spans="2:29" ht="14.4" x14ac:dyDescent="0.3">
      <c r="B76" s="38" t="s">
        <v>115</v>
      </c>
      <c r="C76" s="24">
        <v>220000</v>
      </c>
      <c r="D76" s="24">
        <v>446121.1</v>
      </c>
      <c r="E76" s="24">
        <v>30000</v>
      </c>
      <c r="F76" s="24">
        <v>18850</v>
      </c>
      <c r="G76" s="24">
        <v>0</v>
      </c>
      <c r="H76" s="24">
        <v>54750</v>
      </c>
      <c r="I76" s="24">
        <v>0</v>
      </c>
      <c r="J76" s="24">
        <v>0</v>
      </c>
      <c r="K76" s="24">
        <v>0</v>
      </c>
      <c r="L76" s="24">
        <v>0</v>
      </c>
      <c r="M76" s="24">
        <v>0</v>
      </c>
      <c r="N76" s="24">
        <v>0</v>
      </c>
      <c r="O76" s="24">
        <v>0</v>
      </c>
      <c r="P76" s="24">
        <v>0</v>
      </c>
      <c r="Q76" s="24">
        <v>0</v>
      </c>
      <c r="R76" s="24">
        <v>0</v>
      </c>
      <c r="S76" s="25">
        <v>0</v>
      </c>
      <c r="U76" s="6"/>
      <c r="V76" s="6"/>
      <c r="W76" s="6"/>
      <c r="X76" s="6"/>
      <c r="Y76" s="6"/>
      <c r="Z76" s="6"/>
      <c r="AA76" s="6"/>
      <c r="AB76" s="6"/>
      <c r="AC76" s="6"/>
    </row>
    <row r="77" spans="2:29" ht="14.4" x14ac:dyDescent="0.3">
      <c r="B77" s="38" t="s">
        <v>116</v>
      </c>
      <c r="C77" s="24">
        <v>0</v>
      </c>
      <c r="D77" s="24">
        <v>0</v>
      </c>
      <c r="E77" s="24">
        <v>0</v>
      </c>
      <c r="F77" s="24">
        <v>0</v>
      </c>
      <c r="G77" s="24">
        <v>0</v>
      </c>
      <c r="H77" s="24">
        <v>0</v>
      </c>
      <c r="I77" s="24">
        <v>0</v>
      </c>
      <c r="J77" s="24">
        <v>0</v>
      </c>
      <c r="K77" s="24">
        <v>0</v>
      </c>
      <c r="L77" s="24">
        <v>0</v>
      </c>
      <c r="M77" s="24">
        <v>0</v>
      </c>
      <c r="N77" s="24">
        <v>0</v>
      </c>
      <c r="O77" s="24">
        <v>0</v>
      </c>
      <c r="P77" s="24">
        <v>0</v>
      </c>
      <c r="Q77" s="24">
        <v>0</v>
      </c>
      <c r="R77" s="24">
        <v>0</v>
      </c>
      <c r="S77" s="25">
        <v>0</v>
      </c>
      <c r="U77" s="6"/>
      <c r="V77" s="6"/>
      <c r="W77" s="6"/>
      <c r="X77" s="6"/>
      <c r="Y77" s="6"/>
      <c r="Z77" s="6"/>
      <c r="AA77" s="6"/>
      <c r="AB77" s="6"/>
      <c r="AC77" s="6"/>
    </row>
    <row r="78" spans="2:29" ht="14.4" x14ac:dyDescent="0.3">
      <c r="B78" s="38" t="s">
        <v>117</v>
      </c>
      <c r="C78" s="24">
        <v>0</v>
      </c>
      <c r="D78" s="24">
        <v>0</v>
      </c>
      <c r="E78" s="24">
        <v>0</v>
      </c>
      <c r="F78" s="24">
        <v>0</v>
      </c>
      <c r="G78" s="24">
        <v>0</v>
      </c>
      <c r="H78" s="24">
        <v>0</v>
      </c>
      <c r="I78" s="24">
        <v>0</v>
      </c>
      <c r="J78" s="24">
        <v>0</v>
      </c>
      <c r="K78" s="24">
        <v>0</v>
      </c>
      <c r="L78" s="24">
        <v>0</v>
      </c>
      <c r="M78" s="24">
        <v>0</v>
      </c>
      <c r="N78" s="24">
        <v>0</v>
      </c>
      <c r="O78" s="24">
        <v>0</v>
      </c>
      <c r="P78" s="24">
        <v>0</v>
      </c>
      <c r="Q78" s="24">
        <v>0</v>
      </c>
      <c r="R78" s="24">
        <v>0</v>
      </c>
      <c r="S78" s="25">
        <v>0</v>
      </c>
      <c r="U78" s="6"/>
      <c r="V78" s="6"/>
      <c r="W78" s="6"/>
      <c r="X78" s="6"/>
      <c r="Y78" s="6"/>
      <c r="Z78" s="6"/>
      <c r="AA78" s="6"/>
      <c r="AB78" s="6"/>
      <c r="AC78" s="6"/>
    </row>
    <row r="79" spans="2:29" ht="14.4" x14ac:dyDescent="0.3">
      <c r="B79" s="38" t="s">
        <v>118</v>
      </c>
      <c r="C79" s="24">
        <v>0</v>
      </c>
      <c r="D79" s="24">
        <v>0</v>
      </c>
      <c r="E79" s="24">
        <v>0</v>
      </c>
      <c r="F79" s="24">
        <v>0</v>
      </c>
      <c r="G79" s="24">
        <v>0</v>
      </c>
      <c r="H79" s="24">
        <v>0</v>
      </c>
      <c r="I79" s="24">
        <v>0</v>
      </c>
      <c r="J79" s="24">
        <v>0</v>
      </c>
      <c r="K79" s="24">
        <v>0</v>
      </c>
      <c r="L79" s="24">
        <v>0</v>
      </c>
      <c r="M79" s="24">
        <v>0</v>
      </c>
      <c r="N79" s="24">
        <v>0</v>
      </c>
      <c r="O79" s="24">
        <v>0</v>
      </c>
      <c r="P79" s="24">
        <v>0</v>
      </c>
      <c r="Q79" s="24">
        <v>0</v>
      </c>
      <c r="R79" s="24">
        <v>0</v>
      </c>
      <c r="S79" s="25">
        <v>0</v>
      </c>
      <c r="U79" s="6"/>
      <c r="V79" s="6"/>
      <c r="W79" s="6"/>
      <c r="X79" s="6"/>
      <c r="Y79" s="6"/>
      <c r="Z79" s="6"/>
      <c r="AA79" s="6"/>
      <c r="AB79" s="6"/>
      <c r="AC79" s="6"/>
    </row>
    <row r="80" spans="2:29" ht="15" thickBot="1" x14ac:dyDescent="0.35">
      <c r="B80" s="38" t="s">
        <v>119</v>
      </c>
      <c r="C80" s="28">
        <v>179000</v>
      </c>
      <c r="D80" s="28">
        <v>0</v>
      </c>
      <c r="E80" s="28">
        <v>0</v>
      </c>
      <c r="F80" s="28">
        <v>0</v>
      </c>
      <c r="G80" s="28">
        <v>0</v>
      </c>
      <c r="H80" s="28">
        <v>60750</v>
      </c>
      <c r="I80" s="28">
        <v>0</v>
      </c>
      <c r="J80" s="28">
        <v>0</v>
      </c>
      <c r="K80" s="28">
        <v>0</v>
      </c>
      <c r="L80" s="28">
        <v>0</v>
      </c>
      <c r="M80" s="28">
        <v>0</v>
      </c>
      <c r="N80" s="28">
        <v>0</v>
      </c>
      <c r="O80" s="28">
        <v>0</v>
      </c>
      <c r="P80" s="28">
        <v>0</v>
      </c>
      <c r="Q80" s="28">
        <v>0</v>
      </c>
      <c r="R80" s="28">
        <v>0</v>
      </c>
      <c r="S80" s="29">
        <v>0</v>
      </c>
      <c r="U80" s="6"/>
      <c r="V80" s="6"/>
      <c r="W80" s="6"/>
      <c r="X80" s="6"/>
      <c r="Y80" s="6"/>
      <c r="Z80" s="6"/>
      <c r="AA80" s="6"/>
      <c r="AB80" s="6"/>
      <c r="AC80" s="6"/>
    </row>
    <row r="81" spans="2:29" ht="15" thickBot="1" x14ac:dyDescent="0.35">
      <c r="B81" s="39" t="s">
        <v>91</v>
      </c>
      <c r="C81" s="32">
        <v>399000</v>
      </c>
      <c r="D81" s="32">
        <v>1606499.1800000002</v>
      </c>
      <c r="E81" s="32">
        <v>369621.92</v>
      </c>
      <c r="F81" s="32">
        <v>122850</v>
      </c>
      <c r="G81" s="32">
        <v>0</v>
      </c>
      <c r="H81" s="32">
        <v>315500</v>
      </c>
      <c r="I81" s="32">
        <v>36600</v>
      </c>
      <c r="J81" s="32" t="s">
        <v>391</v>
      </c>
      <c r="K81" s="32" t="s">
        <v>391</v>
      </c>
      <c r="L81" s="32">
        <v>-6837.49</v>
      </c>
      <c r="M81" s="32">
        <v>0</v>
      </c>
      <c r="N81" s="32" t="s">
        <v>391</v>
      </c>
      <c r="O81" s="32">
        <v>0</v>
      </c>
      <c r="P81" s="32">
        <v>47402.19</v>
      </c>
      <c r="Q81" s="32">
        <v>0</v>
      </c>
      <c r="R81" s="32">
        <v>-9550</v>
      </c>
      <c r="S81" s="33">
        <v>0</v>
      </c>
      <c r="U81" s="6"/>
      <c r="V81" s="6"/>
      <c r="W81" s="6"/>
      <c r="X81" s="6"/>
      <c r="Y81" s="6"/>
      <c r="Z81" s="6"/>
      <c r="AA81" s="6"/>
      <c r="AB81" s="6"/>
      <c r="AC81" s="6"/>
    </row>
    <row r="82" spans="2:29" ht="14.4" x14ac:dyDescent="0.3">
      <c r="U82" s="6"/>
      <c r="V82" s="6"/>
      <c r="W82" s="6"/>
      <c r="X82" s="6"/>
      <c r="Y82" s="6"/>
      <c r="Z82" s="6"/>
      <c r="AA82" s="6"/>
      <c r="AB82" s="6"/>
      <c r="AC82" s="6"/>
    </row>
    <row r="83" spans="2:29" ht="14.4" x14ac:dyDescent="0.3">
      <c r="U83" s="6"/>
      <c r="V83" s="6"/>
      <c r="W83" s="6"/>
      <c r="X83" s="6"/>
      <c r="Y83" s="6"/>
      <c r="Z83" s="6"/>
      <c r="AA83" s="6"/>
      <c r="AB83" s="6"/>
      <c r="AC83" s="6"/>
    </row>
    <row r="84" spans="2:29" ht="14.4" x14ac:dyDescent="0.3">
      <c r="U84" s="6"/>
      <c r="V84" s="6"/>
      <c r="W84" s="6"/>
      <c r="X84" s="6"/>
      <c r="Y84" s="6"/>
      <c r="Z84" s="6"/>
      <c r="AA84" s="6"/>
      <c r="AB84" s="6"/>
      <c r="AC84" s="6"/>
    </row>
    <row r="85" spans="2:29" ht="22.8" x14ac:dyDescent="0.3">
      <c r="B85" s="17" t="s">
        <v>191</v>
      </c>
      <c r="C85" s="17"/>
      <c r="D85" s="17"/>
      <c r="E85" s="17"/>
      <c r="F85" s="17"/>
      <c r="G85" s="17"/>
      <c r="H85" s="17"/>
      <c r="I85" s="17"/>
      <c r="J85" s="17"/>
      <c r="K85" s="17"/>
      <c r="L85" s="17"/>
      <c r="M85" s="17"/>
      <c r="U85" s="6"/>
      <c r="V85" s="6"/>
      <c r="W85" s="6"/>
      <c r="X85" s="6"/>
      <c r="Y85" s="6"/>
      <c r="Z85" s="6"/>
      <c r="AA85" s="6"/>
      <c r="AB85" s="6"/>
      <c r="AC85" s="6"/>
    </row>
    <row r="86" spans="2:29" ht="23.4" thickBot="1" x14ac:dyDescent="0.35">
      <c r="B86" s="17"/>
      <c r="C86" s="17"/>
      <c r="D86" s="17"/>
      <c r="E86" s="17"/>
      <c r="F86" s="17"/>
      <c r="G86" s="17"/>
      <c r="H86" s="17"/>
      <c r="I86" s="17"/>
      <c r="J86" s="17"/>
      <c r="K86" s="17"/>
      <c r="L86" s="17"/>
      <c r="M86" s="17"/>
      <c r="U86" s="6"/>
      <c r="V86" s="6"/>
      <c r="W86" s="6"/>
      <c r="X86" s="6"/>
      <c r="Y86" s="6"/>
      <c r="Z86" s="6"/>
      <c r="AA86" s="6"/>
      <c r="AB86" s="6"/>
      <c r="AC86" s="6"/>
    </row>
    <row r="87" spans="2:29" ht="15" thickBot="1" x14ac:dyDescent="0.35">
      <c r="B87" s="18"/>
      <c r="C87" s="128" t="s">
        <v>61</v>
      </c>
      <c r="D87" s="129"/>
      <c r="E87" s="129"/>
      <c r="F87" s="129"/>
      <c r="G87" s="129"/>
      <c r="H87" s="129"/>
      <c r="I87" s="129"/>
      <c r="J87" s="129"/>
      <c r="K87" s="129"/>
      <c r="L87" s="129"/>
      <c r="M87" s="129"/>
      <c r="N87" s="129"/>
      <c r="O87" s="129"/>
      <c r="P87" s="129"/>
      <c r="Q87" s="129"/>
      <c r="R87" s="129"/>
      <c r="S87" s="130"/>
      <c r="U87" s="6"/>
      <c r="V87" s="6"/>
      <c r="W87" s="6"/>
      <c r="X87" s="6"/>
      <c r="Y87" s="6"/>
      <c r="Z87" s="6"/>
      <c r="AA87" s="6"/>
      <c r="AB87" s="6"/>
      <c r="AC87" s="6"/>
    </row>
    <row r="88" spans="2:29" ht="15" thickBot="1" x14ac:dyDescent="0.35">
      <c r="B88" s="19" t="s">
        <v>101</v>
      </c>
      <c r="C88" s="20" t="s">
        <v>63</v>
      </c>
      <c r="D88" s="20" t="s">
        <v>64</v>
      </c>
      <c r="E88" s="20" t="s">
        <v>65</v>
      </c>
      <c r="F88" s="20" t="s">
        <v>66</v>
      </c>
      <c r="G88" s="20" t="s">
        <v>67</v>
      </c>
      <c r="H88" s="20" t="s">
        <v>68</v>
      </c>
      <c r="I88" s="20" t="s">
        <v>69</v>
      </c>
      <c r="J88" s="20" t="s">
        <v>70</v>
      </c>
      <c r="K88" s="20" t="s">
        <v>71</v>
      </c>
      <c r="L88" s="20" t="s">
        <v>72</v>
      </c>
      <c r="M88" s="20" t="s">
        <v>73</v>
      </c>
      <c r="N88" s="20" t="s">
        <v>74</v>
      </c>
      <c r="O88" s="20" t="s">
        <v>75</v>
      </c>
      <c r="P88" s="20" t="s">
        <v>76</v>
      </c>
      <c r="Q88" s="20" t="s">
        <v>77</v>
      </c>
      <c r="R88" s="20" t="s">
        <v>78</v>
      </c>
      <c r="S88" s="21" t="s">
        <v>79</v>
      </c>
      <c r="U88" s="6"/>
      <c r="V88" s="6"/>
      <c r="W88" s="6"/>
      <c r="X88" s="6"/>
      <c r="Y88" s="6"/>
      <c r="Z88" s="6"/>
      <c r="AA88" s="6"/>
      <c r="AB88" s="6"/>
      <c r="AC88" s="6"/>
    </row>
    <row r="89" spans="2:29" ht="14.4" x14ac:dyDescent="0.3">
      <c r="B89" s="38" t="s">
        <v>102</v>
      </c>
      <c r="C89" s="24">
        <v>5451497.5199999996</v>
      </c>
      <c r="D89" s="24">
        <v>7543286.0300000003</v>
      </c>
      <c r="E89" s="24">
        <v>3349339.7</v>
      </c>
      <c r="F89" s="24">
        <v>3574805.04</v>
      </c>
      <c r="G89" s="24">
        <v>3032353.58</v>
      </c>
      <c r="H89" s="24">
        <v>3401183.97</v>
      </c>
      <c r="I89" s="24">
        <v>2359784.5099999998</v>
      </c>
      <c r="J89" s="24">
        <v>1246026.6000000001</v>
      </c>
      <c r="K89" s="24">
        <v>850300</v>
      </c>
      <c r="L89" s="24">
        <v>738238.25</v>
      </c>
      <c r="M89" s="24">
        <v>1861750</v>
      </c>
      <c r="N89" s="24">
        <v>2261850</v>
      </c>
      <c r="O89" s="24">
        <v>1864500</v>
      </c>
      <c r="P89" s="24">
        <v>1921898.2</v>
      </c>
      <c r="Q89" s="24">
        <v>346421.63</v>
      </c>
      <c r="R89" s="24">
        <v>356000</v>
      </c>
      <c r="S89" s="25">
        <v>281680</v>
      </c>
      <c r="U89" s="6"/>
      <c r="V89" s="6"/>
      <c r="W89" s="6"/>
      <c r="X89" s="6"/>
      <c r="Y89" s="6"/>
      <c r="Z89" s="6"/>
      <c r="AA89" s="6"/>
      <c r="AB89" s="6"/>
      <c r="AC89" s="6"/>
    </row>
    <row r="90" spans="2:29" ht="14.4" x14ac:dyDescent="0.3">
      <c r="B90" s="38" t="s">
        <v>103</v>
      </c>
      <c r="C90" s="24">
        <v>948024.07</v>
      </c>
      <c r="D90" s="24">
        <v>1603726.44</v>
      </c>
      <c r="E90" s="24">
        <v>1858232.78</v>
      </c>
      <c r="F90" s="24">
        <v>1489869.48</v>
      </c>
      <c r="G90" s="24">
        <v>1278400</v>
      </c>
      <c r="H90" s="24">
        <v>1301689.1100000001</v>
      </c>
      <c r="I90" s="24">
        <v>1486900</v>
      </c>
      <c r="J90" s="24">
        <v>214363.89</v>
      </c>
      <c r="K90" s="24">
        <v>410881.47</v>
      </c>
      <c r="L90" s="24">
        <v>837538.22</v>
      </c>
      <c r="M90" s="24">
        <v>220756.81</v>
      </c>
      <c r="N90" s="24">
        <v>319586.57</v>
      </c>
      <c r="O90" s="24">
        <v>175000</v>
      </c>
      <c r="P90" s="24">
        <v>52440.61</v>
      </c>
      <c r="Q90" s="24">
        <v>0</v>
      </c>
      <c r="R90" s="24">
        <v>44000</v>
      </c>
      <c r="S90" s="25">
        <v>0</v>
      </c>
      <c r="U90" s="6"/>
      <c r="V90" s="6"/>
      <c r="W90" s="6"/>
      <c r="X90" s="6"/>
      <c r="Y90" s="6"/>
      <c r="Z90" s="6"/>
      <c r="AA90" s="6"/>
      <c r="AB90" s="6"/>
      <c r="AC90" s="6"/>
    </row>
    <row r="91" spans="2:29" ht="14.4" x14ac:dyDescent="0.3">
      <c r="B91" s="38" t="s">
        <v>104</v>
      </c>
      <c r="C91" s="24">
        <v>2782050.73</v>
      </c>
      <c r="D91" s="24">
        <v>2228770.19</v>
      </c>
      <c r="E91" s="24">
        <v>2284979.86</v>
      </c>
      <c r="F91" s="24">
        <v>1649216.77</v>
      </c>
      <c r="G91" s="24">
        <v>1817053.53</v>
      </c>
      <c r="H91" s="24">
        <v>2945185.57</v>
      </c>
      <c r="I91" s="24">
        <v>1281396.73</v>
      </c>
      <c r="J91" s="24">
        <v>623274.87</v>
      </c>
      <c r="K91" s="24">
        <v>626232.16</v>
      </c>
      <c r="L91" s="24">
        <v>720233.55</v>
      </c>
      <c r="M91" s="24">
        <v>955397.18</v>
      </c>
      <c r="N91" s="24">
        <v>367322.64</v>
      </c>
      <c r="O91" s="24">
        <v>257500</v>
      </c>
      <c r="P91" s="24">
        <v>435000</v>
      </c>
      <c r="Q91" s="24">
        <v>105000</v>
      </c>
      <c r="R91" s="24">
        <v>0</v>
      </c>
      <c r="S91" s="25">
        <v>200000</v>
      </c>
      <c r="U91" s="6"/>
      <c r="V91" s="6"/>
      <c r="W91" s="6"/>
      <c r="X91" s="6"/>
      <c r="Y91" s="6"/>
      <c r="Z91" s="6"/>
      <c r="AA91" s="6"/>
      <c r="AB91" s="6"/>
      <c r="AC91" s="6"/>
    </row>
    <row r="92" spans="2:29" ht="14.4" x14ac:dyDescent="0.3">
      <c r="B92" s="38" t="s">
        <v>105</v>
      </c>
      <c r="C92" s="24">
        <v>82333.33</v>
      </c>
      <c r="D92" s="24">
        <v>475409.89</v>
      </c>
      <c r="E92" s="24">
        <v>451583.33</v>
      </c>
      <c r="F92" s="24">
        <v>565340.81000000006</v>
      </c>
      <c r="G92" s="24">
        <v>412580</v>
      </c>
      <c r="H92" s="24">
        <v>80400</v>
      </c>
      <c r="I92" s="24">
        <v>-120000</v>
      </c>
      <c r="J92" s="24">
        <v>0</v>
      </c>
      <c r="K92" s="24">
        <v>0</v>
      </c>
      <c r="L92" s="24">
        <v>0</v>
      </c>
      <c r="M92" s="24">
        <v>0</v>
      </c>
      <c r="N92" s="24">
        <v>0</v>
      </c>
      <c r="O92" s="24">
        <v>0</v>
      </c>
      <c r="P92" s="24">
        <v>0</v>
      </c>
      <c r="Q92" s="24">
        <v>0</v>
      </c>
      <c r="R92" s="24">
        <v>0</v>
      </c>
      <c r="S92" s="25">
        <v>0</v>
      </c>
      <c r="U92" s="6"/>
      <c r="V92" s="6"/>
      <c r="W92" s="6"/>
      <c r="X92" s="6"/>
      <c r="Y92" s="6"/>
      <c r="Z92" s="6"/>
      <c r="AA92" s="6"/>
      <c r="AB92" s="6"/>
      <c r="AC92" s="6"/>
    </row>
    <row r="93" spans="2:29" ht="14.4" x14ac:dyDescent="0.3">
      <c r="B93" s="38" t="s">
        <v>106</v>
      </c>
      <c r="C93" s="24">
        <v>385905.29</v>
      </c>
      <c r="D93" s="24">
        <v>474546.12</v>
      </c>
      <c r="E93" s="24">
        <v>693500</v>
      </c>
      <c r="F93" s="24">
        <v>396189.96</v>
      </c>
      <c r="G93" s="24">
        <v>445711.02</v>
      </c>
      <c r="H93" s="24">
        <v>249861.77</v>
      </c>
      <c r="I93" s="24">
        <v>72466.399999999994</v>
      </c>
      <c r="J93" s="24" t="s">
        <v>391</v>
      </c>
      <c r="K93" s="24">
        <v>142750</v>
      </c>
      <c r="L93" s="24">
        <v>9125</v>
      </c>
      <c r="M93" s="24">
        <v>42500</v>
      </c>
      <c r="N93" s="24">
        <v>50000</v>
      </c>
      <c r="O93" s="24">
        <v>40000</v>
      </c>
      <c r="P93" s="24">
        <v>0</v>
      </c>
      <c r="Q93" s="24">
        <v>0</v>
      </c>
      <c r="R93" s="24">
        <v>0</v>
      </c>
      <c r="S93" s="25">
        <v>0</v>
      </c>
      <c r="U93" s="6"/>
      <c r="V93" s="6"/>
      <c r="W93" s="6"/>
      <c r="X93" s="6"/>
      <c r="Y93" s="6"/>
      <c r="Z93" s="6"/>
      <c r="AA93" s="6"/>
      <c r="AB93" s="6"/>
      <c r="AC93" s="6"/>
    </row>
    <row r="94" spans="2:29" ht="14.4" x14ac:dyDescent="0.3">
      <c r="B94" s="38" t="s">
        <v>107</v>
      </c>
      <c r="C94" s="24">
        <v>96375</v>
      </c>
      <c r="D94" s="24">
        <v>880384.21</v>
      </c>
      <c r="E94" s="24">
        <v>417825</v>
      </c>
      <c r="F94" s="24">
        <v>227615</v>
      </c>
      <c r="G94" s="24">
        <v>202000</v>
      </c>
      <c r="H94" s="24">
        <v>100300</v>
      </c>
      <c r="I94" s="24">
        <v>22500</v>
      </c>
      <c r="J94" s="24">
        <v>69000.88</v>
      </c>
      <c r="K94" s="24">
        <v>84451.6</v>
      </c>
      <c r="L94" s="24">
        <v>76988.55</v>
      </c>
      <c r="M94" s="24">
        <v>0</v>
      </c>
      <c r="N94" s="24">
        <v>99401.51</v>
      </c>
      <c r="O94" s="24">
        <v>37500</v>
      </c>
      <c r="P94" s="24">
        <v>19500</v>
      </c>
      <c r="Q94" s="24">
        <v>0</v>
      </c>
      <c r="R94" s="24">
        <v>75000</v>
      </c>
      <c r="S94" s="25">
        <v>0</v>
      </c>
      <c r="U94" s="6"/>
      <c r="V94" s="6"/>
      <c r="W94" s="6"/>
      <c r="X94" s="6"/>
      <c r="Y94" s="6"/>
      <c r="Z94" s="6"/>
      <c r="AA94" s="6"/>
      <c r="AB94" s="6"/>
      <c r="AC94" s="6"/>
    </row>
    <row r="95" spans="2:29" ht="14.4" x14ac:dyDescent="0.3">
      <c r="B95" s="38" t="s">
        <v>108</v>
      </c>
      <c r="C95" s="24">
        <v>131132.54999999999</v>
      </c>
      <c r="D95" s="24">
        <v>0</v>
      </c>
      <c r="E95" s="24">
        <v>103500</v>
      </c>
      <c r="F95" s="24">
        <v>230000</v>
      </c>
      <c r="G95" s="24">
        <v>172000</v>
      </c>
      <c r="H95" s="24">
        <v>0</v>
      </c>
      <c r="I95" s="24">
        <v>0</v>
      </c>
      <c r="J95" s="24">
        <v>0</v>
      </c>
      <c r="K95" s="24">
        <v>0</v>
      </c>
      <c r="L95" s="24">
        <v>0</v>
      </c>
      <c r="M95" s="24">
        <v>0</v>
      </c>
      <c r="N95" s="24">
        <v>0</v>
      </c>
      <c r="O95" s="24">
        <v>0</v>
      </c>
      <c r="P95" s="24">
        <v>0</v>
      </c>
      <c r="Q95" s="24">
        <v>0</v>
      </c>
      <c r="R95" s="24">
        <v>0</v>
      </c>
      <c r="S95" s="25">
        <v>0</v>
      </c>
      <c r="U95" s="6"/>
      <c r="V95" s="6"/>
      <c r="W95" s="6"/>
      <c r="X95" s="6"/>
      <c r="Y95" s="6"/>
      <c r="Z95" s="6"/>
      <c r="AA95" s="6"/>
      <c r="AB95" s="6"/>
      <c r="AC95" s="6"/>
    </row>
    <row r="96" spans="2:29" ht="14.4" x14ac:dyDescent="0.3">
      <c r="B96" s="38" t="s">
        <v>109</v>
      </c>
      <c r="C96" s="24">
        <v>251583.64</v>
      </c>
      <c r="D96" s="24">
        <v>235669.5</v>
      </c>
      <c r="E96" s="24">
        <v>243637.5</v>
      </c>
      <c r="F96" s="24">
        <v>224849.5</v>
      </c>
      <c r="G96" s="24">
        <v>30464.04</v>
      </c>
      <c r="H96" s="24">
        <v>1292116.95</v>
      </c>
      <c r="I96" s="24">
        <v>57000</v>
      </c>
      <c r="J96" s="24">
        <v>0</v>
      </c>
      <c r="K96" s="24">
        <v>0</v>
      </c>
      <c r="L96" s="24">
        <v>0</v>
      </c>
      <c r="M96" s="24">
        <v>15000</v>
      </c>
      <c r="N96" s="24">
        <v>0</v>
      </c>
      <c r="O96" s="24">
        <v>0</v>
      </c>
      <c r="P96" s="24">
        <v>0</v>
      </c>
      <c r="Q96" s="24">
        <v>43610</v>
      </c>
      <c r="R96" s="24">
        <v>0</v>
      </c>
      <c r="S96" s="25">
        <v>0</v>
      </c>
      <c r="U96" s="6"/>
      <c r="V96" s="6"/>
      <c r="W96" s="6"/>
      <c r="X96" s="6"/>
      <c r="Y96" s="6"/>
      <c r="Z96" s="6"/>
      <c r="AA96" s="6"/>
      <c r="AB96" s="6"/>
      <c r="AC96" s="6"/>
    </row>
    <row r="97" spans="2:29" ht="14.4" x14ac:dyDescent="0.3">
      <c r="B97" s="38" t="s">
        <v>110</v>
      </c>
      <c r="C97" s="24">
        <v>496488.3</v>
      </c>
      <c r="D97" s="24">
        <v>177726.14</v>
      </c>
      <c r="E97" s="24">
        <v>38500</v>
      </c>
      <c r="F97" s="24">
        <v>35850</v>
      </c>
      <c r="G97" s="24">
        <v>7500</v>
      </c>
      <c r="H97" s="24" t="s">
        <v>391</v>
      </c>
      <c r="I97" s="24">
        <v>13623.37</v>
      </c>
      <c r="J97" s="24">
        <v>133529.25</v>
      </c>
      <c r="K97" s="24">
        <v>93732.24</v>
      </c>
      <c r="L97" s="24">
        <v>559602.91</v>
      </c>
      <c r="M97" s="24">
        <v>103751</v>
      </c>
      <c r="N97" s="24">
        <v>59560.06</v>
      </c>
      <c r="O97" s="24">
        <v>48179.44</v>
      </c>
      <c r="P97" s="24">
        <v>50000</v>
      </c>
      <c r="Q97" s="24">
        <v>15000</v>
      </c>
      <c r="R97" s="24">
        <v>0</v>
      </c>
      <c r="S97" s="25">
        <v>0</v>
      </c>
      <c r="U97" s="6"/>
      <c r="V97" s="6"/>
      <c r="W97" s="6"/>
      <c r="X97" s="6"/>
      <c r="Y97" s="6"/>
      <c r="Z97" s="6"/>
      <c r="AA97" s="6"/>
      <c r="AB97" s="6"/>
      <c r="AC97" s="6"/>
    </row>
    <row r="98" spans="2:29" ht="14.4" x14ac:dyDescent="0.3">
      <c r="B98" s="38" t="s">
        <v>111</v>
      </c>
      <c r="C98" s="24">
        <v>1169000</v>
      </c>
      <c r="D98" s="24">
        <v>382750</v>
      </c>
      <c r="E98" s="24">
        <v>386000</v>
      </c>
      <c r="F98" s="24">
        <v>0</v>
      </c>
      <c r="G98" s="24">
        <v>34000</v>
      </c>
      <c r="H98" s="24">
        <v>0</v>
      </c>
      <c r="I98" s="24">
        <v>0</v>
      </c>
      <c r="J98" s="24">
        <v>0</v>
      </c>
      <c r="K98" s="24">
        <v>0</v>
      </c>
      <c r="L98" s="24">
        <v>0</v>
      </c>
      <c r="M98" s="24">
        <v>0</v>
      </c>
      <c r="N98" s="24">
        <v>0</v>
      </c>
      <c r="O98" s="24">
        <v>0</v>
      </c>
      <c r="P98" s="24">
        <v>0</v>
      </c>
      <c r="Q98" s="24">
        <v>0</v>
      </c>
      <c r="R98" s="24">
        <v>0</v>
      </c>
      <c r="S98" s="25">
        <v>0</v>
      </c>
      <c r="U98" s="6"/>
      <c r="V98" s="6"/>
      <c r="W98" s="6"/>
      <c r="X98" s="6"/>
      <c r="Y98" s="6"/>
      <c r="Z98" s="6"/>
      <c r="AA98" s="6"/>
      <c r="AB98" s="6"/>
      <c r="AC98" s="6"/>
    </row>
    <row r="99" spans="2:29" ht="14.4" x14ac:dyDescent="0.3">
      <c r="B99" s="38" t="s">
        <v>112</v>
      </c>
      <c r="C99" s="24">
        <v>41750</v>
      </c>
      <c r="D99" s="24">
        <v>46875</v>
      </c>
      <c r="E99" s="24">
        <v>45000</v>
      </c>
      <c r="F99" s="24">
        <v>121000</v>
      </c>
      <c r="G99" s="24">
        <v>14275</v>
      </c>
      <c r="H99" s="24">
        <v>215974</v>
      </c>
      <c r="I99" s="24">
        <v>0</v>
      </c>
      <c r="J99" s="24">
        <v>0</v>
      </c>
      <c r="K99" s="24">
        <v>0</v>
      </c>
      <c r="L99" s="24">
        <v>0</v>
      </c>
      <c r="M99" s="24">
        <v>60000</v>
      </c>
      <c r="N99" s="24">
        <v>0</v>
      </c>
      <c r="O99" s="24">
        <v>0</v>
      </c>
      <c r="P99" s="24">
        <v>0</v>
      </c>
      <c r="Q99" s="24">
        <v>0</v>
      </c>
      <c r="R99" s="24">
        <v>0</v>
      </c>
      <c r="S99" s="25">
        <v>0</v>
      </c>
      <c r="U99" s="6"/>
      <c r="V99" s="6"/>
      <c r="W99" s="6"/>
      <c r="X99" s="6"/>
      <c r="Y99" s="6"/>
      <c r="Z99" s="6"/>
      <c r="AA99" s="6"/>
      <c r="AB99" s="6"/>
      <c r="AC99" s="6"/>
    </row>
    <row r="100" spans="2:29" ht="14.4" x14ac:dyDescent="0.3">
      <c r="B100" s="38" t="s">
        <v>113</v>
      </c>
      <c r="C100" s="24">
        <v>91770.62</v>
      </c>
      <c r="D100" s="24">
        <v>371500</v>
      </c>
      <c r="E100" s="24">
        <v>116825</v>
      </c>
      <c r="F100" s="24">
        <v>138800</v>
      </c>
      <c r="G100" s="24">
        <v>520476.06</v>
      </c>
      <c r="H100" s="24">
        <v>8250</v>
      </c>
      <c r="I100" s="24">
        <v>114500</v>
      </c>
      <c r="J100" s="24">
        <v>0</v>
      </c>
      <c r="K100" s="24">
        <v>0</v>
      </c>
      <c r="L100" s="24">
        <v>0</v>
      </c>
      <c r="M100" s="24">
        <v>0</v>
      </c>
      <c r="N100" s="24">
        <v>7750</v>
      </c>
      <c r="O100" s="24">
        <v>0</v>
      </c>
      <c r="P100" s="24">
        <v>0</v>
      </c>
      <c r="Q100" s="24" t="s">
        <v>391</v>
      </c>
      <c r="R100" s="24">
        <v>0</v>
      </c>
      <c r="S100" s="25">
        <v>0</v>
      </c>
      <c r="U100" s="6"/>
      <c r="V100" s="6"/>
      <c r="W100" s="6"/>
      <c r="X100" s="6"/>
      <c r="Y100" s="6"/>
      <c r="Z100" s="6"/>
      <c r="AA100" s="6"/>
      <c r="AB100" s="6"/>
      <c r="AC100" s="6"/>
    </row>
    <row r="101" spans="2:29" ht="14.4" x14ac:dyDescent="0.3">
      <c r="B101" s="38" t="s">
        <v>114</v>
      </c>
      <c r="C101" s="24">
        <v>245350</v>
      </c>
      <c r="D101" s="24">
        <v>215942.28</v>
      </c>
      <c r="E101" s="24">
        <v>198750</v>
      </c>
      <c r="F101" s="24">
        <v>248829.24</v>
      </c>
      <c r="G101" s="24">
        <v>91000</v>
      </c>
      <c r="H101" s="24">
        <v>57000</v>
      </c>
      <c r="I101" s="24">
        <v>115000</v>
      </c>
      <c r="J101" s="24">
        <v>0</v>
      </c>
      <c r="K101" s="24">
        <v>0</v>
      </c>
      <c r="L101" s="24">
        <v>0</v>
      </c>
      <c r="M101" s="24">
        <v>0</v>
      </c>
      <c r="N101" s="24">
        <v>0</v>
      </c>
      <c r="O101" s="24">
        <v>0</v>
      </c>
      <c r="P101" s="24">
        <v>0</v>
      </c>
      <c r="Q101" s="24">
        <v>0</v>
      </c>
      <c r="R101" s="24">
        <v>0</v>
      </c>
      <c r="S101" s="25">
        <v>0</v>
      </c>
      <c r="U101" s="6"/>
      <c r="V101" s="6"/>
      <c r="W101" s="6"/>
      <c r="X101" s="6"/>
      <c r="Y101" s="6"/>
      <c r="Z101" s="6"/>
      <c r="AA101" s="6"/>
      <c r="AB101" s="6"/>
      <c r="AC101" s="6"/>
    </row>
    <row r="102" spans="2:29" ht="14.4" x14ac:dyDescent="0.3">
      <c r="B102" s="38" t="s">
        <v>115</v>
      </c>
      <c r="C102" s="24">
        <v>40000</v>
      </c>
      <c r="D102" s="24">
        <v>87000</v>
      </c>
      <c r="E102" s="24">
        <v>47000</v>
      </c>
      <c r="F102" s="24">
        <v>52000</v>
      </c>
      <c r="G102" s="24">
        <v>0</v>
      </c>
      <c r="H102" s="24">
        <v>7000</v>
      </c>
      <c r="I102" s="24">
        <v>0</v>
      </c>
      <c r="J102" s="24">
        <v>0</v>
      </c>
      <c r="K102" s="24">
        <v>0</v>
      </c>
      <c r="L102" s="24">
        <v>110655</v>
      </c>
      <c r="M102" s="24">
        <v>296452.5</v>
      </c>
      <c r="N102" s="24">
        <v>49000</v>
      </c>
      <c r="O102" s="24">
        <v>0</v>
      </c>
      <c r="P102" s="24">
        <v>10000</v>
      </c>
      <c r="Q102" s="24">
        <v>22500</v>
      </c>
      <c r="R102" s="24">
        <v>28000</v>
      </c>
      <c r="S102" s="25">
        <v>0</v>
      </c>
      <c r="U102" s="6"/>
      <c r="V102" s="6"/>
      <c r="W102" s="6"/>
      <c r="X102" s="6"/>
      <c r="Y102" s="6"/>
      <c r="Z102" s="6"/>
      <c r="AA102" s="6"/>
      <c r="AB102" s="6"/>
      <c r="AC102" s="6"/>
    </row>
    <row r="103" spans="2:29" ht="14.4" x14ac:dyDescent="0.3">
      <c r="B103" s="38" t="s">
        <v>116</v>
      </c>
      <c r="C103" s="24">
        <v>0</v>
      </c>
      <c r="D103" s="24">
        <v>0</v>
      </c>
      <c r="E103" s="24">
        <v>0</v>
      </c>
      <c r="F103" s="24">
        <v>0</v>
      </c>
      <c r="G103" s="24">
        <v>0</v>
      </c>
      <c r="H103" s="24">
        <v>0</v>
      </c>
      <c r="I103" s="24">
        <v>0</v>
      </c>
      <c r="J103" s="24">
        <v>0</v>
      </c>
      <c r="K103" s="24">
        <v>0</v>
      </c>
      <c r="L103" s="24">
        <v>0</v>
      </c>
      <c r="M103" s="24">
        <v>0</v>
      </c>
      <c r="N103" s="24">
        <v>0</v>
      </c>
      <c r="O103" s="24">
        <v>0</v>
      </c>
      <c r="P103" s="24">
        <v>0</v>
      </c>
      <c r="Q103" s="24">
        <v>0</v>
      </c>
      <c r="R103" s="24">
        <v>0</v>
      </c>
      <c r="S103" s="25">
        <v>0</v>
      </c>
      <c r="U103" s="6"/>
      <c r="V103" s="6"/>
      <c r="W103" s="6"/>
      <c r="X103" s="6"/>
      <c r="Y103" s="6"/>
      <c r="Z103" s="6"/>
      <c r="AA103" s="6"/>
      <c r="AB103" s="6"/>
      <c r="AC103" s="6"/>
    </row>
    <row r="104" spans="2:29" ht="14.4" x14ac:dyDescent="0.3">
      <c r="B104" s="38" t="s">
        <v>117</v>
      </c>
      <c r="C104" s="24">
        <v>0</v>
      </c>
      <c r="D104" s="24">
        <v>0</v>
      </c>
      <c r="E104" s="24">
        <v>0</v>
      </c>
      <c r="F104" s="24">
        <v>0</v>
      </c>
      <c r="G104" s="24">
        <v>0</v>
      </c>
      <c r="H104" s="24">
        <v>167375</v>
      </c>
      <c r="I104" s="24">
        <v>0</v>
      </c>
      <c r="J104" s="24">
        <v>0</v>
      </c>
      <c r="K104" s="24">
        <v>45000</v>
      </c>
      <c r="L104" s="24">
        <v>0</v>
      </c>
      <c r="M104" s="24">
        <v>0</v>
      </c>
      <c r="N104" s="24">
        <v>0</v>
      </c>
      <c r="O104" s="24">
        <v>0</v>
      </c>
      <c r="P104" s="24">
        <v>0</v>
      </c>
      <c r="Q104" s="24">
        <v>0</v>
      </c>
      <c r="R104" s="24">
        <v>30000</v>
      </c>
      <c r="S104" s="25">
        <v>63000</v>
      </c>
      <c r="U104" s="6"/>
      <c r="V104" s="6"/>
      <c r="W104" s="6"/>
      <c r="X104" s="6"/>
      <c r="Y104" s="6"/>
      <c r="Z104" s="6"/>
      <c r="AA104" s="6"/>
      <c r="AB104" s="6"/>
      <c r="AC104" s="6"/>
    </row>
    <row r="105" spans="2:29" ht="14.4" x14ac:dyDescent="0.3">
      <c r="B105" s="38" t="s">
        <v>118</v>
      </c>
      <c r="C105" s="24">
        <v>104250</v>
      </c>
      <c r="D105" s="24">
        <v>62000</v>
      </c>
      <c r="E105" s="24">
        <v>22000</v>
      </c>
      <c r="F105" s="24">
        <v>20000</v>
      </c>
      <c r="G105" s="24">
        <v>79500</v>
      </c>
      <c r="H105" s="24">
        <v>55381.87</v>
      </c>
      <c r="I105" s="24" t="s">
        <v>391</v>
      </c>
      <c r="J105" s="24">
        <v>0</v>
      </c>
      <c r="K105" s="24">
        <v>18600</v>
      </c>
      <c r="L105" s="24">
        <v>0</v>
      </c>
      <c r="M105" s="24">
        <v>0</v>
      </c>
      <c r="N105" s="24">
        <v>0</v>
      </c>
      <c r="O105" s="24">
        <v>35000</v>
      </c>
      <c r="P105" s="24">
        <v>35000</v>
      </c>
      <c r="Q105" s="24">
        <v>190000</v>
      </c>
      <c r="R105" s="24">
        <v>35000</v>
      </c>
      <c r="S105" s="25">
        <v>0</v>
      </c>
      <c r="U105" s="6"/>
      <c r="V105" s="6"/>
      <c r="W105" s="6"/>
      <c r="X105" s="6"/>
      <c r="Y105" s="6"/>
      <c r="Z105" s="6"/>
      <c r="AA105" s="6"/>
      <c r="AB105" s="6"/>
      <c r="AC105" s="6"/>
    </row>
    <row r="106" spans="2:29" ht="15" thickBot="1" x14ac:dyDescent="0.35">
      <c r="B106" s="38" t="s">
        <v>119</v>
      </c>
      <c r="C106" s="28">
        <v>1152980.31</v>
      </c>
      <c r="D106" s="28">
        <v>1420042.7</v>
      </c>
      <c r="E106" s="28">
        <v>772718.97</v>
      </c>
      <c r="F106" s="28">
        <v>801136.85</v>
      </c>
      <c r="G106" s="28">
        <v>464140</v>
      </c>
      <c r="H106" s="28">
        <v>2515781.87</v>
      </c>
      <c r="I106" s="28">
        <v>414368.44</v>
      </c>
      <c r="J106" s="28">
        <v>520504.3</v>
      </c>
      <c r="K106" s="28">
        <v>436000</v>
      </c>
      <c r="L106" s="28">
        <v>215900</v>
      </c>
      <c r="M106" s="28">
        <v>25000</v>
      </c>
      <c r="N106" s="28">
        <v>46500</v>
      </c>
      <c r="O106" s="28">
        <v>161650</v>
      </c>
      <c r="P106" s="28">
        <v>339652.2</v>
      </c>
      <c r="Q106" s="28">
        <v>732750</v>
      </c>
      <c r="R106" s="28">
        <v>51000</v>
      </c>
      <c r="S106" s="29">
        <v>34000</v>
      </c>
      <c r="U106" s="6"/>
      <c r="V106" s="6"/>
      <c r="W106" s="6"/>
      <c r="X106" s="6"/>
      <c r="Y106" s="6"/>
      <c r="Z106" s="6"/>
      <c r="AA106" s="6"/>
      <c r="AB106" s="6"/>
      <c r="AC106" s="6"/>
    </row>
    <row r="107" spans="2:29" ht="15" thickBot="1" x14ac:dyDescent="0.35">
      <c r="B107" s="39" t="s">
        <v>91</v>
      </c>
      <c r="C107" s="32">
        <v>13470491.360000001</v>
      </c>
      <c r="D107" s="32">
        <v>16205628.499999998</v>
      </c>
      <c r="E107" s="32">
        <v>11029392.140000001</v>
      </c>
      <c r="F107" s="32">
        <v>9775502.6499999985</v>
      </c>
      <c r="G107" s="32">
        <v>8601453.2300000004</v>
      </c>
      <c r="H107" s="32" t="s">
        <v>391</v>
      </c>
      <c r="I107" s="32" t="s">
        <v>391</v>
      </c>
      <c r="J107" s="32" t="s">
        <v>391</v>
      </c>
      <c r="K107" s="32">
        <v>2707947.47</v>
      </c>
      <c r="L107" s="32">
        <v>3268281.48</v>
      </c>
      <c r="M107" s="32">
        <v>3580607.49</v>
      </c>
      <c r="N107" s="32">
        <v>3260970.78</v>
      </c>
      <c r="O107" s="32">
        <v>2619329.44</v>
      </c>
      <c r="P107" s="32">
        <v>2863491.0100000002</v>
      </c>
      <c r="Q107" s="32" t="s">
        <v>391</v>
      </c>
      <c r="R107" s="32">
        <v>619000</v>
      </c>
      <c r="S107" s="33">
        <v>578680</v>
      </c>
      <c r="U107" s="6"/>
      <c r="V107" s="6"/>
      <c r="W107" s="6"/>
      <c r="X107" s="6"/>
      <c r="Y107" s="6"/>
      <c r="Z107" s="6"/>
      <c r="AA107" s="6"/>
      <c r="AB107" s="6"/>
      <c r="AC107" s="6"/>
    </row>
    <row r="108" spans="2:29" ht="14.4" x14ac:dyDescent="0.3">
      <c r="B108" s="47"/>
      <c r="C108" s="47"/>
      <c r="D108" s="48"/>
      <c r="E108" s="48"/>
      <c r="F108" s="48"/>
      <c r="G108" s="48"/>
      <c r="H108" s="48"/>
      <c r="I108" s="48"/>
      <c r="J108" s="48"/>
      <c r="K108" s="48"/>
      <c r="L108" s="48"/>
      <c r="M108" s="48"/>
      <c r="N108" s="48"/>
      <c r="O108" s="48"/>
      <c r="P108" s="48"/>
      <c r="Q108" s="48"/>
      <c r="R108" s="48"/>
      <c r="S108" s="48"/>
      <c r="U108" s="6"/>
      <c r="V108" s="6"/>
      <c r="W108" s="6"/>
      <c r="X108" s="6"/>
      <c r="Y108" s="6"/>
      <c r="Z108" s="6"/>
      <c r="AA108" s="6"/>
      <c r="AB108" s="6"/>
      <c r="AC108" s="6"/>
    </row>
    <row r="109" spans="2:29" ht="14.4" x14ac:dyDescent="0.3">
      <c r="B109" s="47"/>
      <c r="C109" s="47"/>
      <c r="D109" s="48"/>
      <c r="E109" s="48"/>
      <c r="F109" s="48"/>
      <c r="G109" s="48"/>
      <c r="H109" s="48"/>
      <c r="I109" s="48"/>
      <c r="J109" s="48"/>
      <c r="K109" s="48"/>
      <c r="L109" s="48"/>
      <c r="M109" s="48"/>
      <c r="N109" s="48"/>
      <c r="O109" s="48"/>
      <c r="P109" s="48"/>
      <c r="Q109" s="48"/>
      <c r="R109" s="48"/>
      <c r="S109" s="48"/>
      <c r="U109" s="6"/>
      <c r="V109" s="6"/>
      <c r="W109" s="6"/>
      <c r="X109" s="6"/>
      <c r="Y109" s="6"/>
      <c r="Z109" s="6"/>
      <c r="AA109" s="6"/>
      <c r="AB109" s="6"/>
      <c r="AC109" s="6"/>
    </row>
    <row r="110" spans="2:29" ht="14.4" x14ac:dyDescent="0.3">
      <c r="U110" s="6"/>
      <c r="V110" s="6"/>
      <c r="W110" s="6"/>
      <c r="X110" s="6"/>
      <c r="Y110" s="6"/>
      <c r="Z110" s="6"/>
      <c r="AA110" s="6"/>
      <c r="AB110" s="6"/>
      <c r="AC110" s="6"/>
    </row>
    <row r="111" spans="2:29" ht="22.8" x14ac:dyDescent="0.3">
      <c r="B111" s="17" t="s">
        <v>192</v>
      </c>
      <c r="C111" s="17"/>
      <c r="D111" s="17"/>
      <c r="E111" s="17"/>
      <c r="F111" s="17"/>
      <c r="G111" s="17"/>
      <c r="H111" s="17"/>
      <c r="I111" s="17"/>
      <c r="J111" s="17"/>
      <c r="K111" s="17"/>
      <c r="L111" s="17"/>
      <c r="M111" s="17"/>
      <c r="U111" s="6"/>
      <c r="V111" s="6"/>
      <c r="W111" s="6"/>
      <c r="X111" s="6"/>
      <c r="Y111" s="6"/>
      <c r="Z111" s="6"/>
      <c r="AA111" s="6"/>
      <c r="AB111" s="6"/>
      <c r="AC111" s="6"/>
    </row>
    <row r="112" spans="2:29" ht="23.4" thickBot="1" x14ac:dyDescent="0.35">
      <c r="B112" s="17"/>
      <c r="C112" s="17"/>
      <c r="D112" s="17"/>
      <c r="E112" s="17"/>
      <c r="F112" s="17"/>
      <c r="G112" s="17"/>
      <c r="H112" s="17"/>
      <c r="I112" s="17"/>
      <c r="J112" s="17"/>
      <c r="K112" s="17"/>
      <c r="L112" s="17"/>
      <c r="M112" s="17"/>
      <c r="U112" s="6"/>
      <c r="V112" s="6"/>
      <c r="W112" s="6"/>
      <c r="X112" s="6"/>
      <c r="Y112" s="6"/>
      <c r="Z112" s="6"/>
      <c r="AA112" s="6"/>
      <c r="AB112" s="6"/>
      <c r="AC112" s="6"/>
    </row>
    <row r="113" spans="2:29" ht="15" thickBot="1" x14ac:dyDescent="0.35">
      <c r="B113" s="18"/>
      <c r="C113" s="128" t="s">
        <v>61</v>
      </c>
      <c r="D113" s="129"/>
      <c r="E113" s="129"/>
      <c r="F113" s="129"/>
      <c r="G113" s="129"/>
      <c r="H113" s="129"/>
      <c r="I113" s="129"/>
      <c r="J113" s="129"/>
      <c r="K113" s="129"/>
      <c r="L113" s="129"/>
      <c r="M113" s="129"/>
      <c r="N113" s="129"/>
      <c r="O113" s="129"/>
      <c r="P113" s="129"/>
      <c r="Q113" s="129"/>
      <c r="R113" s="129"/>
      <c r="S113" s="130"/>
      <c r="U113" s="6"/>
      <c r="V113" s="6"/>
      <c r="W113" s="6"/>
      <c r="X113" s="6"/>
      <c r="Y113" s="6"/>
      <c r="Z113" s="6"/>
      <c r="AA113" s="6"/>
      <c r="AB113" s="6"/>
      <c r="AC113" s="6"/>
    </row>
    <row r="114" spans="2:29" ht="15" thickBot="1" x14ac:dyDescent="0.35">
      <c r="B114" s="19" t="s">
        <v>101</v>
      </c>
      <c r="C114" s="20" t="s">
        <v>63</v>
      </c>
      <c r="D114" s="20" t="s">
        <v>64</v>
      </c>
      <c r="E114" s="20" t="s">
        <v>65</v>
      </c>
      <c r="F114" s="20" t="s">
        <v>66</v>
      </c>
      <c r="G114" s="20" t="s">
        <v>67</v>
      </c>
      <c r="H114" s="20" t="s">
        <v>68</v>
      </c>
      <c r="I114" s="20" t="s">
        <v>69</v>
      </c>
      <c r="J114" s="20" t="s">
        <v>70</v>
      </c>
      <c r="K114" s="20" t="s">
        <v>71</v>
      </c>
      <c r="L114" s="20" t="s">
        <v>72</v>
      </c>
      <c r="M114" s="20" t="s">
        <v>73</v>
      </c>
      <c r="N114" s="20" t="s">
        <v>74</v>
      </c>
      <c r="O114" s="20" t="s">
        <v>75</v>
      </c>
      <c r="P114" s="20" t="s">
        <v>76</v>
      </c>
      <c r="Q114" s="20" t="s">
        <v>77</v>
      </c>
      <c r="R114" s="20" t="s">
        <v>78</v>
      </c>
      <c r="S114" s="21" t="s">
        <v>79</v>
      </c>
      <c r="U114" s="6"/>
      <c r="V114" s="6"/>
      <c r="W114" s="6"/>
      <c r="X114" s="6"/>
      <c r="Y114" s="6"/>
      <c r="Z114" s="6"/>
      <c r="AA114" s="6"/>
      <c r="AB114" s="6"/>
      <c r="AC114" s="6"/>
    </row>
    <row r="115" spans="2:29" ht="14.4" x14ac:dyDescent="0.3">
      <c r="B115" s="38" t="s">
        <v>102</v>
      </c>
      <c r="C115" s="24">
        <v>3472077.6</v>
      </c>
      <c r="D115" s="24">
        <v>6019752.1200000001</v>
      </c>
      <c r="E115" s="24">
        <v>5918735.79</v>
      </c>
      <c r="F115" s="24">
        <v>6603131.0800000001</v>
      </c>
      <c r="G115" s="24">
        <v>5693283.1100000003</v>
      </c>
      <c r="H115" s="24">
        <v>7480296.2000000002</v>
      </c>
      <c r="I115" s="24">
        <v>5803023</v>
      </c>
      <c r="J115" s="24">
        <v>4084551.59</v>
      </c>
      <c r="K115" s="24">
        <v>2955940.74</v>
      </c>
      <c r="L115" s="24">
        <v>2782331.91</v>
      </c>
      <c r="M115" s="24">
        <v>3708832.81</v>
      </c>
      <c r="N115" s="24">
        <v>2321303.7999999998</v>
      </c>
      <c r="O115" s="24">
        <v>987000</v>
      </c>
      <c r="P115" s="24">
        <v>1329000</v>
      </c>
      <c r="Q115" s="24">
        <v>599300</v>
      </c>
      <c r="R115" s="24">
        <v>1182500</v>
      </c>
      <c r="S115" s="25">
        <v>1337000</v>
      </c>
      <c r="U115" s="6"/>
      <c r="V115" s="6"/>
      <c r="W115" s="6"/>
      <c r="X115" s="6"/>
      <c r="Y115" s="6"/>
      <c r="Z115" s="6"/>
      <c r="AA115" s="6"/>
      <c r="AB115" s="6"/>
      <c r="AC115" s="6"/>
    </row>
    <row r="116" spans="2:29" ht="14.4" x14ac:dyDescent="0.3">
      <c r="B116" s="38" t="s">
        <v>103</v>
      </c>
      <c r="C116" s="24">
        <v>13000</v>
      </c>
      <c r="D116" s="24">
        <v>202000</v>
      </c>
      <c r="E116" s="24">
        <v>316396.96000000002</v>
      </c>
      <c r="F116" s="24">
        <v>256725</v>
      </c>
      <c r="G116" s="24">
        <v>256700</v>
      </c>
      <c r="H116" s="24">
        <v>465000</v>
      </c>
      <c r="I116" s="24">
        <v>521900</v>
      </c>
      <c r="J116" s="24">
        <v>633250</v>
      </c>
      <c r="K116" s="24">
        <v>1040705.03</v>
      </c>
      <c r="L116" s="24">
        <v>1617622.99</v>
      </c>
      <c r="M116" s="24">
        <v>703000</v>
      </c>
      <c r="N116" s="24">
        <v>1280540</v>
      </c>
      <c r="O116" s="24">
        <v>598983.31999999995</v>
      </c>
      <c r="P116" s="24">
        <v>250995.05</v>
      </c>
      <c r="Q116" s="24">
        <v>88000</v>
      </c>
      <c r="R116" s="24">
        <v>113500</v>
      </c>
      <c r="S116" s="25">
        <v>691100</v>
      </c>
      <c r="U116" s="6"/>
      <c r="V116" s="6"/>
      <c r="W116" s="6"/>
      <c r="X116" s="6"/>
      <c r="Y116" s="6"/>
      <c r="Z116" s="6"/>
      <c r="AA116" s="6"/>
      <c r="AB116" s="6"/>
      <c r="AC116" s="6"/>
    </row>
    <row r="117" spans="2:29" ht="14.4" x14ac:dyDescent="0.3">
      <c r="B117" s="38" t="s">
        <v>104</v>
      </c>
      <c r="C117" s="24">
        <v>861250</v>
      </c>
      <c r="D117" s="24">
        <v>2555938.7200000002</v>
      </c>
      <c r="E117" s="24">
        <v>1285375</v>
      </c>
      <c r="F117" s="24">
        <v>1093240.5900000001</v>
      </c>
      <c r="G117" s="24">
        <v>363095.96</v>
      </c>
      <c r="H117" s="24">
        <v>1355371.88</v>
      </c>
      <c r="I117" s="24">
        <v>666083.25</v>
      </c>
      <c r="J117" s="24">
        <v>1579750</v>
      </c>
      <c r="K117" s="24">
        <v>2488890.38</v>
      </c>
      <c r="L117" s="24">
        <v>2154463.9500000002</v>
      </c>
      <c r="M117" s="24">
        <v>1777634.19</v>
      </c>
      <c r="N117" s="24">
        <v>1549364.68</v>
      </c>
      <c r="O117" s="24">
        <v>1416000</v>
      </c>
      <c r="P117" s="24">
        <v>177068.67</v>
      </c>
      <c r="Q117" s="24">
        <v>1074200</v>
      </c>
      <c r="R117" s="24">
        <v>146762.5</v>
      </c>
      <c r="S117" s="25">
        <v>701495.39</v>
      </c>
      <c r="U117" s="6"/>
      <c r="V117" s="6"/>
      <c r="W117" s="6"/>
      <c r="X117" s="6"/>
      <c r="Y117" s="6"/>
      <c r="Z117" s="6"/>
      <c r="AA117" s="6"/>
      <c r="AB117" s="6"/>
      <c r="AC117" s="6"/>
    </row>
    <row r="118" spans="2:29" ht="14.4" x14ac:dyDescent="0.3">
      <c r="B118" s="38" t="s">
        <v>105</v>
      </c>
      <c r="C118" s="24">
        <v>0</v>
      </c>
      <c r="D118" s="24">
        <v>0</v>
      </c>
      <c r="E118" s="24" t="s">
        <v>391</v>
      </c>
      <c r="F118" s="24" t="s">
        <v>391</v>
      </c>
      <c r="G118" s="24">
        <v>114775.46</v>
      </c>
      <c r="H118" s="24" t="s">
        <v>391</v>
      </c>
      <c r="I118" s="24">
        <v>205030.01</v>
      </c>
      <c r="J118" s="24">
        <v>615409.79</v>
      </c>
      <c r="K118" s="24">
        <v>671595</v>
      </c>
      <c r="L118" s="24">
        <v>1070350</v>
      </c>
      <c r="M118" s="24">
        <v>826357.16</v>
      </c>
      <c r="N118" s="24">
        <v>662318.02</v>
      </c>
      <c r="O118" s="24">
        <v>128333.33</v>
      </c>
      <c r="P118" s="24">
        <v>34000</v>
      </c>
      <c r="Q118" s="24">
        <v>30000</v>
      </c>
      <c r="R118" s="24">
        <v>62250</v>
      </c>
      <c r="S118" s="25">
        <v>85000</v>
      </c>
      <c r="U118" s="6"/>
      <c r="V118" s="6"/>
      <c r="W118" s="6"/>
      <c r="X118" s="6"/>
      <c r="Y118" s="6"/>
      <c r="Z118" s="6"/>
      <c r="AA118" s="6"/>
      <c r="AB118" s="6"/>
      <c r="AC118" s="6"/>
    </row>
    <row r="119" spans="2:29" ht="14.4" x14ac:dyDescent="0.3">
      <c r="B119" s="38" t="s">
        <v>106</v>
      </c>
      <c r="C119" s="24">
        <v>0</v>
      </c>
      <c r="D119" s="24">
        <v>0</v>
      </c>
      <c r="E119" s="24">
        <v>0</v>
      </c>
      <c r="F119" s="24">
        <v>0</v>
      </c>
      <c r="G119" s="24">
        <v>50000</v>
      </c>
      <c r="H119" s="24">
        <v>70000</v>
      </c>
      <c r="I119" s="24">
        <v>1587450</v>
      </c>
      <c r="J119" s="24">
        <v>2153171.0299999998</v>
      </c>
      <c r="K119" s="24">
        <v>2980871.59</v>
      </c>
      <c r="L119" s="24">
        <v>3002556.59</v>
      </c>
      <c r="M119" s="24">
        <v>4040274.33</v>
      </c>
      <c r="N119" s="24">
        <v>2695412.92</v>
      </c>
      <c r="O119" s="24">
        <v>2328363.52</v>
      </c>
      <c r="P119" s="24">
        <v>873799.27</v>
      </c>
      <c r="Q119" s="24">
        <v>522900</v>
      </c>
      <c r="R119" s="24">
        <v>733750</v>
      </c>
      <c r="S119" s="25">
        <v>110000</v>
      </c>
      <c r="U119" s="6"/>
      <c r="V119" s="6"/>
      <c r="W119" s="6"/>
      <c r="X119" s="6"/>
      <c r="Y119" s="6"/>
      <c r="Z119" s="6"/>
      <c r="AA119" s="6"/>
      <c r="AB119" s="6"/>
      <c r="AC119" s="6"/>
    </row>
    <row r="120" spans="2:29" ht="14.4" x14ac:dyDescent="0.3">
      <c r="B120" s="38" t="s">
        <v>107</v>
      </c>
      <c r="C120" s="24">
        <v>269757.24</v>
      </c>
      <c r="D120" s="24">
        <v>0</v>
      </c>
      <c r="E120" s="24">
        <v>0</v>
      </c>
      <c r="F120" s="24">
        <v>0</v>
      </c>
      <c r="G120" s="24">
        <v>0</v>
      </c>
      <c r="H120" s="24">
        <v>51750.73</v>
      </c>
      <c r="I120" s="24">
        <v>495500</v>
      </c>
      <c r="J120" s="24">
        <v>1420331.99</v>
      </c>
      <c r="K120" s="24">
        <v>302666.08</v>
      </c>
      <c r="L120" s="24">
        <v>418704.93</v>
      </c>
      <c r="M120" s="24">
        <v>580060.65</v>
      </c>
      <c r="N120" s="24">
        <v>906500</v>
      </c>
      <c r="O120" s="24">
        <v>0</v>
      </c>
      <c r="P120" s="24">
        <v>97000</v>
      </c>
      <c r="Q120" s="24">
        <v>50000</v>
      </c>
      <c r="R120" s="24">
        <v>115000</v>
      </c>
      <c r="S120" s="25">
        <v>0</v>
      </c>
      <c r="U120" s="6"/>
      <c r="V120" s="6"/>
      <c r="W120" s="6"/>
      <c r="X120" s="6"/>
      <c r="Y120" s="6"/>
      <c r="Z120" s="6"/>
      <c r="AA120" s="6"/>
      <c r="AB120" s="6"/>
      <c r="AC120" s="6"/>
    </row>
    <row r="121" spans="2:29" ht="14.4" x14ac:dyDescent="0.3">
      <c r="B121" s="38" t="s">
        <v>108</v>
      </c>
      <c r="C121" s="24">
        <v>0</v>
      </c>
      <c r="D121" s="24">
        <v>0</v>
      </c>
      <c r="E121" s="24">
        <v>0</v>
      </c>
      <c r="F121" s="24">
        <v>0</v>
      </c>
      <c r="G121" s="24">
        <v>0</v>
      </c>
      <c r="H121" s="24">
        <v>0</v>
      </c>
      <c r="I121" s="24">
        <v>43750</v>
      </c>
      <c r="J121" s="24">
        <v>127250</v>
      </c>
      <c r="K121" s="24">
        <v>311992.82</v>
      </c>
      <c r="L121" s="24">
        <v>58608.93</v>
      </c>
      <c r="M121" s="24">
        <v>0</v>
      </c>
      <c r="N121" s="24">
        <v>56000</v>
      </c>
      <c r="O121" s="24">
        <v>0</v>
      </c>
      <c r="P121" s="24">
        <v>0</v>
      </c>
      <c r="Q121" s="24">
        <v>0</v>
      </c>
      <c r="R121" s="24">
        <v>100248.19</v>
      </c>
      <c r="S121" s="25">
        <v>160000</v>
      </c>
      <c r="U121" s="6"/>
      <c r="V121" s="6"/>
      <c r="W121" s="6"/>
      <c r="X121" s="6"/>
      <c r="Y121" s="6"/>
      <c r="Z121" s="6"/>
      <c r="AA121" s="6"/>
      <c r="AB121" s="6"/>
      <c r="AC121" s="6"/>
    </row>
    <row r="122" spans="2:29" ht="14.4" x14ac:dyDescent="0.3">
      <c r="B122" s="38" t="s">
        <v>109</v>
      </c>
      <c r="C122" s="24">
        <v>0</v>
      </c>
      <c r="D122" s="24">
        <v>0</v>
      </c>
      <c r="E122" s="24">
        <v>0</v>
      </c>
      <c r="F122" s="24">
        <v>0</v>
      </c>
      <c r="G122" s="24">
        <v>0</v>
      </c>
      <c r="H122" s="24">
        <v>9995.5</v>
      </c>
      <c r="I122" s="24">
        <v>374500</v>
      </c>
      <c r="J122" s="24">
        <v>512017.87</v>
      </c>
      <c r="K122" s="24">
        <v>242553.9</v>
      </c>
      <c r="L122" s="24">
        <v>144445</v>
      </c>
      <c r="M122" s="24">
        <v>286154.51</v>
      </c>
      <c r="N122" s="24">
        <v>295969.78999999998</v>
      </c>
      <c r="O122" s="24">
        <v>502500</v>
      </c>
      <c r="P122" s="24">
        <v>98700</v>
      </c>
      <c r="Q122" s="24">
        <v>26000</v>
      </c>
      <c r="R122" s="24">
        <v>46306.2</v>
      </c>
      <c r="S122" s="25">
        <v>250300</v>
      </c>
      <c r="U122" s="6"/>
      <c r="V122" s="6"/>
      <c r="W122" s="6"/>
      <c r="X122" s="6"/>
      <c r="Y122" s="6"/>
      <c r="Z122" s="6"/>
      <c r="AA122" s="6"/>
      <c r="AB122" s="6"/>
      <c r="AC122" s="6"/>
    </row>
    <row r="123" spans="2:29" ht="14.4" x14ac:dyDescent="0.3">
      <c r="B123" s="38" t="s">
        <v>110</v>
      </c>
      <c r="C123" s="24">
        <v>0</v>
      </c>
      <c r="D123" s="24">
        <v>0</v>
      </c>
      <c r="E123" s="24">
        <v>0</v>
      </c>
      <c r="F123" s="24">
        <v>0</v>
      </c>
      <c r="G123" s="24">
        <v>0</v>
      </c>
      <c r="H123" s="24">
        <v>0</v>
      </c>
      <c r="I123" s="24">
        <v>21150</v>
      </c>
      <c r="J123" s="24">
        <v>306233.98</v>
      </c>
      <c r="K123" s="24">
        <v>253360.47</v>
      </c>
      <c r="L123" s="24">
        <v>373500</v>
      </c>
      <c r="M123" s="24">
        <v>32785.019999999997</v>
      </c>
      <c r="N123" s="24">
        <v>405000</v>
      </c>
      <c r="O123" s="24">
        <v>95000</v>
      </c>
      <c r="P123" s="24">
        <v>49800</v>
      </c>
      <c r="Q123" s="24">
        <v>115000</v>
      </c>
      <c r="R123" s="24">
        <v>46000</v>
      </c>
      <c r="S123" s="25">
        <v>30000</v>
      </c>
      <c r="U123" s="6"/>
      <c r="V123" s="6"/>
      <c r="W123" s="6"/>
      <c r="X123" s="6"/>
      <c r="Y123" s="6"/>
      <c r="Z123" s="6"/>
      <c r="AA123" s="6"/>
      <c r="AB123" s="6"/>
      <c r="AC123" s="6"/>
    </row>
    <row r="124" spans="2:29" ht="14.4" x14ac:dyDescent="0.3">
      <c r="B124" s="38" t="s">
        <v>111</v>
      </c>
      <c r="C124" s="24">
        <v>0</v>
      </c>
      <c r="D124" s="24">
        <v>0</v>
      </c>
      <c r="E124" s="24">
        <v>0</v>
      </c>
      <c r="F124" s="24">
        <v>0</v>
      </c>
      <c r="G124" s="24">
        <v>0</v>
      </c>
      <c r="H124" s="24">
        <v>0</v>
      </c>
      <c r="I124" s="24">
        <v>34500</v>
      </c>
      <c r="J124" s="24">
        <v>55000</v>
      </c>
      <c r="K124" s="24">
        <v>85000</v>
      </c>
      <c r="L124" s="24">
        <v>502800</v>
      </c>
      <c r="M124" s="24">
        <v>50500</v>
      </c>
      <c r="N124" s="24">
        <v>80500</v>
      </c>
      <c r="O124" s="24">
        <v>110000</v>
      </c>
      <c r="P124" s="24">
        <v>45000</v>
      </c>
      <c r="Q124" s="24">
        <v>425000</v>
      </c>
      <c r="R124" s="24">
        <v>85000</v>
      </c>
      <c r="S124" s="25">
        <v>86000</v>
      </c>
      <c r="U124" s="6"/>
      <c r="V124" s="6"/>
      <c r="W124" s="6"/>
      <c r="X124" s="6"/>
      <c r="Y124" s="6"/>
      <c r="Z124" s="6"/>
      <c r="AA124" s="6"/>
      <c r="AB124" s="6"/>
      <c r="AC124" s="6"/>
    </row>
    <row r="125" spans="2:29" ht="14.4" x14ac:dyDescent="0.3">
      <c r="B125" s="38" t="s">
        <v>112</v>
      </c>
      <c r="C125" s="24">
        <v>0</v>
      </c>
      <c r="D125" s="24">
        <v>0</v>
      </c>
      <c r="E125" s="24">
        <v>50000</v>
      </c>
      <c r="F125" s="24">
        <v>0</v>
      </c>
      <c r="G125" s="24">
        <v>70000</v>
      </c>
      <c r="H125" s="24">
        <v>197500</v>
      </c>
      <c r="I125" s="24">
        <v>110000</v>
      </c>
      <c r="J125" s="24">
        <v>120000</v>
      </c>
      <c r="K125" s="24">
        <v>80000</v>
      </c>
      <c r="L125" s="24">
        <v>122330.72</v>
      </c>
      <c r="M125" s="24">
        <v>200000</v>
      </c>
      <c r="N125" s="24">
        <v>0</v>
      </c>
      <c r="O125" s="24">
        <v>60000</v>
      </c>
      <c r="P125" s="24">
        <v>26500</v>
      </c>
      <c r="Q125" s="24">
        <v>0</v>
      </c>
      <c r="R125" s="24">
        <v>40500</v>
      </c>
      <c r="S125" s="25">
        <v>365000</v>
      </c>
      <c r="U125" s="6"/>
      <c r="V125" s="6"/>
      <c r="W125" s="6"/>
      <c r="X125" s="6"/>
      <c r="Y125" s="6"/>
      <c r="Z125" s="6"/>
      <c r="AA125" s="6"/>
      <c r="AB125" s="6"/>
      <c r="AC125" s="6"/>
    </row>
    <row r="126" spans="2:29" ht="14.4" x14ac:dyDescent="0.3">
      <c r="B126" s="38" t="s">
        <v>113</v>
      </c>
      <c r="C126" s="24">
        <v>0</v>
      </c>
      <c r="D126" s="24">
        <v>75000</v>
      </c>
      <c r="E126" s="24">
        <v>50000</v>
      </c>
      <c r="F126" s="24" t="s">
        <v>391</v>
      </c>
      <c r="G126" s="24">
        <v>0</v>
      </c>
      <c r="H126" s="24">
        <v>50000</v>
      </c>
      <c r="I126" s="24">
        <v>76750</v>
      </c>
      <c r="J126" s="24">
        <v>93750</v>
      </c>
      <c r="K126" s="24">
        <v>149450</v>
      </c>
      <c r="L126" s="24">
        <v>27397.119999999999</v>
      </c>
      <c r="M126" s="24">
        <v>316888.90000000002</v>
      </c>
      <c r="N126" s="24">
        <v>0</v>
      </c>
      <c r="O126" s="24">
        <v>0</v>
      </c>
      <c r="P126" s="24">
        <v>856500</v>
      </c>
      <c r="Q126" s="24">
        <v>445210.01</v>
      </c>
      <c r="R126" s="24">
        <v>451430</v>
      </c>
      <c r="S126" s="25">
        <v>651000</v>
      </c>
      <c r="U126" s="6"/>
      <c r="V126" s="6"/>
      <c r="W126" s="6"/>
      <c r="X126" s="6"/>
      <c r="Y126" s="6"/>
      <c r="Z126" s="6"/>
      <c r="AA126" s="6"/>
      <c r="AB126" s="6"/>
      <c r="AC126" s="6"/>
    </row>
    <row r="127" spans="2:29" ht="14.4" x14ac:dyDescent="0.3">
      <c r="B127" s="38" t="s">
        <v>114</v>
      </c>
      <c r="C127" s="24">
        <v>0</v>
      </c>
      <c r="D127" s="24">
        <v>0</v>
      </c>
      <c r="E127" s="24">
        <v>0</v>
      </c>
      <c r="F127" s="24">
        <v>235000</v>
      </c>
      <c r="G127" s="24">
        <v>0</v>
      </c>
      <c r="H127" s="24">
        <v>0</v>
      </c>
      <c r="I127" s="24">
        <v>396785</v>
      </c>
      <c r="J127" s="24">
        <v>93200</v>
      </c>
      <c r="K127" s="24">
        <v>0</v>
      </c>
      <c r="L127" s="24">
        <v>153475</v>
      </c>
      <c r="M127" s="24">
        <v>130950</v>
      </c>
      <c r="N127" s="24">
        <v>0</v>
      </c>
      <c r="O127" s="24">
        <v>36500</v>
      </c>
      <c r="P127" s="24">
        <v>245402.34</v>
      </c>
      <c r="Q127" s="24">
        <v>90000</v>
      </c>
      <c r="R127" s="24">
        <v>0</v>
      </c>
      <c r="S127" s="25">
        <v>0</v>
      </c>
      <c r="U127" s="6"/>
      <c r="V127" s="6"/>
      <c r="W127" s="6"/>
      <c r="X127" s="6"/>
      <c r="Y127" s="6"/>
      <c r="Z127" s="6"/>
      <c r="AA127" s="6"/>
      <c r="AB127" s="6"/>
      <c r="AC127" s="6"/>
    </row>
    <row r="128" spans="2:29" ht="14.4" x14ac:dyDescent="0.3">
      <c r="B128" s="38" t="s">
        <v>115</v>
      </c>
      <c r="C128" s="24">
        <v>0</v>
      </c>
      <c r="D128" s="24">
        <v>0</v>
      </c>
      <c r="E128" s="24">
        <v>0</v>
      </c>
      <c r="F128" s="24">
        <v>0</v>
      </c>
      <c r="G128" s="24">
        <v>0</v>
      </c>
      <c r="H128" s="24">
        <v>0</v>
      </c>
      <c r="I128" s="24" t="s">
        <v>391</v>
      </c>
      <c r="J128" s="24">
        <v>17200</v>
      </c>
      <c r="K128" s="24">
        <v>0</v>
      </c>
      <c r="L128" s="24">
        <v>103195.32</v>
      </c>
      <c r="M128" s="24">
        <v>78333.33</v>
      </c>
      <c r="N128" s="24">
        <v>55253.8</v>
      </c>
      <c r="O128" s="24">
        <v>0</v>
      </c>
      <c r="P128" s="24">
        <v>0</v>
      </c>
      <c r="Q128" s="24">
        <v>36000</v>
      </c>
      <c r="R128" s="24">
        <v>0</v>
      </c>
      <c r="S128" s="25">
        <v>165000</v>
      </c>
      <c r="U128" s="6"/>
      <c r="V128" s="6"/>
      <c r="W128" s="6"/>
      <c r="X128" s="6"/>
      <c r="Y128" s="6"/>
      <c r="Z128" s="6"/>
      <c r="AA128" s="6"/>
      <c r="AB128" s="6"/>
      <c r="AC128" s="6"/>
    </row>
    <row r="129" spans="2:29" ht="14.4" x14ac:dyDescent="0.3">
      <c r="B129" s="38" t="s">
        <v>116</v>
      </c>
      <c r="C129" s="24">
        <v>0</v>
      </c>
      <c r="D129" s="24">
        <v>0</v>
      </c>
      <c r="E129" s="24">
        <v>0</v>
      </c>
      <c r="F129" s="24">
        <v>0</v>
      </c>
      <c r="G129" s="24">
        <v>0</v>
      </c>
      <c r="H129" s="24">
        <v>0</v>
      </c>
      <c r="I129" s="24">
        <v>0</v>
      </c>
      <c r="J129" s="24">
        <v>0</v>
      </c>
      <c r="K129" s="24">
        <v>15750</v>
      </c>
      <c r="L129" s="24">
        <v>325000</v>
      </c>
      <c r="M129" s="24">
        <v>515000</v>
      </c>
      <c r="N129" s="24">
        <v>0</v>
      </c>
      <c r="O129" s="24">
        <v>0</v>
      </c>
      <c r="P129" s="24">
        <v>0</v>
      </c>
      <c r="Q129" s="24">
        <v>0</v>
      </c>
      <c r="R129" s="24">
        <v>0</v>
      </c>
      <c r="S129" s="25">
        <v>0</v>
      </c>
      <c r="U129" s="6"/>
      <c r="V129" s="6"/>
      <c r="W129" s="6"/>
      <c r="X129" s="6"/>
      <c r="Y129" s="6"/>
      <c r="Z129" s="6"/>
      <c r="AA129" s="6"/>
      <c r="AB129" s="6"/>
      <c r="AC129" s="6"/>
    </row>
    <row r="130" spans="2:29" ht="14.4" x14ac:dyDescent="0.3">
      <c r="B130" s="38" t="s">
        <v>117</v>
      </c>
      <c r="C130" s="24">
        <v>0</v>
      </c>
      <c r="D130" s="24">
        <v>0</v>
      </c>
      <c r="E130" s="24">
        <v>0</v>
      </c>
      <c r="F130" s="24">
        <v>0</v>
      </c>
      <c r="G130" s="24">
        <v>0</v>
      </c>
      <c r="H130" s="24">
        <v>0</v>
      </c>
      <c r="I130" s="24">
        <v>36000</v>
      </c>
      <c r="J130" s="24">
        <v>-26000</v>
      </c>
      <c r="K130" s="24">
        <v>143905.20000000001</v>
      </c>
      <c r="L130" s="24">
        <v>11197</v>
      </c>
      <c r="M130" s="24">
        <v>0</v>
      </c>
      <c r="N130" s="24">
        <v>44000</v>
      </c>
      <c r="O130" s="24">
        <v>33500</v>
      </c>
      <c r="P130" s="24">
        <v>55000</v>
      </c>
      <c r="Q130" s="24">
        <v>0</v>
      </c>
      <c r="R130" s="24">
        <v>0</v>
      </c>
      <c r="S130" s="25">
        <v>0</v>
      </c>
      <c r="U130" s="6"/>
      <c r="V130" s="6"/>
      <c r="W130" s="6"/>
      <c r="X130" s="6"/>
      <c r="Y130" s="6"/>
      <c r="Z130" s="6"/>
      <c r="AA130" s="6"/>
      <c r="AB130" s="6"/>
      <c r="AC130" s="6"/>
    </row>
    <row r="131" spans="2:29" ht="14.4" x14ac:dyDescent="0.3">
      <c r="B131" s="38" t="s">
        <v>118</v>
      </c>
      <c r="C131" s="24">
        <v>0</v>
      </c>
      <c r="D131" s="24">
        <v>0</v>
      </c>
      <c r="E131" s="24">
        <v>0</v>
      </c>
      <c r="F131" s="24">
        <v>0</v>
      </c>
      <c r="G131" s="24">
        <v>0</v>
      </c>
      <c r="H131" s="24">
        <v>0</v>
      </c>
      <c r="I131" s="24">
        <v>45500</v>
      </c>
      <c r="J131" s="24">
        <v>208070</v>
      </c>
      <c r="K131" s="24">
        <v>103680</v>
      </c>
      <c r="L131" s="24">
        <v>213250</v>
      </c>
      <c r="M131" s="24">
        <v>177000</v>
      </c>
      <c r="N131" s="24">
        <v>37800</v>
      </c>
      <c r="O131" s="24">
        <v>224612.86</v>
      </c>
      <c r="P131" s="24">
        <v>192169.23</v>
      </c>
      <c r="Q131" s="24">
        <v>24387.08</v>
      </c>
      <c r="R131" s="24">
        <v>83309.64</v>
      </c>
      <c r="S131" s="25">
        <v>6544.8</v>
      </c>
      <c r="U131" s="6"/>
      <c r="V131" s="6"/>
      <c r="W131" s="6"/>
      <c r="X131" s="6"/>
      <c r="Y131" s="6"/>
      <c r="Z131" s="6"/>
      <c r="AA131" s="6"/>
      <c r="AB131" s="6"/>
      <c r="AC131" s="6"/>
    </row>
    <row r="132" spans="2:29" ht="15" thickBot="1" x14ac:dyDescent="0.35">
      <c r="B132" s="38" t="s">
        <v>119</v>
      </c>
      <c r="C132" s="28">
        <v>0</v>
      </c>
      <c r="D132" s="28" t="s">
        <v>391</v>
      </c>
      <c r="E132" s="28">
        <v>1010000</v>
      </c>
      <c r="F132" s="28">
        <v>266000</v>
      </c>
      <c r="G132" s="28">
        <v>491052.29</v>
      </c>
      <c r="H132" s="28">
        <v>928450</v>
      </c>
      <c r="I132" s="28">
        <v>1507363.26</v>
      </c>
      <c r="J132" s="28">
        <v>2365869.08</v>
      </c>
      <c r="K132" s="28">
        <v>3436057.06</v>
      </c>
      <c r="L132" s="28">
        <v>2612161.56</v>
      </c>
      <c r="M132" s="28">
        <v>2819716.26</v>
      </c>
      <c r="N132" s="28">
        <v>1482407.21</v>
      </c>
      <c r="O132" s="28">
        <v>1078967.56</v>
      </c>
      <c r="P132" s="28">
        <v>1996870.43</v>
      </c>
      <c r="Q132" s="28">
        <v>884895</v>
      </c>
      <c r="R132" s="28">
        <v>1432440.26</v>
      </c>
      <c r="S132" s="29">
        <v>1357500</v>
      </c>
      <c r="U132" s="6"/>
      <c r="V132" s="6"/>
      <c r="W132" s="6"/>
      <c r="X132" s="6"/>
      <c r="Y132" s="6"/>
      <c r="Z132" s="6"/>
      <c r="AA132" s="6"/>
      <c r="AB132" s="6"/>
      <c r="AC132" s="6"/>
    </row>
    <row r="133" spans="2:29" ht="15" thickBot="1" x14ac:dyDescent="0.35">
      <c r="B133" s="39" t="s">
        <v>91</v>
      </c>
      <c r="C133" s="32">
        <v>4616084.84</v>
      </c>
      <c r="D133" s="32" t="s">
        <v>391</v>
      </c>
      <c r="E133" s="32" t="s">
        <v>391</v>
      </c>
      <c r="F133" s="32">
        <v>8457727.6699999999</v>
      </c>
      <c r="G133" s="32">
        <v>7038906.8200000003</v>
      </c>
      <c r="H133" s="32" t="s">
        <v>391</v>
      </c>
      <c r="I133" s="32" t="s">
        <v>391</v>
      </c>
      <c r="J133" s="32">
        <v>14359055.33</v>
      </c>
      <c r="K133" s="32">
        <v>15262418.270000001</v>
      </c>
      <c r="L133" s="32">
        <v>15693391.020000001</v>
      </c>
      <c r="M133" s="32">
        <v>16243487.16</v>
      </c>
      <c r="N133" s="32">
        <v>11872370.219999999</v>
      </c>
      <c r="O133" s="32">
        <v>7599760.5899999999</v>
      </c>
      <c r="P133" s="32">
        <v>6327804.9900000002</v>
      </c>
      <c r="Q133" s="32">
        <v>4410892.09</v>
      </c>
      <c r="R133" s="32">
        <v>4638996.79</v>
      </c>
      <c r="S133" s="33">
        <v>5995940.1900000004</v>
      </c>
      <c r="U133" s="6"/>
      <c r="V133" s="6"/>
      <c r="W133" s="6"/>
      <c r="X133" s="6"/>
      <c r="Y133" s="6"/>
      <c r="Z133" s="6"/>
      <c r="AA133" s="6"/>
      <c r="AB133" s="6"/>
      <c r="AC133" s="6"/>
    </row>
    <row r="134" spans="2:29" ht="14.4" x14ac:dyDescent="0.3">
      <c r="U134" s="6"/>
      <c r="V134" s="6"/>
      <c r="W134" s="6"/>
      <c r="X134" s="6"/>
      <c r="Y134" s="6"/>
      <c r="Z134" s="6"/>
      <c r="AA134" s="6"/>
      <c r="AB134" s="6"/>
      <c r="AC134" s="6"/>
    </row>
    <row r="135" spans="2:29" ht="14.4" x14ac:dyDescent="0.3">
      <c r="U135" s="6"/>
      <c r="V135" s="6"/>
      <c r="W135" s="6"/>
      <c r="X135" s="6"/>
      <c r="Y135" s="6"/>
      <c r="Z135" s="6"/>
      <c r="AA135" s="6"/>
      <c r="AB135" s="6"/>
      <c r="AC135" s="6"/>
    </row>
    <row r="136" spans="2:29" ht="14.4" x14ac:dyDescent="0.3">
      <c r="U136" s="6"/>
      <c r="V136" s="6"/>
      <c r="W136" s="6"/>
      <c r="X136" s="6"/>
      <c r="Y136" s="6"/>
      <c r="Z136" s="6"/>
      <c r="AA136" s="6"/>
      <c r="AB136" s="6"/>
      <c r="AC136" s="6"/>
    </row>
    <row r="137" spans="2:29" ht="22.8" x14ac:dyDescent="0.3">
      <c r="B137" s="17" t="s">
        <v>193</v>
      </c>
      <c r="C137" s="17"/>
      <c r="D137" s="17"/>
      <c r="E137" s="17"/>
      <c r="F137" s="17"/>
      <c r="G137" s="17"/>
      <c r="H137" s="17"/>
      <c r="I137" s="17"/>
      <c r="J137" s="17"/>
      <c r="K137" s="17"/>
      <c r="L137" s="17"/>
      <c r="M137" s="17"/>
      <c r="U137" s="6"/>
      <c r="V137" s="6"/>
      <c r="W137" s="6"/>
      <c r="X137" s="6"/>
      <c r="Y137" s="6"/>
      <c r="Z137" s="6"/>
      <c r="AA137" s="6"/>
      <c r="AB137" s="6"/>
      <c r="AC137" s="6"/>
    </row>
    <row r="138" spans="2:29" ht="23.4" thickBot="1" x14ac:dyDescent="0.35">
      <c r="B138" s="17"/>
      <c r="C138" s="17"/>
      <c r="D138" s="17"/>
      <c r="E138" s="17"/>
      <c r="F138" s="17"/>
      <c r="G138" s="17"/>
      <c r="H138" s="17"/>
      <c r="I138" s="17"/>
      <c r="J138" s="17"/>
      <c r="K138" s="17"/>
      <c r="L138" s="17"/>
      <c r="M138" s="17"/>
      <c r="U138" s="6"/>
      <c r="V138" s="6"/>
      <c r="W138" s="6"/>
      <c r="X138" s="6"/>
      <c r="Y138" s="6"/>
      <c r="Z138" s="6"/>
      <c r="AA138" s="6"/>
      <c r="AB138" s="6"/>
      <c r="AC138" s="6"/>
    </row>
    <row r="139" spans="2:29" ht="15" thickBot="1" x14ac:dyDescent="0.35">
      <c r="B139" s="18"/>
      <c r="C139" s="128" t="s">
        <v>61</v>
      </c>
      <c r="D139" s="129"/>
      <c r="E139" s="129"/>
      <c r="F139" s="129"/>
      <c r="G139" s="129"/>
      <c r="H139" s="129"/>
      <c r="I139" s="129"/>
      <c r="J139" s="129"/>
      <c r="K139" s="129"/>
      <c r="L139" s="129"/>
      <c r="M139" s="129"/>
      <c r="N139" s="129"/>
      <c r="O139" s="129"/>
      <c r="P139" s="129"/>
      <c r="Q139" s="129"/>
      <c r="R139" s="129"/>
      <c r="S139" s="130"/>
      <c r="U139" s="6"/>
      <c r="V139" s="6"/>
      <c r="W139" s="6"/>
      <c r="X139" s="6"/>
      <c r="Y139" s="6"/>
      <c r="Z139" s="6"/>
      <c r="AA139" s="6"/>
      <c r="AB139" s="6"/>
      <c r="AC139" s="6"/>
    </row>
    <row r="140" spans="2:29" ht="15" thickBot="1" x14ac:dyDescent="0.35">
      <c r="B140" s="19" t="s">
        <v>101</v>
      </c>
      <c r="C140" s="20" t="s">
        <v>63</v>
      </c>
      <c r="D140" s="20" t="s">
        <v>64</v>
      </c>
      <c r="E140" s="20" t="s">
        <v>65</v>
      </c>
      <c r="F140" s="20" t="s">
        <v>66</v>
      </c>
      <c r="G140" s="20" t="s">
        <v>67</v>
      </c>
      <c r="H140" s="20" t="s">
        <v>68</v>
      </c>
      <c r="I140" s="20" t="s">
        <v>69</v>
      </c>
      <c r="J140" s="20" t="s">
        <v>70</v>
      </c>
      <c r="K140" s="20" t="s">
        <v>71</v>
      </c>
      <c r="L140" s="20" t="s">
        <v>72</v>
      </c>
      <c r="M140" s="20" t="s">
        <v>73</v>
      </c>
      <c r="N140" s="20" t="s">
        <v>74</v>
      </c>
      <c r="O140" s="20" t="s">
        <v>75</v>
      </c>
      <c r="P140" s="20" t="s">
        <v>76</v>
      </c>
      <c r="Q140" s="20" t="s">
        <v>77</v>
      </c>
      <c r="R140" s="20" t="s">
        <v>78</v>
      </c>
      <c r="S140" s="21" t="s">
        <v>79</v>
      </c>
      <c r="U140" s="6"/>
      <c r="V140" s="6"/>
      <c r="W140" s="6"/>
      <c r="X140" s="6"/>
      <c r="Y140" s="6"/>
      <c r="Z140" s="6"/>
      <c r="AA140" s="6"/>
      <c r="AB140" s="6"/>
      <c r="AC140" s="6"/>
    </row>
    <row r="141" spans="2:29" ht="14.4" x14ac:dyDescent="0.3">
      <c r="B141" s="38" t="s">
        <v>102</v>
      </c>
      <c r="C141" s="24">
        <v>0</v>
      </c>
      <c r="D141" s="24">
        <v>0</v>
      </c>
      <c r="E141" s="24">
        <v>0</v>
      </c>
      <c r="F141" s="24">
        <v>0</v>
      </c>
      <c r="G141" s="24">
        <v>0</v>
      </c>
      <c r="H141" s="24">
        <v>0</v>
      </c>
      <c r="I141" s="24">
        <v>0</v>
      </c>
      <c r="J141" s="24">
        <v>0</v>
      </c>
      <c r="K141" s="24">
        <v>0</v>
      </c>
      <c r="L141" s="24">
        <v>0</v>
      </c>
      <c r="M141" s="24">
        <v>0</v>
      </c>
      <c r="N141" s="24">
        <v>0</v>
      </c>
      <c r="O141" s="24">
        <v>0</v>
      </c>
      <c r="P141" s="24">
        <v>0</v>
      </c>
      <c r="Q141" s="24">
        <v>0</v>
      </c>
      <c r="R141" s="24">
        <v>0</v>
      </c>
      <c r="S141" s="25">
        <v>0</v>
      </c>
      <c r="U141" s="6"/>
      <c r="V141" s="6"/>
      <c r="W141" s="6"/>
      <c r="X141" s="6"/>
      <c r="Y141" s="6"/>
      <c r="Z141" s="6"/>
      <c r="AA141" s="6"/>
      <c r="AB141" s="6"/>
      <c r="AC141" s="6"/>
    </row>
    <row r="142" spans="2:29" ht="14.4" x14ac:dyDescent="0.3">
      <c r="B142" s="38" t="s">
        <v>103</v>
      </c>
      <c r="C142" s="24">
        <v>0</v>
      </c>
      <c r="D142" s="24">
        <v>0</v>
      </c>
      <c r="E142" s="24">
        <v>0</v>
      </c>
      <c r="F142" s="24">
        <v>0</v>
      </c>
      <c r="G142" s="24">
        <v>0</v>
      </c>
      <c r="H142" s="24">
        <v>0</v>
      </c>
      <c r="I142" s="24">
        <v>0</v>
      </c>
      <c r="J142" s="24">
        <v>0</v>
      </c>
      <c r="K142" s="24">
        <v>0</v>
      </c>
      <c r="L142" s="24">
        <v>0</v>
      </c>
      <c r="M142" s="24">
        <v>0</v>
      </c>
      <c r="N142" s="24">
        <v>0</v>
      </c>
      <c r="O142" s="24">
        <v>0</v>
      </c>
      <c r="P142" s="24">
        <v>0</v>
      </c>
      <c r="Q142" s="24">
        <v>0</v>
      </c>
      <c r="R142" s="24">
        <v>0</v>
      </c>
      <c r="S142" s="25">
        <v>0</v>
      </c>
      <c r="U142" s="6"/>
      <c r="V142" s="6"/>
      <c r="W142" s="6"/>
      <c r="X142" s="6"/>
      <c r="Y142" s="6"/>
      <c r="Z142" s="6"/>
      <c r="AA142" s="6"/>
      <c r="AB142" s="6"/>
      <c r="AC142" s="6"/>
    </row>
    <row r="143" spans="2:29" ht="14.4" x14ac:dyDescent="0.3">
      <c r="B143" s="38" t="s">
        <v>104</v>
      </c>
      <c r="C143" s="24">
        <v>0</v>
      </c>
      <c r="D143" s="24">
        <v>0</v>
      </c>
      <c r="E143" s="24">
        <v>0</v>
      </c>
      <c r="F143" s="24">
        <v>0</v>
      </c>
      <c r="G143" s="24">
        <v>0</v>
      </c>
      <c r="H143" s="24">
        <v>0</v>
      </c>
      <c r="I143" s="24">
        <v>0</v>
      </c>
      <c r="J143" s="24">
        <v>0</v>
      </c>
      <c r="K143" s="24">
        <v>0</v>
      </c>
      <c r="L143" s="24">
        <v>0</v>
      </c>
      <c r="M143" s="24">
        <v>0</v>
      </c>
      <c r="N143" s="24">
        <v>0</v>
      </c>
      <c r="O143" s="24">
        <v>0</v>
      </c>
      <c r="P143" s="24">
        <v>0</v>
      </c>
      <c r="Q143" s="24">
        <v>0</v>
      </c>
      <c r="R143" s="24">
        <v>0</v>
      </c>
      <c r="S143" s="25">
        <v>0</v>
      </c>
      <c r="U143" s="6"/>
      <c r="V143" s="6"/>
      <c r="W143" s="6"/>
      <c r="X143" s="6"/>
      <c r="Y143" s="6"/>
      <c r="Z143" s="6"/>
      <c r="AA143" s="6"/>
      <c r="AB143" s="6"/>
      <c r="AC143" s="6"/>
    </row>
    <row r="144" spans="2:29" ht="14.4" x14ac:dyDescent="0.3">
      <c r="B144" s="38" t="s">
        <v>105</v>
      </c>
      <c r="C144" s="24">
        <v>0</v>
      </c>
      <c r="D144" s="24">
        <v>0</v>
      </c>
      <c r="E144" s="24">
        <v>0</v>
      </c>
      <c r="F144" s="24">
        <v>0</v>
      </c>
      <c r="G144" s="24">
        <v>0</v>
      </c>
      <c r="H144" s="24">
        <v>0</v>
      </c>
      <c r="I144" s="24">
        <v>0</v>
      </c>
      <c r="J144" s="24">
        <v>0</v>
      </c>
      <c r="K144" s="24">
        <v>0</v>
      </c>
      <c r="L144" s="24">
        <v>0</v>
      </c>
      <c r="M144" s="24">
        <v>0</v>
      </c>
      <c r="N144" s="24">
        <v>0</v>
      </c>
      <c r="O144" s="24">
        <v>0</v>
      </c>
      <c r="P144" s="24">
        <v>0</v>
      </c>
      <c r="Q144" s="24">
        <v>0</v>
      </c>
      <c r="R144" s="24">
        <v>0</v>
      </c>
      <c r="S144" s="25">
        <v>35000</v>
      </c>
      <c r="U144" s="6"/>
      <c r="V144" s="6"/>
      <c r="W144" s="6"/>
      <c r="X144" s="6"/>
      <c r="Y144" s="6"/>
      <c r="Z144" s="6"/>
      <c r="AA144" s="6"/>
      <c r="AB144" s="6"/>
      <c r="AC144" s="6"/>
    </row>
    <row r="145" spans="2:29" ht="14.4" x14ac:dyDescent="0.3">
      <c r="B145" s="38" t="s">
        <v>106</v>
      </c>
      <c r="C145" s="24">
        <v>0</v>
      </c>
      <c r="D145" s="24">
        <v>0</v>
      </c>
      <c r="E145" s="24">
        <v>0</v>
      </c>
      <c r="F145" s="24">
        <v>0</v>
      </c>
      <c r="G145" s="24">
        <v>0</v>
      </c>
      <c r="H145" s="24">
        <v>0</v>
      </c>
      <c r="I145" s="24">
        <v>0</v>
      </c>
      <c r="J145" s="24">
        <v>0</v>
      </c>
      <c r="K145" s="24">
        <v>0</v>
      </c>
      <c r="L145" s="24">
        <v>0</v>
      </c>
      <c r="M145" s="24">
        <v>0</v>
      </c>
      <c r="N145" s="24">
        <v>0</v>
      </c>
      <c r="O145" s="24">
        <v>0</v>
      </c>
      <c r="P145" s="24">
        <v>0</v>
      </c>
      <c r="Q145" s="24">
        <v>0</v>
      </c>
      <c r="R145" s="24">
        <v>0</v>
      </c>
      <c r="S145" s="25">
        <v>19800</v>
      </c>
      <c r="U145" s="6"/>
      <c r="V145" s="6"/>
      <c r="W145" s="6"/>
      <c r="X145" s="6"/>
      <c r="Y145" s="6"/>
      <c r="Z145" s="6"/>
      <c r="AA145" s="6"/>
      <c r="AB145" s="6"/>
      <c r="AC145" s="6"/>
    </row>
    <row r="146" spans="2:29" ht="14.4" x14ac:dyDescent="0.3">
      <c r="B146" s="38" t="s">
        <v>107</v>
      </c>
      <c r="C146" s="24">
        <v>0</v>
      </c>
      <c r="D146" s="24">
        <v>0</v>
      </c>
      <c r="E146" s="24">
        <v>0</v>
      </c>
      <c r="F146" s="24">
        <v>0</v>
      </c>
      <c r="G146" s="24">
        <v>0</v>
      </c>
      <c r="H146" s="24">
        <v>0</v>
      </c>
      <c r="I146" s="24">
        <v>0</v>
      </c>
      <c r="J146" s="24">
        <v>0</v>
      </c>
      <c r="K146" s="24">
        <v>0</v>
      </c>
      <c r="L146" s="24">
        <v>0</v>
      </c>
      <c r="M146" s="24">
        <v>0</v>
      </c>
      <c r="N146" s="24">
        <v>0</v>
      </c>
      <c r="O146" s="24">
        <v>0</v>
      </c>
      <c r="P146" s="24">
        <v>0</v>
      </c>
      <c r="Q146" s="24" t="s">
        <v>391</v>
      </c>
      <c r="R146" s="24">
        <v>0</v>
      </c>
      <c r="S146" s="25">
        <v>7500</v>
      </c>
      <c r="U146" s="6"/>
      <c r="V146" s="6"/>
      <c r="W146" s="6"/>
      <c r="X146" s="6"/>
      <c r="Y146" s="6"/>
      <c r="Z146" s="6"/>
      <c r="AA146" s="6"/>
      <c r="AB146" s="6"/>
      <c r="AC146" s="6"/>
    </row>
    <row r="147" spans="2:29" ht="14.4" x14ac:dyDescent="0.3">
      <c r="B147" s="38" t="s">
        <v>108</v>
      </c>
      <c r="C147" s="24">
        <v>0</v>
      </c>
      <c r="D147" s="24">
        <v>0</v>
      </c>
      <c r="E147" s="24">
        <v>0</v>
      </c>
      <c r="F147" s="24">
        <v>0</v>
      </c>
      <c r="G147" s="24">
        <v>0</v>
      </c>
      <c r="H147" s="24">
        <v>0</v>
      </c>
      <c r="I147" s="24">
        <v>0</v>
      </c>
      <c r="J147" s="24">
        <v>0</v>
      </c>
      <c r="K147" s="24">
        <v>0</v>
      </c>
      <c r="L147" s="24">
        <v>0</v>
      </c>
      <c r="M147" s="24">
        <v>0</v>
      </c>
      <c r="N147" s="24">
        <v>0</v>
      </c>
      <c r="O147" s="24">
        <v>0</v>
      </c>
      <c r="P147" s="24">
        <v>0</v>
      </c>
      <c r="Q147" s="24">
        <v>0</v>
      </c>
      <c r="R147" s="24">
        <v>0</v>
      </c>
      <c r="S147" s="25">
        <v>0</v>
      </c>
      <c r="U147" s="6"/>
      <c r="V147" s="6"/>
      <c r="W147" s="6"/>
      <c r="X147" s="6"/>
      <c r="Y147" s="6"/>
      <c r="Z147" s="6"/>
      <c r="AA147" s="6"/>
      <c r="AB147" s="6"/>
      <c r="AC147" s="6"/>
    </row>
    <row r="148" spans="2:29" ht="14.4" x14ac:dyDescent="0.3">
      <c r="B148" s="38" t="s">
        <v>109</v>
      </c>
      <c r="C148" s="24">
        <v>0</v>
      </c>
      <c r="D148" s="24">
        <v>0</v>
      </c>
      <c r="E148" s="24">
        <v>0</v>
      </c>
      <c r="F148" s="24">
        <v>0</v>
      </c>
      <c r="G148" s="24">
        <v>0</v>
      </c>
      <c r="H148" s="24">
        <v>0</v>
      </c>
      <c r="I148" s="24">
        <v>0</v>
      </c>
      <c r="J148" s="24">
        <v>0</v>
      </c>
      <c r="K148" s="24">
        <v>0</v>
      </c>
      <c r="L148" s="24">
        <v>0</v>
      </c>
      <c r="M148" s="24">
        <v>0</v>
      </c>
      <c r="N148" s="24">
        <v>0</v>
      </c>
      <c r="O148" s="24">
        <v>0</v>
      </c>
      <c r="P148" s="24">
        <v>0</v>
      </c>
      <c r="Q148" s="24">
        <v>0</v>
      </c>
      <c r="R148" s="24">
        <v>5000</v>
      </c>
      <c r="S148" s="25">
        <v>6500</v>
      </c>
      <c r="U148" s="6"/>
      <c r="V148" s="6"/>
      <c r="W148" s="6"/>
      <c r="X148" s="6"/>
      <c r="Y148" s="6"/>
      <c r="Z148" s="6"/>
      <c r="AA148" s="6"/>
      <c r="AB148" s="6"/>
      <c r="AC148" s="6"/>
    </row>
    <row r="149" spans="2:29" ht="14.4" x14ac:dyDescent="0.3">
      <c r="B149" s="38" t="s">
        <v>110</v>
      </c>
      <c r="C149" s="24">
        <v>0</v>
      </c>
      <c r="D149" s="24">
        <v>0</v>
      </c>
      <c r="E149" s="24">
        <v>0</v>
      </c>
      <c r="F149" s="24">
        <v>0</v>
      </c>
      <c r="G149" s="24">
        <v>0</v>
      </c>
      <c r="H149" s="24">
        <v>0</v>
      </c>
      <c r="I149" s="24">
        <v>0</v>
      </c>
      <c r="J149" s="24">
        <v>0</v>
      </c>
      <c r="K149" s="24">
        <v>0</v>
      </c>
      <c r="L149" s="24">
        <v>0</v>
      </c>
      <c r="M149" s="24">
        <v>0</v>
      </c>
      <c r="N149" s="24">
        <v>0</v>
      </c>
      <c r="O149" s="24">
        <v>0</v>
      </c>
      <c r="P149" s="24">
        <v>0</v>
      </c>
      <c r="Q149" s="24">
        <v>0</v>
      </c>
      <c r="R149" s="24">
        <v>0</v>
      </c>
      <c r="S149" s="25">
        <v>0</v>
      </c>
      <c r="U149" s="6"/>
      <c r="V149" s="6"/>
      <c r="W149" s="6"/>
      <c r="X149" s="6"/>
      <c r="Y149" s="6"/>
      <c r="Z149" s="6"/>
      <c r="AA149" s="6"/>
      <c r="AB149" s="6"/>
      <c r="AC149" s="6"/>
    </row>
    <row r="150" spans="2:29" ht="14.4" x14ac:dyDescent="0.3">
      <c r="B150" s="38" t="s">
        <v>111</v>
      </c>
      <c r="C150" s="24">
        <v>0</v>
      </c>
      <c r="D150" s="24">
        <v>0</v>
      </c>
      <c r="E150" s="24">
        <v>0</v>
      </c>
      <c r="F150" s="24">
        <v>0</v>
      </c>
      <c r="G150" s="24">
        <v>0</v>
      </c>
      <c r="H150" s="24">
        <v>0</v>
      </c>
      <c r="I150" s="24">
        <v>0</v>
      </c>
      <c r="J150" s="24">
        <v>0</v>
      </c>
      <c r="K150" s="24">
        <v>0</v>
      </c>
      <c r="L150" s="24">
        <v>0</v>
      </c>
      <c r="M150" s="24">
        <v>0</v>
      </c>
      <c r="N150" s="24">
        <v>0</v>
      </c>
      <c r="O150" s="24">
        <v>0</v>
      </c>
      <c r="P150" s="24">
        <v>0</v>
      </c>
      <c r="Q150" s="24">
        <v>0</v>
      </c>
      <c r="R150" s="24">
        <v>0</v>
      </c>
      <c r="S150" s="25">
        <v>0</v>
      </c>
      <c r="U150" s="6"/>
      <c r="V150" s="6"/>
      <c r="W150" s="6"/>
      <c r="X150" s="6"/>
      <c r="Y150" s="6"/>
      <c r="Z150" s="6"/>
      <c r="AA150" s="6"/>
      <c r="AB150" s="6"/>
      <c r="AC150" s="6"/>
    </row>
    <row r="151" spans="2:29" ht="14.4" x14ac:dyDescent="0.3">
      <c r="B151" s="38" t="s">
        <v>112</v>
      </c>
      <c r="C151" s="24">
        <v>0</v>
      </c>
      <c r="D151" s="24">
        <v>0</v>
      </c>
      <c r="E151" s="24">
        <v>0</v>
      </c>
      <c r="F151" s="24">
        <v>0</v>
      </c>
      <c r="G151" s="24">
        <v>0</v>
      </c>
      <c r="H151" s="24">
        <v>0</v>
      </c>
      <c r="I151" s="24">
        <v>0</v>
      </c>
      <c r="J151" s="24">
        <v>0</v>
      </c>
      <c r="K151" s="24">
        <v>0</v>
      </c>
      <c r="L151" s="24">
        <v>0</v>
      </c>
      <c r="M151" s="24">
        <v>0</v>
      </c>
      <c r="N151" s="24">
        <v>0</v>
      </c>
      <c r="O151" s="24">
        <v>0</v>
      </c>
      <c r="P151" s="24">
        <v>0</v>
      </c>
      <c r="Q151" s="24">
        <v>0</v>
      </c>
      <c r="R151" s="24">
        <v>0</v>
      </c>
      <c r="S151" s="25">
        <v>0</v>
      </c>
      <c r="U151" s="6"/>
      <c r="V151" s="6"/>
      <c r="W151" s="6"/>
      <c r="X151" s="6"/>
      <c r="Y151" s="6"/>
      <c r="Z151" s="6"/>
      <c r="AA151" s="6"/>
      <c r="AB151" s="6"/>
      <c r="AC151" s="6"/>
    </row>
    <row r="152" spans="2:29" ht="14.4" x14ac:dyDescent="0.3">
      <c r="B152" s="38" t="s">
        <v>113</v>
      </c>
      <c r="C152" s="24">
        <v>0</v>
      </c>
      <c r="D152" s="24">
        <v>0</v>
      </c>
      <c r="E152" s="24">
        <v>0</v>
      </c>
      <c r="F152" s="24">
        <v>0</v>
      </c>
      <c r="G152" s="24">
        <v>0</v>
      </c>
      <c r="H152" s="24">
        <v>0</v>
      </c>
      <c r="I152" s="24">
        <v>0</v>
      </c>
      <c r="J152" s="24">
        <v>0</v>
      </c>
      <c r="K152" s="24">
        <v>0</v>
      </c>
      <c r="L152" s="24">
        <v>0</v>
      </c>
      <c r="M152" s="24">
        <v>0</v>
      </c>
      <c r="N152" s="24">
        <v>0</v>
      </c>
      <c r="O152" s="24">
        <v>0</v>
      </c>
      <c r="P152" s="24">
        <v>0</v>
      </c>
      <c r="Q152" s="24">
        <v>0</v>
      </c>
      <c r="R152" s="24">
        <v>0</v>
      </c>
      <c r="S152" s="25">
        <v>0</v>
      </c>
      <c r="U152" s="6"/>
      <c r="V152" s="6"/>
      <c r="W152" s="6"/>
      <c r="X152" s="6"/>
      <c r="Y152" s="6"/>
      <c r="Z152" s="6"/>
      <c r="AA152" s="6"/>
      <c r="AB152" s="6"/>
      <c r="AC152" s="6"/>
    </row>
    <row r="153" spans="2:29" ht="14.4" x14ac:dyDescent="0.3">
      <c r="B153" s="38" t="s">
        <v>114</v>
      </c>
      <c r="C153" s="24">
        <v>0</v>
      </c>
      <c r="D153" s="24">
        <v>0</v>
      </c>
      <c r="E153" s="24">
        <v>0</v>
      </c>
      <c r="F153" s="24">
        <v>0</v>
      </c>
      <c r="G153" s="24">
        <v>0</v>
      </c>
      <c r="H153" s="24">
        <v>0</v>
      </c>
      <c r="I153" s="24">
        <v>0</v>
      </c>
      <c r="J153" s="24">
        <v>0</v>
      </c>
      <c r="K153" s="24">
        <v>0</v>
      </c>
      <c r="L153" s="24">
        <v>0</v>
      </c>
      <c r="M153" s="24">
        <v>0</v>
      </c>
      <c r="N153" s="24">
        <v>0</v>
      </c>
      <c r="O153" s="24">
        <v>0</v>
      </c>
      <c r="P153" s="24">
        <v>0</v>
      </c>
      <c r="Q153" s="24">
        <v>0</v>
      </c>
      <c r="R153" s="24">
        <v>0</v>
      </c>
      <c r="S153" s="25">
        <v>0</v>
      </c>
      <c r="U153" s="6"/>
      <c r="V153" s="6"/>
      <c r="W153" s="6"/>
      <c r="X153" s="6"/>
      <c r="Y153" s="6"/>
      <c r="Z153" s="6"/>
      <c r="AA153" s="6"/>
      <c r="AB153" s="6"/>
      <c r="AC153" s="6"/>
    </row>
    <row r="154" spans="2:29" ht="14.4" x14ac:dyDescent="0.3">
      <c r="B154" s="38" t="s">
        <v>115</v>
      </c>
      <c r="C154" s="24">
        <v>0</v>
      </c>
      <c r="D154" s="24">
        <v>0</v>
      </c>
      <c r="E154" s="24">
        <v>0</v>
      </c>
      <c r="F154" s="24">
        <v>0</v>
      </c>
      <c r="G154" s="24">
        <v>0</v>
      </c>
      <c r="H154" s="24">
        <v>0</v>
      </c>
      <c r="I154" s="24">
        <v>0</v>
      </c>
      <c r="J154" s="24">
        <v>0</v>
      </c>
      <c r="K154" s="24">
        <v>0</v>
      </c>
      <c r="L154" s="24">
        <v>0</v>
      </c>
      <c r="M154" s="24">
        <v>0</v>
      </c>
      <c r="N154" s="24">
        <v>0</v>
      </c>
      <c r="O154" s="24">
        <v>0</v>
      </c>
      <c r="P154" s="24">
        <v>0</v>
      </c>
      <c r="Q154" s="24">
        <v>0</v>
      </c>
      <c r="R154" s="24">
        <v>0</v>
      </c>
      <c r="S154" s="25">
        <v>0</v>
      </c>
      <c r="U154" s="6"/>
      <c r="V154" s="6"/>
      <c r="W154" s="6"/>
      <c r="X154" s="6"/>
      <c r="Y154" s="6"/>
      <c r="Z154" s="6"/>
      <c r="AA154" s="6"/>
      <c r="AB154" s="6"/>
      <c r="AC154" s="6"/>
    </row>
    <row r="155" spans="2:29" ht="14.4" x14ac:dyDescent="0.3">
      <c r="B155" s="38" t="s">
        <v>116</v>
      </c>
      <c r="C155" s="24">
        <v>0</v>
      </c>
      <c r="D155" s="24">
        <v>0</v>
      </c>
      <c r="E155" s="24">
        <v>0</v>
      </c>
      <c r="F155" s="24">
        <v>0</v>
      </c>
      <c r="G155" s="24">
        <v>0</v>
      </c>
      <c r="H155" s="24">
        <v>0</v>
      </c>
      <c r="I155" s="24">
        <v>0</v>
      </c>
      <c r="J155" s="24">
        <v>0</v>
      </c>
      <c r="K155" s="24">
        <v>0</v>
      </c>
      <c r="L155" s="24">
        <v>0</v>
      </c>
      <c r="M155" s="24">
        <v>0</v>
      </c>
      <c r="N155" s="24">
        <v>0</v>
      </c>
      <c r="O155" s="24">
        <v>0</v>
      </c>
      <c r="P155" s="24">
        <v>0</v>
      </c>
      <c r="Q155" s="24">
        <v>0</v>
      </c>
      <c r="R155" s="24">
        <v>0</v>
      </c>
      <c r="S155" s="25">
        <v>0</v>
      </c>
      <c r="U155" s="6"/>
      <c r="V155" s="6"/>
      <c r="W155" s="6"/>
      <c r="X155" s="6"/>
      <c r="Y155" s="6"/>
      <c r="Z155" s="6"/>
      <c r="AA155" s="6"/>
      <c r="AB155" s="6"/>
      <c r="AC155" s="6"/>
    </row>
    <row r="156" spans="2:29" ht="14.4" x14ac:dyDescent="0.3">
      <c r="B156" s="38" t="s">
        <v>117</v>
      </c>
      <c r="C156" s="24">
        <v>0</v>
      </c>
      <c r="D156" s="24">
        <v>0</v>
      </c>
      <c r="E156" s="24">
        <v>0</v>
      </c>
      <c r="F156" s="24">
        <v>0</v>
      </c>
      <c r="G156" s="24">
        <v>0</v>
      </c>
      <c r="H156" s="24">
        <v>0</v>
      </c>
      <c r="I156" s="24">
        <v>0</v>
      </c>
      <c r="J156" s="24">
        <v>0</v>
      </c>
      <c r="K156" s="24">
        <v>0</v>
      </c>
      <c r="L156" s="24">
        <v>0</v>
      </c>
      <c r="M156" s="24">
        <v>0</v>
      </c>
      <c r="N156" s="24">
        <v>0</v>
      </c>
      <c r="O156" s="24">
        <v>0</v>
      </c>
      <c r="P156" s="24">
        <v>0</v>
      </c>
      <c r="Q156" s="24">
        <v>0</v>
      </c>
      <c r="R156" s="24">
        <v>0</v>
      </c>
      <c r="S156" s="25">
        <v>0</v>
      </c>
      <c r="U156" s="6"/>
      <c r="V156" s="6"/>
      <c r="W156" s="6"/>
      <c r="X156" s="6"/>
      <c r="Y156" s="6"/>
      <c r="Z156" s="6"/>
      <c r="AA156" s="6"/>
      <c r="AB156" s="6"/>
      <c r="AC156" s="6"/>
    </row>
    <row r="157" spans="2:29" ht="14.4" x14ac:dyDescent="0.3">
      <c r="B157" s="38" t="s">
        <v>118</v>
      </c>
      <c r="C157" s="24">
        <v>0</v>
      </c>
      <c r="D157" s="24">
        <v>0</v>
      </c>
      <c r="E157" s="24">
        <v>0</v>
      </c>
      <c r="F157" s="24">
        <v>0</v>
      </c>
      <c r="G157" s="24">
        <v>0</v>
      </c>
      <c r="H157" s="24">
        <v>0</v>
      </c>
      <c r="I157" s="24">
        <v>0</v>
      </c>
      <c r="J157" s="24">
        <v>0</v>
      </c>
      <c r="K157" s="24">
        <v>0</v>
      </c>
      <c r="L157" s="24">
        <v>0</v>
      </c>
      <c r="M157" s="24">
        <v>0</v>
      </c>
      <c r="N157" s="24">
        <v>0</v>
      </c>
      <c r="O157" s="24">
        <v>0</v>
      </c>
      <c r="P157" s="24">
        <v>0</v>
      </c>
      <c r="Q157" s="24">
        <v>0</v>
      </c>
      <c r="R157" s="24">
        <v>0</v>
      </c>
      <c r="S157" s="25">
        <v>0</v>
      </c>
      <c r="U157" s="6"/>
      <c r="V157" s="6"/>
      <c r="W157" s="6"/>
      <c r="X157" s="6"/>
      <c r="Y157" s="6"/>
      <c r="Z157" s="6"/>
      <c r="AA157" s="6"/>
      <c r="AB157" s="6"/>
      <c r="AC157" s="6"/>
    </row>
    <row r="158" spans="2:29" ht="15" thickBot="1" x14ac:dyDescent="0.35">
      <c r="B158" s="38" t="s">
        <v>119</v>
      </c>
      <c r="C158" s="28">
        <v>0</v>
      </c>
      <c r="D158" s="28">
        <v>0</v>
      </c>
      <c r="E158" s="28">
        <v>0</v>
      </c>
      <c r="F158" s="28">
        <v>0</v>
      </c>
      <c r="G158" s="28">
        <v>0</v>
      </c>
      <c r="H158" s="28">
        <v>0</v>
      </c>
      <c r="I158" s="28">
        <v>0</v>
      </c>
      <c r="J158" s="28">
        <v>0</v>
      </c>
      <c r="K158" s="28">
        <v>0</v>
      </c>
      <c r="L158" s="28">
        <v>0</v>
      </c>
      <c r="M158" s="28">
        <v>0</v>
      </c>
      <c r="N158" s="28">
        <v>0</v>
      </c>
      <c r="O158" s="28">
        <v>0</v>
      </c>
      <c r="P158" s="28" t="s">
        <v>391</v>
      </c>
      <c r="Q158" s="28">
        <v>124765</v>
      </c>
      <c r="R158" s="28">
        <v>1096023.52</v>
      </c>
      <c r="S158" s="29">
        <v>4098895.6</v>
      </c>
      <c r="U158" s="6"/>
      <c r="V158" s="6"/>
      <c r="W158" s="6"/>
      <c r="X158" s="6"/>
      <c r="Y158" s="6"/>
      <c r="Z158" s="6"/>
      <c r="AA158" s="6"/>
      <c r="AB158" s="6"/>
      <c r="AC158" s="6"/>
    </row>
    <row r="159" spans="2:29" ht="15" thickBot="1" x14ac:dyDescent="0.35">
      <c r="B159" s="39" t="s">
        <v>91</v>
      </c>
      <c r="C159" s="32">
        <v>0</v>
      </c>
      <c r="D159" s="32">
        <v>0</v>
      </c>
      <c r="E159" s="32">
        <v>0</v>
      </c>
      <c r="F159" s="32">
        <v>0</v>
      </c>
      <c r="G159" s="32">
        <v>0</v>
      </c>
      <c r="H159" s="32">
        <v>0</v>
      </c>
      <c r="I159" s="32">
        <v>0</v>
      </c>
      <c r="J159" s="32">
        <v>0</v>
      </c>
      <c r="K159" s="32">
        <v>0</v>
      </c>
      <c r="L159" s="32">
        <v>0</v>
      </c>
      <c r="M159" s="32">
        <v>0</v>
      </c>
      <c r="N159" s="32">
        <v>0</v>
      </c>
      <c r="O159" s="32">
        <v>0</v>
      </c>
      <c r="P159" s="32" t="s">
        <v>391</v>
      </c>
      <c r="Q159" s="32" t="s">
        <v>391</v>
      </c>
      <c r="R159" s="32">
        <v>1101023.52</v>
      </c>
      <c r="S159" s="33">
        <v>4167695.6</v>
      </c>
      <c r="U159" s="6"/>
      <c r="V159" s="6"/>
      <c r="W159" s="6"/>
      <c r="X159" s="6"/>
      <c r="Y159" s="6"/>
      <c r="Z159" s="6"/>
      <c r="AA159" s="6"/>
      <c r="AB159" s="6"/>
      <c r="AC159" s="6"/>
    </row>
    <row r="160" spans="2:29" ht="14.4" x14ac:dyDescent="0.3">
      <c r="U160" s="6"/>
      <c r="V160" s="6"/>
      <c r="W160" s="6"/>
      <c r="X160" s="6"/>
      <c r="Y160" s="6"/>
      <c r="Z160" s="6"/>
      <c r="AA160" s="6"/>
      <c r="AB160" s="6"/>
      <c r="AC160" s="6"/>
    </row>
    <row r="163" spans="2:19" ht="22.8" x14ac:dyDescent="0.25">
      <c r="B163" s="17" t="s">
        <v>194</v>
      </c>
      <c r="C163" s="17"/>
      <c r="D163" s="17"/>
      <c r="E163" s="17"/>
      <c r="F163" s="17"/>
      <c r="G163" s="17"/>
      <c r="H163" s="17"/>
      <c r="I163" s="17"/>
      <c r="J163" s="17"/>
      <c r="K163" s="17"/>
      <c r="L163" s="17"/>
      <c r="M163" s="17"/>
    </row>
    <row r="164" spans="2:19" ht="23.4" thickBot="1" x14ac:dyDescent="0.3">
      <c r="B164" s="17"/>
      <c r="C164" s="17"/>
      <c r="D164" s="17"/>
      <c r="E164" s="17"/>
      <c r="F164" s="17"/>
      <c r="G164" s="17"/>
      <c r="H164" s="17"/>
      <c r="I164" s="17"/>
      <c r="J164" s="17"/>
      <c r="K164" s="17"/>
      <c r="L164" s="17"/>
      <c r="M164" s="17"/>
    </row>
    <row r="165" spans="2:19" ht="14.4" thickBot="1" x14ac:dyDescent="0.3">
      <c r="B165" s="18"/>
      <c r="C165" s="128" t="s">
        <v>61</v>
      </c>
      <c r="D165" s="129"/>
      <c r="E165" s="129"/>
      <c r="F165" s="129"/>
      <c r="G165" s="129"/>
      <c r="H165" s="129"/>
      <c r="I165" s="129"/>
      <c r="J165" s="129"/>
      <c r="K165" s="129"/>
      <c r="L165" s="129"/>
      <c r="M165" s="129"/>
      <c r="N165" s="129"/>
      <c r="O165" s="129"/>
      <c r="P165" s="129"/>
      <c r="Q165" s="129"/>
      <c r="R165" s="129"/>
      <c r="S165" s="130"/>
    </row>
    <row r="166" spans="2:19" ht="14.4" thickBot="1" x14ac:dyDescent="0.3">
      <c r="B166" s="19" t="s">
        <v>101</v>
      </c>
      <c r="C166" s="20" t="s">
        <v>63</v>
      </c>
      <c r="D166" s="20" t="s">
        <v>64</v>
      </c>
      <c r="E166" s="20" t="s">
        <v>65</v>
      </c>
      <c r="F166" s="20" t="s">
        <v>66</v>
      </c>
      <c r="G166" s="20" t="s">
        <v>67</v>
      </c>
      <c r="H166" s="20" t="s">
        <v>68</v>
      </c>
      <c r="I166" s="20" t="s">
        <v>69</v>
      </c>
      <c r="J166" s="20" t="s">
        <v>70</v>
      </c>
      <c r="K166" s="20" t="s">
        <v>71</v>
      </c>
      <c r="L166" s="20" t="s">
        <v>72</v>
      </c>
      <c r="M166" s="20" t="s">
        <v>73</v>
      </c>
      <c r="N166" s="20" t="s">
        <v>74</v>
      </c>
      <c r="O166" s="20" t="s">
        <v>75</v>
      </c>
      <c r="P166" s="20" t="s">
        <v>76</v>
      </c>
      <c r="Q166" s="20" t="s">
        <v>77</v>
      </c>
      <c r="R166" s="20" t="s">
        <v>78</v>
      </c>
      <c r="S166" s="21" t="s">
        <v>79</v>
      </c>
    </row>
    <row r="167" spans="2:19" ht="13.8" x14ac:dyDescent="0.25">
      <c r="B167" s="38" t="s">
        <v>102</v>
      </c>
      <c r="C167" s="24">
        <v>0</v>
      </c>
      <c r="D167" s="24">
        <v>0</v>
      </c>
      <c r="E167" s="24">
        <v>0</v>
      </c>
      <c r="F167" s="24">
        <v>0</v>
      </c>
      <c r="G167" s="24">
        <v>0</v>
      </c>
      <c r="H167" s="24">
        <v>0</v>
      </c>
      <c r="I167" s="24">
        <v>0</v>
      </c>
      <c r="J167" s="24">
        <v>0</v>
      </c>
      <c r="K167" s="24">
        <v>0</v>
      </c>
      <c r="L167" s="24">
        <v>0</v>
      </c>
      <c r="M167" s="24">
        <v>0</v>
      </c>
      <c r="N167" s="24">
        <v>0</v>
      </c>
      <c r="O167" s="24">
        <v>0</v>
      </c>
      <c r="P167" s="24">
        <v>0</v>
      </c>
      <c r="Q167" s="24">
        <v>0</v>
      </c>
      <c r="R167" s="24">
        <v>0</v>
      </c>
      <c r="S167" s="25">
        <v>0</v>
      </c>
    </row>
    <row r="168" spans="2:19" ht="13.8" x14ac:dyDescent="0.25">
      <c r="B168" s="38" t="s">
        <v>103</v>
      </c>
      <c r="C168" s="24">
        <v>0</v>
      </c>
      <c r="D168" s="24">
        <v>0</v>
      </c>
      <c r="E168" s="24">
        <v>0</v>
      </c>
      <c r="F168" s="24">
        <v>0</v>
      </c>
      <c r="G168" s="24">
        <v>0</v>
      </c>
      <c r="H168" s="24">
        <v>0</v>
      </c>
      <c r="I168" s="24">
        <v>0</v>
      </c>
      <c r="J168" s="24">
        <v>0</v>
      </c>
      <c r="K168" s="24">
        <v>0</v>
      </c>
      <c r="L168" s="24">
        <v>0</v>
      </c>
      <c r="M168" s="24">
        <v>0</v>
      </c>
      <c r="N168" s="24">
        <v>0</v>
      </c>
      <c r="O168" s="24">
        <v>0</v>
      </c>
      <c r="P168" s="24">
        <v>0</v>
      </c>
      <c r="Q168" s="24">
        <v>0</v>
      </c>
      <c r="R168" s="24">
        <v>0</v>
      </c>
      <c r="S168" s="25">
        <v>0</v>
      </c>
    </row>
    <row r="169" spans="2:19" ht="13.8" x14ac:dyDescent="0.25">
      <c r="B169" s="38" t="s">
        <v>104</v>
      </c>
      <c r="C169" s="24">
        <v>0</v>
      </c>
      <c r="D169" s="24">
        <v>0</v>
      </c>
      <c r="E169" s="24">
        <v>0</v>
      </c>
      <c r="F169" s="24">
        <v>0</v>
      </c>
      <c r="G169" s="24">
        <v>0</v>
      </c>
      <c r="H169" s="24">
        <v>0</v>
      </c>
      <c r="I169" s="24">
        <v>0</v>
      </c>
      <c r="J169" s="24">
        <v>0</v>
      </c>
      <c r="K169" s="24">
        <v>0</v>
      </c>
      <c r="L169" s="24">
        <v>0</v>
      </c>
      <c r="M169" s="24">
        <v>0</v>
      </c>
      <c r="N169" s="24">
        <v>0</v>
      </c>
      <c r="O169" s="24">
        <v>0</v>
      </c>
      <c r="P169" s="24">
        <v>0</v>
      </c>
      <c r="Q169" s="24">
        <v>0</v>
      </c>
      <c r="R169" s="24">
        <v>0</v>
      </c>
      <c r="S169" s="25">
        <v>0</v>
      </c>
    </row>
    <row r="170" spans="2:19" ht="13.8" x14ac:dyDescent="0.25">
      <c r="B170" s="38" t="s">
        <v>105</v>
      </c>
      <c r="C170" s="24">
        <v>0</v>
      </c>
      <c r="D170" s="24">
        <v>0</v>
      </c>
      <c r="E170" s="24">
        <v>0</v>
      </c>
      <c r="F170" s="24">
        <v>0</v>
      </c>
      <c r="G170" s="24">
        <v>0</v>
      </c>
      <c r="H170" s="24">
        <v>0</v>
      </c>
      <c r="I170" s="24">
        <v>0</v>
      </c>
      <c r="J170" s="24">
        <v>0</v>
      </c>
      <c r="K170" s="24">
        <v>0</v>
      </c>
      <c r="L170" s="24">
        <v>0</v>
      </c>
      <c r="M170" s="24">
        <v>0</v>
      </c>
      <c r="N170" s="24">
        <v>0</v>
      </c>
      <c r="O170" s="24">
        <v>0</v>
      </c>
      <c r="P170" s="24">
        <v>0</v>
      </c>
      <c r="Q170" s="24">
        <v>0</v>
      </c>
      <c r="R170" s="24">
        <v>0</v>
      </c>
      <c r="S170" s="25">
        <v>0</v>
      </c>
    </row>
    <row r="171" spans="2:19" ht="13.8" x14ac:dyDescent="0.25">
      <c r="B171" s="38" t="s">
        <v>106</v>
      </c>
      <c r="C171" s="24">
        <v>0</v>
      </c>
      <c r="D171" s="24">
        <v>0</v>
      </c>
      <c r="E171" s="24">
        <v>0</v>
      </c>
      <c r="F171" s="24">
        <v>0</v>
      </c>
      <c r="G171" s="24">
        <v>0</v>
      </c>
      <c r="H171" s="24">
        <v>0</v>
      </c>
      <c r="I171" s="24">
        <v>0</v>
      </c>
      <c r="J171" s="24">
        <v>0</v>
      </c>
      <c r="K171" s="24">
        <v>0</v>
      </c>
      <c r="L171" s="24">
        <v>0</v>
      </c>
      <c r="M171" s="24">
        <v>0</v>
      </c>
      <c r="N171" s="24">
        <v>0</v>
      </c>
      <c r="O171" s="24">
        <v>0</v>
      </c>
      <c r="P171" s="24">
        <v>0</v>
      </c>
      <c r="Q171" s="24">
        <v>0</v>
      </c>
      <c r="R171" s="24">
        <v>0</v>
      </c>
      <c r="S171" s="25">
        <v>0</v>
      </c>
    </row>
    <row r="172" spans="2:19" ht="13.8" x14ac:dyDescent="0.25">
      <c r="B172" s="38" t="s">
        <v>107</v>
      </c>
      <c r="C172" s="24">
        <v>0</v>
      </c>
      <c r="D172" s="24">
        <v>0</v>
      </c>
      <c r="E172" s="24">
        <v>0</v>
      </c>
      <c r="F172" s="24">
        <v>0</v>
      </c>
      <c r="G172" s="24">
        <v>0</v>
      </c>
      <c r="H172" s="24">
        <v>0</v>
      </c>
      <c r="I172" s="24">
        <v>0</v>
      </c>
      <c r="J172" s="24">
        <v>0</v>
      </c>
      <c r="K172" s="24">
        <v>0</v>
      </c>
      <c r="L172" s="24">
        <v>0</v>
      </c>
      <c r="M172" s="24">
        <v>0</v>
      </c>
      <c r="N172" s="24">
        <v>0</v>
      </c>
      <c r="O172" s="24">
        <v>0</v>
      </c>
      <c r="P172" s="24">
        <v>0</v>
      </c>
      <c r="Q172" s="24">
        <v>0</v>
      </c>
      <c r="R172" s="24">
        <v>0</v>
      </c>
      <c r="S172" s="25">
        <v>120000</v>
      </c>
    </row>
    <row r="173" spans="2:19" ht="13.8" x14ac:dyDescent="0.25">
      <c r="B173" s="38" t="s">
        <v>108</v>
      </c>
      <c r="C173" s="24">
        <v>0</v>
      </c>
      <c r="D173" s="24">
        <v>0</v>
      </c>
      <c r="E173" s="24">
        <v>0</v>
      </c>
      <c r="F173" s="24">
        <v>0</v>
      </c>
      <c r="G173" s="24">
        <v>0</v>
      </c>
      <c r="H173" s="24">
        <v>0</v>
      </c>
      <c r="I173" s="24">
        <v>0</v>
      </c>
      <c r="J173" s="24">
        <v>0</v>
      </c>
      <c r="K173" s="24">
        <v>0</v>
      </c>
      <c r="L173" s="24">
        <v>0</v>
      </c>
      <c r="M173" s="24">
        <v>0</v>
      </c>
      <c r="N173" s="24">
        <v>0</v>
      </c>
      <c r="O173" s="24">
        <v>0</v>
      </c>
      <c r="P173" s="24">
        <v>0</v>
      </c>
      <c r="Q173" s="24">
        <v>0</v>
      </c>
      <c r="R173" s="24">
        <v>0</v>
      </c>
      <c r="S173" s="25">
        <v>0</v>
      </c>
    </row>
    <row r="174" spans="2:19" ht="13.8" x14ac:dyDescent="0.25">
      <c r="B174" s="38" t="s">
        <v>109</v>
      </c>
      <c r="C174" s="24">
        <v>0</v>
      </c>
      <c r="D174" s="24">
        <v>0</v>
      </c>
      <c r="E174" s="24">
        <v>0</v>
      </c>
      <c r="F174" s="24">
        <v>0</v>
      </c>
      <c r="G174" s="24">
        <v>0</v>
      </c>
      <c r="H174" s="24">
        <v>0</v>
      </c>
      <c r="I174" s="24">
        <v>0</v>
      </c>
      <c r="J174" s="24">
        <v>0</v>
      </c>
      <c r="K174" s="24">
        <v>0</v>
      </c>
      <c r="L174" s="24">
        <v>0</v>
      </c>
      <c r="M174" s="24">
        <v>0</v>
      </c>
      <c r="N174" s="24">
        <v>0</v>
      </c>
      <c r="O174" s="24">
        <v>0</v>
      </c>
      <c r="P174" s="24">
        <v>0</v>
      </c>
      <c r="Q174" s="24">
        <v>0</v>
      </c>
      <c r="R174" s="24">
        <v>0</v>
      </c>
      <c r="S174" s="25">
        <v>0</v>
      </c>
    </row>
    <row r="175" spans="2:19" ht="13.8" x14ac:dyDescent="0.25">
      <c r="B175" s="38" t="s">
        <v>110</v>
      </c>
      <c r="C175" s="24">
        <v>0</v>
      </c>
      <c r="D175" s="24">
        <v>0</v>
      </c>
      <c r="E175" s="24">
        <v>0</v>
      </c>
      <c r="F175" s="24">
        <v>0</v>
      </c>
      <c r="G175" s="24">
        <v>0</v>
      </c>
      <c r="H175" s="24">
        <v>0</v>
      </c>
      <c r="I175" s="24">
        <v>0</v>
      </c>
      <c r="J175" s="24">
        <v>0</v>
      </c>
      <c r="K175" s="24">
        <v>0</v>
      </c>
      <c r="L175" s="24">
        <v>0</v>
      </c>
      <c r="M175" s="24">
        <v>0</v>
      </c>
      <c r="N175" s="24">
        <v>0</v>
      </c>
      <c r="O175" s="24">
        <v>0</v>
      </c>
      <c r="P175" s="24">
        <v>0</v>
      </c>
      <c r="Q175" s="24">
        <v>0</v>
      </c>
      <c r="R175" s="24">
        <v>0</v>
      </c>
      <c r="S175" s="25">
        <v>0</v>
      </c>
    </row>
    <row r="176" spans="2:19" ht="13.8" x14ac:dyDescent="0.25">
      <c r="B176" s="38" t="s">
        <v>111</v>
      </c>
      <c r="C176" s="24">
        <v>0</v>
      </c>
      <c r="D176" s="24">
        <v>0</v>
      </c>
      <c r="E176" s="24">
        <v>0</v>
      </c>
      <c r="F176" s="24">
        <v>0</v>
      </c>
      <c r="G176" s="24">
        <v>0</v>
      </c>
      <c r="H176" s="24">
        <v>0</v>
      </c>
      <c r="I176" s="24">
        <v>0</v>
      </c>
      <c r="J176" s="24">
        <v>0</v>
      </c>
      <c r="K176" s="24">
        <v>0</v>
      </c>
      <c r="L176" s="24">
        <v>0</v>
      </c>
      <c r="M176" s="24">
        <v>0</v>
      </c>
      <c r="N176" s="24">
        <v>0</v>
      </c>
      <c r="O176" s="24">
        <v>0</v>
      </c>
      <c r="P176" s="24">
        <v>0</v>
      </c>
      <c r="Q176" s="24">
        <v>0</v>
      </c>
      <c r="R176" s="24">
        <v>0</v>
      </c>
      <c r="S176" s="25">
        <v>0</v>
      </c>
    </row>
    <row r="177" spans="2:19" ht="13.8" x14ac:dyDescent="0.25">
      <c r="B177" s="38" t="s">
        <v>112</v>
      </c>
      <c r="C177" s="24">
        <v>0</v>
      </c>
      <c r="D177" s="24">
        <v>0</v>
      </c>
      <c r="E177" s="24">
        <v>0</v>
      </c>
      <c r="F177" s="24">
        <v>0</v>
      </c>
      <c r="G177" s="24">
        <v>0</v>
      </c>
      <c r="H177" s="24">
        <v>0</v>
      </c>
      <c r="I177" s="24">
        <v>0</v>
      </c>
      <c r="J177" s="24">
        <v>0</v>
      </c>
      <c r="K177" s="24">
        <v>0</v>
      </c>
      <c r="L177" s="24">
        <v>0</v>
      </c>
      <c r="M177" s="24">
        <v>0</v>
      </c>
      <c r="N177" s="24">
        <v>0</v>
      </c>
      <c r="O177" s="24">
        <v>0</v>
      </c>
      <c r="P177" s="24">
        <v>0</v>
      </c>
      <c r="Q177" s="24">
        <v>0</v>
      </c>
      <c r="R177" s="24">
        <v>0</v>
      </c>
      <c r="S177" s="25">
        <v>0</v>
      </c>
    </row>
    <row r="178" spans="2:19" ht="13.8" x14ac:dyDescent="0.25">
      <c r="B178" s="38" t="s">
        <v>113</v>
      </c>
      <c r="C178" s="24">
        <v>0</v>
      </c>
      <c r="D178" s="24">
        <v>0</v>
      </c>
      <c r="E178" s="24">
        <v>0</v>
      </c>
      <c r="F178" s="24">
        <v>0</v>
      </c>
      <c r="G178" s="24">
        <v>0</v>
      </c>
      <c r="H178" s="24">
        <v>0</v>
      </c>
      <c r="I178" s="24">
        <v>0</v>
      </c>
      <c r="J178" s="24">
        <v>0</v>
      </c>
      <c r="K178" s="24">
        <v>0</v>
      </c>
      <c r="L178" s="24">
        <v>0</v>
      </c>
      <c r="M178" s="24">
        <v>0</v>
      </c>
      <c r="N178" s="24">
        <v>0</v>
      </c>
      <c r="O178" s="24">
        <v>0</v>
      </c>
      <c r="P178" s="24">
        <v>0</v>
      </c>
      <c r="Q178" s="24" t="s">
        <v>391</v>
      </c>
      <c r="R178" s="24">
        <v>0</v>
      </c>
      <c r="S178" s="25">
        <v>0</v>
      </c>
    </row>
    <row r="179" spans="2:19" ht="13.8" x14ac:dyDescent="0.25">
      <c r="B179" s="38" t="s">
        <v>114</v>
      </c>
      <c r="C179" s="24">
        <v>0</v>
      </c>
      <c r="D179" s="24">
        <v>0</v>
      </c>
      <c r="E179" s="24">
        <v>0</v>
      </c>
      <c r="F179" s="24">
        <v>0</v>
      </c>
      <c r="G179" s="24">
        <v>0</v>
      </c>
      <c r="H179" s="24">
        <v>0</v>
      </c>
      <c r="I179" s="24">
        <v>0</v>
      </c>
      <c r="J179" s="24">
        <v>0</v>
      </c>
      <c r="K179" s="24">
        <v>0</v>
      </c>
      <c r="L179" s="24">
        <v>0</v>
      </c>
      <c r="M179" s="24">
        <v>0</v>
      </c>
      <c r="N179" s="24">
        <v>0</v>
      </c>
      <c r="O179" s="24">
        <v>0</v>
      </c>
      <c r="P179" s="24">
        <v>0</v>
      </c>
      <c r="Q179" s="24">
        <v>0</v>
      </c>
      <c r="R179" s="24">
        <v>0</v>
      </c>
      <c r="S179" s="25">
        <v>0</v>
      </c>
    </row>
    <row r="180" spans="2:19" ht="13.8" x14ac:dyDescent="0.25">
      <c r="B180" s="38" t="s">
        <v>115</v>
      </c>
      <c r="C180" s="24">
        <v>0</v>
      </c>
      <c r="D180" s="24">
        <v>0</v>
      </c>
      <c r="E180" s="24">
        <v>0</v>
      </c>
      <c r="F180" s="24">
        <v>0</v>
      </c>
      <c r="G180" s="24">
        <v>0</v>
      </c>
      <c r="H180" s="24">
        <v>0</v>
      </c>
      <c r="I180" s="24">
        <v>0</v>
      </c>
      <c r="J180" s="24">
        <v>0</v>
      </c>
      <c r="K180" s="24">
        <v>0</v>
      </c>
      <c r="L180" s="24">
        <v>0</v>
      </c>
      <c r="M180" s="24">
        <v>0</v>
      </c>
      <c r="N180" s="24">
        <v>0</v>
      </c>
      <c r="O180" s="24">
        <v>0</v>
      </c>
      <c r="P180" s="24">
        <v>0</v>
      </c>
      <c r="Q180" s="24">
        <v>0</v>
      </c>
      <c r="R180" s="24">
        <v>0</v>
      </c>
      <c r="S180" s="25">
        <v>0</v>
      </c>
    </row>
    <row r="181" spans="2:19" ht="13.8" x14ac:dyDescent="0.25">
      <c r="B181" s="38" t="s">
        <v>116</v>
      </c>
      <c r="C181" s="24">
        <v>0</v>
      </c>
      <c r="D181" s="24">
        <v>0</v>
      </c>
      <c r="E181" s="24">
        <v>0</v>
      </c>
      <c r="F181" s="24">
        <v>0</v>
      </c>
      <c r="G181" s="24">
        <v>0</v>
      </c>
      <c r="H181" s="24">
        <v>0</v>
      </c>
      <c r="I181" s="24">
        <v>0</v>
      </c>
      <c r="J181" s="24">
        <v>0</v>
      </c>
      <c r="K181" s="24">
        <v>0</v>
      </c>
      <c r="L181" s="24">
        <v>0</v>
      </c>
      <c r="M181" s="24">
        <v>0</v>
      </c>
      <c r="N181" s="24">
        <v>0</v>
      </c>
      <c r="O181" s="24">
        <v>0</v>
      </c>
      <c r="P181" s="24">
        <v>0</v>
      </c>
      <c r="Q181" s="24">
        <v>0</v>
      </c>
      <c r="R181" s="24">
        <v>0</v>
      </c>
      <c r="S181" s="25">
        <v>0</v>
      </c>
    </row>
    <row r="182" spans="2:19" ht="13.8" x14ac:dyDescent="0.25">
      <c r="B182" s="38" t="s">
        <v>117</v>
      </c>
      <c r="C182" s="24">
        <v>0</v>
      </c>
      <c r="D182" s="24">
        <v>0</v>
      </c>
      <c r="E182" s="24">
        <v>0</v>
      </c>
      <c r="F182" s="24">
        <v>0</v>
      </c>
      <c r="G182" s="24">
        <v>0</v>
      </c>
      <c r="H182" s="24">
        <v>0</v>
      </c>
      <c r="I182" s="24">
        <v>0</v>
      </c>
      <c r="J182" s="24">
        <v>0</v>
      </c>
      <c r="K182" s="24">
        <v>0</v>
      </c>
      <c r="L182" s="24">
        <v>0</v>
      </c>
      <c r="M182" s="24">
        <v>0</v>
      </c>
      <c r="N182" s="24">
        <v>0</v>
      </c>
      <c r="O182" s="24">
        <v>0</v>
      </c>
      <c r="P182" s="24">
        <v>0</v>
      </c>
      <c r="Q182" s="24">
        <v>0</v>
      </c>
      <c r="R182" s="24">
        <v>0</v>
      </c>
      <c r="S182" s="25">
        <v>0</v>
      </c>
    </row>
    <row r="183" spans="2:19" ht="13.8" x14ac:dyDescent="0.25">
      <c r="B183" s="38" t="s">
        <v>118</v>
      </c>
      <c r="C183" s="24">
        <v>0</v>
      </c>
      <c r="D183" s="24">
        <v>0</v>
      </c>
      <c r="E183" s="24">
        <v>0</v>
      </c>
      <c r="F183" s="24">
        <v>0</v>
      </c>
      <c r="G183" s="24">
        <v>0</v>
      </c>
      <c r="H183" s="24">
        <v>0</v>
      </c>
      <c r="I183" s="24">
        <v>0</v>
      </c>
      <c r="J183" s="24">
        <v>0</v>
      </c>
      <c r="K183" s="24">
        <v>0</v>
      </c>
      <c r="L183" s="24">
        <v>0</v>
      </c>
      <c r="M183" s="24">
        <v>0</v>
      </c>
      <c r="N183" s="24">
        <v>0</v>
      </c>
      <c r="O183" s="24">
        <v>0</v>
      </c>
      <c r="P183" s="24">
        <v>0</v>
      </c>
      <c r="Q183" s="24">
        <v>0</v>
      </c>
      <c r="R183" s="24">
        <v>0</v>
      </c>
      <c r="S183" s="25">
        <v>0</v>
      </c>
    </row>
    <row r="184" spans="2:19" ht="14.4" thickBot="1" x14ac:dyDescent="0.3">
      <c r="B184" s="38" t="s">
        <v>119</v>
      </c>
      <c r="C184" s="28">
        <v>0</v>
      </c>
      <c r="D184" s="28">
        <v>0</v>
      </c>
      <c r="E184" s="28">
        <v>0</v>
      </c>
      <c r="F184" s="28">
        <v>0</v>
      </c>
      <c r="G184" s="28">
        <v>0</v>
      </c>
      <c r="H184" s="28">
        <v>0</v>
      </c>
      <c r="I184" s="28">
        <v>0</v>
      </c>
      <c r="J184" s="28">
        <v>0</v>
      </c>
      <c r="K184" s="28">
        <v>0</v>
      </c>
      <c r="L184" s="28">
        <v>0</v>
      </c>
      <c r="M184" s="28">
        <v>0</v>
      </c>
      <c r="N184" s="28">
        <v>0</v>
      </c>
      <c r="O184" s="28">
        <v>0</v>
      </c>
      <c r="P184" s="28">
        <v>0</v>
      </c>
      <c r="Q184" s="28">
        <v>6775287.3499999996</v>
      </c>
      <c r="R184" s="28">
        <v>27382952.420000002</v>
      </c>
      <c r="S184" s="29">
        <v>30344263.039999999</v>
      </c>
    </row>
    <row r="185" spans="2:19" ht="14.4" thickBot="1" x14ac:dyDescent="0.3">
      <c r="B185" s="39" t="s">
        <v>91</v>
      </c>
      <c r="C185" s="32">
        <v>0</v>
      </c>
      <c r="D185" s="32">
        <v>0</v>
      </c>
      <c r="E185" s="32">
        <v>0</v>
      </c>
      <c r="F185" s="32">
        <v>0</v>
      </c>
      <c r="G185" s="32">
        <v>0</v>
      </c>
      <c r="H185" s="32">
        <v>0</v>
      </c>
      <c r="I185" s="32">
        <v>0</v>
      </c>
      <c r="J185" s="32">
        <v>0</v>
      </c>
      <c r="K185" s="32">
        <v>0</v>
      </c>
      <c r="L185" s="32">
        <v>0</v>
      </c>
      <c r="M185" s="32">
        <v>0</v>
      </c>
      <c r="N185" s="32">
        <v>0</v>
      </c>
      <c r="O185" s="32">
        <v>0</v>
      </c>
      <c r="P185" s="32">
        <v>0</v>
      </c>
      <c r="Q185" s="32" t="s">
        <v>391</v>
      </c>
      <c r="R185" s="32">
        <v>27382952.420000002</v>
      </c>
      <c r="S185" s="33">
        <v>30464263.039999999</v>
      </c>
    </row>
    <row r="189" spans="2:19" ht="22.8" x14ac:dyDescent="0.25">
      <c r="B189" s="17" t="s">
        <v>195</v>
      </c>
      <c r="C189" s="17"/>
      <c r="D189" s="17"/>
      <c r="E189" s="17"/>
      <c r="F189" s="17"/>
      <c r="G189" s="17"/>
      <c r="H189" s="17"/>
      <c r="I189" s="17"/>
      <c r="J189" s="17"/>
      <c r="K189" s="17"/>
      <c r="L189" s="17"/>
      <c r="M189" s="17"/>
    </row>
    <row r="190" spans="2:19" ht="23.4" thickBot="1" x14ac:dyDescent="0.3">
      <c r="B190" s="17"/>
      <c r="C190" s="17"/>
      <c r="D190" s="17"/>
      <c r="E190" s="17"/>
      <c r="F190" s="17"/>
      <c r="G190" s="17"/>
      <c r="H190" s="17"/>
      <c r="I190" s="17"/>
      <c r="J190" s="17"/>
      <c r="K190" s="17"/>
      <c r="L190" s="17"/>
      <c r="M190" s="17"/>
    </row>
    <row r="191" spans="2:19" ht="14.4" thickBot="1" x14ac:dyDescent="0.3">
      <c r="B191" s="18"/>
      <c r="C191" s="128" t="s">
        <v>61</v>
      </c>
      <c r="D191" s="129"/>
      <c r="E191" s="129"/>
      <c r="F191" s="129"/>
      <c r="G191" s="129"/>
      <c r="H191" s="129"/>
      <c r="I191" s="129"/>
      <c r="J191" s="129"/>
      <c r="K191" s="129"/>
      <c r="L191" s="129"/>
      <c r="M191" s="129"/>
      <c r="N191" s="129"/>
      <c r="O191" s="129"/>
      <c r="P191" s="129"/>
      <c r="Q191" s="129"/>
      <c r="R191" s="129"/>
      <c r="S191" s="130"/>
    </row>
    <row r="192" spans="2:19" ht="14.4" thickBot="1" x14ac:dyDescent="0.3">
      <c r="B192" s="19" t="s">
        <v>101</v>
      </c>
      <c r="C192" s="20" t="s">
        <v>63</v>
      </c>
      <c r="D192" s="20" t="s">
        <v>64</v>
      </c>
      <c r="E192" s="20" t="s">
        <v>65</v>
      </c>
      <c r="F192" s="20" t="s">
        <v>66</v>
      </c>
      <c r="G192" s="20" t="s">
        <v>67</v>
      </c>
      <c r="H192" s="20" t="s">
        <v>68</v>
      </c>
      <c r="I192" s="20" t="s">
        <v>69</v>
      </c>
      <c r="J192" s="20" t="s">
        <v>70</v>
      </c>
      <c r="K192" s="20" t="s">
        <v>71</v>
      </c>
      <c r="L192" s="20" t="s">
        <v>72</v>
      </c>
      <c r="M192" s="20" t="s">
        <v>73</v>
      </c>
      <c r="N192" s="20" t="s">
        <v>74</v>
      </c>
      <c r="O192" s="20" t="s">
        <v>75</v>
      </c>
      <c r="P192" s="20" t="s">
        <v>76</v>
      </c>
      <c r="Q192" s="20" t="s">
        <v>77</v>
      </c>
      <c r="R192" s="20" t="s">
        <v>78</v>
      </c>
      <c r="S192" s="21" t="s">
        <v>79</v>
      </c>
    </row>
    <row r="193" spans="2:19" ht="13.8" x14ac:dyDescent="0.25">
      <c r="B193" s="38" t="s">
        <v>102</v>
      </c>
      <c r="C193" s="24">
        <v>0</v>
      </c>
      <c r="D193" s="24">
        <v>0</v>
      </c>
      <c r="E193" s="24">
        <v>0</v>
      </c>
      <c r="F193" s="24">
        <v>0</v>
      </c>
      <c r="G193" s="24">
        <v>0</v>
      </c>
      <c r="H193" s="24">
        <v>0</v>
      </c>
      <c r="I193" s="24">
        <v>0</v>
      </c>
      <c r="J193" s="24">
        <v>0</v>
      </c>
      <c r="K193" s="24">
        <v>0</v>
      </c>
      <c r="L193" s="24">
        <v>0</v>
      </c>
      <c r="M193" s="24">
        <v>0</v>
      </c>
      <c r="N193" s="24">
        <v>0</v>
      </c>
      <c r="O193" s="24">
        <v>0</v>
      </c>
      <c r="P193" s="24">
        <v>0</v>
      </c>
      <c r="Q193" s="24">
        <v>0</v>
      </c>
      <c r="R193" s="24">
        <v>0</v>
      </c>
      <c r="S193" s="25">
        <v>0</v>
      </c>
    </row>
    <row r="194" spans="2:19" ht="13.8" x14ac:dyDescent="0.25">
      <c r="B194" s="38" t="s">
        <v>103</v>
      </c>
      <c r="C194" s="24">
        <v>0</v>
      </c>
      <c r="D194" s="24">
        <v>0</v>
      </c>
      <c r="E194" s="24">
        <v>0</v>
      </c>
      <c r="F194" s="24">
        <v>0</v>
      </c>
      <c r="G194" s="24">
        <v>0</v>
      </c>
      <c r="H194" s="24">
        <v>0</v>
      </c>
      <c r="I194" s="24">
        <v>0</v>
      </c>
      <c r="J194" s="24">
        <v>0</v>
      </c>
      <c r="K194" s="24">
        <v>0</v>
      </c>
      <c r="L194" s="24">
        <v>0</v>
      </c>
      <c r="M194" s="24">
        <v>0</v>
      </c>
      <c r="N194" s="24">
        <v>0</v>
      </c>
      <c r="O194" s="24">
        <v>0</v>
      </c>
      <c r="P194" s="24">
        <v>0</v>
      </c>
      <c r="Q194" s="24">
        <v>0</v>
      </c>
      <c r="R194" s="24">
        <v>0</v>
      </c>
      <c r="S194" s="25">
        <v>0</v>
      </c>
    </row>
    <row r="195" spans="2:19" ht="13.8" x14ac:dyDescent="0.25">
      <c r="B195" s="38" t="s">
        <v>104</v>
      </c>
      <c r="C195" s="24">
        <v>0</v>
      </c>
      <c r="D195" s="24">
        <v>0</v>
      </c>
      <c r="E195" s="24">
        <v>0</v>
      </c>
      <c r="F195" s="24">
        <v>0</v>
      </c>
      <c r="G195" s="24">
        <v>0</v>
      </c>
      <c r="H195" s="24">
        <v>0</v>
      </c>
      <c r="I195" s="24">
        <v>0</v>
      </c>
      <c r="J195" s="24">
        <v>0</v>
      </c>
      <c r="K195" s="24">
        <v>0</v>
      </c>
      <c r="L195" s="24">
        <v>0</v>
      </c>
      <c r="M195" s="24">
        <v>0</v>
      </c>
      <c r="N195" s="24">
        <v>0</v>
      </c>
      <c r="O195" s="24">
        <v>0</v>
      </c>
      <c r="P195" s="24">
        <v>0</v>
      </c>
      <c r="Q195" s="24">
        <v>0</v>
      </c>
      <c r="R195" s="24">
        <v>0</v>
      </c>
      <c r="S195" s="25">
        <v>0</v>
      </c>
    </row>
    <row r="196" spans="2:19" ht="13.8" x14ac:dyDescent="0.25">
      <c r="B196" s="38" t="s">
        <v>105</v>
      </c>
      <c r="C196" s="24">
        <v>0</v>
      </c>
      <c r="D196" s="24">
        <v>0</v>
      </c>
      <c r="E196" s="24">
        <v>0</v>
      </c>
      <c r="F196" s="24">
        <v>0</v>
      </c>
      <c r="G196" s="24">
        <v>0</v>
      </c>
      <c r="H196" s="24">
        <v>0</v>
      </c>
      <c r="I196" s="24">
        <v>0</v>
      </c>
      <c r="J196" s="24">
        <v>0</v>
      </c>
      <c r="K196" s="24">
        <v>0</v>
      </c>
      <c r="L196" s="24">
        <v>0</v>
      </c>
      <c r="M196" s="24">
        <v>0</v>
      </c>
      <c r="N196" s="24">
        <v>0</v>
      </c>
      <c r="O196" s="24">
        <v>0</v>
      </c>
      <c r="P196" s="24">
        <v>0</v>
      </c>
      <c r="Q196" s="24">
        <v>0</v>
      </c>
      <c r="R196" s="24">
        <v>0</v>
      </c>
      <c r="S196" s="25">
        <v>0</v>
      </c>
    </row>
    <row r="197" spans="2:19" ht="13.8" x14ac:dyDescent="0.25">
      <c r="B197" s="38" t="s">
        <v>106</v>
      </c>
      <c r="C197" s="24">
        <v>0</v>
      </c>
      <c r="D197" s="24">
        <v>0</v>
      </c>
      <c r="E197" s="24">
        <v>0</v>
      </c>
      <c r="F197" s="24">
        <v>0</v>
      </c>
      <c r="G197" s="24">
        <v>0</v>
      </c>
      <c r="H197" s="24">
        <v>0</v>
      </c>
      <c r="I197" s="24">
        <v>0</v>
      </c>
      <c r="J197" s="24">
        <v>0</v>
      </c>
      <c r="K197" s="24">
        <v>0</v>
      </c>
      <c r="L197" s="24">
        <v>0</v>
      </c>
      <c r="M197" s="24">
        <v>0</v>
      </c>
      <c r="N197" s="24">
        <v>0</v>
      </c>
      <c r="O197" s="24">
        <v>0</v>
      </c>
      <c r="P197" s="24">
        <v>0</v>
      </c>
      <c r="Q197" s="24">
        <v>0</v>
      </c>
      <c r="R197" s="24">
        <v>0</v>
      </c>
      <c r="S197" s="25">
        <v>0</v>
      </c>
    </row>
    <row r="198" spans="2:19" ht="13.8" x14ac:dyDescent="0.25">
      <c r="B198" s="38" t="s">
        <v>107</v>
      </c>
      <c r="C198" s="24">
        <v>0</v>
      </c>
      <c r="D198" s="24">
        <v>0</v>
      </c>
      <c r="E198" s="24">
        <v>0</v>
      </c>
      <c r="F198" s="24">
        <v>0</v>
      </c>
      <c r="G198" s="24">
        <v>0</v>
      </c>
      <c r="H198" s="24">
        <v>0</v>
      </c>
      <c r="I198" s="24">
        <v>0</v>
      </c>
      <c r="J198" s="24">
        <v>0</v>
      </c>
      <c r="K198" s="24">
        <v>0</v>
      </c>
      <c r="L198" s="24">
        <v>0</v>
      </c>
      <c r="M198" s="24">
        <v>0</v>
      </c>
      <c r="N198" s="24">
        <v>0</v>
      </c>
      <c r="O198" s="24">
        <v>0</v>
      </c>
      <c r="P198" s="24">
        <v>0</v>
      </c>
      <c r="Q198" s="24">
        <v>0</v>
      </c>
      <c r="R198" s="24">
        <v>0</v>
      </c>
      <c r="S198" s="25">
        <v>0</v>
      </c>
    </row>
    <row r="199" spans="2:19" ht="13.8" x14ac:dyDescent="0.25">
      <c r="B199" s="38" t="s">
        <v>108</v>
      </c>
      <c r="C199" s="24">
        <v>0</v>
      </c>
      <c r="D199" s="24">
        <v>0</v>
      </c>
      <c r="E199" s="24">
        <v>0</v>
      </c>
      <c r="F199" s="24">
        <v>0</v>
      </c>
      <c r="G199" s="24">
        <v>0</v>
      </c>
      <c r="H199" s="24">
        <v>0</v>
      </c>
      <c r="I199" s="24">
        <v>0</v>
      </c>
      <c r="J199" s="24">
        <v>0</v>
      </c>
      <c r="K199" s="24">
        <v>0</v>
      </c>
      <c r="L199" s="24">
        <v>0</v>
      </c>
      <c r="M199" s="24">
        <v>0</v>
      </c>
      <c r="N199" s="24">
        <v>0</v>
      </c>
      <c r="O199" s="24">
        <v>0</v>
      </c>
      <c r="P199" s="24">
        <v>0</v>
      </c>
      <c r="Q199" s="24">
        <v>0</v>
      </c>
      <c r="R199" s="24">
        <v>0</v>
      </c>
      <c r="S199" s="25">
        <v>0</v>
      </c>
    </row>
    <row r="200" spans="2:19" ht="13.8" x14ac:dyDescent="0.25">
      <c r="B200" s="38" t="s">
        <v>109</v>
      </c>
      <c r="C200" s="24">
        <v>0</v>
      </c>
      <c r="D200" s="24">
        <v>0</v>
      </c>
      <c r="E200" s="24">
        <v>0</v>
      </c>
      <c r="F200" s="24">
        <v>0</v>
      </c>
      <c r="G200" s="24">
        <v>0</v>
      </c>
      <c r="H200" s="24">
        <v>0</v>
      </c>
      <c r="I200" s="24">
        <v>0</v>
      </c>
      <c r="J200" s="24">
        <v>0</v>
      </c>
      <c r="K200" s="24">
        <v>0</v>
      </c>
      <c r="L200" s="24">
        <v>0</v>
      </c>
      <c r="M200" s="24">
        <v>0</v>
      </c>
      <c r="N200" s="24">
        <v>0</v>
      </c>
      <c r="O200" s="24">
        <v>0</v>
      </c>
      <c r="P200" s="24">
        <v>0</v>
      </c>
      <c r="Q200" s="24">
        <v>0</v>
      </c>
      <c r="R200" s="24">
        <v>0</v>
      </c>
      <c r="S200" s="25">
        <v>0</v>
      </c>
    </row>
    <row r="201" spans="2:19" ht="13.8" x14ac:dyDescent="0.25">
      <c r="B201" s="38" t="s">
        <v>110</v>
      </c>
      <c r="C201" s="24">
        <v>0</v>
      </c>
      <c r="D201" s="24">
        <v>0</v>
      </c>
      <c r="E201" s="24">
        <v>0</v>
      </c>
      <c r="F201" s="24">
        <v>0</v>
      </c>
      <c r="G201" s="24">
        <v>0</v>
      </c>
      <c r="H201" s="24">
        <v>0</v>
      </c>
      <c r="I201" s="24">
        <v>0</v>
      </c>
      <c r="J201" s="24">
        <v>0</v>
      </c>
      <c r="K201" s="24">
        <v>0</v>
      </c>
      <c r="L201" s="24">
        <v>0</v>
      </c>
      <c r="M201" s="24">
        <v>0</v>
      </c>
      <c r="N201" s="24">
        <v>0</v>
      </c>
      <c r="O201" s="24">
        <v>0</v>
      </c>
      <c r="P201" s="24">
        <v>0</v>
      </c>
      <c r="Q201" s="24">
        <v>0</v>
      </c>
      <c r="R201" s="24">
        <v>0</v>
      </c>
      <c r="S201" s="25">
        <v>32500</v>
      </c>
    </row>
    <row r="202" spans="2:19" ht="13.8" x14ac:dyDescent="0.25">
      <c r="B202" s="38" t="s">
        <v>111</v>
      </c>
      <c r="C202" s="24">
        <v>0</v>
      </c>
      <c r="D202" s="24">
        <v>0</v>
      </c>
      <c r="E202" s="24">
        <v>0</v>
      </c>
      <c r="F202" s="24">
        <v>0</v>
      </c>
      <c r="G202" s="24">
        <v>0</v>
      </c>
      <c r="H202" s="24">
        <v>0</v>
      </c>
      <c r="I202" s="24">
        <v>0</v>
      </c>
      <c r="J202" s="24">
        <v>0</v>
      </c>
      <c r="K202" s="24">
        <v>0</v>
      </c>
      <c r="L202" s="24">
        <v>0</v>
      </c>
      <c r="M202" s="24">
        <v>0</v>
      </c>
      <c r="N202" s="24">
        <v>0</v>
      </c>
      <c r="O202" s="24">
        <v>0</v>
      </c>
      <c r="P202" s="24">
        <v>0</v>
      </c>
      <c r="Q202" s="24">
        <v>0</v>
      </c>
      <c r="R202" s="24">
        <v>0</v>
      </c>
      <c r="S202" s="25">
        <v>0</v>
      </c>
    </row>
    <row r="203" spans="2:19" ht="13.8" x14ac:dyDescent="0.25">
      <c r="B203" s="38" t="s">
        <v>112</v>
      </c>
      <c r="C203" s="24">
        <v>0</v>
      </c>
      <c r="D203" s="24">
        <v>0</v>
      </c>
      <c r="E203" s="24">
        <v>0</v>
      </c>
      <c r="F203" s="24">
        <v>0</v>
      </c>
      <c r="G203" s="24">
        <v>0</v>
      </c>
      <c r="H203" s="24">
        <v>0</v>
      </c>
      <c r="I203" s="24">
        <v>0</v>
      </c>
      <c r="J203" s="24">
        <v>0</v>
      </c>
      <c r="K203" s="24">
        <v>0</v>
      </c>
      <c r="L203" s="24">
        <v>0</v>
      </c>
      <c r="M203" s="24">
        <v>0</v>
      </c>
      <c r="N203" s="24">
        <v>0</v>
      </c>
      <c r="O203" s="24">
        <v>0</v>
      </c>
      <c r="P203" s="24">
        <v>0</v>
      </c>
      <c r="Q203" s="24">
        <v>0</v>
      </c>
      <c r="R203" s="24">
        <v>0</v>
      </c>
      <c r="S203" s="25">
        <v>0</v>
      </c>
    </row>
    <row r="204" spans="2:19" ht="13.8" x14ac:dyDescent="0.25">
      <c r="B204" s="38" t="s">
        <v>113</v>
      </c>
      <c r="C204" s="24">
        <v>0</v>
      </c>
      <c r="D204" s="24">
        <v>0</v>
      </c>
      <c r="E204" s="24">
        <v>0</v>
      </c>
      <c r="F204" s="24">
        <v>0</v>
      </c>
      <c r="G204" s="24">
        <v>0</v>
      </c>
      <c r="H204" s="24">
        <v>0</v>
      </c>
      <c r="I204" s="24">
        <v>0</v>
      </c>
      <c r="J204" s="24">
        <v>0</v>
      </c>
      <c r="K204" s="24">
        <v>0</v>
      </c>
      <c r="L204" s="24">
        <v>0</v>
      </c>
      <c r="M204" s="24">
        <v>0</v>
      </c>
      <c r="N204" s="24">
        <v>0</v>
      </c>
      <c r="O204" s="24">
        <v>0</v>
      </c>
      <c r="P204" s="24">
        <v>0</v>
      </c>
      <c r="Q204" s="24">
        <v>0</v>
      </c>
      <c r="R204" s="24">
        <v>0</v>
      </c>
      <c r="S204" s="25">
        <v>0</v>
      </c>
    </row>
    <row r="205" spans="2:19" ht="13.8" x14ac:dyDescent="0.25">
      <c r="B205" s="38" t="s">
        <v>114</v>
      </c>
      <c r="C205" s="24">
        <v>0</v>
      </c>
      <c r="D205" s="24">
        <v>0</v>
      </c>
      <c r="E205" s="24">
        <v>0</v>
      </c>
      <c r="F205" s="24">
        <v>0</v>
      </c>
      <c r="G205" s="24">
        <v>0</v>
      </c>
      <c r="H205" s="24">
        <v>0</v>
      </c>
      <c r="I205" s="24">
        <v>0</v>
      </c>
      <c r="J205" s="24">
        <v>0</v>
      </c>
      <c r="K205" s="24">
        <v>0</v>
      </c>
      <c r="L205" s="24">
        <v>0</v>
      </c>
      <c r="M205" s="24">
        <v>0</v>
      </c>
      <c r="N205" s="24">
        <v>0</v>
      </c>
      <c r="O205" s="24">
        <v>0</v>
      </c>
      <c r="P205" s="24">
        <v>0</v>
      </c>
      <c r="Q205" s="24">
        <v>0</v>
      </c>
      <c r="R205" s="24">
        <v>0</v>
      </c>
      <c r="S205" s="25">
        <v>0</v>
      </c>
    </row>
    <row r="206" spans="2:19" ht="13.8" x14ac:dyDescent="0.25">
      <c r="B206" s="38" t="s">
        <v>115</v>
      </c>
      <c r="C206" s="24">
        <v>0</v>
      </c>
      <c r="D206" s="24">
        <v>0</v>
      </c>
      <c r="E206" s="24">
        <v>0</v>
      </c>
      <c r="F206" s="24">
        <v>0</v>
      </c>
      <c r="G206" s="24">
        <v>0</v>
      </c>
      <c r="H206" s="24">
        <v>0</v>
      </c>
      <c r="I206" s="24">
        <v>0</v>
      </c>
      <c r="J206" s="24">
        <v>0</v>
      </c>
      <c r="K206" s="24">
        <v>0</v>
      </c>
      <c r="L206" s="24">
        <v>0</v>
      </c>
      <c r="M206" s="24">
        <v>0</v>
      </c>
      <c r="N206" s="24">
        <v>0</v>
      </c>
      <c r="O206" s="24">
        <v>0</v>
      </c>
      <c r="P206" s="24">
        <v>0</v>
      </c>
      <c r="Q206" s="24">
        <v>0</v>
      </c>
      <c r="R206" s="24">
        <v>0</v>
      </c>
      <c r="S206" s="25">
        <v>0</v>
      </c>
    </row>
    <row r="207" spans="2:19" ht="13.8" x14ac:dyDescent="0.25">
      <c r="B207" s="38" t="s">
        <v>116</v>
      </c>
      <c r="C207" s="24">
        <v>0</v>
      </c>
      <c r="D207" s="24">
        <v>0</v>
      </c>
      <c r="E207" s="24">
        <v>0</v>
      </c>
      <c r="F207" s="24">
        <v>0</v>
      </c>
      <c r="G207" s="24">
        <v>0</v>
      </c>
      <c r="H207" s="24">
        <v>0</v>
      </c>
      <c r="I207" s="24">
        <v>0</v>
      </c>
      <c r="J207" s="24">
        <v>0</v>
      </c>
      <c r="K207" s="24">
        <v>0</v>
      </c>
      <c r="L207" s="24">
        <v>0</v>
      </c>
      <c r="M207" s="24">
        <v>0</v>
      </c>
      <c r="N207" s="24">
        <v>0</v>
      </c>
      <c r="O207" s="24">
        <v>0</v>
      </c>
      <c r="P207" s="24">
        <v>0</v>
      </c>
      <c r="Q207" s="24">
        <v>0</v>
      </c>
      <c r="R207" s="24">
        <v>0</v>
      </c>
      <c r="S207" s="25">
        <v>0</v>
      </c>
    </row>
    <row r="208" spans="2:19" ht="13.8" x14ac:dyDescent="0.25">
      <c r="B208" s="38" t="s">
        <v>117</v>
      </c>
      <c r="C208" s="24">
        <v>0</v>
      </c>
      <c r="D208" s="24">
        <v>0</v>
      </c>
      <c r="E208" s="24">
        <v>0</v>
      </c>
      <c r="F208" s="24">
        <v>0</v>
      </c>
      <c r="G208" s="24">
        <v>0</v>
      </c>
      <c r="H208" s="24">
        <v>0</v>
      </c>
      <c r="I208" s="24">
        <v>0</v>
      </c>
      <c r="J208" s="24">
        <v>0</v>
      </c>
      <c r="K208" s="24">
        <v>0</v>
      </c>
      <c r="L208" s="24">
        <v>0</v>
      </c>
      <c r="M208" s="24">
        <v>0</v>
      </c>
      <c r="N208" s="24">
        <v>0</v>
      </c>
      <c r="O208" s="24">
        <v>0</v>
      </c>
      <c r="P208" s="24">
        <v>0</v>
      </c>
      <c r="Q208" s="24">
        <v>0</v>
      </c>
      <c r="R208" s="24">
        <v>0</v>
      </c>
      <c r="S208" s="25">
        <v>0</v>
      </c>
    </row>
    <row r="209" spans="2:19" ht="13.8" x14ac:dyDescent="0.25">
      <c r="B209" s="38" t="s">
        <v>118</v>
      </c>
      <c r="C209" s="24">
        <v>0</v>
      </c>
      <c r="D209" s="24">
        <v>0</v>
      </c>
      <c r="E209" s="24">
        <v>0</v>
      </c>
      <c r="F209" s="24">
        <v>0</v>
      </c>
      <c r="G209" s="24">
        <v>0</v>
      </c>
      <c r="H209" s="24">
        <v>0</v>
      </c>
      <c r="I209" s="24">
        <v>0</v>
      </c>
      <c r="J209" s="24">
        <v>0</v>
      </c>
      <c r="K209" s="24">
        <v>0</v>
      </c>
      <c r="L209" s="24">
        <v>0</v>
      </c>
      <c r="M209" s="24">
        <v>0</v>
      </c>
      <c r="N209" s="24">
        <v>0</v>
      </c>
      <c r="O209" s="24">
        <v>0</v>
      </c>
      <c r="P209" s="24">
        <v>0</v>
      </c>
      <c r="Q209" s="24">
        <v>0</v>
      </c>
      <c r="R209" s="24">
        <v>6250</v>
      </c>
      <c r="S209" s="25">
        <v>24000</v>
      </c>
    </row>
    <row r="210" spans="2:19" ht="14.4" thickBot="1" x14ac:dyDescent="0.3">
      <c r="B210" s="38" t="s">
        <v>119</v>
      </c>
      <c r="C210" s="28">
        <v>0</v>
      </c>
      <c r="D210" s="28">
        <v>0</v>
      </c>
      <c r="E210" s="28">
        <v>0</v>
      </c>
      <c r="F210" s="28">
        <v>0</v>
      </c>
      <c r="G210" s="28">
        <v>0</v>
      </c>
      <c r="H210" s="28">
        <v>0</v>
      </c>
      <c r="I210" s="28">
        <v>0</v>
      </c>
      <c r="J210" s="28">
        <v>0</v>
      </c>
      <c r="K210" s="28">
        <v>0</v>
      </c>
      <c r="L210" s="28">
        <v>0</v>
      </c>
      <c r="M210" s="28">
        <v>0</v>
      </c>
      <c r="N210" s="28">
        <v>0</v>
      </c>
      <c r="O210" s="28">
        <v>0</v>
      </c>
      <c r="P210" s="28">
        <v>0</v>
      </c>
      <c r="Q210" s="28">
        <v>0</v>
      </c>
      <c r="R210" s="28">
        <v>0</v>
      </c>
      <c r="S210" s="29">
        <v>0</v>
      </c>
    </row>
    <row r="211" spans="2:19" ht="14.4" thickBot="1" x14ac:dyDescent="0.3">
      <c r="B211" s="39" t="s">
        <v>91</v>
      </c>
      <c r="C211" s="32">
        <v>0</v>
      </c>
      <c r="D211" s="32">
        <v>0</v>
      </c>
      <c r="E211" s="32">
        <v>0</v>
      </c>
      <c r="F211" s="32">
        <v>0</v>
      </c>
      <c r="G211" s="32">
        <v>0</v>
      </c>
      <c r="H211" s="32">
        <v>0</v>
      </c>
      <c r="I211" s="32">
        <v>0</v>
      </c>
      <c r="J211" s="32">
        <v>0</v>
      </c>
      <c r="K211" s="32">
        <v>0</v>
      </c>
      <c r="L211" s="32">
        <v>0</v>
      </c>
      <c r="M211" s="32">
        <v>0</v>
      </c>
      <c r="N211" s="32">
        <v>0</v>
      </c>
      <c r="O211" s="32">
        <v>0</v>
      </c>
      <c r="P211" s="32">
        <v>0</v>
      </c>
      <c r="Q211" s="32">
        <v>0</v>
      </c>
      <c r="R211" s="32">
        <v>6250</v>
      </c>
      <c r="S211" s="33">
        <v>56500</v>
      </c>
    </row>
  </sheetData>
  <mergeCells count="9">
    <mergeCell ref="C139:S139"/>
    <mergeCell ref="C165:S165"/>
    <mergeCell ref="C191:S191"/>
    <mergeCell ref="B2:M2"/>
    <mergeCell ref="C9:S9"/>
    <mergeCell ref="C35:S35"/>
    <mergeCell ref="C61:S61"/>
    <mergeCell ref="C87:S87"/>
    <mergeCell ref="C113:S1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209</vt:i4>
      </vt:variant>
    </vt:vector>
  </HeadingPairs>
  <TitlesOfParts>
    <vt:vector size="230" baseType="lpstr">
      <vt:lpstr>Contents</vt:lpstr>
      <vt:lpstr>Explanatory Notes</vt:lpstr>
      <vt:lpstr>Definition of Schemes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Table10A</vt:lpstr>
      <vt:lpstr>Table10B</vt:lpstr>
      <vt:lpstr>Table10C</vt:lpstr>
      <vt:lpstr>Table10D</vt:lpstr>
      <vt:lpstr>Table10E</vt:lpstr>
      <vt:lpstr>Table10F</vt:lpstr>
      <vt:lpstr>Table10G</vt:lpstr>
      <vt:lpstr>Table10H</vt:lpstr>
      <vt:lpstr>Table11A</vt:lpstr>
      <vt:lpstr>Table11B</vt:lpstr>
      <vt:lpstr>Table11C</vt:lpstr>
      <vt:lpstr>Table11D</vt:lpstr>
      <vt:lpstr>Table11E</vt:lpstr>
      <vt:lpstr>Table11F</vt:lpstr>
      <vt:lpstr>Table11G</vt:lpstr>
      <vt:lpstr>Table11H</vt:lpstr>
      <vt:lpstr>Table12A</vt:lpstr>
      <vt:lpstr>Table12B</vt:lpstr>
      <vt:lpstr>Table12C</vt:lpstr>
      <vt:lpstr>Table12D</vt:lpstr>
      <vt:lpstr>Table12E</vt:lpstr>
      <vt:lpstr>Table12F</vt:lpstr>
      <vt:lpstr>Table12G</vt:lpstr>
      <vt:lpstr>Table12H</vt:lpstr>
      <vt:lpstr>Table13A</vt:lpstr>
      <vt:lpstr>Table13B</vt:lpstr>
      <vt:lpstr>Table13C</vt:lpstr>
      <vt:lpstr>Table13D</vt:lpstr>
      <vt:lpstr>Table13E</vt:lpstr>
      <vt:lpstr>Table13F</vt:lpstr>
      <vt:lpstr>Table13G</vt:lpstr>
      <vt:lpstr>Table13H</vt:lpstr>
      <vt:lpstr>Table14A</vt:lpstr>
      <vt:lpstr>Table14B</vt:lpstr>
      <vt:lpstr>Table14C</vt:lpstr>
      <vt:lpstr>Table14D</vt:lpstr>
      <vt:lpstr>Table14E</vt:lpstr>
      <vt:lpstr>Table14F</vt:lpstr>
      <vt:lpstr>Table14G</vt:lpstr>
      <vt:lpstr>Table14H</vt:lpstr>
      <vt:lpstr>Table15A1</vt:lpstr>
      <vt:lpstr>Table15A2</vt:lpstr>
      <vt:lpstr>Table15B1</vt:lpstr>
      <vt:lpstr>Table15B2</vt:lpstr>
      <vt:lpstr>Table15C1</vt:lpstr>
      <vt:lpstr>Table15C2</vt:lpstr>
      <vt:lpstr>Table15D1</vt:lpstr>
      <vt:lpstr>Table15D2</vt:lpstr>
      <vt:lpstr>Table15E1</vt:lpstr>
      <vt:lpstr>Table15E2</vt:lpstr>
      <vt:lpstr>Table15F1</vt:lpstr>
      <vt:lpstr>Table15F2</vt:lpstr>
      <vt:lpstr>Table15G1</vt:lpstr>
      <vt:lpstr>Table15G2</vt:lpstr>
      <vt:lpstr>Table15h1</vt:lpstr>
      <vt:lpstr>Table15H2</vt:lpstr>
      <vt:lpstr>Table16A1</vt:lpstr>
      <vt:lpstr>Table16A2</vt:lpstr>
      <vt:lpstr>Table16B1</vt:lpstr>
      <vt:lpstr>Table16B2</vt:lpstr>
      <vt:lpstr>Table16C1</vt:lpstr>
      <vt:lpstr>Table16C2</vt:lpstr>
      <vt:lpstr>Table16D1</vt:lpstr>
      <vt:lpstr>Table16D2</vt:lpstr>
      <vt:lpstr>Table16E1</vt:lpstr>
      <vt:lpstr>Table16E2</vt:lpstr>
      <vt:lpstr>Table16F1</vt:lpstr>
      <vt:lpstr>Table16F2</vt:lpstr>
      <vt:lpstr>Table16G1</vt:lpstr>
      <vt:lpstr>Table16G2</vt:lpstr>
      <vt:lpstr>Table16H1</vt:lpstr>
      <vt:lpstr>Table16H2</vt:lpstr>
      <vt:lpstr>Table17A1</vt:lpstr>
      <vt:lpstr>Table17A2</vt:lpstr>
      <vt:lpstr>Table17B1</vt:lpstr>
      <vt:lpstr>Table17B2</vt:lpstr>
      <vt:lpstr>Table17C1</vt:lpstr>
      <vt:lpstr>Table17C2</vt:lpstr>
      <vt:lpstr>Table17D1</vt:lpstr>
      <vt:lpstr>Table17D2</vt:lpstr>
      <vt:lpstr>Table17E1</vt:lpstr>
      <vt:lpstr>Table17E2</vt:lpstr>
      <vt:lpstr>Table17F1</vt:lpstr>
      <vt:lpstr>Table17F2</vt:lpstr>
      <vt:lpstr>Table17G1</vt:lpstr>
      <vt:lpstr>Table17G2</vt:lpstr>
      <vt:lpstr>Table17H1</vt:lpstr>
      <vt:lpstr>Table17H2</vt:lpstr>
      <vt:lpstr>'15'!Table18A1</vt:lpstr>
      <vt:lpstr>'16'!Table18A1</vt:lpstr>
      <vt:lpstr>'17'!Table18A1</vt:lpstr>
      <vt:lpstr>'18'!Table18A1</vt:lpstr>
      <vt:lpstr>Table18A1</vt:lpstr>
      <vt:lpstr>Table18A2</vt:lpstr>
      <vt:lpstr>Table18B1</vt:lpstr>
      <vt:lpstr>Table18B2</vt:lpstr>
      <vt:lpstr>Table18C1</vt:lpstr>
      <vt:lpstr>Table18C2</vt:lpstr>
      <vt:lpstr>Table18D1</vt:lpstr>
      <vt:lpstr>Table18D2</vt:lpstr>
      <vt:lpstr>Table18E1</vt:lpstr>
      <vt:lpstr>Table18E2</vt:lpstr>
      <vt:lpstr>Table18F1</vt:lpstr>
      <vt:lpstr>Table18F2</vt:lpstr>
      <vt:lpstr>Table18G1</vt:lpstr>
      <vt:lpstr>Table18G2</vt:lpstr>
      <vt:lpstr>Table18H1</vt:lpstr>
      <vt:lpstr>Table18H2</vt:lpstr>
      <vt:lpstr>Table21A</vt:lpstr>
      <vt:lpstr>Table21B</vt:lpstr>
      <vt:lpstr>Table21C</vt:lpstr>
      <vt:lpstr>Table21D</vt:lpstr>
      <vt:lpstr>Table21E</vt:lpstr>
      <vt:lpstr>Table21F</vt:lpstr>
      <vt:lpstr>Table21H</vt:lpstr>
      <vt:lpstr>Table22A</vt:lpstr>
      <vt:lpstr>Table22B</vt:lpstr>
      <vt:lpstr>Table22C</vt:lpstr>
      <vt:lpstr>TAble22D</vt:lpstr>
      <vt:lpstr>Table22E</vt:lpstr>
      <vt:lpstr>Table22F</vt:lpstr>
      <vt:lpstr>Table22H</vt:lpstr>
      <vt:lpstr>Table23A</vt:lpstr>
      <vt:lpstr>TAble23B</vt:lpstr>
      <vt:lpstr>Table23C</vt:lpstr>
      <vt:lpstr>Table23D</vt:lpstr>
      <vt:lpstr>Table23E</vt:lpstr>
      <vt:lpstr>Table23F</vt:lpstr>
      <vt:lpstr>Table23H</vt:lpstr>
      <vt:lpstr>Table24A</vt:lpstr>
      <vt:lpstr>Table24B</vt:lpstr>
      <vt:lpstr>Table24C</vt:lpstr>
      <vt:lpstr>Table24D</vt:lpstr>
      <vt:lpstr>Table24E</vt:lpstr>
      <vt:lpstr>Table24F</vt:lpstr>
      <vt:lpstr>Table24H</vt:lpstr>
      <vt:lpstr>Table5A</vt:lpstr>
      <vt:lpstr>Table5B</vt:lpstr>
      <vt:lpstr>Table5C</vt:lpstr>
      <vt:lpstr>Table5D</vt:lpstr>
      <vt:lpstr>Table5E</vt:lpstr>
      <vt:lpstr>Table5F</vt:lpstr>
      <vt:lpstr>Table5G</vt:lpstr>
      <vt:lpstr>Table5H</vt:lpstr>
      <vt:lpstr>Table6A</vt:lpstr>
      <vt:lpstr>Table6B</vt:lpstr>
      <vt:lpstr>Table6C</vt:lpstr>
      <vt:lpstr>Table6D</vt:lpstr>
      <vt:lpstr>Table6E</vt:lpstr>
      <vt:lpstr>Table6F</vt:lpstr>
      <vt:lpstr>Table6G</vt:lpstr>
      <vt:lpstr>TAble6H</vt:lpstr>
      <vt:lpstr>Table7A1</vt:lpstr>
      <vt:lpstr>Table7A2</vt:lpstr>
      <vt:lpstr>Table7A3</vt:lpstr>
      <vt:lpstr>Table7B1</vt:lpstr>
      <vt:lpstr>Table7B2</vt:lpstr>
      <vt:lpstr>Table7B3</vt:lpstr>
      <vt:lpstr>Table7C1</vt:lpstr>
      <vt:lpstr>Table7C2</vt:lpstr>
      <vt:lpstr>Table7C3</vt:lpstr>
      <vt:lpstr>Table7D1</vt:lpstr>
      <vt:lpstr>Table7D2</vt:lpstr>
      <vt:lpstr>Table7D3</vt:lpstr>
      <vt:lpstr>Table7E1</vt:lpstr>
      <vt:lpstr>Table7E2</vt:lpstr>
      <vt:lpstr>Table7E3</vt:lpstr>
      <vt:lpstr>Table7F1</vt:lpstr>
      <vt:lpstr>Table7F2</vt:lpstr>
      <vt:lpstr>Table7F3</vt:lpstr>
      <vt:lpstr>Table7G1</vt:lpstr>
      <vt:lpstr>Table7G2</vt:lpstr>
      <vt:lpstr>Table7G3</vt:lpstr>
      <vt:lpstr>Table7H1</vt:lpstr>
      <vt:lpstr>Table7H2</vt:lpstr>
      <vt:lpstr>Table7H3</vt:lpstr>
      <vt:lpstr>Table8A1</vt:lpstr>
      <vt:lpstr>Table8A2</vt:lpstr>
      <vt:lpstr>Table8A3</vt:lpstr>
      <vt:lpstr>table8B1</vt:lpstr>
      <vt:lpstr>Table8b2</vt:lpstr>
      <vt:lpstr>Table8B3</vt:lpstr>
      <vt:lpstr>Table8C1</vt:lpstr>
      <vt:lpstr>Table8C2</vt:lpstr>
      <vt:lpstr>Table8C3</vt:lpstr>
      <vt:lpstr>Table8D1</vt:lpstr>
      <vt:lpstr>Table8D2</vt:lpstr>
      <vt:lpstr>Table8D3</vt:lpstr>
      <vt:lpstr>Table8E1</vt:lpstr>
      <vt:lpstr>Table8E2</vt:lpstr>
      <vt:lpstr>Table8E3</vt:lpstr>
      <vt:lpstr>Table8F1</vt:lpstr>
      <vt:lpstr>Table8F2</vt:lpstr>
      <vt:lpstr>Table8F3</vt:lpstr>
      <vt:lpstr>Table8G1</vt:lpstr>
      <vt:lpstr>Table8G2</vt:lpstr>
      <vt:lpstr>Table8G3</vt:lpstr>
      <vt:lpstr>table8H1</vt:lpstr>
      <vt:lpstr>Table8H2</vt:lpstr>
      <vt:lpstr>Table8H3</vt:lpstr>
      <vt:lpstr>Table9A</vt:lpstr>
      <vt:lpstr>Table9B</vt:lpstr>
      <vt:lpstr>Table9C</vt:lpstr>
      <vt:lpstr>Table9D</vt:lpstr>
      <vt:lpstr>Table9E</vt:lpstr>
      <vt:lpstr>Table9F</vt:lpstr>
      <vt:lpstr>Table9G</vt:lpstr>
      <vt:lpstr>table9H</vt:lpstr>
      <vt:lpstr>Tale18F2</vt:lpstr>
    </vt:vector>
  </TitlesOfParts>
  <Manager/>
  <Company>NHS Resolution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Meehan</dc:creator>
  <cp:keywords/>
  <dc:description/>
  <cp:lastModifiedBy>JACK, Niamh (NHS RESOLUTION)</cp:lastModifiedBy>
  <cp:revision/>
  <dcterms:created xsi:type="dcterms:W3CDTF">2023-07-28T10:25:26Z</dcterms:created>
  <dcterms:modified xsi:type="dcterms:W3CDTF">2023-10-31T12:46:13Z</dcterms:modified>
  <cp:category/>
  <cp:contentStatus/>
</cp:coreProperties>
</file>