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hidePivotFieldList="1"/>
  <mc:AlternateContent xmlns:mc="http://schemas.openxmlformats.org/markup-compatibility/2006">
    <mc:Choice Requires="x15">
      <x15ac:absPath xmlns:x15ac="http://schemas.microsoft.com/office/spreadsheetml/2010/11/ac" url="C:\Users\jackn\Downloads\"/>
    </mc:Choice>
  </mc:AlternateContent>
  <xr:revisionPtr revIDLastSave="0" documentId="13_ncr:1_{1DF66539-DC93-4BE3-A8DC-250AF5007518}" xr6:coauthVersionLast="47" xr6:coauthVersionMax="47" xr10:uidLastSave="{00000000-0000-0000-0000-000000000000}"/>
  <bookViews>
    <workbookView xWindow="-108" yWindow="-108" windowWidth="23256" windowHeight="12720" tabRatio="792" xr2:uid="{00000000-000D-0000-FFFF-FFFF00000000}"/>
  </bookViews>
  <sheets>
    <sheet name="Contents" sheetId="83" r:id="rId1"/>
    <sheet name="Explanatory Notes" sheetId="101" r:id="rId2"/>
    <sheet name="Definition of Schemes" sheetId="105" r:id="rId3"/>
    <sheet name="1" sheetId="93" r:id="rId4"/>
    <sheet name="2" sheetId="92" r:id="rId5"/>
    <sheet name="3" sheetId="87" r:id="rId6"/>
    <sheet name="4" sheetId="88" r:id="rId7"/>
    <sheet name="5" sheetId="89" r:id="rId8"/>
    <sheet name="6" sheetId="90" r:id="rId9"/>
    <sheet name="7" sheetId="91" r:id="rId10"/>
    <sheet name="8" sheetId="94" r:id="rId11"/>
    <sheet name="9" sheetId="95" r:id="rId12"/>
    <sheet name="10" sheetId="96" r:id="rId13"/>
    <sheet name="11" sheetId="97" r:id="rId14"/>
    <sheet name="12" sheetId="98" r:id="rId15"/>
    <sheet name="13" sheetId="99" r:id="rId16"/>
    <sheet name="14" sheetId="100" r:id="rId17"/>
    <sheet name="15" sheetId="114" r:id="rId18"/>
    <sheet name="16" sheetId="116" r:id="rId19"/>
    <sheet name="17" sheetId="117" r:id="rId20"/>
    <sheet name="18" sheetId="118" r:id="rId21"/>
  </sheets>
  <definedNames>
    <definedName name="Table10A">'6'!$C$8:$S$29</definedName>
    <definedName name="Table10B">'6'!$C$33:$S$55</definedName>
    <definedName name="Table10C">'6'!$C$59:$S$81</definedName>
    <definedName name="Table10D">'6'!$C$85:$S$107</definedName>
    <definedName name="Table10E">'6'!$C$111:$S$133</definedName>
    <definedName name="Table10F">'6'!$C$137:$S$159</definedName>
    <definedName name="Table10G">'6'!$C$163:$S$185</definedName>
    <definedName name="Table10H">'6'!$C$189:$S$211</definedName>
    <definedName name="Table11A">'7'!$C$8:$S$22</definedName>
    <definedName name="Table11B">'7'!$C$26:$S$40</definedName>
    <definedName name="Table11C">'7'!$C$44:$S$58</definedName>
    <definedName name="Table11D">'7'!$C$62:$S$76</definedName>
    <definedName name="Table11E">'7'!$C$80:$S$94</definedName>
    <definedName name="Table11F">'7'!$C$98:$S$112</definedName>
    <definedName name="Table11G">'7'!$C$116:$S$130</definedName>
    <definedName name="Table11H">'7'!$C$134:$S$148</definedName>
    <definedName name="Table12A">'8'!$C$8:$S$29</definedName>
    <definedName name="Table12B">'8'!$C$33:$S$54</definedName>
    <definedName name="Table12C">'8'!$C$58:$S$79</definedName>
    <definedName name="Table12D">'8'!$C$83:$S$104</definedName>
    <definedName name="Table12E">'8'!$C$108:$S$129</definedName>
    <definedName name="Table12F">'8'!$C$133:$S$154</definedName>
    <definedName name="Table12G">'8'!$C$159:$S$180</definedName>
    <definedName name="Table12H">'8'!$C$184:$S$205</definedName>
    <definedName name="Table13A">'9'!$C$8:$S$22</definedName>
    <definedName name="Table13B">'9'!$C$26:$S$40</definedName>
    <definedName name="Table13C">'9'!$C$44:$S$58</definedName>
    <definedName name="Table13D">'9'!$C$62:$S$76</definedName>
    <definedName name="Table13E">'9'!$C$80:$S$94</definedName>
    <definedName name="Table13F">'9'!$C$98:$S$112</definedName>
    <definedName name="Table13G">'9'!$C$116:$S$130</definedName>
    <definedName name="Table13H">'9'!$C$134:$S$148</definedName>
    <definedName name="Table14A">'10'!$C$8:$S$29</definedName>
    <definedName name="Table14B">'10'!$C$33:$S$54</definedName>
    <definedName name="Table14C">'10'!$C$58:$S$79</definedName>
    <definedName name="Table14D">'10'!$C$83:$S$104</definedName>
    <definedName name="Table14E">'10'!$C$108:$S$129</definedName>
    <definedName name="Table14F">'10'!$C$133:$S$155</definedName>
    <definedName name="Table14G">'10'!$C$159:$S$180</definedName>
    <definedName name="Table14H">'10'!$C$184:$S$205</definedName>
    <definedName name="Table15A1">'11'!$C$8:$S$22</definedName>
    <definedName name="Table15A2">'11'!$C$25:$S$39</definedName>
    <definedName name="Table15B1">'11'!$C$43:$S$57</definedName>
    <definedName name="Table15B2">'11'!$C$59:$S$73</definedName>
    <definedName name="Table15C1">'11'!$C$77:$S$91</definedName>
    <definedName name="Table15C2">'11'!$C$94:$S$108</definedName>
    <definedName name="Table15D1">'11'!$C$112:$S$126</definedName>
    <definedName name="Table15D2">'11'!$C$129:$S$143</definedName>
    <definedName name="Table15E1">'11'!$C$147:$S$161</definedName>
    <definedName name="Table15E2">'11'!$C$164:$S$178</definedName>
    <definedName name="Table15F1">'11'!$C$182:$S$196</definedName>
    <definedName name="Table15F2">'11'!$C$199:$S$213</definedName>
    <definedName name="Table15G1">'11'!$C$216:$S$230</definedName>
    <definedName name="Table15G2">'11'!$C$234:$S$248</definedName>
    <definedName name="Table15h1">'11'!$C$252:$S$266</definedName>
    <definedName name="Table15H2">'11'!$C$269:$S$283</definedName>
    <definedName name="Table16A1">'12'!$C$8:$S$29</definedName>
    <definedName name="Table16A2">'12'!$C$32:$S$53</definedName>
    <definedName name="Table16B1">'12'!$C$57:$S$78</definedName>
    <definedName name="Table16B2">'12'!$C$81:$S$102</definedName>
    <definedName name="Table16C1">'12'!$C$106:$S$127</definedName>
    <definedName name="Table16C2">'12'!$C$130:$S$151</definedName>
    <definedName name="Table16D1">'12'!$C$155:$S$176</definedName>
    <definedName name="Table16D2">'12'!$C$179:$S$200</definedName>
    <definedName name="Table16E1">'12'!$C$204:$S$225</definedName>
    <definedName name="Table16E2">'12'!$C$228:$S$249</definedName>
    <definedName name="Table16F1">'12'!$C$253:$S$274</definedName>
    <definedName name="Table16F2">'12'!$C$277:$S$298</definedName>
    <definedName name="Table16G1">'12'!$C$302:$S$323</definedName>
    <definedName name="Table16G2">'12'!$C$326:$S$347</definedName>
    <definedName name="Table16H1">'12'!$C$351:$S$372</definedName>
    <definedName name="Table16H2">'12'!$C$375:$S$396</definedName>
    <definedName name="Table17A1">'13'!$C$8:$S$22</definedName>
    <definedName name="Table17A2">'13'!$C$25:$S$39</definedName>
    <definedName name="Table17B1">'13'!$C$43:$S$57</definedName>
    <definedName name="Table17B2">'13'!$C$60:$S$74</definedName>
    <definedName name="Table17C1">'13'!$C$78:$S$92</definedName>
    <definedName name="Table17C2">'13'!$C$95:$S$109</definedName>
    <definedName name="Table17D1">'13'!$C$113:$S$127</definedName>
    <definedName name="Table17D2">'13'!$C$130:$S$144</definedName>
    <definedName name="Table17E1">'13'!$C$148:$S$162</definedName>
    <definedName name="Table17E2">'13'!$C$165:$S$179</definedName>
    <definedName name="Table17F1">'13'!$C$183:$S$197</definedName>
    <definedName name="Table17F2">'13'!$C$200:$S$214</definedName>
    <definedName name="Table17G1">'13'!$C$218:$S$232</definedName>
    <definedName name="Table17G2">'13'!$C$235:$S$249</definedName>
    <definedName name="Table17H1">'13'!$C$253:$S$267</definedName>
    <definedName name="Table17H2">'13'!$C$270:$S$284</definedName>
    <definedName name="Table18A1" localSheetId="17">'15'!$C$8:$S$22</definedName>
    <definedName name="Table18A1" localSheetId="18">'16'!$C$8:$S$29</definedName>
    <definedName name="Table18A1" localSheetId="19">'17'!$C$8:$S$22</definedName>
    <definedName name="Table18A1" localSheetId="20">'18'!$C$8:$S$29</definedName>
    <definedName name="Table18A1">'14'!$C$8:$S$29</definedName>
    <definedName name="Table18A2">'14'!$C$32:$S$53</definedName>
    <definedName name="Table18B1">'14'!$C$57:$S$78</definedName>
    <definedName name="Table18B2">'14'!$C$81:$S$102</definedName>
    <definedName name="Table18C1">'14'!$C$106:$S$127</definedName>
    <definedName name="Table18C2">'14'!$C$130:$S$151</definedName>
    <definedName name="Table18D1">'14'!$C$155:$S$176</definedName>
    <definedName name="Table18D2">'14'!$C$179:$S$200</definedName>
    <definedName name="Table18E1">'14'!$C$204:$S$225</definedName>
    <definedName name="Table18E2">'14'!$C$228:$S$249</definedName>
    <definedName name="Table18F1">'14'!$C$253:$S$274</definedName>
    <definedName name="Table18F2">'14'!$C$277:$S$298</definedName>
    <definedName name="Table18G1">'14'!$C$302:$S$323</definedName>
    <definedName name="Table18G2">'14'!$C$326:$S$347</definedName>
    <definedName name="Table18H1">'14'!$C$351:$S$372</definedName>
    <definedName name="Table18H2">'14'!$C$375:$S$396</definedName>
    <definedName name="Table21A">'15'!$C$8:$S$22</definedName>
    <definedName name="Table21B">'15'!$C$25:$S$39</definedName>
    <definedName name="Table21C">'15'!$C$42:$S$56</definedName>
    <definedName name="Table21D">'15'!$C$59:$S$73</definedName>
    <definedName name="Table21E">'15'!$C$76:$S$90</definedName>
    <definedName name="Table21F">'15'!$C$93:$S$107</definedName>
    <definedName name="Table21H">'15'!$C$110:$S$124</definedName>
    <definedName name="Table22A">'16'!$C$8:$S$29</definedName>
    <definedName name="Table22B">'16'!$C$32:$S$53</definedName>
    <definedName name="Table22C">'16'!$C$56:$S$77</definedName>
    <definedName name="TAble22D">'16'!$C$80:$S$101</definedName>
    <definedName name="Table22E">'16'!$C$104:$S$125</definedName>
    <definedName name="Table22F">'16'!$C$128:$S$149</definedName>
    <definedName name="Table22H">'16'!$C$152:$S$173</definedName>
    <definedName name="Table23A">'17'!$C$8:$S$22</definedName>
    <definedName name="TAble23B">'17'!$C$25:$S$39</definedName>
    <definedName name="Table23C">'17'!$C$42:$S$56</definedName>
    <definedName name="Table23D">'17'!$C$59:$S$73</definedName>
    <definedName name="Table23E">'17'!$C$76:$S$90</definedName>
    <definedName name="Table23F">'17'!$C$93:$S$107</definedName>
    <definedName name="Table23H">'17'!$C$110:$S$124</definedName>
    <definedName name="Table24A">'18'!$C$8:$S$29</definedName>
    <definedName name="Table24B">'18'!$C$32:$S$53</definedName>
    <definedName name="Table24C">'18'!$C$56:$S$77</definedName>
    <definedName name="Table24D">'18'!$C$80:$S$101</definedName>
    <definedName name="Table24E">'18'!$C$104:$S$125</definedName>
    <definedName name="Table24F">'18'!$C$128:$S$149</definedName>
    <definedName name="Table24H">'18'!$C$152:$S$173</definedName>
    <definedName name="Table5A">'1'!$C$8:$S$22</definedName>
    <definedName name="Table5B">'1'!$C$26:$S$41</definedName>
    <definedName name="Table5C">'1'!$C$45:$S$60</definedName>
    <definedName name="Table5D">'1'!$C$64:$S$79</definedName>
    <definedName name="Table5E">'1'!$C$83:$S$98</definedName>
    <definedName name="Table5F">'1'!$C$102:$S$117</definedName>
    <definedName name="Table5G">'1'!$C$121:$S$136</definedName>
    <definedName name="Table5H">'1'!$C$140:$S$155</definedName>
    <definedName name="Table6A">'2'!$C$8:$S$29</definedName>
    <definedName name="Table6B">'2'!$C$33:$S$54</definedName>
    <definedName name="Table6C">'2'!$C$58:$S$79</definedName>
    <definedName name="Table6D">'2'!$C$83:$S$104</definedName>
    <definedName name="Table6E">'2'!$C$108:$S$129</definedName>
    <definedName name="Table6F">'2'!$C$133:$S$154</definedName>
    <definedName name="Table6G">'2'!$C$157:$S$178</definedName>
    <definedName name="TAble6H">'2'!$C$182:$S$203</definedName>
    <definedName name="Table7A1">'3'!$C$8</definedName>
    <definedName name="Table7A2">'3'!$C$24</definedName>
    <definedName name="Table7A3">'3'!$C$40</definedName>
    <definedName name="Table7B1">'3'!$C$58</definedName>
    <definedName name="Table7B2">'3'!$C$74</definedName>
    <definedName name="Table7B3">'3'!$C$90</definedName>
    <definedName name="Table7C1">'3'!$C$108:$S$122</definedName>
    <definedName name="Table7C2">'3'!$C$124:$S$138</definedName>
    <definedName name="Table7C3">'3'!$C$140:$S$154</definedName>
    <definedName name="Table7D1">'3'!$C$158</definedName>
    <definedName name="Table7D2">'3'!$C$174</definedName>
    <definedName name="Table7D3">'3'!$C$190</definedName>
    <definedName name="Table7E1">'3'!$C$208</definedName>
    <definedName name="Table7E2">'3'!$C$224</definedName>
    <definedName name="Table7E3">'3'!$C$240</definedName>
    <definedName name="Table7F1">'3'!$C$258</definedName>
    <definedName name="Table7F2">'3'!$C$274</definedName>
    <definedName name="Table7F3">'3'!$C$290</definedName>
    <definedName name="Table7G1">'3'!$C$308:$S$322</definedName>
    <definedName name="Table7G2">'3'!$C$324:$S$338</definedName>
    <definedName name="Table7G3">'3'!$C$340:$S$354</definedName>
    <definedName name="Table7H1">'3'!$C$358:$S$372</definedName>
    <definedName name="Table7H2">'3'!$C$374:$S$388</definedName>
    <definedName name="Table7H3">'3'!$C$390:$S$404</definedName>
    <definedName name="Table8A1">'4'!$C$6:$S$27</definedName>
    <definedName name="Table8A2">'4'!$C$29:$S$50</definedName>
    <definedName name="Table8A3">'4'!$C$52:$S$73</definedName>
    <definedName name="table8B1">'4'!$C$77:$S$98</definedName>
    <definedName name="Table8b2">'4'!$C$100:$S$121</definedName>
    <definedName name="Table8B3">'4'!$C$123:$S$144</definedName>
    <definedName name="Table8C1">'4'!$C$148:$S$169</definedName>
    <definedName name="Table8C2">'4'!$C$171:$S$192</definedName>
    <definedName name="Table8C3">'4'!$C$194:$S$215</definedName>
    <definedName name="Table8D1">'4'!$C$219:$S$240</definedName>
    <definedName name="Table8D2">'4'!$C$242:$S$263</definedName>
    <definedName name="Table8D3">'4'!$C$265:$S$286</definedName>
    <definedName name="Table8E1">'4'!$C$290:$S$311</definedName>
    <definedName name="Table8E2">'4'!$C$313:$S$334</definedName>
    <definedName name="Table8E3">'4'!$C$336:$S$357</definedName>
    <definedName name="Table8F1">'4'!$C$361:$S$382</definedName>
    <definedName name="Table8F2">'4'!$C$384:$S$405</definedName>
    <definedName name="Table8F3">'4'!$C$407:$S$428</definedName>
    <definedName name="Table8G1">'4'!$C$432:$S$453</definedName>
    <definedName name="Table8G2">'4'!$C$455:$S$476</definedName>
    <definedName name="Table8G3">'4'!$C$478:$S$499</definedName>
    <definedName name="table8H1">'4'!$C$503:$S$524</definedName>
    <definedName name="Table8H2">'4'!$C$526:$S$547</definedName>
    <definedName name="Table8H3">'4'!$C$549:$S$570</definedName>
    <definedName name="Table9A">'5'!$C$8:$S$22</definedName>
    <definedName name="Table9B">'5'!$C$25:$S$40</definedName>
    <definedName name="Table9C">'5'!$C$44:$S$59</definedName>
    <definedName name="Table9D">'5'!$C$63:$S$78</definedName>
    <definedName name="Table9E">'5'!$C$82:$S$97</definedName>
    <definedName name="Table9F">'5'!$C$101:$S$116</definedName>
    <definedName name="Table9G">'5'!$C$120:$S$135</definedName>
    <definedName name="table9H">'5'!$C$139:$S$154</definedName>
    <definedName name="Tale18F2">'14'!$C$277:$S$298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3" i="83" l="1"/>
  <c r="B215" i="83"/>
  <c r="B179" i="83"/>
  <c r="B143" i="83"/>
  <c r="B123" i="83"/>
  <c r="B103" i="83"/>
  <c r="B83" i="83"/>
  <c r="B31" i="83"/>
  <c r="B11" i="83"/>
  <c r="B197" i="83" l="1"/>
  <c r="B161" i="83"/>
  <c r="B133" i="83"/>
  <c r="B113" i="83"/>
  <c r="B93" i="83"/>
  <c r="B57" i="83"/>
  <c r="B21" i="83"/>
  <c r="C209" i="83" l="1"/>
  <c r="C208" i="83"/>
  <c r="C207" i="83"/>
  <c r="C206" i="83"/>
  <c r="C205" i="83"/>
  <c r="C204" i="83"/>
  <c r="C203" i="83"/>
  <c r="C202" i="83"/>
  <c r="C201" i="83"/>
  <c r="C200" i="83"/>
  <c r="C199" i="83"/>
  <c r="C198" i="83"/>
  <c r="C191" i="83"/>
  <c r="C190" i="83"/>
  <c r="C189" i="83"/>
  <c r="C188" i="83"/>
  <c r="C187" i="83"/>
  <c r="C185" i="83"/>
  <c r="C186" i="83"/>
  <c r="C184" i="83"/>
  <c r="C183" i="83"/>
  <c r="C182" i="83"/>
  <c r="C181" i="83"/>
  <c r="C180" i="83"/>
  <c r="C173" i="83"/>
  <c r="C172" i="83"/>
  <c r="C171" i="83"/>
  <c r="C170" i="83"/>
  <c r="C169" i="83"/>
  <c r="C168" i="83"/>
  <c r="C167" i="83"/>
  <c r="C166" i="83"/>
  <c r="C165" i="83"/>
  <c r="C164" i="83"/>
  <c r="C163" i="83"/>
  <c r="C162" i="83"/>
  <c r="C155" i="83"/>
  <c r="C154" i="83"/>
  <c r="C153" i="83"/>
  <c r="C152" i="83"/>
  <c r="C151" i="83"/>
  <c r="C150" i="83"/>
  <c r="C149" i="83"/>
  <c r="C148" i="83"/>
  <c r="C147" i="83"/>
  <c r="C146" i="83"/>
  <c r="C145" i="83"/>
  <c r="C144" i="83"/>
  <c r="C139" i="83"/>
  <c r="C138" i="83"/>
  <c r="C137" i="83"/>
  <c r="C136" i="83"/>
  <c r="C135" i="83"/>
  <c r="C134" i="83"/>
  <c r="C129" i="83"/>
  <c r="C128" i="83"/>
  <c r="C127" i="83"/>
  <c r="C126" i="83"/>
  <c r="C125" i="83"/>
  <c r="C124" i="83"/>
  <c r="C119" i="83"/>
  <c r="C118" i="83"/>
  <c r="C117" i="83"/>
  <c r="C116" i="83"/>
  <c r="C115" i="83"/>
  <c r="C114" i="83"/>
  <c r="C109" i="83"/>
  <c r="C108" i="83"/>
  <c r="C107" i="83"/>
  <c r="C106" i="83"/>
  <c r="C105" i="83"/>
  <c r="C104" i="83"/>
  <c r="C99" i="83"/>
  <c r="C97" i="83"/>
  <c r="C98" i="83"/>
  <c r="C96" i="83"/>
  <c r="C95" i="83"/>
  <c r="C94" i="83"/>
  <c r="C89" i="83" l="1"/>
  <c r="C88" i="83"/>
  <c r="C87" i="83"/>
  <c r="C86" i="83"/>
  <c r="C85" i="83"/>
  <c r="C84" i="83"/>
  <c r="C47" i="83"/>
  <c r="C46" i="83"/>
  <c r="C45" i="83"/>
  <c r="C62" i="83"/>
  <c r="C69" i="83"/>
  <c r="C75" i="83"/>
  <c r="C76" i="83"/>
  <c r="C74" i="83"/>
  <c r="C73" i="83"/>
  <c r="C72" i="83"/>
  <c r="C71" i="83"/>
  <c r="C70" i="83"/>
  <c r="C68" i="83"/>
  <c r="C67" i="83"/>
  <c r="C66" i="83"/>
  <c r="C65" i="83"/>
  <c r="C64" i="83"/>
  <c r="C63" i="83"/>
  <c r="C61" i="83"/>
  <c r="C60" i="83"/>
  <c r="C59" i="83"/>
  <c r="C58" i="83"/>
  <c r="C50" i="83"/>
  <c r="C49" i="83"/>
  <c r="C48" i="83"/>
  <c r="C44" i="83"/>
  <c r="C43" i="83"/>
  <c r="C42" i="83"/>
  <c r="C41" i="83"/>
  <c r="C40" i="83"/>
  <c r="C39" i="83"/>
  <c r="C38" i="83"/>
  <c r="C37" i="83"/>
  <c r="C36" i="83"/>
  <c r="C35" i="83"/>
  <c r="C34" i="83"/>
  <c r="C33" i="83"/>
  <c r="C32" i="83"/>
  <c r="C29" i="83" l="1"/>
  <c r="C28" i="83"/>
  <c r="C27" i="83"/>
  <c r="C26" i="83"/>
  <c r="C25" i="83"/>
  <c r="C24" i="83"/>
  <c r="C23" i="83"/>
  <c r="C22" i="83"/>
  <c r="C19" i="83"/>
  <c r="C18" i="83"/>
  <c r="C17" i="83"/>
  <c r="C16" i="83"/>
  <c r="C15" i="83"/>
  <c r="C14" i="83"/>
  <c r="C13" i="83"/>
  <c r="C12" i="83"/>
  <c r="C121" i="83" l="1"/>
  <c r="C120" i="83"/>
  <c r="C111" i="83"/>
  <c r="C110" i="83"/>
  <c r="B8" i="83" l="1"/>
  <c r="B224" i="83"/>
  <c r="B242" i="83"/>
  <c r="C249" i="83" l="1"/>
  <c r="C248" i="83"/>
  <c r="C247" i="83"/>
  <c r="C246" i="83"/>
  <c r="C245" i="83"/>
  <c r="C244" i="83"/>
  <c r="C243" i="83"/>
  <c r="C240" i="83"/>
  <c r="C239" i="83"/>
  <c r="C238" i="83"/>
  <c r="C237" i="83"/>
  <c r="C236" i="83"/>
  <c r="C235" i="83"/>
  <c r="C234" i="83"/>
  <c r="C231" i="83"/>
  <c r="C230" i="83"/>
  <c r="C229" i="83"/>
  <c r="C228" i="83"/>
  <c r="C227" i="83"/>
  <c r="C226" i="83"/>
  <c r="C225" i="83"/>
  <c r="C222" i="83"/>
  <c r="C221" i="83"/>
  <c r="C220" i="83"/>
  <c r="C219" i="83"/>
  <c r="C218" i="83"/>
  <c r="C217" i="83"/>
  <c r="C216" i="83"/>
  <c r="C213" i="83"/>
  <c r="C212" i="83"/>
  <c r="C211" i="83"/>
  <c r="C210" i="83"/>
  <c r="C195" i="83"/>
  <c r="C194" i="83"/>
  <c r="C193" i="83"/>
  <c r="C192" i="83"/>
  <c r="C177" i="83"/>
  <c r="C176" i="83"/>
  <c r="C175" i="83"/>
  <c r="C174" i="83"/>
  <c r="C159" i="83"/>
  <c r="C158" i="83"/>
  <c r="C157" i="83"/>
  <c r="C156" i="83"/>
  <c r="C141" i="83"/>
  <c r="C140" i="83"/>
  <c r="C131" i="83"/>
  <c r="C130" i="83"/>
  <c r="C101" i="83"/>
  <c r="C100" i="83"/>
  <c r="C91" i="83"/>
  <c r="C90" i="83"/>
  <c r="C81" i="83"/>
  <c r="C80" i="83"/>
  <c r="C79" i="83"/>
  <c r="C78" i="83"/>
  <c r="C77" i="83"/>
  <c r="C55" i="83"/>
  <c r="C54" i="83"/>
  <c r="C53" i="83"/>
  <c r="C52" i="83"/>
  <c r="C51" i="83"/>
</calcChain>
</file>

<file path=xl/sharedStrings.xml><?xml version="1.0" encoding="utf-8"?>
<sst xmlns="http://schemas.openxmlformats.org/spreadsheetml/2006/main" count="11250" uniqueCount="407">
  <si>
    <t>Supplementary Annual Statistics, 2006/07 - 2021/22</t>
  </si>
  <si>
    <t>Table of Contents</t>
  </si>
  <si>
    <t>Explanatory Notes</t>
  </si>
  <si>
    <t xml:space="preserve"> </t>
  </si>
  <si>
    <t>The criteria for claims to be included in this dataset are the same as for NHS Resolution's Annual report and accounts. However, the data is extracted using a single snapshot of those claims as at 31 March 2022.  The Annual report and accounts is run on a point in time basis, reflecting those claims as at the end of each individual financial year.</t>
  </si>
  <si>
    <t>The most recent Annual report and accounts, for 2021/22, can be found at:</t>
  </si>
  <si>
    <t>NHS Resolution - Annual report and accounts 2021/22</t>
  </si>
  <si>
    <t>Previous reports can be found at following sites:</t>
  </si>
  <si>
    <t>https://resolution.nhs.uk/corporate-reports/,</t>
  </si>
  <si>
    <t>https://resolution.nhs.uk/2021/07/15/nhs-resolution-publishes-annual-report-and-accounts-for-2020-21/</t>
  </si>
  <si>
    <t>https://www.gov.uk/government/publications/nhs-resolution-annual-report-and-accounts-2019-to-2020</t>
  </si>
  <si>
    <t>https://www.gov.uk/government/organisations/nhs-litigation-authority</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</si>
  <si>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</si>
  <si>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</si>
  <si>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t>Glossary</t>
  </si>
  <si>
    <t>Financial Year</t>
  </si>
  <si>
    <t>Each year runs from 1st April to 31 March.</t>
  </si>
  <si>
    <t>Schemes</t>
  </si>
  <si>
    <r>
      <t>This and all subsequent sheets only contain data on NHS Resolution’s clinical schemes – non-clinical schemes are excluded throughout</t>
    </r>
    <r>
      <rPr>
        <sz val="12"/>
        <color rgb="FF000000"/>
        <rFont val="Arial"/>
        <family val="2"/>
      </rPr>
      <t>. Definitions of these schemes can be found in the next tab.</t>
    </r>
  </si>
  <si>
    <t>The CNSC scheme covers only Covid-19 matters that do not fall within other schemes. Claims involving Covid-19 related allegations may also be part of claims that make up the statistics in other schemes, for example CNST.</t>
  </si>
  <si>
    <t>Claims notified/ Notification Year</t>
  </si>
  <si>
    <t xml:space="preserve">Determined by the date a claim is notified to NHS Resolution (based on date ‘created’ in the NHS Resolution claims management system) and the financial year of notification. </t>
  </si>
  <si>
    <t>The damages value band and specialty a claim is reported against in these tables is a snap shot as at 31 March 2022.</t>
  </si>
  <si>
    <t xml:space="preserve">For Early Notification (EN) scheme cases the notification year is the year the case became a claim, rather than the year in which the relevant incident was first notified. This is because many EN incidents do not go on to become claims, and including those incidents in the year they become recognised as a claim aligns most closely to the claims notification date for other claims. </t>
  </si>
  <si>
    <t xml:space="preserve">Notification date for ELSGP claims, which were existing claims transferred from Medical Defence Organisations to NHS Resolution, is the year the claim came under management by NSHR rather than its year of notification to the previous Medical Defence Organisation. </t>
  </si>
  <si>
    <t> In 2020/21 an additional 722 ELSGP claims have now been included which were omitted in error in the 2020/21 statistics. These were claims newly transferred to NHS Resolution from Medical Defence Organisations. This has had minimal impact on payments and average damages.</t>
  </si>
  <si>
    <t>Settled claims</t>
  </si>
  <si>
    <t>A claim where there has been a settlement or court order in relation to damages, for either nil or an amount for payment. In relation to claims with an ongoing Periodical Payments Order (PPO), the settlement year will be the financial year damages were agreed or ordered.</t>
  </si>
  <si>
    <t>Settlement Year</t>
  </si>
  <si>
    <t>The financial year in which a claim is recorded as settled on our system.</t>
  </si>
  <si>
    <t>Closed Claims</t>
  </si>
  <si>
    <t xml:space="preserve">A claim that has a closure date against it in our claims management system. Claims settled including a PPO remain open until the end of the periodical payments, generally for the claimant's lifetime. This means that, unlike non-PPO claims, they can remain as 'settled' for many years, rather than being closed. </t>
  </si>
  <si>
    <t>Closure Year</t>
  </si>
  <si>
    <t>The financial year in which a claim is closed on our system. Claims settled including a PPO remain open until the end of the periodical payments, generally for the claimant's lifetime. This means that, unlike non-PPO claims, they can remain as 'settled' for many years, rather than being closed. These PPO claims will appear in their settlement year.</t>
  </si>
  <si>
    <t>Damages</t>
  </si>
  <si>
    <t xml:space="preserve">Damages is the amount of compensation to claimants which includes both the expected amounts to be paid and actual amounts that have been paid to date. The estimated or final value of damages may change during the lifetime of a claim. The Damages value used is the amount recorded in the NHS Resolution claims management system as at 31 March 2022. </t>
  </si>
  <si>
    <t xml:space="preserve">Claims recorded in previously published datasets (for example the SAS in 2020/21) may move to be recorded within a different year and damages band or specialty based on updates for the claim. This may occur, for example if a particular claim had been closed due to no action on the file, and re-opened then settled with a different value to what had been estimated at the time it was recorded for the previously published dataset. </t>
  </si>
  <si>
    <t>Damages value bands</t>
  </si>
  <si>
    <t>The value band in which the estimated Damages value for the claim (as defined above) fell, as at 31 March 2022. For claims that do not involve a PPO, the value represents the final estimated value of damages recorded as at 31 March 2022. For claims settled with a PPO, it is the estimated capitalised value of the claim recorded as at 31 March 2022. Capitalised value is the aggregate value of payments made to date and estimated future payments to be made during the expected lifetime of the injured party.</t>
  </si>
  <si>
    <r>
      <t>For claims that have not yet settled, NHS Resolution sets a financial threshold, based on actuarial analysis, above which it is assumed that the claim will settle as a PPO.  This threshold is reviewed annually, and increased from £3.25m to £3.5m in the 2021/22 financial year. This threshold is used as the top level damages value band for consistency with the information in the annual report and accounts.</t>
    </r>
    <r>
      <rPr>
        <sz val="12"/>
        <color rgb="FF000000"/>
        <rFont val="Arial"/>
        <family val="2"/>
      </rPr>
      <t xml:space="preserve"> </t>
    </r>
  </si>
  <si>
    <t>Specialties</t>
  </si>
  <si>
    <t>The branch of clinical practice relating to the treatment causing the alleged harm.</t>
  </si>
  <si>
    <t>A claim's Specialty may change during it's lifetime. The Specialty used is the one recorded on the system as at as at 31 March 2022.</t>
  </si>
  <si>
    <t>The Obstetrics specialty includes: Obstetrics, Obstetrics / Gynaecology, community midwifery, and antenatal clinic.</t>
  </si>
  <si>
    <t>Cerebral palsy, or Brain Damage (CP/BD) is specified as where the Specialty is Obstetrics (as defined above) and when the injuries Cerebral Palsy or Brain Damage appear as one of the three primary injuries.</t>
  </si>
  <si>
    <t>General Practice Indemnity claims are predominately recorded using the general practice specialty which is then grouped within the Other specialty grouping. Work is underway to identify the more appropriate specialty for all reported GP claims.</t>
  </si>
  <si>
    <t>Payments</t>
  </si>
  <si>
    <t>The data is about payments in the relevant year.</t>
  </si>
  <si>
    <t>Payments are only those made by NHS Resolution. For each year the payments are selected using the year the payment was raised in the Claims Management System (CMS). Payments include those raised against both claims that were closed or open at the end of each financial year.</t>
  </si>
  <si>
    <t xml:space="preserve">Payments for NHS legal costs include both costs and disbursements paid by NHS Resolution, and does not include VAT (where VAT is reclaimable). Claimant legal costs mostly are inclusive of VAT. </t>
  </si>
  <si>
    <t>For ELSGP, payments made by the MDOs prior to claims migrating to NHS Resolution are not included.</t>
  </si>
  <si>
    <t xml:space="preserve">Claims closed with nil damages in the most recent year will not reflect the full number of claims that will be resolved without a damages payment. Claims are opened with a value allocated based on the available evidence at the point it is notified. The value changes over time and can eventually be resolved with nil damages. </t>
  </si>
  <si>
    <t>The values for payments reported for each year will be different from those reported in the Annual report and accounts. The reasons for this are:</t>
  </si>
  <si>
    <t>a) accruals for NHS Legal costs being included in the accounting records used for the ARA and not included as at the last day of the financial year in the Claims Management System used to provide these more detailed tables; and</t>
  </si>
  <si>
    <t>b) timing differences in manual postings i.e. income received is reflected in the financial records used for the ARA and not included as at the last day of the financial year in the Claims Management System used to provide these more detailed tables;</t>
  </si>
  <si>
    <t xml:space="preserve">c) payments made in 2019/20 and 2020/21 for some older GP claims (ELGP) during their transition to NHS Resolution are included in the accounting records used for the ARA. However, those ELGP payments are not included in the Claims Management System used for these tables during the oversight period as NHS Resolution was not managing the cases within our claims management systems (see p132 of 2020/21 NHS Resolution ARA). </t>
  </si>
  <si>
    <t xml:space="preserve">Personal Injury Discount Rate (PIDR). On 27 February 2017, the Lord Chancellor announced a change to the PIDR from 2.5% to minus 0.75%, effective from 20 March 2017. A subsequent change in the rate to minus 0.25% was introduced on 5 August 2019 arising from the Civil Liability Act 2018. The personal injury discount rate (PIDR) is used to calculate the lump sum payable in relation to future losses such that, allowing for investment returns, it represents the value that the claimant would need to invest now to generate future income to cover those losses.  </t>
  </si>
  <si>
    <t>Within the nil damages value tranche there are some years reporting positive and negative values. Payments or recoveries can be made during a financial year for claims that have a damages value of nil as at 31st March 2022: a) Damages - cases that are closed with nil damages may have had damages payments made in a year and money being received back, either in full or part in any given year where the original payment was made in a prior year. b) NHS Resolution is required to pay its defendant legal costs even if the claimant does not ultimately recover any damages. c) On occasions claimant legal costs are also paid by NHS Resolution where the claimant receives nil damages. For example  a court may order (or NHS Resolution may agree prior to court proceedings) that NHS Resolution pay some claimant legal costs associated with an intermediate step associated with the claimant pursuing the claim, even if the final outcome is no damages are payable.</t>
  </si>
  <si>
    <t>The following minor methodology changes have been implemented for payments data in these Supplementary Annual Statistics, to ensure consistency throughout the Supplementary Annual Statistics tables, and linking to the methodology used for the NHS Resolution Annual Report and Accounts. These changes have been applied across all years, with minimal impact on previous years’ payments data: </t>
  </si>
  <si>
    <r>
      <t>·</t>
    </r>
    <r>
      <rPr>
        <sz val="7"/>
        <rFont val="Times New Roman"/>
        <family val="1"/>
      </rPr>
      <t xml:space="preserve">       </t>
    </r>
    <r>
      <rPr>
        <b/>
        <sz val="12"/>
        <rFont val="Arial"/>
        <family val="2"/>
      </rPr>
      <t>Scheme  </t>
    </r>
    <r>
      <rPr>
        <sz val="12"/>
        <rFont val="Arial"/>
        <family val="2"/>
      </rPr>
      <t xml:space="preserve">- the scheme that payments are allocated to is the scheme the related claim sits under at 31 March 2022. Scheme allocation for payments in the previous Supplementary Annual Statistics spreadsheet was based on the scheme when the payment was raised.  The new methodology ensures each claim has payments allocated to only one scheme, and all payments for a claim that is now a clinical scheme claim are included even if it was at one point a non-clinical scheme claim. </t>
    </r>
  </si>
  <si>
    <r>
      <t>·</t>
    </r>
    <r>
      <rPr>
        <sz val="7"/>
        <color rgb="FF000000"/>
        <rFont val="Times New Roman"/>
        <family val="1"/>
      </rPr>
      <t xml:space="preserve">       </t>
    </r>
    <r>
      <rPr>
        <b/>
        <sz val="12"/>
        <rFont val="Arial"/>
        <family val="2"/>
      </rPr>
      <t xml:space="preserve">Excluded Cases </t>
    </r>
    <r>
      <rPr>
        <sz val="12"/>
        <rFont val="Arial"/>
        <family val="2"/>
      </rPr>
      <t>- payments for cases that are excluded from the Annual Report and Accounts are also excluded for the Supplementary Annual Statistics spreadsheets. That is: Early Notification scheme incidents that have not become claims, ELSGP cases that NHS Resolution is not responsible for, and cancelled cases. Only Early Notification scheme and ELSGP cases were excluded for payments in the previous Supplementary Annual Statistics spreadsheet.</t>
    </r>
  </si>
  <si>
    <t>Average Damages</t>
  </si>
  <si>
    <t>Average damages as detailed in tabs 9 and 10 are calculated using the final damages value for claims that have settled in any given year and, for claims settled on a PPO basis, this includes the estimated capitalised compensation. The damages value used is as at 31 March 2022.</t>
  </si>
  <si>
    <t>Capitalised value is the aggregate value of payments made to date and estimated future payments to be made during the expected lifetime of the injured party.</t>
  </si>
  <si>
    <t>Average Claimant &amp; NHS Legal Costs</t>
  </si>
  <si>
    <r>
      <t>Average claimant legal costs and NHS legal costs as detailed in tabs 11, 12, 13 and 14 are</t>
    </r>
    <r>
      <rPr>
        <strike/>
        <sz val="12"/>
        <color rgb="FF000000"/>
        <rFont val="Arial"/>
        <family val="2"/>
      </rPr>
      <t xml:space="preserve"> </t>
    </r>
    <r>
      <rPr>
        <sz val="12"/>
        <color rgb="FF000000"/>
        <rFont val="Arial"/>
        <family val="2"/>
      </rPr>
      <t>calculated using the final costs recorded for the claim, extracted as at 31 March 2022. They are based on the year claims a) close, for claims settled on a lump sum only basis; and b) settle, for claims settled on a PPO basis.</t>
    </r>
  </si>
  <si>
    <t>Damages Payment</t>
  </si>
  <si>
    <t>The amount of compensation paid to the claimant in the financial year in question. For example, this may include interim payment made in a year before settlement, final lump sum payment in the year of settlement, or a periodical payment in a year after settlement.</t>
  </si>
  <si>
    <t>Claimant legal costs Payment</t>
  </si>
  <si>
    <t>The amount of claimant legal costs paid in the financial year in question. Claimant legal costs mostly are inclusive of VAT.</t>
  </si>
  <si>
    <t>NHS legal costs Payment</t>
  </si>
  <si>
    <t>The amount of NHS Legal costs and disbursements paid to the NHS organisation’s solicitors in the financial year in question. Payments for NHS legal costs include both costs and disbursements paid by NHS Resolution, and does not include VAT (where VAT is reclaimable).</t>
  </si>
  <si>
    <t>Incident to Notification</t>
  </si>
  <si>
    <t>This is the period between:</t>
  </si>
  <si>
    <r>
      <t>Incident</t>
    </r>
    <r>
      <rPr>
        <sz val="12"/>
        <color rgb="FF000000"/>
        <rFont val="Arial"/>
        <family val="2"/>
      </rPr>
      <t xml:space="preserve"> -  the date recorded in NHS Resolution case management system for the relevant incident occurring </t>
    </r>
  </si>
  <si>
    <t>and</t>
  </si>
  <si>
    <r>
      <t>Notification</t>
    </r>
    <r>
      <rPr>
        <sz val="12"/>
        <color rgb="FF000000"/>
        <rFont val="Arial"/>
        <family val="2"/>
      </rPr>
      <t xml:space="preserve"> – the date a claim is notified to NHS Resolution (based on date ‘created’ in the NHS Resolution claims management system). The notification date based on creation in our claims management system is used for all claims, including those managed under the Early Notification Scheme.</t>
    </r>
  </si>
  <si>
    <r>
      <t xml:space="preserve">ELSGP claims are excluded from data about the period from incident to notification because those claims were transitioned to the NHS Resolution claims management system some time after they were initially notified to a Medical Defence Organisation. See the </t>
    </r>
    <r>
      <rPr>
        <i/>
        <sz val="12"/>
        <color rgb="FF000000"/>
        <rFont val="Arial"/>
        <family val="2"/>
      </rPr>
      <t>Definition of Schemes</t>
    </r>
    <r>
      <rPr>
        <sz val="12"/>
        <color rgb="FF000000"/>
        <rFont val="Arial"/>
        <family val="2"/>
      </rPr>
      <t xml:space="preserve"> tab for an explanation about the ELSGP scheme. The creation date for a claim in the NHS Resolution system would be misleading as to when a claim was actually notified.</t>
    </r>
  </si>
  <si>
    <r>
      <t>Notification</t>
    </r>
    <r>
      <rPr>
        <sz val="12"/>
        <color rgb="FF000000"/>
        <rFont val="Arial"/>
        <family val="2"/>
      </rPr>
      <t xml:space="preserve"> – the date a claim is notified to NHS Resolution (based on date ‘created’ in the NHS Resolution claims management system). The notification date based on creation in our claims management system is used for all claims, including those managed under the Early Notification Scheme;</t>
    </r>
  </si>
  <si>
    <r>
      <t>Settlement</t>
    </r>
    <r>
      <rPr>
        <sz val="12"/>
        <color rgb="FF000000"/>
        <rFont val="Arial"/>
        <family val="2"/>
      </rPr>
      <t xml:space="preserve"> – the date the claim is recorded in the NHS Resolution claims management system as having settled (whether by agreement or following court order).</t>
    </r>
  </si>
  <si>
    <r>
      <t xml:space="preserve">ELSGP claims are excluded from data about the period from notification to settlement because those claims were transitioned to the NHS Resolution claims management system some time after they were initially notified to a Medical Defence Organisation. See the </t>
    </r>
    <r>
      <rPr>
        <i/>
        <sz val="12"/>
        <color rgb="FF000000"/>
        <rFont val="Arial"/>
        <family val="2"/>
      </rPr>
      <t>Definition of Schemes</t>
    </r>
    <r>
      <rPr>
        <sz val="12"/>
        <color rgb="FF000000"/>
        <rFont val="Arial"/>
        <family val="2"/>
      </rPr>
      <t xml:space="preserve"> tab for an explanation about the ELSGP scheme. The creation date for a claim in the NHS Resolution system would be misleading as to when a claim was actually notified.</t>
    </r>
  </si>
  <si>
    <t>Other useful information</t>
  </si>
  <si>
    <t xml:space="preserve">Using actuarial techniques and models (at current prices) the annual ‘cost of harm’ in relation to all 7 clinical schemes in 2021/22 was estimated at £13.6 billion including legal costs. It includes both claims already notified for incidents that occurred in 2021/22 and estimates for claims related to incidents that occurred in 2021/22 but have not yet been notified to NHS Resolution (IBNR claims). Please refer to page 124 of the NHS Resolution ARA for more detail on the 'cost of harm'.  </t>
  </si>
  <si>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</si>
  <si>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</si>
  <si>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2022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</si>
  <si>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t>Definition of schemes</t>
  </si>
  <si>
    <t>The seven clinical negligence schemes are:</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</si>
  <si>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</si>
  <si>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</si>
  <si>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</si>
  <si>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</si>
  <si>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</si>
  <si>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</si>
  <si>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</si>
  <si>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Sheet 1 Payment Totals (damages, claimant legal costs and NHS legal costs), in year, 2006/07 - 2021/22</t>
  </si>
  <si>
    <t>Payments Totals for each financial year, for clinical claims by damages value band</t>
  </si>
  <si>
    <t>All payments shown in £GBP</t>
  </si>
  <si>
    <t>Table 1.A: All schemes</t>
  </si>
  <si>
    <t>Payment Year</t>
  </si>
  <si>
    <t>Clinical</t>
  </si>
  <si>
    <t>Damages value band</t>
  </si>
  <si>
    <t>2006/07</t>
  </si>
  <si>
    <t>2007/08</t>
  </si>
  <si>
    <t>2008/09</t>
  </si>
  <si>
    <t>2009/10</t>
  </si>
  <si>
    <t>2010/11</t>
  </si>
  <si>
    <t>2011/12</t>
  </si>
  <si>
    <t>2012/13</t>
  </si>
  <si>
    <t>2013/14</t>
  </si>
  <si>
    <t>2014/15</t>
  </si>
  <si>
    <t>2015/16</t>
  </si>
  <si>
    <t>2016/17</t>
  </si>
  <si>
    <t>2017/18</t>
  </si>
  <si>
    <t>2018/19</t>
  </si>
  <si>
    <t>2019/20</t>
  </si>
  <si>
    <t>2020/21</t>
  </si>
  <si>
    <t>2021/22</t>
  </si>
  <si>
    <t>Nil</t>
  </si>
  <si>
    <t>£1-£1,000</t>
  </si>
  <si>
    <t>£1,001-£25,000</t>
  </si>
  <si>
    <t>£25,001-£50,000</t>
  </si>
  <si>
    <t>£50,001-£100,000</t>
  </si>
  <si>
    <t>£100,001-£250,000</t>
  </si>
  <si>
    <t>£250,001-£500,000</t>
  </si>
  <si>
    <t>£500,001-£1,000,000</t>
  </si>
  <si>
    <t>£1,000,001-£2,000,000</t>
  </si>
  <si>
    <t>£2,000,001-£3,499,999</t>
  </si>
  <si>
    <t>£3,500,000+</t>
  </si>
  <si>
    <t>Total</t>
  </si>
  <si>
    <t>Table 1.B: CNST payments</t>
  </si>
  <si>
    <t>CNST</t>
  </si>
  <si>
    <t>Table 1.C: ExRHA payments</t>
  </si>
  <si>
    <t>ExRHA</t>
  </si>
  <si>
    <t>#</t>
  </si>
  <si>
    <t>Table 1.D: ELS payments</t>
  </si>
  <si>
    <t>ELS</t>
  </si>
  <si>
    <t>Table 1.E: DH Clinical payments</t>
  </si>
  <si>
    <t>DH Cl</t>
  </si>
  <si>
    <t>Table 1.F: CNSGP payments</t>
  </si>
  <si>
    <t>CNSGP</t>
  </si>
  <si>
    <t>Table 1.G: ELSGP payments</t>
  </si>
  <si>
    <t>ELSGP</t>
  </si>
  <si>
    <t>Table 1.H: CNSC payments</t>
  </si>
  <si>
    <t>CNSC</t>
  </si>
  <si>
    <t>Sheet 2 Payment Totals (damages, claimant legal costs and NHS legal costs), in year, 2006/07 - 2021/22</t>
  </si>
  <si>
    <t>Payments Totals for clinical claims, for each financial year by Specialty</t>
  </si>
  <si>
    <t>Table 2.A: All schemes</t>
  </si>
  <si>
    <t>Specialty</t>
  </si>
  <si>
    <t>Obstetrics CP/BD</t>
  </si>
  <si>
    <t>Obstetrics Non CP/BD</t>
  </si>
  <si>
    <t>Paediatrics</t>
  </si>
  <si>
    <t>Emergency Medicine</t>
  </si>
  <si>
    <t>Orthopaedic Surgery</t>
  </si>
  <si>
    <t>General surgery</t>
  </si>
  <si>
    <t>Neurosurgery</t>
  </si>
  <si>
    <t>General medicine</t>
  </si>
  <si>
    <t>Gynaecology</t>
  </si>
  <si>
    <t>Radiology</t>
  </si>
  <si>
    <t>Neurology</t>
  </si>
  <si>
    <t>Psychiatry/ Mental Health</t>
  </si>
  <si>
    <t>Ophthalmology</t>
  </si>
  <si>
    <t>Cardiology</t>
  </si>
  <si>
    <t>Ambulance</t>
  </si>
  <si>
    <t>Gastroenterology</t>
  </si>
  <si>
    <t>Urology</t>
  </si>
  <si>
    <t>Other</t>
  </si>
  <si>
    <t>Table 2.B: CNST Payments</t>
  </si>
  <si>
    <t>Table 2.C: ExRHA Payments</t>
  </si>
  <si>
    <t>Table 2.D: ELS Payments</t>
  </si>
  <si>
    <t>Table 2.E: DH Clinical Payments</t>
  </si>
  <si>
    <t>DH CL</t>
  </si>
  <si>
    <t>Table 2.F: CNSGP Payments</t>
  </si>
  <si>
    <t>Table 2.G: ELSGP Payments</t>
  </si>
  <si>
    <t>Table 2.H: CNSC Payments</t>
  </si>
  <si>
    <t>Sheet 3 Payment for Damages, in year, 2006/07 - 2021/22</t>
  </si>
  <si>
    <t>Payments for Damages for each financial year, for clinical claims by Damages value band</t>
  </si>
  <si>
    <t>Table 3.A.1: All schemes - excluding PIDR</t>
  </si>
  <si>
    <t>Table 3.A.2: All schemes - PIDR change from 2.5%</t>
  </si>
  <si>
    <t>Table 3.A.3: All schemes - Total</t>
  </si>
  <si>
    <t>Table 3.B.1: CNST payments - excluding PIDR</t>
  </si>
  <si>
    <t>Table 3.B.2: CNST payments -  PIDR change from 2.5%</t>
  </si>
  <si>
    <t>Table 3.B.3: CNST payments - Total</t>
  </si>
  <si>
    <t>Table 3.C.1: ExRHA payments - excluding PIDR</t>
  </si>
  <si>
    <t>Table 3.C.2: ExRHA payments -  PIDR change from 2.5%</t>
  </si>
  <si>
    <t>Table 3.C.3: ExRHA payments - Total</t>
  </si>
  <si>
    <t>Table 3.D.1: ELS payments - excluding PIDR</t>
  </si>
  <si>
    <t>Table 3.D.2: ELS payments -  PIDR change from 2.5%</t>
  </si>
  <si>
    <t>Table 3.D.3: ELS payments - Total</t>
  </si>
  <si>
    <t>Table 3.E.1: DH Clinical payments - excluding PIDR</t>
  </si>
  <si>
    <t>Table 3.E.2: DH Clinical payments -  PIDR change from 2.5%</t>
  </si>
  <si>
    <t>Table 3.E.3: DH Clinical payments - Total</t>
  </si>
  <si>
    <t>Table 3.F.1: CNSGP payments - excluding PIDR</t>
  </si>
  <si>
    <t>Table 3.F.2: CNSGP payments -  PIDR change from 2.5%</t>
  </si>
  <si>
    <t>Table 3.F.3: CNSGP payments - Total</t>
  </si>
  <si>
    <t>Table 3.G.1: ELSGP payments - excluding PIDR</t>
  </si>
  <si>
    <t>Table 3.G.2: ELSGP payments -  PIDR change from 2.5%</t>
  </si>
  <si>
    <t>Table 3.G.3: ELSGP payments - Total</t>
  </si>
  <si>
    <t>Table 3.H.1: CNSC payments - excluding PIDR</t>
  </si>
  <si>
    <t>Table 3.H.2: CNSC payments -  PIDR change from 2.5%</t>
  </si>
  <si>
    <t>Table 3.H.3: CNSC payments - Total</t>
  </si>
  <si>
    <t>Sheet 4 Payment for Damages, in year, 2006/07 - 2021/22</t>
  </si>
  <si>
    <t>Payments for Damages for clinical claims for each financial year by Specialty</t>
  </si>
  <si>
    <t>Table 4.A.1: All schemes - excluding PIDR</t>
  </si>
  <si>
    <t>Table 4.A.2: All schemes -  PIDR change from 2.5%</t>
  </si>
  <si>
    <t>Table 4.A.3: All schemes - Total</t>
  </si>
  <si>
    <t>Table 4.B.1: CNST payments - excluding PIDR</t>
  </si>
  <si>
    <t>Table 4.B.2: CNST payments -  PIDR change from 2.5%</t>
  </si>
  <si>
    <t>Table 4.B.3: CNST payments - Total</t>
  </si>
  <si>
    <t>Table 4.C.1: ExRHA payments - excluding PIDR</t>
  </si>
  <si>
    <t>Table 4.C.2: ExRHA payments -  PIDR change from 2.5%</t>
  </si>
  <si>
    <t>Table 4.C.3: ExRHA payments - Total</t>
  </si>
  <si>
    <t>Table 4.D.1: ELS payments - excluding PIDR</t>
  </si>
  <si>
    <t>Table 4.D.2: ELS payments -  PIDR change from 2.5%</t>
  </si>
  <si>
    <t>Table 4.D.3: ELS payments - Total</t>
  </si>
  <si>
    <t>Table 4.E.1: DH Clinical payments - excluding PIDR</t>
  </si>
  <si>
    <t>Table 4.E.2: DH Clinical payments -  PIDR change from 2.5%</t>
  </si>
  <si>
    <t>Table 4.E.3: DH Clinical payments - Total</t>
  </si>
  <si>
    <t>Table 4.F.1: CNSGP payments - excluding PIDR</t>
  </si>
  <si>
    <t>Table 4.F.2: CNSGP payments -  PIDR change from 2.5%</t>
  </si>
  <si>
    <t>Table 4.F.3: CNSGP payments - Total</t>
  </si>
  <si>
    <t>Table 4.G.1: ELSGP payments - excluding PIDR</t>
  </si>
  <si>
    <t>Table 4.G.2: ELSGP payments -  PIDR change from 2.5%</t>
  </si>
  <si>
    <t>Table 4.G.3: ELSGP payments - Total</t>
  </si>
  <si>
    <t>Table 4.H.1: CNSC payments - excluding PIDR</t>
  </si>
  <si>
    <t>Table 4.H.2: CNSC payments -  PIDR change from 2.5%</t>
  </si>
  <si>
    <t>Table 4.H.3: CNSC payments - Total</t>
  </si>
  <si>
    <t>Sheet 5 Payment for Claimant Legal Costs, in year, 2006/07 - 2021/22</t>
  </si>
  <si>
    <t>Payments for Claimant Legal costs for each financial year, for clinical claims by Damages value band</t>
  </si>
  <si>
    <t>Claimant legal costs in the nil damages band in 2020/21 appear high. A contributor to this is the fact (as set out in the explanatory notes) that ELSGP payments made by the Medical Defence Organisations (MDOs) prior to migrating General Practice claims to NHS Resolution are not included. In a number of significant cases the damages payments were made by the MDOs, but costs were finalised and paid by NHS Resolution. The claims therefore appear in the ‘nil damages’ tranche when damages were in fact paid. This is a transitional issue only.</t>
  </si>
  <si>
    <t>Table 5.A: All schemes</t>
  </si>
  <si>
    <t>Table 5.B: CNST payments</t>
  </si>
  <si>
    <t>Table 5.C: ExRHA payments</t>
  </si>
  <si>
    <t>Table 5.D: ELS payments</t>
  </si>
  <si>
    <t>Table 5.E: DH Clinical payments</t>
  </si>
  <si>
    <t>Table 5.F: CNSGP payments</t>
  </si>
  <si>
    <t>Table 5.G: ELSGP payments</t>
  </si>
  <si>
    <t>Table 5.H: CNSC payments</t>
  </si>
  <si>
    <t>Sheet 6 Payment for Claimant Legal costs, in year, 2006/07 - 2021/22</t>
  </si>
  <si>
    <t>Payments for Claimant Legal costs for clinical claims, for each financial year by Specialty</t>
  </si>
  <si>
    <t>Table 6.A: All schemes</t>
  </si>
  <si>
    <t>Table 6.B: CNST payments</t>
  </si>
  <si>
    <t>Table 6.C: ExRHA payments</t>
  </si>
  <si>
    <t>Table 6.D: ELS payments</t>
  </si>
  <si>
    <t>Table 6.E: DH Clinical payments</t>
  </si>
  <si>
    <t>Table 6.F: CNSGP payments</t>
  </si>
  <si>
    <t>Table 6.G: ELSGP payments</t>
  </si>
  <si>
    <t>Table 6.H: CNSC payments</t>
  </si>
  <si>
    <t>Sheet 7 Payment for NHS Legal Costs, in year, 2006/07 - 2021/22</t>
  </si>
  <si>
    <t>Payments for NHS Legal Costs for each financial year, for clinical claims by Damages value band</t>
  </si>
  <si>
    <t>Table 7.A: All schemes</t>
  </si>
  <si>
    <t>Table 7.B: CNST payments</t>
  </si>
  <si>
    <t>Table 7.C: ExRHA payments</t>
  </si>
  <si>
    <t>Table 7.D: ELS payments</t>
  </si>
  <si>
    <t>Table 7.E: DH Clinical payments</t>
  </si>
  <si>
    <t>Table 7.F: CNSGP payments</t>
  </si>
  <si>
    <t>Table 7.G: ELSGP payments</t>
  </si>
  <si>
    <t>Table 7.H: CNSC payments</t>
  </si>
  <si>
    <t>Sheet 8 Payment for NHS Legal Costs, in year, 2006/07 - 2021/22</t>
  </si>
  <si>
    <t>Payments for NHS Legal Costs for clinical claims, for each financial year by Specialty</t>
  </si>
  <si>
    <t>Table 8.A: All schemes</t>
  </si>
  <si>
    <t>Table 8.B: CNST payments</t>
  </si>
  <si>
    <t>Table 8.C: ExRHA payments</t>
  </si>
  <si>
    <t>Table 8.D: ELS payments</t>
  </si>
  <si>
    <t>Table 8.E: DH Clinical payments</t>
  </si>
  <si>
    <t>Table 8.F: CNSGP payments</t>
  </si>
  <si>
    <t>Table 8.G: ELSGP payments</t>
  </si>
  <si>
    <t>Table 8.H: CNSC payments</t>
  </si>
  <si>
    <t>Sheet 9 Average Damages Value, for clinical claims settled with damages paid, in year, 2006/07 - 2021/22</t>
  </si>
  <si>
    <t>Average Damages Value, for clinical claims settled with damages paid, for each financial year in which settlement made, by damages value band</t>
  </si>
  <si>
    <t>All values shown in £GBP</t>
  </si>
  <si>
    <t xml:space="preserve">Table 9.A All Schemes </t>
  </si>
  <si>
    <t>All bands</t>
  </si>
  <si>
    <t xml:space="preserve">Table 9.B: CNST </t>
  </si>
  <si>
    <t xml:space="preserve">Table 9.C: Ex-RHA </t>
  </si>
  <si>
    <t xml:space="preserve">Table 9.D: ELS </t>
  </si>
  <si>
    <t>Table 9.E: DH Clinical</t>
  </si>
  <si>
    <t xml:space="preserve">Table 9.F: CNSGP </t>
  </si>
  <si>
    <t xml:space="preserve">Table 9.G: ELSGP </t>
  </si>
  <si>
    <t xml:space="preserve">Table 9.H: CNSC </t>
  </si>
  <si>
    <t>Sheet 10 Average Damages Value, for clinical claims settled with damages, in year, 2006/07 - 2021/22</t>
  </si>
  <si>
    <t>Average Damages Value, for clinical claims settled with damages, for each financial year in which settlement made, by Specialty</t>
  </si>
  <si>
    <t xml:space="preserve">Table 10.A: All schemes </t>
  </si>
  <si>
    <t>All Specialities</t>
  </si>
  <si>
    <t xml:space="preserve">Table 10.B: CNST </t>
  </si>
  <si>
    <t xml:space="preserve">Table 10.C: Ex-RHA </t>
  </si>
  <si>
    <t xml:space="preserve">Table 10.D: ELS </t>
  </si>
  <si>
    <t xml:space="preserve">Table 10.E: DH Clinical </t>
  </si>
  <si>
    <t>Table 10.F: CNSGP</t>
  </si>
  <si>
    <t>Table 10.G: ELSGP</t>
  </si>
  <si>
    <t>Table 10.H: CNSC</t>
  </si>
  <si>
    <t>Sheet 11 Average Claimant Legal Costs Value, for Closed non PPO claims / Settled PPO claims, in year, 2006/07 - 2021/22</t>
  </si>
  <si>
    <t>Average Claimant Legal Costs Value, based on closure year for non PPO clinical claims and settlement year for PPO clinical claims, by damages value band</t>
  </si>
  <si>
    <t>Table 11.A.1: All Schemes, claims with damages paid</t>
  </si>
  <si>
    <t>Closure year for non PPO and Settlement year for PPO claims</t>
  </si>
  <si>
    <t>-</t>
  </si>
  <si>
    <t>All Bands</t>
  </si>
  <si>
    <t>Table 11.A.2: All Schemes, claims with no damages paid</t>
  </si>
  <si>
    <t>Table 11.B.1: CNST -  claims with damages paid</t>
  </si>
  <si>
    <t>Table 11.B.2: CNST -  claims with no damages paid</t>
  </si>
  <si>
    <t>Table 11.C.1: Ex-RHA claims with damages paid</t>
  </si>
  <si>
    <t>Table 11.C.2: Ex-RHA claims with no damages paid</t>
  </si>
  <si>
    <t>Table 11.D.1: ELS - claims with damages paid</t>
  </si>
  <si>
    <t>Table 11.D.2: ELS - claims with no damages paid</t>
  </si>
  <si>
    <t>Table 11.E.1: DH Clinical - claims with damages paid</t>
  </si>
  <si>
    <t>Table 11.E.2: DH Clinical - claims with no damages paid</t>
  </si>
  <si>
    <t>Table 11.F.1: CNSGP - claims with damages paid</t>
  </si>
  <si>
    <t>Table 11.F.2: CNSGP - claims with no damages paid</t>
  </si>
  <si>
    <t>Table 11.G.1: ELSGP - claims with damages paid</t>
  </si>
  <si>
    <t>Table 11.G.2: ELSGP - claims with no damages paid</t>
  </si>
  <si>
    <t>Table 11.H.1: CNSC - claims with damages paid</t>
  </si>
  <si>
    <t>Table 11.H.2: CNSC - claims with no damages paid</t>
  </si>
  <si>
    <t>Sheet 12 Average Claimant Legal Costs Value, for Closed non PPO claims / Settled PPO claims, in year, 2006/07 - 2021/22</t>
  </si>
  <si>
    <t>Average Claimant Legal Costs Value, based on closure year for non PPO clinical claims and settlement year for PPO clinical claims, by Specialty</t>
  </si>
  <si>
    <t>Table 12.A.1: All schemes - claims with damages paid</t>
  </si>
  <si>
    <t>Table 12.A.2: All schemes- claims with no damages paid</t>
  </si>
  <si>
    <t>Table 12.B.1: CNST -  claims with damages paid</t>
  </si>
  <si>
    <t>Table 12.B.2: CNST- claims with no damages paid</t>
  </si>
  <si>
    <t>Table 12.C.1: Ex-RHA - claims with damages paid</t>
  </si>
  <si>
    <t>Table 12.C.2: Ex-RHA- claims with no damages paid</t>
  </si>
  <si>
    <t>Table 12.D.1: ELS - claims with damages paid</t>
  </si>
  <si>
    <t>Table 12.D.2: ELS- claims with no damages paid</t>
  </si>
  <si>
    <t>Table 12.E.1: DH Clinical - claims with damages paid</t>
  </si>
  <si>
    <t>Table 12.E.2: DH Clinical - claims with no damages paid</t>
  </si>
  <si>
    <t>Table 12.F.1: CNSGP - claims with damages paid</t>
  </si>
  <si>
    <t>Table 12.F.2: CNSGP- claims with no damages paid</t>
  </si>
  <si>
    <t>Table 12.G.1: ELSGP - claims with damages paid</t>
  </si>
  <si>
    <t>Table 12.G.2: ELSGP- claims with no damages paid</t>
  </si>
  <si>
    <t>Table 12.H.1: CNSC - claims with damages paid</t>
  </si>
  <si>
    <t>Table 12.H.2: CNSC- claims with no damages paid</t>
  </si>
  <si>
    <t>Sheet 13 Average NHS Legal Costs value, for Closed non PPO claims / Settled PPO claims, 2006/07 - 2021/22</t>
  </si>
  <si>
    <t>Average NHS Legal Costs Value, based on closure year for non PPO clinical claims and settlement year for PPO clinical claims, by damages value band</t>
  </si>
  <si>
    <t>Table 13.A.1: All Schemes- claims with damages paid</t>
  </si>
  <si>
    <t>Table 13.A.2: All Schemes - claims with no damages paid</t>
  </si>
  <si>
    <t>Table 13.B.1: CNST -  claims with damages paid</t>
  </si>
  <si>
    <t>Table 13.B.2: CNST - claims with no damages paid</t>
  </si>
  <si>
    <t>Table 13.C.1: Ex-RHA - claims with damages paid</t>
  </si>
  <si>
    <t>Table 13.C.2: Ex-RHA - claims with no damages paid</t>
  </si>
  <si>
    <t>Table 13.D.1: ELS - claims with damages paid</t>
  </si>
  <si>
    <t>Table 13.D.2: ELS - claims with no damages paid</t>
  </si>
  <si>
    <t>Table 13.E.1: DH Clinical - claims with damages paid</t>
  </si>
  <si>
    <t>Table 13.E.2: DH Clinical - claims with no damages paid</t>
  </si>
  <si>
    <t>Table 13.F.1: CNSGP - claims with damages paid</t>
  </si>
  <si>
    <t>Table 13.F.2: CNSGP - claims with no damages paid</t>
  </si>
  <si>
    <t>Table 13.G.1: ELSGP - claims with damages paid</t>
  </si>
  <si>
    <t>Table 13.G.2: ELSGP - claims with no damages paid</t>
  </si>
  <si>
    <t>Table 13.H.1: CNSC - claims with damages paid</t>
  </si>
  <si>
    <t>Table 13.H.2: CNSC - claims with no damages paid</t>
  </si>
  <si>
    <t>Sheet 14 Average NHS Legal Costs Value, for Closed non PPO claims / Settled PPO claims, in year, 2006/07 - 2021/22</t>
  </si>
  <si>
    <t>Average NHS Legal Costs Value, based on closure year for non PPO clinical claims and settlement year for PPO clinical claims, by Specialty</t>
  </si>
  <si>
    <t>Table 14.A.1: All schemes- claims with damages paid</t>
  </si>
  <si>
    <t>All Specialties</t>
  </si>
  <si>
    <t>Table 14.A.2: All schemes- claims with no damages paid</t>
  </si>
  <si>
    <t>Table 14.B.1: CNST- claims with damages paid</t>
  </si>
  <si>
    <t>Table 14.B.2: CNST- claims with no damages paid</t>
  </si>
  <si>
    <t>Table 14.C.1: Ex-RHA- claims with damages paid</t>
  </si>
  <si>
    <t>Table 14.C.2: Ex-RHA- claims with no damages paid</t>
  </si>
  <si>
    <t>Table 14.D.1: ELS- claims with damages paid</t>
  </si>
  <si>
    <t>Table 14.D.2: ELS- claims with no damages paid</t>
  </si>
  <si>
    <t>Table 14.E.1: DH Clinical - claims with damages paid</t>
  </si>
  <si>
    <t>Table 14.E.2: DH Clinical - claims with no damages paid</t>
  </si>
  <si>
    <t>Table 14.F.1: CNSGP- claims with damages paid</t>
  </si>
  <si>
    <t>Table 14.F.2: CNSGP- claims with no damages paid</t>
  </si>
  <si>
    <t>Table 14.G.1: ELSGP- claims with damages paid</t>
  </si>
  <si>
    <t>Table 14.G.2: ELSGP- claims with no damages paid</t>
  </si>
  <si>
    <t>Table 14.H.1: CNSC- claims with damages paid</t>
  </si>
  <si>
    <t>Table 14.H.2: CNSC- claims with no damages paid</t>
  </si>
  <si>
    <t>Sheet 15 Average Incident to Notification Years, 2006/07 - 2021/22</t>
  </si>
  <si>
    <t>Average Number of Years from Incident to NHSR Notification, for clinical claims by Damages value band</t>
  </si>
  <si>
    <t>All values shown as Years</t>
  </si>
  <si>
    <t>Table 15.A: All schemes (Excludes ELSGP)</t>
  </si>
  <si>
    <t>Notification Year</t>
  </si>
  <si>
    <t>Table 15.B: CNST</t>
  </si>
  <si>
    <t>Table 15.C: Ex-RHA</t>
  </si>
  <si>
    <t>Table 15.D: ELS</t>
  </si>
  <si>
    <t>Table 15.E: DHSC Clinical</t>
  </si>
  <si>
    <t>Table 15.F: CNSGP</t>
  </si>
  <si>
    <t>Table 15.H: CNSC</t>
  </si>
  <si>
    <t>Sheet 16 Average Incident to Notification Years, 2006/07 - 2021/22</t>
  </si>
  <si>
    <t>Average Number of Years from Incident to NHSR Notification, for clinical claims by Specialty</t>
  </si>
  <si>
    <t>Table 16.A: All schemes (Excludes ELSGP)</t>
  </si>
  <si>
    <t>All specialties</t>
  </si>
  <si>
    <t>Table 16.B: CNST</t>
  </si>
  <si>
    <t>Table 16.C: Ex-RHA</t>
  </si>
  <si>
    <t>Table 16.D: ELS</t>
  </si>
  <si>
    <t>Table 16.E: DHSC Clinical</t>
  </si>
  <si>
    <t>Table 16.F: CNSGP</t>
  </si>
  <si>
    <t>Table 16.H: CNSC</t>
  </si>
  <si>
    <t>Sheet 17 Average Notification to Settlement Years, 2006/07 - 2021/22</t>
  </si>
  <si>
    <t>Average Number of Years from NHSR Notification to Settlement, for clinical claims by Damages value band</t>
  </si>
  <si>
    <t>Table 17.A: All schemes (Excludes ELSGP)</t>
  </si>
  <si>
    <t>Table 17.B: CNST</t>
  </si>
  <si>
    <t>Table 17.C: Ex-RHA</t>
  </si>
  <si>
    <t>Table 17.D: ELS</t>
  </si>
  <si>
    <t>Table 17.E: DHSC Clinical</t>
  </si>
  <si>
    <t>Table 17.F: CNSGP</t>
  </si>
  <si>
    <t>Table 17.H: CNSC</t>
  </si>
  <si>
    <t>\\\\\\\\\\\\\\\\\\\\\</t>
  </si>
  <si>
    <t>Sheet 18 Average Notification to Settlement Years, 2006/07 - 2021/22</t>
  </si>
  <si>
    <t>Average Number of Years NHSR Notification to Settlement, for clinical claims by Specialty</t>
  </si>
  <si>
    <t>Table 18.A: All schemes (Excludes ELSGP)</t>
  </si>
  <si>
    <t>Table 18.B: CNST</t>
  </si>
  <si>
    <t>Table 18.C: Ex-RHA</t>
  </si>
  <si>
    <t>Table 18.D: ELS</t>
  </si>
  <si>
    <t>Table 18.E: DHSC Clinical</t>
  </si>
  <si>
    <t>Table 18.F: CNSGP</t>
  </si>
  <si>
    <t>Table 18.H CNSC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</si>
</sst>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b/>
      <sz val="18"/>
      <color rgb="FF005EB8"/>
      <name val="Arial"/>
      <family val="2"/>
    </font>
    <font>
      <b/>
      <sz val="20"/>
      <color rgb="FF0070C0"/>
      <name val="Arial"/>
      <family val="2"/>
    </font>
    <font>
      <b/>
      <sz val="11"/>
      <name val="Arial"/>
      <family val="2"/>
    </font>
    <font>
      <b/>
      <sz val="11"/>
      <color theme="1"/>
      <name val="Arial"/>
      <family val="2"/>
    </font>
    <font>
      <sz val="11"/>
      <color theme="1"/>
      <name val="Arial"/>
      <family val="2"/>
    </font>
    <font>
      <u/>
      <sz val="10"/>
      <color theme="10"/>
      <name val="Arial"/>
      <family val="2"/>
    </font>
    <font>
      <b/>
      <sz val="14"/>
      <color rgb="FF005EB8"/>
      <name val="Arial"/>
      <family val="2"/>
    </font>
    <font>
      <sz val="10"/>
      <name val="Arial"/>
      <family val="2"/>
    </font>
    <font>
      <sz val="12"/>
      <name val="Arial"/>
      <family val="2"/>
    </font>
    <font>
      <b/>
      <sz val="12"/>
      <color rgb="FF005EB8"/>
      <name val="Arial"/>
      <family val="2"/>
    </font>
    <font>
      <b/>
      <sz val="12"/>
      <name val="Arial"/>
      <family val="2"/>
    </font>
    <font>
      <b/>
      <u/>
      <sz val="12"/>
      <name val="Arial"/>
      <family val="2"/>
    </font>
    <font>
      <b/>
      <sz val="12"/>
      <color rgb="FF7030A0"/>
      <name val="Arial"/>
      <family val="2"/>
    </font>
    <font>
      <sz val="12"/>
      <color theme="1"/>
      <name val="Arial"/>
      <family val="2"/>
    </font>
    <font>
      <sz val="12"/>
      <color rgb="FF000000"/>
      <name val="Arial"/>
      <family val="2"/>
    </font>
    <font>
      <u/>
      <sz val="12"/>
      <color rgb="FF0563C1"/>
      <name val="Arial"/>
      <family val="2"/>
    </font>
    <font>
      <sz val="11"/>
      <name val="Calibri"/>
      <family val="2"/>
    </font>
    <font>
      <b/>
      <sz val="12"/>
      <color rgb="FF000000"/>
      <name val="Arial"/>
      <family val="2"/>
    </font>
    <font>
      <sz val="10"/>
      <color rgb="FF000000"/>
      <name val="Arial"/>
      <family val="2"/>
    </font>
    <font>
      <sz val="12"/>
      <name val="Symbol"/>
      <family val="1"/>
      <charset val="2"/>
    </font>
    <font>
      <sz val="7"/>
      <name val="Times New Roman"/>
      <family val="1"/>
    </font>
    <font>
      <sz val="12"/>
      <color rgb="FF000000"/>
      <name val="Symbol"/>
      <family val="1"/>
      <charset val="2"/>
    </font>
    <font>
      <sz val="7"/>
      <color rgb="FF000000"/>
      <name val="Times New Roman"/>
      <family val="1"/>
    </font>
    <font>
      <strike/>
      <sz val="12"/>
      <color rgb="FF000000"/>
      <name val="Arial"/>
      <family val="2"/>
    </font>
    <font>
      <i/>
      <sz val="12"/>
      <color rgb="FF000000"/>
      <name val="Arial"/>
      <family val="2"/>
    </font>
    <font>
      <sz val="12"/>
      <color rgb="FF333333"/>
      <name val="Arial"/>
      <family val="2"/>
    </font>
    <font>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s>
  <borders count="2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ck">
        <color theme="8"/>
      </bottom>
      <diagonal/>
    </border>
    <border>
      <left/>
      <right/>
      <top style="thin">
        <color theme="0"/>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s>
  <cellStyleXfs count="98">
    <xf numFmtId="0" fontId="0" fillId="0" borderId="0"/>
    <xf numFmtId="0" fontId="10" fillId="0" borderId="0"/>
    <xf numFmtId="43" fontId="11" fillId="0" borderId="0" applyFont="0" applyFill="0" applyBorder="0" applyAlignment="0" applyProtection="0"/>
    <xf numFmtId="0" fontId="12" fillId="0" borderId="0"/>
    <xf numFmtId="9" fontId="12" fillId="0" borderId="0" applyFont="0" applyFill="0" applyBorder="0" applyAlignment="0" applyProtection="0"/>
    <xf numFmtId="0" fontId="9" fillId="0" borderId="0"/>
    <xf numFmtId="0" fontId="11" fillId="0" borderId="0"/>
    <xf numFmtId="0" fontId="18" fillId="0" borderId="0" applyNumberFormat="0" applyFill="0" applyBorder="0" applyAlignment="0" applyProtection="0"/>
    <xf numFmtId="0" fontId="19" fillId="4" borderId="9">
      <alignment horizontal="left" vertical="top" wrapText="1" readingOrder="1"/>
      <protection locked="0"/>
    </xf>
    <xf numFmtId="0" fontId="8" fillId="0" borderId="0"/>
    <xf numFmtId="0" fontId="8" fillId="0" borderId="0"/>
    <xf numFmtId="9" fontId="20" fillId="0" borderId="0" applyFont="0" applyFill="0" applyBorder="0" applyAlignment="0" applyProtection="0"/>
    <xf numFmtId="0" fontId="7"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11" fillId="0" borderId="0" applyFont="0" applyFill="0" applyBorder="0" applyAlignment="0" applyProtection="0"/>
    <xf numFmtId="0" fontId="4" fillId="0" borderId="0"/>
    <xf numFmtId="0" fontId="4" fillId="0" borderId="0"/>
    <xf numFmtId="0" fontId="4" fillId="0" borderId="0"/>
    <xf numFmtId="9" fontId="11"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58">
    <xf numFmtId="0" fontId="0" fillId="0" borderId="0" xfId="0"/>
    <xf numFmtId="0" fontId="13" fillId="4" borderId="0" xfId="6" applyFont="1" applyFill="1" applyAlignment="1" applyProtection="1">
      <alignment vertical="top" readingOrder="1"/>
      <protection locked="0"/>
    </xf>
    <xf numFmtId="0" fontId="15" fillId="4" borderId="0" xfId="1" applyFont="1" applyFill="1"/>
    <xf numFmtId="0" fontId="15" fillId="2" borderId="5" xfId="1" applyFont="1" applyFill="1" applyBorder="1" applyAlignment="1">
      <alignment horizontal="right"/>
    </xf>
    <xf numFmtId="0" fontId="16" fillId="2" borderId="5" xfId="1" applyFont="1" applyFill="1" applyBorder="1" applyAlignment="1">
      <alignment horizontal="center" vertical="center"/>
    </xf>
    <xf numFmtId="0" fontId="16" fillId="2" borderId="1" xfId="1" applyFont="1" applyFill="1" applyBorder="1" applyAlignment="1">
      <alignment horizontal="center" vertical="center"/>
    </xf>
    <xf numFmtId="0" fontId="16" fillId="2" borderId="2" xfId="1" applyFont="1" applyFill="1" applyBorder="1" applyAlignment="1">
      <alignment horizontal="center" vertical="center"/>
    </xf>
    <xf numFmtId="0" fontId="14" fillId="4" borderId="0" xfId="0" applyFont="1" applyFill="1"/>
    <xf numFmtId="0" fontId="0" fillId="4" borderId="0" xfId="0" applyFill="1"/>
    <xf numFmtId="0" fontId="11" fillId="4" borderId="0" xfId="6" applyFill="1"/>
    <xf numFmtId="0" fontId="9" fillId="4" borderId="0" xfId="5" applyFill="1"/>
    <xf numFmtId="0" fontId="17" fillId="0" borderId="4" xfId="1" applyFont="1" applyBorder="1" applyAlignment="1">
      <alignment horizontal="right"/>
    </xf>
    <xf numFmtId="3" fontId="17" fillId="0" borderId="4" xfId="1" applyNumberFormat="1" applyFont="1" applyBorder="1" applyAlignment="1">
      <alignment horizontal="center" vertical="center"/>
    </xf>
    <xf numFmtId="3" fontId="17" fillId="0" borderId="0" xfId="1" applyNumberFormat="1" applyFont="1" applyAlignment="1">
      <alignment horizontal="center" vertical="center"/>
    </xf>
    <xf numFmtId="3" fontId="17" fillId="0" borderId="3" xfId="1" applyNumberFormat="1" applyFont="1" applyBorder="1" applyAlignment="1">
      <alignment horizontal="center" vertical="center"/>
    </xf>
    <xf numFmtId="3" fontId="17" fillId="0" borderId="8" xfId="1" applyNumberFormat="1" applyFont="1" applyBorder="1" applyAlignment="1">
      <alignment horizontal="center" vertical="center"/>
    </xf>
    <xf numFmtId="3" fontId="17" fillId="0" borderId="7" xfId="1" applyNumberFormat="1" applyFont="1" applyBorder="1" applyAlignment="1">
      <alignment horizontal="center" vertical="center"/>
    </xf>
    <xf numFmtId="3" fontId="17" fillId="0" borderId="6" xfId="1" applyNumberFormat="1" applyFont="1" applyBorder="1" applyAlignment="1">
      <alignment horizontal="center" vertical="center"/>
    </xf>
    <xf numFmtId="0" fontId="16" fillId="3" borderId="5" xfId="1" applyFont="1" applyFill="1" applyBorder="1" applyAlignment="1">
      <alignment horizontal="right"/>
    </xf>
    <xf numFmtId="3" fontId="17" fillId="3" borderId="5" xfId="1" applyNumberFormat="1" applyFont="1" applyFill="1" applyBorder="1" applyAlignment="1">
      <alignment horizontal="center" vertical="center"/>
    </xf>
    <xf numFmtId="3" fontId="17" fillId="3" borderId="1" xfId="1" applyNumberFormat="1" applyFont="1" applyFill="1" applyBorder="1" applyAlignment="1">
      <alignment horizontal="center" vertical="center"/>
    </xf>
    <xf numFmtId="3" fontId="17" fillId="3" borderId="2" xfId="1" applyNumberFormat="1" applyFont="1" applyFill="1" applyBorder="1" applyAlignment="1">
      <alignment horizontal="center" vertical="center"/>
    </xf>
    <xf numFmtId="0" fontId="18" fillId="0" borderId="0" xfId="7"/>
    <xf numFmtId="0" fontId="18" fillId="0" borderId="0" xfId="7" quotePrefix="1"/>
    <xf numFmtId="0" fontId="18" fillId="4" borderId="0" xfId="7" applyFill="1"/>
    <xf numFmtId="0" fontId="18" fillId="4" borderId="0" xfId="7" applyFill="1" applyBorder="1"/>
    <xf numFmtId="164" fontId="0" fillId="4" borderId="0" xfId="2" applyNumberFormat="1" applyFont="1" applyFill="1" applyBorder="1"/>
    <xf numFmtId="164" fontId="11" fillId="4" borderId="0" xfId="6" applyNumberFormat="1" applyFill="1"/>
    <xf numFmtId="164" fontId="11" fillId="4" borderId="0" xfId="2" applyNumberFormat="1" applyFill="1"/>
    <xf numFmtId="10" fontId="0" fillId="4" borderId="0" xfId="11" applyNumberFormat="1" applyFont="1" applyFill="1" applyBorder="1"/>
    <xf numFmtId="0" fontId="21" fillId="0" borderId="0" xfId="0" applyFont="1"/>
    <xf numFmtId="0" fontId="25" fillId="4" borderId="0" xfId="0" applyFont="1" applyFill="1"/>
    <xf numFmtId="0" fontId="15" fillId="4" borderId="0" xfId="5" applyFont="1" applyFill="1"/>
    <xf numFmtId="0" fontId="15" fillId="2" borderId="5" xfId="5" applyFont="1" applyFill="1" applyBorder="1" applyAlignment="1">
      <alignment horizontal="right"/>
    </xf>
    <xf numFmtId="0" fontId="16" fillId="2" borderId="5"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2" xfId="5" applyFont="1" applyFill="1" applyBorder="1" applyAlignment="1">
      <alignment horizontal="center" vertical="center"/>
    </xf>
    <xf numFmtId="0" fontId="17" fillId="0" borderId="4" xfId="5" applyFont="1" applyBorder="1" applyAlignment="1">
      <alignment horizontal="right"/>
    </xf>
    <xf numFmtId="0" fontId="16" fillId="3" borderId="5" xfId="5" applyFont="1" applyFill="1" applyBorder="1" applyAlignment="1">
      <alignment horizontal="right"/>
    </xf>
    <xf numFmtId="0" fontId="0" fillId="5" borderId="0" xfId="0" applyFill="1"/>
    <xf numFmtId="0" fontId="0" fillId="5" borderId="10" xfId="0" applyFill="1" applyBorder="1"/>
    <xf numFmtId="3" fontId="17" fillId="0" borderId="11" xfId="1" applyNumberFormat="1" applyFont="1" applyBorder="1" applyAlignment="1">
      <alignment horizontal="center" vertical="center"/>
    </xf>
    <xf numFmtId="165" fontId="17" fillId="0" borderId="4" xfId="1" applyNumberFormat="1" applyFont="1" applyBorder="1" applyAlignment="1">
      <alignment horizontal="center" vertical="center"/>
    </xf>
    <xf numFmtId="165" fontId="17" fillId="0" borderId="0" xfId="5" applyNumberFormat="1" applyFont="1" applyAlignment="1">
      <alignment horizontal="center" vertical="center"/>
    </xf>
    <xf numFmtId="165" fontId="17" fillId="0" borderId="3" xfId="5" applyNumberFormat="1" applyFont="1" applyBorder="1" applyAlignment="1">
      <alignment horizontal="center" vertical="center"/>
    </xf>
    <xf numFmtId="165" fontId="17" fillId="0" borderId="7" xfId="5" applyNumberFormat="1" applyFont="1" applyBorder="1" applyAlignment="1">
      <alignment horizontal="center" vertical="center"/>
    </xf>
    <xf numFmtId="165" fontId="17" fillId="0" borderId="6" xfId="5" applyNumberFormat="1" applyFont="1" applyBorder="1" applyAlignment="1">
      <alignment horizontal="center" vertical="center"/>
    </xf>
    <xf numFmtId="165" fontId="17" fillId="3" borderId="5" xfId="5" applyNumberFormat="1" applyFont="1" applyFill="1" applyBorder="1" applyAlignment="1">
      <alignment horizontal="center" vertical="center"/>
    </xf>
    <xf numFmtId="165" fontId="17" fillId="3" borderId="1" xfId="5" applyNumberFormat="1" applyFont="1" applyFill="1" applyBorder="1" applyAlignment="1">
      <alignment horizontal="center" vertical="center"/>
    </xf>
    <xf numFmtId="165" fontId="17" fillId="3" borderId="2" xfId="5" applyNumberFormat="1" applyFont="1" applyFill="1" applyBorder="1" applyAlignment="1">
      <alignment horizontal="center" vertical="center"/>
    </xf>
    <xf numFmtId="165" fontId="0" fillId="4" borderId="0" xfId="0" applyNumberFormat="1" applyFill="1"/>
    <xf numFmtId="165" fontId="13" fillId="4" borderId="0" xfId="6" applyNumberFormat="1" applyFont="1" applyFill="1" applyAlignment="1" applyProtection="1">
      <alignment vertical="top" readingOrder="1"/>
      <protection locked="0"/>
    </xf>
    <xf numFmtId="165" fontId="11" fillId="4" borderId="0" xfId="6" applyNumberFormat="1" applyFill="1"/>
    <xf numFmtId="165" fontId="16" fillId="2" borderId="5" xfId="5" applyNumberFormat="1" applyFont="1" applyFill="1" applyBorder="1" applyAlignment="1">
      <alignment horizontal="center" vertical="center"/>
    </xf>
    <xf numFmtId="165" fontId="16" fillId="2" borderId="1" xfId="5" applyNumberFormat="1" applyFont="1" applyFill="1" applyBorder="1" applyAlignment="1">
      <alignment horizontal="center" vertical="center"/>
    </xf>
    <xf numFmtId="165" fontId="16" fillId="2" borderId="2" xfId="5" applyNumberFormat="1" applyFont="1" applyFill="1" applyBorder="1" applyAlignment="1">
      <alignment horizontal="center" vertical="center"/>
    </xf>
    <xf numFmtId="165" fontId="11" fillId="4" borderId="0" xfId="2" applyNumberFormat="1" applyFill="1"/>
    <xf numFmtId="165" fontId="0" fillId="4" borderId="0" xfId="2" applyNumberFormat="1" applyFont="1" applyFill="1" applyBorder="1"/>
    <xf numFmtId="165" fontId="17" fillId="0" borderId="0" xfId="1" applyNumberFormat="1" applyFont="1" applyAlignment="1">
      <alignment horizontal="center" vertical="center"/>
    </xf>
    <xf numFmtId="165" fontId="17" fillId="0" borderId="3" xfId="1" applyNumberFormat="1" applyFont="1" applyBorder="1" applyAlignment="1">
      <alignment horizontal="center" vertical="center"/>
    </xf>
    <xf numFmtId="165" fontId="17" fillId="0" borderId="7" xfId="1" applyNumberFormat="1" applyFont="1" applyBorder="1" applyAlignment="1">
      <alignment horizontal="center" vertical="center"/>
    </xf>
    <xf numFmtId="165" fontId="17" fillId="0" borderId="6" xfId="1" applyNumberFormat="1" applyFont="1" applyBorder="1" applyAlignment="1">
      <alignment horizontal="center" vertical="center"/>
    </xf>
    <xf numFmtId="165" fontId="17" fillId="3" borderId="1" xfId="1" applyNumberFormat="1" applyFont="1" applyFill="1" applyBorder="1" applyAlignment="1">
      <alignment horizontal="center" vertical="center"/>
    </xf>
    <xf numFmtId="165" fontId="17" fillId="3" borderId="2" xfId="1" applyNumberFormat="1" applyFont="1" applyFill="1" applyBorder="1" applyAlignment="1">
      <alignment horizontal="center" vertical="center"/>
    </xf>
    <xf numFmtId="165" fontId="16" fillId="2" borderId="5" xfId="1" applyNumberFormat="1" applyFont="1" applyFill="1" applyBorder="1" applyAlignment="1">
      <alignment horizontal="center" vertical="center"/>
    </xf>
    <xf numFmtId="165" fontId="16" fillId="2" borderId="1" xfId="1" applyNumberFormat="1" applyFont="1" applyFill="1" applyBorder="1" applyAlignment="1">
      <alignment horizontal="center" vertical="center"/>
    </xf>
    <xf numFmtId="165" fontId="16" fillId="2" borderId="2" xfId="1" applyNumberFormat="1" applyFont="1" applyFill="1" applyBorder="1" applyAlignment="1">
      <alignment horizontal="center" vertical="center"/>
    </xf>
    <xf numFmtId="0" fontId="15" fillId="2" borderId="12" xfId="1" applyFont="1" applyFill="1" applyBorder="1" applyAlignment="1">
      <alignment horizontal="right"/>
    </xf>
    <xf numFmtId="0" fontId="17" fillId="0" borderId="13" xfId="1" applyFont="1" applyBorder="1" applyAlignment="1">
      <alignment horizontal="right"/>
    </xf>
    <xf numFmtId="0" fontId="16" fillId="3" borderId="12" xfId="1" applyFont="1" applyFill="1" applyBorder="1" applyAlignment="1">
      <alignment horizontal="right"/>
    </xf>
    <xf numFmtId="43" fontId="17" fillId="0" borderId="4" xfId="2" applyFont="1" applyFill="1" applyBorder="1" applyAlignment="1">
      <alignment horizontal="right"/>
    </xf>
    <xf numFmtId="0" fontId="16" fillId="4" borderId="0" xfId="1" applyFont="1" applyFill="1" applyAlignment="1">
      <alignment horizontal="right"/>
    </xf>
    <xf numFmtId="3" fontId="17" fillId="4" borderId="0" xfId="1" applyNumberFormat="1" applyFont="1" applyFill="1" applyAlignment="1">
      <alignment horizontal="center" vertical="center"/>
    </xf>
    <xf numFmtId="0" fontId="21" fillId="0" borderId="0" xfId="0" applyFont="1" applyAlignment="1">
      <alignment vertical="justify"/>
    </xf>
    <xf numFmtId="0" fontId="21" fillId="4" borderId="0" xfId="6" applyFont="1" applyFill="1"/>
    <xf numFmtId="0" fontId="26" fillId="0" borderId="0" xfId="0" applyFont="1" applyAlignment="1">
      <alignment vertical="justify"/>
    </xf>
    <xf numFmtId="0" fontId="11" fillId="0" borderId="0" xfId="6"/>
    <xf numFmtId="0" fontId="21" fillId="0" borderId="0" xfId="6" applyFont="1"/>
    <xf numFmtId="0" fontId="21" fillId="0" borderId="0" xfId="6" applyFont="1" applyAlignment="1">
      <alignment vertical="justify"/>
    </xf>
    <xf numFmtId="0" fontId="24" fillId="0" borderId="0" xfId="6" applyFont="1"/>
    <xf numFmtId="3" fontId="9" fillId="4" borderId="0" xfId="5" applyNumberFormat="1" applyFill="1"/>
    <xf numFmtId="4" fontId="9" fillId="4" borderId="0" xfId="5" applyNumberFormat="1" applyFill="1"/>
    <xf numFmtId="0" fontId="22" fillId="6" borderId="0" xfId="0" applyFont="1" applyFill="1" applyAlignment="1">
      <alignment horizontal="left" vertical="justify" wrapText="1"/>
    </xf>
    <xf numFmtId="0" fontId="21" fillId="6" borderId="0" xfId="0" applyFont="1" applyFill="1"/>
    <xf numFmtId="0" fontId="21" fillId="6" borderId="0" xfId="0" applyFont="1" applyFill="1" applyAlignment="1">
      <alignment vertical="justify"/>
    </xf>
    <xf numFmtId="0" fontId="28" fillId="6" borderId="0" xfId="0" applyFont="1" applyFill="1" applyAlignment="1">
      <alignment vertical="justify"/>
    </xf>
    <xf numFmtId="0" fontId="18" fillId="6" borderId="0" xfId="7" applyFill="1" applyAlignment="1">
      <alignment vertical="justify"/>
    </xf>
    <xf numFmtId="0" fontId="21" fillId="0" borderId="0" xfId="0" applyFont="1" applyAlignment="1">
      <alignment vertical="center"/>
    </xf>
    <xf numFmtId="0" fontId="30" fillId="7" borderId="12" xfId="0" applyFont="1" applyFill="1" applyBorder="1" applyAlignment="1">
      <alignment vertical="center"/>
    </xf>
    <xf numFmtId="0" fontId="27" fillId="7" borderId="2" xfId="0" applyFont="1" applyFill="1" applyBorder="1" applyAlignment="1">
      <alignment vertical="center" wrapText="1"/>
    </xf>
    <xf numFmtId="0" fontId="29" fillId="0" borderId="0" xfId="0" applyFont="1" applyAlignment="1">
      <alignment vertical="center" wrapText="1"/>
    </xf>
    <xf numFmtId="0" fontId="30" fillId="7" borderId="14" xfId="0" applyFont="1" applyFill="1" applyBorder="1" applyAlignment="1">
      <alignment vertical="center" wrapText="1"/>
    </xf>
    <xf numFmtId="0" fontId="30" fillId="7" borderId="6" xfId="0" applyFont="1" applyFill="1" applyBorder="1" applyAlignment="1">
      <alignment vertical="center" wrapText="1"/>
    </xf>
    <xf numFmtId="0" fontId="27" fillId="7" borderId="14" xfId="0" applyFont="1" applyFill="1" applyBorder="1" applyAlignment="1">
      <alignment vertical="center"/>
    </xf>
    <xf numFmtId="0" fontId="27" fillId="7" borderId="6" xfId="0" applyFont="1" applyFill="1" applyBorder="1" applyAlignment="1">
      <alignment vertical="center" wrapText="1"/>
    </xf>
    <xf numFmtId="0" fontId="27" fillId="7" borderId="3" xfId="0" applyFont="1" applyFill="1" applyBorder="1" applyAlignment="1">
      <alignment vertical="center" wrapText="1"/>
    </xf>
    <xf numFmtId="0" fontId="31" fillId="7" borderId="13" xfId="0" applyFont="1" applyFill="1" applyBorder="1" applyAlignment="1">
      <alignment vertical="center"/>
    </xf>
    <xf numFmtId="0" fontId="21" fillId="7" borderId="3" xfId="0" applyFont="1" applyFill="1" applyBorder="1" applyAlignment="1">
      <alignment vertical="center" wrapText="1"/>
    </xf>
    <xf numFmtId="0" fontId="27" fillId="7" borderId="12" xfId="0" applyFont="1" applyFill="1" applyBorder="1" applyAlignment="1">
      <alignment vertical="center"/>
    </xf>
    <xf numFmtId="0" fontId="27" fillId="7" borderId="15" xfId="0" applyFont="1" applyFill="1" applyBorder="1" applyAlignment="1">
      <alignment vertical="center" wrapText="1"/>
    </xf>
    <xf numFmtId="0" fontId="31" fillId="7" borderId="3" xfId="0" applyFont="1" applyFill="1" applyBorder="1" applyAlignment="1">
      <alignment vertical="center" wrapText="1"/>
    </xf>
    <xf numFmtId="0" fontId="21" fillId="7" borderId="3" xfId="0" applyFont="1" applyFill="1" applyBorder="1" applyAlignment="1">
      <alignment horizontal="left" vertical="center" wrapText="1" indent="4"/>
    </xf>
    <xf numFmtId="0" fontId="32" fillId="7" borderId="3" xfId="0" applyFont="1" applyFill="1" applyBorder="1" applyAlignment="1">
      <alignment horizontal="left" vertical="center" wrapText="1" indent="4"/>
    </xf>
    <xf numFmtId="0" fontId="34" fillId="7" borderId="3" xfId="0" applyFont="1" applyFill="1" applyBorder="1" applyAlignment="1">
      <alignment horizontal="left" vertical="center" wrapText="1" indent="4"/>
    </xf>
    <xf numFmtId="0" fontId="27" fillId="0" borderId="0" xfId="0" applyFont="1" applyAlignment="1">
      <alignment vertical="center" wrapText="1"/>
    </xf>
    <xf numFmtId="0" fontId="30" fillId="7" borderId="17" xfId="0" applyFont="1" applyFill="1" applyBorder="1" applyAlignment="1">
      <alignment vertical="center"/>
    </xf>
    <xf numFmtId="0" fontId="27" fillId="0" borderId="18" xfId="0" applyFont="1" applyBorder="1" applyAlignment="1">
      <alignment vertical="center"/>
    </xf>
    <xf numFmtId="0" fontId="31" fillId="7" borderId="17" xfId="0" applyFont="1" applyFill="1" applyBorder="1" applyAlignment="1">
      <alignment vertical="center"/>
    </xf>
    <xf numFmtId="0" fontId="37" fillId="0" borderId="18" xfId="0" applyFont="1" applyBorder="1" applyAlignment="1">
      <alignment vertical="center"/>
    </xf>
    <xf numFmtId="0" fontId="37" fillId="0" borderId="18" xfId="0" applyFont="1" applyBorder="1" applyAlignment="1">
      <alignment vertical="center" wrapText="1"/>
    </xf>
    <xf numFmtId="0" fontId="27" fillId="0" borderId="18" xfId="0" applyFont="1" applyBorder="1" applyAlignment="1">
      <alignment vertical="center" wrapText="1"/>
    </xf>
    <xf numFmtId="0" fontId="30" fillId="7" borderId="19" xfId="0" applyFont="1" applyFill="1" applyBorder="1" applyAlignment="1">
      <alignment vertical="center"/>
    </xf>
    <xf numFmtId="0" fontId="27" fillId="0" borderId="20"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30" fillId="7" borderId="21" xfId="0" applyFont="1" applyFill="1" applyBorder="1" applyAlignment="1">
      <alignment vertical="center"/>
    </xf>
    <xf numFmtId="0" fontId="30" fillId="0" borderId="22" xfId="0" applyFont="1" applyBorder="1" applyAlignment="1">
      <alignment vertical="center" wrapText="1"/>
    </xf>
    <xf numFmtId="0" fontId="30" fillId="7" borderId="22" xfId="0" applyFont="1" applyFill="1" applyBorder="1" applyAlignment="1">
      <alignment vertical="center"/>
    </xf>
    <xf numFmtId="0" fontId="18" fillId="5" borderId="0" xfId="7" applyFill="1" applyBorder="1"/>
    <xf numFmtId="3" fontId="17" fillId="3" borderId="1" xfId="53" applyNumberFormat="1" applyFont="1" applyFill="1" applyBorder="1" applyAlignment="1">
      <alignment horizontal="center" vertical="center"/>
    </xf>
    <xf numFmtId="3" fontId="17" fillId="3" borderId="1" xfId="90" applyNumberFormat="1" applyFont="1" applyFill="1" applyBorder="1" applyAlignment="1">
      <alignment horizontal="center" vertical="center"/>
    </xf>
    <xf numFmtId="0" fontId="30" fillId="7" borderId="3" xfId="0" applyFont="1" applyFill="1" applyBorder="1" applyAlignment="1">
      <alignment vertical="center" wrapText="1"/>
    </xf>
    <xf numFmtId="0" fontId="27" fillId="7" borderId="14" xfId="0" applyFont="1" applyFill="1" applyBorder="1" applyAlignment="1">
      <alignment vertical="center" wrapText="1"/>
    </xf>
    <xf numFmtId="0" fontId="19" fillId="4" borderId="0" xfId="8" applyBorder="1">
      <alignment horizontal="left" vertical="top" wrapText="1" readingOrder="1"/>
      <protection locked="0"/>
    </xf>
    <xf numFmtId="0" fontId="18" fillId="4" borderId="0" xfId="7" applyFill="1" applyBorder="1" applyAlignment="1" applyProtection="1">
      <alignment horizontal="left" vertical="top" wrapText="1" readingOrder="1"/>
      <protection locked="0"/>
    </xf>
    <xf numFmtId="0" fontId="30" fillId="7" borderId="14" xfId="0" applyFont="1" applyFill="1" applyBorder="1" applyAlignment="1">
      <alignment vertical="center"/>
    </xf>
    <xf numFmtId="0" fontId="30" fillId="7" borderId="18" xfId="0" applyFont="1" applyFill="1" applyBorder="1" applyAlignment="1">
      <alignment vertical="center"/>
    </xf>
    <xf numFmtId="0" fontId="22" fillId="6" borderId="0" xfId="0" applyFont="1" applyFill="1" applyAlignment="1">
      <alignment horizontal="left" vertical="top" wrapText="1" readingOrder="1"/>
    </xf>
    <xf numFmtId="0" fontId="30" fillId="7" borderId="13" xfId="0" applyFont="1" applyFill="1" applyBorder="1" applyAlignment="1">
      <alignment vertical="center"/>
    </xf>
    <xf numFmtId="0" fontId="27" fillId="7" borderId="13" xfId="0" applyFont="1" applyFill="1" applyBorder="1" applyAlignment="1">
      <alignment vertical="center"/>
    </xf>
    <xf numFmtId="165" fontId="16" fillId="2" borderId="5" xfId="6" applyNumberFormat="1" applyFont="1" applyFill="1" applyBorder="1" applyAlignment="1">
      <alignment horizontal="left" vertical="center"/>
    </xf>
    <xf numFmtId="43" fontId="1" fillId="4" borderId="0" xfId="2" applyFont="1" applyFill="1"/>
    <xf numFmtId="0" fontId="19" fillId="4" borderId="0" xfId="8" applyBorder="1">
      <alignment horizontal="left" vertical="top" wrapText="1" readingOrder="1"/>
      <protection locked="0"/>
    </xf>
    <xf numFmtId="0" fontId="18" fillId="4" borderId="0" xfId="7" applyFill="1" applyBorder="1" applyAlignment="1" applyProtection="1">
      <alignment horizontal="left" vertical="top" wrapText="1" readingOrder="1"/>
      <protection locked="0"/>
    </xf>
    <xf numFmtId="0" fontId="13" fillId="0" borderId="0" xfId="6" applyFont="1" applyAlignment="1" applyProtection="1">
      <alignment horizontal="left" vertical="top" wrapText="1" readingOrder="1"/>
      <protection locked="0"/>
    </xf>
    <xf numFmtId="0" fontId="30" fillId="7" borderId="23" xfId="0" applyFont="1" applyFill="1" applyBorder="1" applyAlignment="1">
      <alignment vertical="center"/>
    </xf>
    <xf numFmtId="0" fontId="30" fillId="7" borderId="13" xfId="0" applyFont="1" applyFill="1" applyBorder="1" applyAlignment="1">
      <alignment vertical="center"/>
    </xf>
    <xf numFmtId="0" fontId="29" fillId="0" borderId="4" xfId="0" applyFont="1" applyBorder="1" applyAlignment="1">
      <alignment vertical="center" wrapText="1"/>
    </xf>
    <xf numFmtId="0" fontId="27" fillId="7" borderId="13" xfId="0" applyFont="1" applyFill="1" applyBorder="1" applyAlignment="1">
      <alignment vertical="center"/>
    </xf>
    <xf numFmtId="0" fontId="27" fillId="7" borderId="16" xfId="0" applyFont="1" applyFill="1" applyBorder="1" applyAlignment="1">
      <alignment vertical="center"/>
    </xf>
    <xf numFmtId="0" fontId="19" fillId="6" borderId="0" xfId="0" applyFont="1" applyFill="1" applyAlignment="1">
      <alignment horizontal="left" vertical="top" wrapText="1" readingOrder="1"/>
    </xf>
    <xf numFmtId="0" fontId="27" fillId="6" borderId="0" xfId="0" applyFont="1" applyFill="1" applyAlignment="1">
      <alignment horizontal="left" vertical="top" wrapText="1"/>
    </xf>
    <xf numFmtId="0" fontId="22" fillId="6" borderId="0" xfId="0" applyFont="1" applyFill="1" applyAlignment="1">
      <alignment horizontal="left" vertical="top" wrapText="1" readingOrder="1"/>
    </xf>
    <xf numFmtId="0" fontId="30" fillId="7" borderId="14" xfId="0" applyFont="1" applyFill="1" applyBorder="1" applyAlignment="1">
      <alignment vertical="center"/>
    </xf>
    <xf numFmtId="0" fontId="30" fillId="7" borderId="16" xfId="0" applyFont="1" applyFill="1" applyBorder="1" applyAlignment="1">
      <alignment vertical="center"/>
    </xf>
    <xf numFmtId="0" fontId="27" fillId="7" borderId="23" xfId="0" applyFont="1" applyFill="1" applyBorder="1" applyAlignment="1">
      <alignment vertical="center" wrapText="1"/>
    </xf>
    <xf numFmtId="0" fontId="27" fillId="7" borderId="16" xfId="0" applyFont="1" applyFill="1" applyBorder="1" applyAlignment="1">
      <alignment vertical="center" wrapText="1"/>
    </xf>
    <xf numFmtId="0" fontId="30" fillId="7" borderId="24" xfId="0" applyFont="1" applyFill="1" applyBorder="1" applyAlignment="1">
      <alignment vertical="center"/>
    </xf>
    <xf numFmtId="0" fontId="30" fillId="7" borderId="18" xfId="0" applyFont="1" applyFill="1" applyBorder="1" applyAlignment="1">
      <alignment vertical="center"/>
    </xf>
    <xf numFmtId="0" fontId="16" fillId="2" borderId="5" xfId="6" applyFont="1" applyFill="1" applyBorder="1" applyAlignment="1">
      <alignment horizontal="left" vertical="center"/>
    </xf>
    <xf numFmtId="0" fontId="16" fillId="2" borderId="1" xfId="6" applyFont="1" applyFill="1" applyBorder="1" applyAlignment="1">
      <alignment horizontal="left" vertical="center"/>
    </xf>
    <xf numFmtId="0" fontId="16" fillId="2" borderId="2" xfId="6" applyFont="1" applyFill="1" applyBorder="1" applyAlignment="1">
      <alignment horizontal="left" vertical="center"/>
    </xf>
    <xf numFmtId="0" fontId="19" fillId="4" borderId="9" xfId="8">
      <alignment horizontal="left" vertical="top" wrapText="1" readingOrder="1"/>
      <protection locked="0"/>
    </xf>
    <xf numFmtId="0" fontId="11" fillId="4" borderId="0" xfId="6" applyFill="1" applyAlignment="1" applyProtection="1">
      <alignment horizontal="left" vertical="top" wrapText="1" readingOrder="1"/>
      <protection locked="0"/>
    </xf>
    <xf numFmtId="0" fontId="39" fillId="0" borderId="0" xfId="0" applyFont="1" applyAlignment="1">
      <alignment horizontal="left" vertical="center" wrapText="1"/>
    </xf>
    <xf numFmtId="165" fontId="16" fillId="2" borderId="5" xfId="6" applyNumberFormat="1" applyFont="1" applyFill="1" applyBorder="1" applyAlignment="1">
      <alignment horizontal="left" vertical="center"/>
    </xf>
    <xf numFmtId="165" fontId="16" fillId="2" borderId="1" xfId="6" applyNumberFormat="1" applyFont="1" applyFill="1" applyBorder="1" applyAlignment="1">
      <alignment horizontal="left" vertical="center"/>
    </xf>
    <xf numFmtId="165" fontId="16" fillId="2" borderId="2" xfId="6" applyNumberFormat="1" applyFont="1" applyFill="1" applyBorder="1" applyAlignment="1">
      <alignment horizontal="left" vertical="center"/>
    </xf>
  </cellXfs>
  <cellStyles count="98">
    <cellStyle name="Comma" xfId="2" builtinId="3"/>
    <cellStyle name="Comma 2" xfId="15" xr:uid="{00000000-0005-0000-0000-000001000000}"/>
    <cellStyle name="Comma 2 2" xfId="27" xr:uid="{00000000-0005-0000-0000-000002000000}"/>
    <cellStyle name="Comma 2 2 2" xfId="49" xr:uid="{00000000-0005-0000-0000-000003000000}"/>
    <cellStyle name="Comma 2 2 2 2" xfId="94" xr:uid="{00000000-0005-0000-0000-000004000000}"/>
    <cellStyle name="Comma 2 2 3" xfId="72" xr:uid="{00000000-0005-0000-0000-000005000000}"/>
    <cellStyle name="Comma 2 3" xfId="38" xr:uid="{00000000-0005-0000-0000-000006000000}"/>
    <cellStyle name="Comma 2 3 2" xfId="83" xr:uid="{00000000-0005-0000-0000-000007000000}"/>
    <cellStyle name="Comma 2 4" xfId="61" xr:uid="{00000000-0005-0000-0000-000008000000}"/>
    <cellStyle name="Comma 3" xfId="13" xr:uid="{00000000-0005-0000-0000-000009000000}"/>
    <cellStyle name="Comma 3 2" xfId="25" xr:uid="{00000000-0005-0000-0000-00000A000000}"/>
    <cellStyle name="Comma 3 2 2" xfId="47" xr:uid="{00000000-0005-0000-0000-00000B000000}"/>
    <cellStyle name="Comma 3 2 2 2" xfId="92" xr:uid="{00000000-0005-0000-0000-00000C000000}"/>
    <cellStyle name="Comma 3 2 3" xfId="70" xr:uid="{00000000-0005-0000-0000-00000D000000}"/>
    <cellStyle name="Comma 3 3" xfId="36" xr:uid="{00000000-0005-0000-0000-00000E000000}"/>
    <cellStyle name="Comma 3 3 2" xfId="81" xr:uid="{00000000-0005-0000-0000-00000F000000}"/>
    <cellStyle name="Comma 3 4" xfId="59" xr:uid="{00000000-0005-0000-0000-000010000000}"/>
    <cellStyle name="Comma 4" xfId="17" xr:uid="{00000000-0005-0000-0000-000011000000}"/>
    <cellStyle name="Comma 4 2" xfId="29" xr:uid="{00000000-0005-0000-0000-000012000000}"/>
    <cellStyle name="Comma 4 2 2" xfId="51" xr:uid="{00000000-0005-0000-0000-000013000000}"/>
    <cellStyle name="Comma 4 2 2 2" xfId="96" xr:uid="{00000000-0005-0000-0000-000014000000}"/>
    <cellStyle name="Comma 4 2 3" xfId="74" xr:uid="{00000000-0005-0000-0000-000015000000}"/>
    <cellStyle name="Comma 4 3" xfId="40" xr:uid="{00000000-0005-0000-0000-000016000000}"/>
    <cellStyle name="Comma 4 3 2" xfId="85" xr:uid="{00000000-0005-0000-0000-000017000000}"/>
    <cellStyle name="Comma 4 4" xfId="63" xr:uid="{00000000-0005-0000-0000-000018000000}"/>
    <cellStyle name="Comma 5" xfId="19" xr:uid="{00000000-0005-0000-0000-000019000000}"/>
    <cellStyle name="Comma 5 2" xfId="42" xr:uid="{00000000-0005-0000-0000-00001A000000}"/>
    <cellStyle name="Comma 5 2 2" xfId="87" xr:uid="{00000000-0005-0000-0000-00001B000000}"/>
    <cellStyle name="Comma 5 3" xfId="65" xr:uid="{00000000-0005-0000-0000-00001C000000}"/>
    <cellStyle name="Comma 6" xfId="31" xr:uid="{00000000-0005-0000-0000-00001D000000}"/>
    <cellStyle name="Comma 6 2" xfId="76" xr:uid="{00000000-0005-0000-0000-00001E000000}"/>
    <cellStyle name="Comma 7" xfId="54" xr:uid="{00000000-0005-0000-0000-00001F000000}"/>
    <cellStyle name="fn heading 2" xfId="8" xr:uid="{00000000-0005-0000-0000-000020000000}"/>
    <cellStyle name="Hyperlink" xfId="7" builtinId="8"/>
    <cellStyle name="Normal" xfId="0" builtinId="0"/>
    <cellStyle name="Normal 2" xfId="1" xr:uid="{00000000-0005-0000-0000-000023000000}"/>
    <cellStyle name="Normal 2 2" xfId="5" xr:uid="{00000000-0005-0000-0000-000024000000}"/>
    <cellStyle name="Normal 2 2 2" xfId="6" xr:uid="{00000000-0005-0000-0000-000025000000}"/>
    <cellStyle name="Normal 2 2 3" xfId="10" xr:uid="{00000000-0005-0000-0000-000026000000}"/>
    <cellStyle name="Normal 2 2 3 2" xfId="22" xr:uid="{00000000-0005-0000-0000-000027000000}"/>
    <cellStyle name="Normal 2 2 3 2 2" xfId="45" xr:uid="{00000000-0005-0000-0000-000028000000}"/>
    <cellStyle name="Normal 2 2 3 2 2 2" xfId="90" xr:uid="{00000000-0005-0000-0000-000029000000}"/>
    <cellStyle name="Normal 2 2 3 2 3" xfId="68" xr:uid="{00000000-0005-0000-0000-00002A000000}"/>
    <cellStyle name="Normal 2 2 3 3" xfId="34" xr:uid="{00000000-0005-0000-0000-00002B000000}"/>
    <cellStyle name="Normal 2 2 3 3 2" xfId="79" xr:uid="{00000000-0005-0000-0000-00002C000000}"/>
    <cellStyle name="Normal 2 2 3 4" xfId="57" xr:uid="{00000000-0005-0000-0000-00002D000000}"/>
    <cellStyle name="Normal 2 2 4" xfId="20" xr:uid="{00000000-0005-0000-0000-00002E000000}"/>
    <cellStyle name="Normal 2 2 4 2" xfId="43" xr:uid="{00000000-0005-0000-0000-00002F000000}"/>
    <cellStyle name="Normal 2 2 4 2 2" xfId="88" xr:uid="{00000000-0005-0000-0000-000030000000}"/>
    <cellStyle name="Normal 2 2 4 3" xfId="66" xr:uid="{00000000-0005-0000-0000-000031000000}"/>
    <cellStyle name="Normal 2 2 5" xfId="32" xr:uid="{00000000-0005-0000-0000-000032000000}"/>
    <cellStyle name="Normal 2 2 5 2" xfId="77" xr:uid="{00000000-0005-0000-0000-000033000000}"/>
    <cellStyle name="Normal 2 2 6" xfId="55" xr:uid="{00000000-0005-0000-0000-000034000000}"/>
    <cellStyle name="Normal 2 3" xfId="9" xr:uid="{00000000-0005-0000-0000-000035000000}"/>
    <cellStyle name="Normal 2 3 2" xfId="21" xr:uid="{00000000-0005-0000-0000-000036000000}"/>
    <cellStyle name="Normal 2 3 2 2" xfId="44" xr:uid="{00000000-0005-0000-0000-000037000000}"/>
    <cellStyle name="Normal 2 3 2 2 2" xfId="89" xr:uid="{00000000-0005-0000-0000-000038000000}"/>
    <cellStyle name="Normal 2 3 2 3" xfId="67" xr:uid="{00000000-0005-0000-0000-000039000000}"/>
    <cellStyle name="Normal 2 3 3" xfId="33" xr:uid="{00000000-0005-0000-0000-00003A000000}"/>
    <cellStyle name="Normal 2 3 3 2" xfId="78" xr:uid="{00000000-0005-0000-0000-00003B000000}"/>
    <cellStyle name="Normal 2 3 4" xfId="56" xr:uid="{00000000-0005-0000-0000-00003C000000}"/>
    <cellStyle name="Normal 2 4" xfId="14" xr:uid="{00000000-0005-0000-0000-00003D000000}"/>
    <cellStyle name="Normal 2 4 2" xfId="26" xr:uid="{00000000-0005-0000-0000-00003E000000}"/>
    <cellStyle name="Normal 2 4 2 2" xfId="48" xr:uid="{00000000-0005-0000-0000-00003F000000}"/>
    <cellStyle name="Normal 2 4 2 2 2" xfId="93" xr:uid="{00000000-0005-0000-0000-000040000000}"/>
    <cellStyle name="Normal 2 4 2 3" xfId="71" xr:uid="{00000000-0005-0000-0000-000041000000}"/>
    <cellStyle name="Normal 2 4 3" xfId="37" xr:uid="{00000000-0005-0000-0000-000042000000}"/>
    <cellStyle name="Normal 2 4 3 2" xfId="82" xr:uid="{00000000-0005-0000-0000-000043000000}"/>
    <cellStyle name="Normal 2 4 4" xfId="60" xr:uid="{00000000-0005-0000-0000-000044000000}"/>
    <cellStyle name="Normal 2 5" xfId="18" xr:uid="{00000000-0005-0000-0000-000045000000}"/>
    <cellStyle name="Normal 2 5 2" xfId="41" xr:uid="{00000000-0005-0000-0000-000046000000}"/>
    <cellStyle name="Normal 2 5 2 2" xfId="86" xr:uid="{00000000-0005-0000-0000-000047000000}"/>
    <cellStyle name="Normal 2 5 3" xfId="64" xr:uid="{00000000-0005-0000-0000-000048000000}"/>
    <cellStyle name="Normal 2 6" xfId="30" xr:uid="{00000000-0005-0000-0000-000049000000}"/>
    <cellStyle name="Normal 2 6 2" xfId="75" xr:uid="{00000000-0005-0000-0000-00004A000000}"/>
    <cellStyle name="Normal 2 7" xfId="53" xr:uid="{00000000-0005-0000-0000-00004B000000}"/>
    <cellStyle name="Normal 3" xfId="3" xr:uid="{00000000-0005-0000-0000-00004C000000}"/>
    <cellStyle name="Normal 4" xfId="12" xr:uid="{00000000-0005-0000-0000-00004D000000}"/>
    <cellStyle name="Normal 4 2" xfId="24" xr:uid="{00000000-0005-0000-0000-00004E000000}"/>
    <cellStyle name="Normal 4 2 2" xfId="46" xr:uid="{00000000-0005-0000-0000-00004F000000}"/>
    <cellStyle name="Normal 4 2 2 2" xfId="91" xr:uid="{00000000-0005-0000-0000-000050000000}"/>
    <cellStyle name="Normal 4 2 3" xfId="69" xr:uid="{00000000-0005-0000-0000-000051000000}"/>
    <cellStyle name="Normal 4 3" xfId="35" xr:uid="{00000000-0005-0000-0000-000052000000}"/>
    <cellStyle name="Normal 4 3 2" xfId="80" xr:uid="{00000000-0005-0000-0000-000053000000}"/>
    <cellStyle name="Normal 4 4" xfId="58" xr:uid="{00000000-0005-0000-0000-000054000000}"/>
    <cellStyle name="Normal 5" xfId="16" xr:uid="{00000000-0005-0000-0000-000055000000}"/>
    <cellStyle name="Normal 5 2" xfId="28" xr:uid="{00000000-0005-0000-0000-000056000000}"/>
    <cellStyle name="Normal 5 2 2" xfId="50" xr:uid="{00000000-0005-0000-0000-000057000000}"/>
    <cellStyle name="Normal 5 2 2 2" xfId="95" xr:uid="{00000000-0005-0000-0000-000058000000}"/>
    <cellStyle name="Normal 5 2 3" xfId="73" xr:uid="{00000000-0005-0000-0000-000059000000}"/>
    <cellStyle name="Normal 5 3" xfId="39" xr:uid="{00000000-0005-0000-0000-00005A000000}"/>
    <cellStyle name="Normal 5 3 2" xfId="84" xr:uid="{00000000-0005-0000-0000-00005B000000}"/>
    <cellStyle name="Normal 5 4" xfId="62" xr:uid="{00000000-0005-0000-0000-00005C000000}"/>
    <cellStyle name="Normal 6" xfId="52" xr:uid="{00000000-0005-0000-0000-00005D000000}"/>
    <cellStyle name="Normal 6 2" xfId="97" xr:uid="{00000000-0005-0000-0000-00005E000000}"/>
    <cellStyle name="Percent" xfId="11" builtinId="5"/>
    <cellStyle name="Percent 2" xfId="4" xr:uid="{00000000-0005-0000-0000-000060000000}"/>
    <cellStyle name="Percent 3" xfId="23" xr:uid="{00000000-0005-0000-0000-00006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76201</xdr:colOff>
      <xdr:row>1</xdr:row>
      <xdr:rowOff>38100</xdr:rowOff>
    </xdr:from>
    <xdr:to>
      <xdr:col>15</xdr:col>
      <xdr:colOff>119496</xdr:colOff>
      <xdr:row>3</xdr:row>
      <xdr:rowOff>204879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1" y="200025"/>
          <a:ext cx="1262495" cy="623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333375</xdr:colOff>
      <xdr:row>0</xdr:row>
      <xdr:rowOff>95250</xdr:rowOff>
    </xdr:from>
    <xdr:to>
      <xdr:col>16</xdr:col>
      <xdr:colOff>11908</xdr:colOff>
      <xdr:row>4</xdr:row>
      <xdr:rowOff>65864</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9469" y="95250"/>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333375</xdr:colOff>
      <xdr:row>0</xdr:row>
      <xdr:rowOff>83344</xdr:rowOff>
    </xdr:from>
    <xdr:to>
      <xdr:col>16</xdr:col>
      <xdr:colOff>11908</xdr:colOff>
      <xdr:row>4</xdr:row>
      <xdr:rowOff>53958</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9469" y="83344"/>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321469</xdr:colOff>
      <xdr:row>0</xdr:row>
      <xdr:rowOff>119063</xdr:rowOff>
    </xdr:from>
    <xdr:to>
      <xdr:col>16</xdr:col>
      <xdr:colOff>2</xdr:colOff>
      <xdr:row>4</xdr:row>
      <xdr:rowOff>89677</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5188" y="11906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297656</xdr:colOff>
      <xdr:row>0</xdr:row>
      <xdr:rowOff>83345</xdr:rowOff>
    </xdr:from>
    <xdr:to>
      <xdr:col>15</xdr:col>
      <xdr:colOff>988220</xdr:colOff>
      <xdr:row>4</xdr:row>
      <xdr:rowOff>53959</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63750" y="83345"/>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301625</xdr:colOff>
      <xdr:row>0</xdr:row>
      <xdr:rowOff>99218</xdr:rowOff>
    </xdr:from>
    <xdr:to>
      <xdr:col>18</xdr:col>
      <xdr:colOff>1005683</xdr:colOff>
      <xdr:row>4</xdr:row>
      <xdr:rowOff>81738</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4750" y="99218"/>
          <a:ext cx="1805783" cy="887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142874</xdr:colOff>
      <xdr:row>0</xdr:row>
      <xdr:rowOff>55562</xdr:rowOff>
    </xdr:from>
    <xdr:to>
      <xdr:col>18</xdr:col>
      <xdr:colOff>885032</xdr:colOff>
      <xdr:row>4</xdr:row>
      <xdr:rowOff>26176</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0437" y="55562"/>
          <a:ext cx="1805783" cy="883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345280</xdr:colOff>
      <xdr:row>0</xdr:row>
      <xdr:rowOff>95250</xdr:rowOff>
    </xdr:from>
    <xdr:to>
      <xdr:col>16</xdr:col>
      <xdr:colOff>23813</xdr:colOff>
      <xdr:row>4</xdr:row>
      <xdr:rowOff>77770</xdr:rowOff>
    </xdr:to>
    <xdr:pic>
      <xdr:nvPicPr>
        <xdr:cNvPr id="3" name="Picture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9" y="95250"/>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642937</xdr:colOff>
      <xdr:row>0</xdr:row>
      <xdr:rowOff>55563</xdr:rowOff>
    </xdr:from>
    <xdr:to>
      <xdr:col>17</xdr:col>
      <xdr:colOff>321470</xdr:colOff>
      <xdr:row>4</xdr:row>
      <xdr:rowOff>26177</xdr:rowOff>
    </xdr:to>
    <xdr:pic>
      <xdr:nvPicPr>
        <xdr:cNvPr id="3" name="Picture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3250" y="55563"/>
          <a:ext cx="1805783" cy="883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321467</xdr:colOff>
      <xdr:row>4</xdr:row>
      <xdr:rowOff>89676</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65487" y="119062"/>
          <a:ext cx="1801019" cy="878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547687</xdr:colOff>
      <xdr:row>0</xdr:row>
      <xdr:rowOff>119062</xdr:rowOff>
    </xdr:from>
    <xdr:to>
      <xdr:col>16</xdr:col>
      <xdr:colOff>321467</xdr:colOff>
      <xdr:row>4</xdr:row>
      <xdr:rowOff>89676</xdr:rowOff>
    </xdr:to>
    <xdr:pic>
      <xdr:nvPicPr>
        <xdr:cNvPr id="3" name="Picture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8537" y="119062"/>
          <a:ext cx="1697831" cy="913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321467</xdr:colOff>
      <xdr:row>4</xdr:row>
      <xdr:rowOff>89676</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8537" y="119062"/>
          <a:ext cx="1697831" cy="913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7989094</xdr:colOff>
      <xdr:row>1</xdr:row>
      <xdr:rowOff>14287</xdr:rowOff>
    </xdr:from>
    <xdr:to>
      <xdr:col>1</xdr:col>
      <xdr:colOff>9587865</xdr:colOff>
      <xdr:row>5</xdr:row>
      <xdr:rowOff>26193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7969" y="180975"/>
          <a:ext cx="1598771" cy="84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7989094</xdr:colOff>
      <xdr:row>1</xdr:row>
      <xdr:rowOff>14287</xdr:rowOff>
    </xdr:from>
    <xdr:to>
      <xdr:col>1</xdr:col>
      <xdr:colOff>9587865</xdr:colOff>
      <xdr:row>5</xdr:row>
      <xdr:rowOff>26193</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94244" y="204787"/>
          <a:ext cx="1598771" cy="835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321467</xdr:colOff>
      <xdr:row>4</xdr:row>
      <xdr:rowOff>89676</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8537" y="119062"/>
          <a:ext cx="1697831" cy="913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14</xdr:col>
      <xdr:colOff>547687</xdr:colOff>
      <xdr:row>0</xdr:row>
      <xdr:rowOff>119062</xdr:rowOff>
    </xdr:from>
    <xdr:to>
      <xdr:col>16</xdr:col>
      <xdr:colOff>321467</xdr:colOff>
      <xdr:row>4</xdr:row>
      <xdr:rowOff>89676</xdr:rowOff>
    </xdr:to>
    <xdr:pic>
      <xdr:nvPicPr>
        <xdr:cNvPr id="2" name="Pictur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8537" y="119062"/>
          <a:ext cx="1697831" cy="913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318381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619751" y="83345"/>
          <a:ext cx="1255885" cy="62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309563</xdr:colOff>
      <xdr:row>0</xdr:row>
      <xdr:rowOff>71438</xdr:rowOff>
    </xdr:from>
    <xdr:to>
      <xdr:col>15</xdr:col>
      <xdr:colOff>1000125</xdr:colOff>
      <xdr:row>4</xdr:row>
      <xdr:rowOff>42052</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4719" y="71438"/>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333375</xdr:colOff>
      <xdr:row>0</xdr:row>
      <xdr:rowOff>130970</xdr:rowOff>
    </xdr:from>
    <xdr:to>
      <xdr:col>15</xdr:col>
      <xdr:colOff>808098</xdr:colOff>
      <xdr:row>4</xdr:row>
      <xdr:rowOff>101584</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9469" y="130970"/>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333375</xdr:colOff>
      <xdr:row>0</xdr:row>
      <xdr:rowOff>119063</xdr:rowOff>
    </xdr:from>
    <xdr:to>
      <xdr:col>16</xdr:col>
      <xdr:colOff>11908</xdr:colOff>
      <xdr:row>4</xdr:row>
      <xdr:rowOff>89677</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9469" y="119063"/>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333375</xdr:colOff>
      <xdr:row>0</xdr:row>
      <xdr:rowOff>107156</xdr:rowOff>
    </xdr:from>
    <xdr:to>
      <xdr:col>16</xdr:col>
      <xdr:colOff>11908</xdr:colOff>
      <xdr:row>4</xdr:row>
      <xdr:rowOff>77770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9469" y="107156"/>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345282</xdr:colOff>
      <xdr:row>0</xdr:row>
      <xdr:rowOff>83344</xdr:rowOff>
    </xdr:from>
    <xdr:to>
      <xdr:col>16</xdr:col>
      <xdr:colOff>23812</xdr:colOff>
      <xdr:row>4</xdr:row>
      <xdr:rowOff>53958</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9938" y="83344"/>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309563</xdr:colOff>
      <xdr:row>0</xdr:row>
      <xdr:rowOff>107157</xdr:rowOff>
    </xdr:from>
    <xdr:to>
      <xdr:col>15</xdr:col>
      <xdr:colOff>1000127</xdr:colOff>
      <xdr:row>4</xdr:row>
      <xdr:rowOff>77771</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75657" y="107157"/>
          <a:ext cx="1702594"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resolution.nhs.uk/2021/07/15/nhs-resolution-publishes-annual-report-and-accounts-for-2020-21/" TargetMode="External"/><Relationship Id="rId7" Type="http://schemas.openxmlformats.org/officeDocument/2006/relationships/drawing" Target="../drawings/drawing2.xml"/><Relationship Id="rId2" Type="http://schemas.openxmlformats.org/officeDocument/2006/relationships/hyperlink" Target="https://www.gov.uk/government/publications/nhs-resolution-annual-report-and-accounts-2019-to-2020" TargetMode="External"/><Relationship Id="rId1" Type="http://schemas.openxmlformats.org/officeDocument/2006/relationships/hyperlink" Target="https://www.gov.uk/government/organisations/nhs-litigation-authority" TargetMode="External"/><Relationship Id="rId6" Type="http://schemas.openxmlformats.org/officeDocument/2006/relationships/printerSettings" Target="../printerSettings/printerSettings2.bin"/><Relationship Id="rId5" Type="http://schemas.openxmlformats.org/officeDocument/2006/relationships/hyperlink" Target="https://resolution.nhs.uk/wp-content/uploads/2022/07/NHS-Resolution-Annual-report-and-accounts-2021_22_Access.pdf" TargetMode="External"/><Relationship Id="rId4" Type="http://schemas.openxmlformats.org/officeDocument/2006/relationships/hyperlink" Target="https://resolution.nhs.uk/corporate-report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K249"/>
  <sheetViews>
    <sheetView showGridLines="0" tabSelected="1" zoomScaleNormal="100" workbookViewId="0">
      <selection activeCell="J7" sqref="J7"/>
    </sheetView>
  </sheetViews>
  <sheetFormatPr defaultRowHeight="13.2" x14ac:dyDescent="0.25"/>
  <cols>
    <col min="9" max="9" width="8.5546875" customWidth="1"/>
  </cols>
  <sheetData>
    <row r="3" spans="2:11" ht="23.25" customHeight="1" x14ac:dyDescent="0.25">
      <c r="B3" s="134" t="s">
        <v>0</v>
      </c>
      <c r="C3" s="134"/>
      <c r="D3" s="134"/>
      <c r="E3" s="134"/>
      <c r="F3" s="134"/>
      <c r="G3" s="134"/>
      <c r="H3" s="134"/>
      <c r="I3" s="134"/>
      <c r="J3" s="134"/>
      <c r="K3" s="134"/>
    </row>
    <row r="4" spans="2:11" ht="25.5" customHeight="1" x14ac:dyDescent="0.25">
      <c r="B4" s="132" t="s">
        <v>1</v>
      </c>
      <c r="C4" s="132"/>
      <c r="D4" s="132"/>
      <c r="E4" s="132"/>
      <c r="F4" s="132"/>
      <c r="G4" s="132"/>
      <c r="H4" s="132"/>
    </row>
    <row r="5" spans="2:11" ht="12.75" customHeight="1" x14ac:dyDescent="0.25">
      <c r="B5" s="123"/>
      <c r="C5" s="123"/>
      <c r="D5" s="123"/>
      <c r="E5" s="123"/>
      <c r="F5" s="123"/>
      <c r="G5" s="123"/>
      <c r="H5" s="123"/>
    </row>
    <row r="6" spans="2:11" ht="17.25" customHeight="1" x14ac:dyDescent="0.25">
      <c r="B6" s="133" t="s">
        <v>2</v>
      </c>
      <c r="C6" s="133"/>
      <c r="D6" s="133"/>
      <c r="E6" s="123"/>
      <c r="F6" s="123"/>
      <c r="G6" s="123"/>
      <c r="H6" s="123"/>
    </row>
    <row r="7" spans="2:11" ht="17.25" customHeight="1" x14ac:dyDescent="0.25">
      <c r="B7" s="124"/>
      <c r="C7" s="124"/>
      <c r="D7" s="124"/>
      <c r="E7" s="123"/>
      <c r="F7" s="123"/>
      <c r="G7" s="123"/>
      <c r="H7" s="123"/>
    </row>
    <row r="8" spans="2:11" ht="17.25" customHeight="1" x14ac:dyDescent="0.25">
      <c r="B8" s="133" t="str">
        <f>'Definition of Schemes'!B2:H2</f>
        <v>Definition of schemes</v>
      </c>
      <c r="C8" s="133"/>
      <c r="D8" s="133"/>
      <c r="E8" s="123"/>
      <c r="F8" s="123"/>
      <c r="G8" s="123"/>
      <c r="H8" s="123"/>
    </row>
    <row r="10" spans="2:11" x14ac:dyDescent="0.25">
      <c r="C10" s="22"/>
    </row>
    <row r="11" spans="2:11" x14ac:dyDescent="0.25">
      <c r="B11" s="22" t="str">
        <f>'1'!C1 &amp; "  (By Damages Band)"</f>
        <v>Sheet 1 Payment Totals (damages, claimant legal costs and NHS legal costs), in year, 2006/07 - 2021/22  (By Damages Band)</v>
      </c>
      <c r="C11" s="22"/>
    </row>
    <row r="12" spans="2:11" x14ac:dyDescent="0.25">
      <c r="C12" s="22" t="str">
        <f>'1'!C8</f>
        <v>Table 1.A: All schemes</v>
      </c>
    </row>
    <row r="13" spans="2:11" x14ac:dyDescent="0.25">
      <c r="C13" s="22" t="str">
        <f>'1'!C26</f>
        <v>Table 1.B: CNST payments</v>
      </c>
    </row>
    <row r="14" spans="2:11" x14ac:dyDescent="0.25">
      <c r="C14" s="22" t="str">
        <f>'1'!C45</f>
        <v>Table 1.C: ExRHA payments</v>
      </c>
    </row>
    <row r="15" spans="2:11" x14ac:dyDescent="0.25">
      <c r="C15" s="22" t="str">
        <f>'1'!C64</f>
        <v>Table 1.D: ELS payments</v>
      </c>
    </row>
    <row r="16" spans="2:11" x14ac:dyDescent="0.25">
      <c r="C16" s="22" t="str">
        <f>'1'!C83</f>
        <v>Table 1.E: DH Clinical payments</v>
      </c>
    </row>
    <row r="17" spans="2:3" x14ac:dyDescent="0.25">
      <c r="C17" s="22" t="str">
        <f>'1'!C102</f>
        <v>Table 1.F: CNSGP payments</v>
      </c>
    </row>
    <row r="18" spans="2:3" x14ac:dyDescent="0.25">
      <c r="C18" s="22" t="str">
        <f>'1'!C121</f>
        <v>Table 1.G: ELSGP payments</v>
      </c>
    </row>
    <row r="19" spans="2:3" x14ac:dyDescent="0.25">
      <c r="C19" s="22" t="str">
        <f>'1'!C140</f>
        <v>Table 1.H: CNSC payments</v>
      </c>
    </row>
    <row r="20" spans="2:3" x14ac:dyDescent="0.25">
      <c r="C20" s="22"/>
    </row>
    <row r="21" spans="2:3" x14ac:dyDescent="0.25">
      <c r="B21" s="24" t="str">
        <f>'2'!C1 &amp; "  (By Specialty)"</f>
        <v>Sheet 2 Payment Totals (damages, claimant legal costs and NHS legal costs), in year, 2006/07 - 2021/22  (By Specialty)</v>
      </c>
      <c r="C21" s="22"/>
    </row>
    <row r="22" spans="2:3" x14ac:dyDescent="0.25">
      <c r="C22" s="24" t="str">
        <f>'2'!C8</f>
        <v>Table 2.A: All schemes</v>
      </c>
    </row>
    <row r="23" spans="2:3" x14ac:dyDescent="0.25">
      <c r="C23" s="24" t="str">
        <f>'2'!C33</f>
        <v>Table 2.B: CNST Payments</v>
      </c>
    </row>
    <row r="24" spans="2:3" x14ac:dyDescent="0.25">
      <c r="C24" s="24" t="str">
        <f>'2'!C59</f>
        <v>Table 2.C: ExRHA Payments</v>
      </c>
    </row>
    <row r="25" spans="2:3" x14ac:dyDescent="0.25">
      <c r="C25" s="24" t="str">
        <f>'2'!C85</f>
        <v>Table 2.D: ELS Payments</v>
      </c>
    </row>
    <row r="26" spans="2:3" x14ac:dyDescent="0.25">
      <c r="C26" s="24" t="str">
        <f>'2'!C111</f>
        <v>Table 2.E: DH Clinical Payments</v>
      </c>
    </row>
    <row r="27" spans="2:3" x14ac:dyDescent="0.25">
      <c r="C27" s="24" t="str">
        <f>'2'!C137</f>
        <v>Table 2.F: CNSGP Payments</v>
      </c>
    </row>
    <row r="28" spans="2:3" x14ac:dyDescent="0.25">
      <c r="C28" s="24" t="str">
        <f>'2'!C163</f>
        <v>Table 2.G: ELSGP Payments</v>
      </c>
    </row>
    <row r="29" spans="2:3" x14ac:dyDescent="0.25">
      <c r="C29" s="24" t="str">
        <f>'2'!C189</f>
        <v>Table 2.H: CNSC Payments</v>
      </c>
    </row>
    <row r="30" spans="2:3" ht="14.4" x14ac:dyDescent="0.3">
      <c r="C30" s="10"/>
    </row>
    <row r="31" spans="2:3" x14ac:dyDescent="0.25">
      <c r="B31" s="22" t="str">
        <f>'3'!C1 &amp; "  (by Damages Band)"</f>
        <v>Sheet 3 Payment for Damages, in year, 2006/07 - 2021/22  (by Damages Band)</v>
      </c>
    </row>
    <row r="32" spans="2:3" x14ac:dyDescent="0.25">
      <c r="C32" s="22" t="str">
        <f>Table7A1</f>
        <v>Table 3.A.1: All schemes - excluding PIDR</v>
      </c>
    </row>
    <row r="33" spans="3:3" x14ac:dyDescent="0.25">
      <c r="C33" s="22" t="str">
        <f>Table7A2</f>
        <v>Table 3.A.2: All schemes - PIDR change from 2.5%</v>
      </c>
    </row>
    <row r="34" spans="3:3" x14ac:dyDescent="0.25">
      <c r="C34" s="22" t="str">
        <f>Table7A3</f>
        <v>Table 3.A.3: All schemes - Total</v>
      </c>
    </row>
    <row r="35" spans="3:3" x14ac:dyDescent="0.25">
      <c r="C35" s="22" t="str">
        <f>Table7B1</f>
        <v>Table 3.B.1: CNST payments - excluding PIDR</v>
      </c>
    </row>
    <row r="36" spans="3:3" x14ac:dyDescent="0.25">
      <c r="C36" s="22" t="str">
        <f>Table7B2</f>
        <v>Table 3.B.2: CNST payments -  PIDR change from 2.5%</v>
      </c>
    </row>
    <row r="37" spans="3:3" x14ac:dyDescent="0.25">
      <c r="C37" s="22" t="str">
        <f>Table7B3</f>
        <v>Table 3.B.3: CNST payments - Total</v>
      </c>
    </row>
    <row r="38" spans="3:3" x14ac:dyDescent="0.25">
      <c r="C38" s="22" t="str">
        <f>'3'!C108</f>
        <v>Table 3.C.1: ExRHA payments - excluding PIDR</v>
      </c>
    </row>
    <row r="39" spans="3:3" x14ac:dyDescent="0.25">
      <c r="C39" s="22" t="str">
        <f>'3'!C124</f>
        <v>Table 3.C.2: ExRHA payments -  PIDR change from 2.5%</v>
      </c>
    </row>
    <row r="40" spans="3:3" x14ac:dyDescent="0.25">
      <c r="C40" s="22" t="str">
        <f>'3'!C140</f>
        <v>Table 3.C.3: ExRHA payments - Total</v>
      </c>
    </row>
    <row r="41" spans="3:3" x14ac:dyDescent="0.25">
      <c r="C41" s="22" t="str">
        <f>Table7D1</f>
        <v>Table 3.D.1: ELS payments - excluding PIDR</v>
      </c>
    </row>
    <row r="42" spans="3:3" x14ac:dyDescent="0.25">
      <c r="C42" s="22" t="str">
        <f>Table7D2</f>
        <v>Table 3.D.2: ELS payments -  PIDR change from 2.5%</v>
      </c>
    </row>
    <row r="43" spans="3:3" x14ac:dyDescent="0.25">
      <c r="C43" s="22" t="str">
        <f>Table7D3</f>
        <v>Table 3.D.3: ELS payments - Total</v>
      </c>
    </row>
    <row r="44" spans="3:3" x14ac:dyDescent="0.25">
      <c r="C44" s="22" t="str">
        <f>Table7E1</f>
        <v>Table 3.E.1: DH Clinical payments - excluding PIDR</v>
      </c>
    </row>
    <row r="45" spans="3:3" x14ac:dyDescent="0.25">
      <c r="C45" s="22" t="str">
        <f>Table7E2</f>
        <v>Table 3.E.2: DH Clinical payments -  PIDR change from 2.5%</v>
      </c>
    </row>
    <row r="46" spans="3:3" x14ac:dyDescent="0.25">
      <c r="C46" s="22" t="str">
        <f>Table7E3</f>
        <v>Table 3.E.3: DH Clinical payments - Total</v>
      </c>
    </row>
    <row r="47" spans="3:3" x14ac:dyDescent="0.25">
      <c r="C47" s="22" t="str">
        <f>Table7F1</f>
        <v>Table 3.F.1: CNSGP payments - excluding PIDR</v>
      </c>
    </row>
    <row r="48" spans="3:3" x14ac:dyDescent="0.25">
      <c r="C48" s="22" t="str">
        <f>Table7F2</f>
        <v>Table 3.F.2: CNSGP payments -  PIDR change from 2.5%</v>
      </c>
    </row>
    <row r="49" spans="2:3" x14ac:dyDescent="0.25">
      <c r="C49" s="22" t="str">
        <f>Table7F3</f>
        <v>Table 3.F.3: CNSGP payments - Total</v>
      </c>
    </row>
    <row r="50" spans="2:3" x14ac:dyDescent="0.25">
      <c r="C50" s="22" t="str">
        <f>'3'!C308</f>
        <v>Table 3.G.1: ELSGP payments - excluding PIDR</v>
      </c>
    </row>
    <row r="51" spans="2:3" x14ac:dyDescent="0.25">
      <c r="C51" s="22" t="str">
        <f>'3'!C324</f>
        <v>Table 3.G.2: ELSGP payments -  PIDR change from 2.5%</v>
      </c>
    </row>
    <row r="52" spans="2:3" x14ac:dyDescent="0.25">
      <c r="C52" s="22" t="str">
        <f>'3'!C340</f>
        <v>Table 3.G.3: ELSGP payments - Total</v>
      </c>
    </row>
    <row r="53" spans="2:3" x14ac:dyDescent="0.25">
      <c r="C53" s="22" t="str">
        <f>'3'!C358</f>
        <v>Table 3.H.1: CNSC payments - excluding PIDR</v>
      </c>
    </row>
    <row r="54" spans="2:3" x14ac:dyDescent="0.25">
      <c r="C54" s="22" t="str">
        <f>'3'!C374</f>
        <v>Table 3.H.2: CNSC payments -  PIDR change from 2.5%</v>
      </c>
    </row>
    <row r="55" spans="2:3" x14ac:dyDescent="0.25">
      <c r="C55" s="22" t="str">
        <f>'3'!C390</f>
        <v>Table 3.H.3: CNSC payments - Total</v>
      </c>
    </row>
    <row r="56" spans="2:3" x14ac:dyDescent="0.25">
      <c r="C56" s="22"/>
    </row>
    <row r="57" spans="2:3" x14ac:dyDescent="0.25">
      <c r="B57" s="22" t="str">
        <f>'4'!C1 &amp; "  (By Specialty)"</f>
        <v>Sheet 4 Payment for Damages, in year, 2006/07 - 2021/22  (By Specialty)</v>
      </c>
      <c r="C57" s="23"/>
    </row>
    <row r="58" spans="2:3" x14ac:dyDescent="0.25">
      <c r="C58" s="22" t="str">
        <f>'4'!C6</f>
        <v>Table 4.A.1: All schemes - excluding PIDR</v>
      </c>
    </row>
    <row r="59" spans="2:3" x14ac:dyDescent="0.25">
      <c r="C59" s="22" t="str">
        <f>'4'!C29</f>
        <v>Table 4.A.2: All schemes -  PIDR change from 2.5%</v>
      </c>
    </row>
    <row r="60" spans="2:3" x14ac:dyDescent="0.25">
      <c r="C60" s="22" t="str">
        <f>'4'!C52</f>
        <v>Table 4.A.3: All schemes - Total</v>
      </c>
    </row>
    <row r="61" spans="2:3" x14ac:dyDescent="0.25">
      <c r="C61" s="22" t="str">
        <f>'4'!C77</f>
        <v>Table 4.B.1: CNST payments - excluding PIDR</v>
      </c>
    </row>
    <row r="62" spans="2:3" x14ac:dyDescent="0.25">
      <c r="C62" s="22" t="str">
        <f>'4'!C100</f>
        <v>Table 4.B.2: CNST payments -  PIDR change from 2.5%</v>
      </c>
    </row>
    <row r="63" spans="2:3" x14ac:dyDescent="0.25">
      <c r="C63" s="22" t="str">
        <f>'4'!C123</f>
        <v>Table 4.B.3: CNST payments - Total</v>
      </c>
    </row>
    <row r="64" spans="2:3" x14ac:dyDescent="0.25">
      <c r="C64" s="22" t="str">
        <f>'4'!C148</f>
        <v>Table 4.C.1: ExRHA payments - excluding PIDR</v>
      </c>
    </row>
    <row r="65" spans="3:3" x14ac:dyDescent="0.25">
      <c r="C65" s="22" t="str">
        <f>'4'!C171</f>
        <v>Table 4.C.2: ExRHA payments -  PIDR change from 2.5%</v>
      </c>
    </row>
    <row r="66" spans="3:3" x14ac:dyDescent="0.25">
      <c r="C66" s="22" t="str">
        <f>'4'!C194</f>
        <v>Table 4.C.3: ExRHA payments - Total</v>
      </c>
    </row>
    <row r="67" spans="3:3" x14ac:dyDescent="0.25">
      <c r="C67" s="22" t="str">
        <f>'4'!C219</f>
        <v>Table 4.D.1: ELS payments - excluding PIDR</v>
      </c>
    </row>
    <row r="68" spans="3:3" x14ac:dyDescent="0.25">
      <c r="C68" s="22" t="str">
        <f>'4'!C242</f>
        <v>Table 4.D.2: ELS payments -  PIDR change from 2.5%</v>
      </c>
    </row>
    <row r="69" spans="3:3" x14ac:dyDescent="0.25">
      <c r="C69" s="22" t="str">
        <f>'4'!C265</f>
        <v>Table 4.D.3: ELS payments - Total</v>
      </c>
    </row>
    <row r="70" spans="3:3" x14ac:dyDescent="0.25">
      <c r="C70" s="22" t="str">
        <f>'4'!C290</f>
        <v>Table 4.E.1: DH Clinical payments - excluding PIDR</v>
      </c>
    </row>
    <row r="71" spans="3:3" x14ac:dyDescent="0.25">
      <c r="C71" s="22" t="str">
        <f>'4'!C313</f>
        <v>Table 4.E.2: DH Clinical payments -  PIDR change from 2.5%</v>
      </c>
    </row>
    <row r="72" spans="3:3" x14ac:dyDescent="0.25">
      <c r="C72" s="22" t="str">
        <f>'4'!C336</f>
        <v>Table 4.E.3: DH Clinical payments - Total</v>
      </c>
    </row>
    <row r="73" spans="3:3" x14ac:dyDescent="0.25">
      <c r="C73" s="22" t="str">
        <f>'4'!C361</f>
        <v>Table 4.F.1: CNSGP payments - excluding PIDR</v>
      </c>
    </row>
    <row r="74" spans="3:3" x14ac:dyDescent="0.25">
      <c r="C74" s="22" t="str">
        <f>'4'!C384</f>
        <v>Table 4.F.2: CNSGP payments -  PIDR change from 2.5%</v>
      </c>
    </row>
    <row r="75" spans="3:3" x14ac:dyDescent="0.25">
      <c r="C75" s="22" t="str">
        <f>'4'!C407</f>
        <v>Table 4.F.3: CNSGP payments - Total</v>
      </c>
    </row>
    <row r="76" spans="3:3" x14ac:dyDescent="0.25">
      <c r="C76" s="22" t="str">
        <f>'4'!C432</f>
        <v>Table 4.G.1: ELSGP payments - excluding PIDR</v>
      </c>
    </row>
    <row r="77" spans="3:3" x14ac:dyDescent="0.25">
      <c r="C77" s="22" t="str">
        <f>'4'!C455</f>
        <v>Table 4.G.2: ELSGP payments -  PIDR change from 2.5%</v>
      </c>
    </row>
    <row r="78" spans="3:3" x14ac:dyDescent="0.25">
      <c r="C78" s="22" t="str">
        <f>'4'!C478</f>
        <v>Table 4.G.3: ELSGP payments - Total</v>
      </c>
    </row>
    <row r="79" spans="3:3" x14ac:dyDescent="0.25">
      <c r="C79" s="22" t="str">
        <f>'4'!C503</f>
        <v>Table 4.H.1: CNSC payments - excluding PIDR</v>
      </c>
    </row>
    <row r="80" spans="3:3" x14ac:dyDescent="0.25">
      <c r="C80" s="22" t="str">
        <f>'4'!C526</f>
        <v>Table 4.H.2: CNSC payments -  PIDR change from 2.5%</v>
      </c>
    </row>
    <row r="81" spans="2:3" x14ac:dyDescent="0.25">
      <c r="C81" s="22" t="str">
        <f>'4'!C549</f>
        <v>Table 4.H.3: CNSC payments - Total</v>
      </c>
    </row>
    <row r="83" spans="2:3" x14ac:dyDescent="0.25">
      <c r="B83" s="22" t="str">
        <f>'5'!C1 &amp; "  (By Damages Band)"</f>
        <v>Sheet 5 Payment for Claimant Legal Costs, in year, 2006/07 - 2021/22  (By Damages Band)</v>
      </c>
    </row>
    <row r="84" spans="2:3" x14ac:dyDescent="0.25">
      <c r="C84" s="22" t="str">
        <f>'5'!C8</f>
        <v>Table 5.A: All schemes</v>
      </c>
    </row>
    <row r="85" spans="2:3" x14ac:dyDescent="0.25">
      <c r="C85" s="22" t="str">
        <f>'5'!C25</f>
        <v>Table 5.B: CNST payments</v>
      </c>
    </row>
    <row r="86" spans="2:3" x14ac:dyDescent="0.25">
      <c r="C86" s="22" t="str">
        <f>'5'!C44</f>
        <v>Table 5.C: ExRHA payments</v>
      </c>
    </row>
    <row r="87" spans="2:3" x14ac:dyDescent="0.25">
      <c r="C87" s="22" t="str">
        <f>'5'!C63</f>
        <v>Table 5.D: ELS payments</v>
      </c>
    </row>
    <row r="88" spans="2:3" x14ac:dyDescent="0.25">
      <c r="C88" s="22" t="str">
        <f>'5'!C82</f>
        <v>Table 5.E: DH Clinical payments</v>
      </c>
    </row>
    <row r="89" spans="2:3" x14ac:dyDescent="0.25">
      <c r="C89" s="22" t="str">
        <f>'5'!C101</f>
        <v>Table 5.F: CNSGP payments</v>
      </c>
    </row>
    <row r="90" spans="2:3" x14ac:dyDescent="0.25">
      <c r="C90" s="22" t="str">
        <f>'5'!C120</f>
        <v>Table 5.G: ELSGP payments</v>
      </c>
    </row>
    <row r="91" spans="2:3" x14ac:dyDescent="0.25">
      <c r="C91" s="22" t="str">
        <f>'5'!C139</f>
        <v>Table 5.H: CNSC payments</v>
      </c>
    </row>
    <row r="93" spans="2:3" x14ac:dyDescent="0.25">
      <c r="B93" s="22" t="str">
        <f>'6'!C1 &amp; "  (By Specialty)"</f>
        <v>Sheet 6 Payment for Claimant Legal costs, in year, 2006/07 - 2021/22  (By Specialty)</v>
      </c>
    </row>
    <row r="94" spans="2:3" x14ac:dyDescent="0.25">
      <c r="C94" s="22" t="str">
        <f>'6'!C8</f>
        <v>Table 6.A: All schemes</v>
      </c>
    </row>
    <row r="95" spans="2:3" x14ac:dyDescent="0.25">
      <c r="C95" s="22" t="str">
        <f>'6'!C33</f>
        <v>Table 6.B: CNST payments</v>
      </c>
    </row>
    <row r="96" spans="2:3" x14ac:dyDescent="0.25">
      <c r="C96" s="22" t="str">
        <f>'6'!C59</f>
        <v>Table 6.C: ExRHA payments</v>
      </c>
    </row>
    <row r="97" spans="2:3" x14ac:dyDescent="0.25">
      <c r="C97" s="22" t="str">
        <f>'6'!C85</f>
        <v>Table 6.D: ELS payments</v>
      </c>
    </row>
    <row r="98" spans="2:3" x14ac:dyDescent="0.25">
      <c r="C98" s="22" t="str">
        <f>'6'!C111</f>
        <v>Table 6.E: DH Clinical payments</v>
      </c>
    </row>
    <row r="99" spans="2:3" x14ac:dyDescent="0.25">
      <c r="C99" s="22" t="str">
        <f>'6'!C137</f>
        <v>Table 6.F: CNSGP payments</v>
      </c>
    </row>
    <row r="100" spans="2:3" x14ac:dyDescent="0.25">
      <c r="C100" s="22" t="str">
        <f>'6'!C163</f>
        <v>Table 6.G: ELSGP payments</v>
      </c>
    </row>
    <row r="101" spans="2:3" x14ac:dyDescent="0.25">
      <c r="C101" s="22" t="str">
        <f>'6'!C189</f>
        <v>Table 6.H: CNSC payments</v>
      </c>
    </row>
    <row r="103" spans="2:3" x14ac:dyDescent="0.25">
      <c r="B103" s="22" t="str">
        <f>'7'!C1 &amp; "  (By Damages Band)"</f>
        <v>Sheet 7 Payment for NHS Legal Costs, in year, 2006/07 - 2021/22  (By Damages Band)</v>
      </c>
    </row>
    <row r="104" spans="2:3" x14ac:dyDescent="0.25">
      <c r="C104" s="22" t="str">
        <f>'7'!C8</f>
        <v>Table 7.A: All schemes</v>
      </c>
    </row>
    <row r="105" spans="2:3" x14ac:dyDescent="0.25">
      <c r="C105" s="22" t="str">
        <f>'7'!C25</f>
        <v>Table 7.B: CNST payments</v>
      </c>
    </row>
    <row r="106" spans="2:3" x14ac:dyDescent="0.25">
      <c r="C106" s="22" t="str">
        <f>'7'!C44</f>
        <v>Table 7.C: ExRHA payments</v>
      </c>
    </row>
    <row r="107" spans="2:3" x14ac:dyDescent="0.25">
      <c r="C107" s="22" t="str">
        <f>'7'!C63</f>
        <v>Table 7.D: ELS payments</v>
      </c>
    </row>
    <row r="108" spans="2:3" x14ac:dyDescent="0.25">
      <c r="C108" s="22" t="str">
        <f>'7'!C82</f>
        <v>Table 7.E: DH Clinical payments</v>
      </c>
    </row>
    <row r="109" spans="2:3" x14ac:dyDescent="0.25">
      <c r="C109" s="22" t="str">
        <f>'7'!C101</f>
        <v>Table 7.F: CNSGP payments</v>
      </c>
    </row>
    <row r="110" spans="2:3" x14ac:dyDescent="0.25">
      <c r="C110" s="22" t="str">
        <f>'7'!C120</f>
        <v>Table 7.G: ELSGP payments</v>
      </c>
    </row>
    <row r="111" spans="2:3" x14ac:dyDescent="0.25">
      <c r="C111" s="22" t="str">
        <f>'7'!C139</f>
        <v>Table 7.H: CNSC payments</v>
      </c>
    </row>
    <row r="113" spans="2:4" x14ac:dyDescent="0.25">
      <c r="B113" s="22" t="str">
        <f>'8'!C1 &amp; "  (By Specialty)"</f>
        <v>Sheet 8 Payment for NHS Legal Costs, in year, 2006/07 - 2021/22  (By Specialty)</v>
      </c>
    </row>
    <row r="114" spans="2:4" x14ac:dyDescent="0.25">
      <c r="C114" s="22" t="str">
        <f>'8'!C8</f>
        <v>Table 8.A: All schemes</v>
      </c>
    </row>
    <row r="115" spans="2:4" x14ac:dyDescent="0.25">
      <c r="C115" s="22" t="str">
        <f>'8'!C33</f>
        <v>Table 8.B: CNST payments</v>
      </c>
    </row>
    <row r="116" spans="2:4" x14ac:dyDescent="0.25">
      <c r="C116" s="22" t="str">
        <f>'8'!C59</f>
        <v>Table 8.C: ExRHA payments</v>
      </c>
    </row>
    <row r="117" spans="2:4" x14ac:dyDescent="0.25">
      <c r="C117" s="22" t="str">
        <f>'8'!C85</f>
        <v>Table 8.D: ELS payments</v>
      </c>
    </row>
    <row r="118" spans="2:4" x14ac:dyDescent="0.25">
      <c r="C118" s="22" t="str">
        <f>'8'!C111</f>
        <v>Table 8.E: DH Clinical payments</v>
      </c>
    </row>
    <row r="119" spans="2:4" x14ac:dyDescent="0.25">
      <c r="C119" s="22" t="str">
        <f>'8'!C137</f>
        <v>Table 8.F: CNSGP payments</v>
      </c>
      <c r="D119" s="22"/>
    </row>
    <row r="120" spans="2:4" x14ac:dyDescent="0.25">
      <c r="C120" s="22" t="str">
        <f>'8'!C163</f>
        <v>Table 8.G: ELSGP payments</v>
      </c>
      <c r="D120" s="22"/>
    </row>
    <row r="121" spans="2:4" x14ac:dyDescent="0.25">
      <c r="C121" s="22" t="str">
        <f>'8'!C189</f>
        <v>Table 8.H: CNSC payments</v>
      </c>
      <c r="D121" s="22"/>
    </row>
    <row r="123" spans="2:4" x14ac:dyDescent="0.25">
      <c r="B123" s="24" t="str">
        <f>'9'!C1 &amp; " (By Damages Band)"</f>
        <v>Sheet 9 Average Damages Value, for clinical claims settled with damages paid, in year, 2006/07 - 2021/22 (By Damages Band)</v>
      </c>
    </row>
    <row r="124" spans="2:4" x14ac:dyDescent="0.25">
      <c r="C124" s="24" t="str">
        <f>'9'!C8</f>
        <v xml:space="preserve">Table 9.A All Schemes </v>
      </c>
    </row>
    <row r="125" spans="2:4" x14ac:dyDescent="0.25">
      <c r="C125" s="24" t="str">
        <f>'9'!C26</f>
        <v xml:space="preserve">Table 9.B: CNST </v>
      </c>
    </row>
    <row r="126" spans="2:4" x14ac:dyDescent="0.25">
      <c r="C126" s="24" t="str">
        <f>'9'!C44</f>
        <v xml:space="preserve">Table 9.C: Ex-RHA </v>
      </c>
    </row>
    <row r="127" spans="2:4" x14ac:dyDescent="0.25">
      <c r="C127" s="24" t="str">
        <f>'9'!C62</f>
        <v xml:space="preserve">Table 9.D: ELS </v>
      </c>
    </row>
    <row r="128" spans="2:4" x14ac:dyDescent="0.25">
      <c r="C128" s="24" t="str">
        <f>'9'!C80</f>
        <v>Table 9.E: DH Clinical</v>
      </c>
    </row>
    <row r="129" spans="2:3" x14ac:dyDescent="0.25">
      <c r="C129" s="24" t="str">
        <f>'9'!C98</f>
        <v xml:space="preserve">Table 9.F: CNSGP </v>
      </c>
    </row>
    <row r="130" spans="2:3" x14ac:dyDescent="0.25">
      <c r="C130" s="24" t="str">
        <f>'9'!C116</f>
        <v xml:space="preserve">Table 9.G: ELSGP </v>
      </c>
    </row>
    <row r="131" spans="2:3" x14ac:dyDescent="0.25">
      <c r="C131" s="24" t="str">
        <f>'9'!C134</f>
        <v xml:space="preserve">Table 9.H: CNSC </v>
      </c>
    </row>
    <row r="133" spans="2:3" x14ac:dyDescent="0.25">
      <c r="B133" s="24" t="str">
        <f>'10'!C1 &amp; "  (By Specialty)"</f>
        <v>Sheet 10 Average Damages Value, for clinical claims settled with damages, in year, 2006/07 - 2021/22  (By Specialty)</v>
      </c>
    </row>
    <row r="134" spans="2:3" x14ac:dyDescent="0.25">
      <c r="C134" s="24" t="str">
        <f>'10'!C8</f>
        <v xml:space="preserve">Table 10.A: All schemes </v>
      </c>
    </row>
    <row r="135" spans="2:3" x14ac:dyDescent="0.25">
      <c r="C135" s="24" t="str">
        <f>'10'!C33</f>
        <v xml:space="preserve">Table 10.B: CNST </v>
      </c>
    </row>
    <row r="136" spans="2:3" x14ac:dyDescent="0.25">
      <c r="C136" s="24" t="str">
        <f>'10'!C58</f>
        <v xml:space="preserve">Table 10.C: Ex-RHA </v>
      </c>
    </row>
    <row r="137" spans="2:3" x14ac:dyDescent="0.25">
      <c r="C137" s="24" t="str">
        <f>'10'!C83</f>
        <v xml:space="preserve">Table 10.D: ELS </v>
      </c>
    </row>
    <row r="138" spans="2:3" x14ac:dyDescent="0.25">
      <c r="C138" s="24" t="str">
        <f>'10'!C108</f>
        <v xml:space="preserve">Table 10.E: DH Clinical </v>
      </c>
    </row>
    <row r="139" spans="2:3" x14ac:dyDescent="0.25">
      <c r="C139" s="24" t="str">
        <f>'10'!C133</f>
        <v>Table 10.F: CNSGP</v>
      </c>
    </row>
    <row r="140" spans="2:3" x14ac:dyDescent="0.25">
      <c r="C140" s="24" t="str">
        <f>'10'!C159</f>
        <v>Table 10.G: ELSGP</v>
      </c>
    </row>
    <row r="141" spans="2:3" x14ac:dyDescent="0.25">
      <c r="C141" s="24" t="str">
        <f>'10'!C184</f>
        <v>Table 10.H: CNSC</v>
      </c>
    </row>
    <row r="143" spans="2:3" x14ac:dyDescent="0.25">
      <c r="B143" s="24" t="str">
        <f>'11'!C1 &amp; "  (By Damages Band)"</f>
        <v>Sheet 11 Average Claimant Legal Costs Value, for Closed non PPO claims / Settled PPO claims, in year, 2006/07 - 2021/22  (By Damages Band)</v>
      </c>
    </row>
    <row r="144" spans="2:3" x14ac:dyDescent="0.25">
      <c r="C144" s="24" t="str">
        <f>'11'!C8</f>
        <v>Table 11.A.1: All Schemes, claims with damages paid</v>
      </c>
    </row>
    <row r="145" spans="3:3" x14ac:dyDescent="0.25">
      <c r="C145" s="24" t="str">
        <f>'11'!C25</f>
        <v>Table 11.A.2: All Schemes, claims with no damages paid</v>
      </c>
    </row>
    <row r="146" spans="3:3" x14ac:dyDescent="0.25">
      <c r="C146" s="24" t="str">
        <f>'11'!C43</f>
        <v>Table 11.B.1: CNST -  claims with damages paid</v>
      </c>
    </row>
    <row r="147" spans="3:3" x14ac:dyDescent="0.25">
      <c r="C147" s="24" t="str">
        <f>'11'!C59</f>
        <v>Table 11.B.2: CNST -  claims with no damages paid</v>
      </c>
    </row>
    <row r="148" spans="3:3" x14ac:dyDescent="0.25">
      <c r="C148" s="24" t="str">
        <f>'11'!C77</f>
        <v>Table 11.C.1: Ex-RHA claims with damages paid</v>
      </c>
    </row>
    <row r="149" spans="3:3" x14ac:dyDescent="0.25">
      <c r="C149" s="24" t="str">
        <f>'11'!C94</f>
        <v>Table 11.C.2: Ex-RHA claims with no damages paid</v>
      </c>
    </row>
    <row r="150" spans="3:3" x14ac:dyDescent="0.25">
      <c r="C150" s="24" t="str">
        <f>'11'!C112</f>
        <v>Table 11.D.1: ELS - claims with damages paid</v>
      </c>
    </row>
    <row r="151" spans="3:3" x14ac:dyDescent="0.25">
      <c r="C151" s="24" t="str">
        <f>'11'!C129</f>
        <v>Table 11.D.2: ELS - claims with no damages paid</v>
      </c>
    </row>
    <row r="152" spans="3:3" x14ac:dyDescent="0.25">
      <c r="C152" s="24" t="str">
        <f>'11'!C147</f>
        <v>Table 11.E.1: DH Clinical - claims with damages paid</v>
      </c>
    </row>
    <row r="153" spans="3:3" x14ac:dyDescent="0.25">
      <c r="C153" s="24" t="str">
        <f>'11'!C164</f>
        <v>Table 11.E.2: DH Clinical - claims with no damages paid</v>
      </c>
    </row>
    <row r="154" spans="3:3" x14ac:dyDescent="0.25">
      <c r="C154" s="24" t="str">
        <f>'11'!C182</f>
        <v>Table 11.F.1: CNSGP - claims with damages paid</v>
      </c>
    </row>
    <row r="155" spans="3:3" x14ac:dyDescent="0.25">
      <c r="C155" s="24" t="str">
        <f>'11'!C199</f>
        <v>Table 11.F.2: CNSGP - claims with no damages paid</v>
      </c>
    </row>
    <row r="156" spans="3:3" x14ac:dyDescent="0.25">
      <c r="C156" s="24" t="str">
        <f>'11'!C216</f>
        <v>Table 11.G.1: ELSGP - claims with damages paid</v>
      </c>
    </row>
    <row r="157" spans="3:3" x14ac:dyDescent="0.25">
      <c r="C157" s="24" t="str">
        <f>'11'!C234</f>
        <v>Table 11.G.2: ELSGP - claims with no damages paid</v>
      </c>
    </row>
    <row r="158" spans="3:3" x14ac:dyDescent="0.25">
      <c r="C158" s="24" t="str">
        <f>'11'!C252</f>
        <v>Table 11.H.1: CNSC - claims with damages paid</v>
      </c>
    </row>
    <row r="159" spans="3:3" x14ac:dyDescent="0.25">
      <c r="C159" s="24" t="str">
        <f>'11'!C269</f>
        <v>Table 11.H.2: CNSC - claims with no damages paid</v>
      </c>
    </row>
    <row r="161" spans="2:3" x14ac:dyDescent="0.25">
      <c r="B161" s="24" t="str">
        <f>'12'!C1 &amp; "  (By Specialty)"</f>
        <v>Sheet 12 Average Claimant Legal Costs Value, for Closed non PPO claims / Settled PPO claims, in year, 2006/07 - 2021/22  (By Specialty)</v>
      </c>
    </row>
    <row r="162" spans="2:3" x14ac:dyDescent="0.25">
      <c r="C162" s="24" t="str">
        <f>'12'!C8</f>
        <v>Table 12.A.1: All schemes - claims with damages paid</v>
      </c>
    </row>
    <row r="163" spans="2:3" x14ac:dyDescent="0.25">
      <c r="C163" s="24" t="str">
        <f>'12'!C32</f>
        <v>Table 12.A.2: All schemes- claims with no damages paid</v>
      </c>
    </row>
    <row r="164" spans="2:3" x14ac:dyDescent="0.25">
      <c r="C164" s="22" t="str">
        <f>'12'!C57</f>
        <v>Table 12.B.1: CNST -  claims with damages paid</v>
      </c>
    </row>
    <row r="165" spans="2:3" x14ac:dyDescent="0.25">
      <c r="C165" s="24" t="str">
        <f>'12'!C81</f>
        <v>Table 12.B.2: CNST- claims with no damages paid</v>
      </c>
    </row>
    <row r="166" spans="2:3" x14ac:dyDescent="0.25">
      <c r="C166" s="22" t="str">
        <f>'12'!C106</f>
        <v>Table 12.C.1: Ex-RHA - claims with damages paid</v>
      </c>
    </row>
    <row r="167" spans="2:3" x14ac:dyDescent="0.25">
      <c r="C167" s="24" t="str">
        <f>'12'!C130</f>
        <v>Table 12.C.2: Ex-RHA- claims with no damages paid</v>
      </c>
    </row>
    <row r="168" spans="2:3" x14ac:dyDescent="0.25">
      <c r="C168" s="24" t="str">
        <f>'12'!C155</f>
        <v>Table 12.D.1: ELS - claims with damages paid</v>
      </c>
    </row>
    <row r="169" spans="2:3" x14ac:dyDescent="0.25">
      <c r="C169" s="24" t="str">
        <f>'12'!C179</f>
        <v>Table 12.D.2: ELS- claims with no damages paid</v>
      </c>
    </row>
    <row r="170" spans="2:3" x14ac:dyDescent="0.25">
      <c r="C170" s="24" t="str">
        <f>'12'!C204</f>
        <v>Table 12.E.1: DH Clinical - claims with damages paid</v>
      </c>
    </row>
    <row r="171" spans="2:3" x14ac:dyDescent="0.25">
      <c r="C171" s="24" t="str">
        <f>'12'!C228</f>
        <v>Table 12.E.2: DH Clinical - claims with no damages paid</v>
      </c>
    </row>
    <row r="172" spans="2:3" x14ac:dyDescent="0.25">
      <c r="C172" s="24" t="str">
        <f>'12'!C253</f>
        <v>Table 12.F.1: CNSGP - claims with damages paid</v>
      </c>
    </row>
    <row r="173" spans="2:3" x14ac:dyDescent="0.25">
      <c r="C173" s="24" t="str">
        <f>'12'!C277</f>
        <v>Table 12.F.2: CNSGP- claims with no damages paid</v>
      </c>
    </row>
    <row r="174" spans="2:3" x14ac:dyDescent="0.25">
      <c r="C174" s="24" t="str">
        <f>'12'!C302</f>
        <v>Table 12.G.1: ELSGP - claims with damages paid</v>
      </c>
    </row>
    <row r="175" spans="2:3" x14ac:dyDescent="0.25">
      <c r="C175" s="24" t="str">
        <f>'12'!C326</f>
        <v>Table 12.G.2: ELSGP- claims with no damages paid</v>
      </c>
    </row>
    <row r="176" spans="2:3" x14ac:dyDescent="0.25">
      <c r="C176" s="24" t="str">
        <f>'12'!C351</f>
        <v>Table 12.H.1: CNSC - claims with damages paid</v>
      </c>
    </row>
    <row r="177" spans="2:3" x14ac:dyDescent="0.25">
      <c r="C177" s="24" t="str">
        <f>'12'!C375</f>
        <v>Table 12.H.2: CNSC- claims with no damages paid</v>
      </c>
    </row>
    <row r="179" spans="2:3" x14ac:dyDescent="0.25">
      <c r="B179" s="24" t="str">
        <f>'13'!C1 &amp; "  (By Damages Band)"</f>
        <v>Sheet 13 Average NHS Legal Costs value, for Closed non PPO claims / Settled PPO claims, 2006/07 - 2021/22  (By Damages Band)</v>
      </c>
    </row>
    <row r="180" spans="2:3" x14ac:dyDescent="0.25">
      <c r="C180" s="25" t="str">
        <f>'13'!C8</f>
        <v>Table 13.A.1: All Schemes- claims with damages paid</v>
      </c>
    </row>
    <row r="181" spans="2:3" x14ac:dyDescent="0.25">
      <c r="C181" s="24" t="str">
        <f>'13'!C25</f>
        <v>Table 13.A.2: All Schemes - claims with no damages paid</v>
      </c>
    </row>
    <row r="182" spans="2:3" x14ac:dyDescent="0.25">
      <c r="C182" s="24" t="str">
        <f>'13'!C43</f>
        <v>Table 13.B.1: CNST -  claims with damages paid</v>
      </c>
    </row>
    <row r="183" spans="2:3" x14ac:dyDescent="0.25">
      <c r="C183" s="24" t="str">
        <f>'13'!C60</f>
        <v>Table 13.B.2: CNST - claims with no damages paid</v>
      </c>
    </row>
    <row r="184" spans="2:3" x14ac:dyDescent="0.25">
      <c r="C184" s="24" t="str">
        <f>'13'!C78</f>
        <v>Table 13.C.1: Ex-RHA - claims with damages paid</v>
      </c>
    </row>
    <row r="185" spans="2:3" x14ac:dyDescent="0.25">
      <c r="C185" s="24" t="str">
        <f>'13'!C95</f>
        <v>Table 13.C.2: Ex-RHA - claims with no damages paid</v>
      </c>
    </row>
    <row r="186" spans="2:3" x14ac:dyDescent="0.25">
      <c r="C186" s="24" t="str">
        <f>'13'!C113</f>
        <v>Table 13.D.1: ELS - claims with damages paid</v>
      </c>
    </row>
    <row r="187" spans="2:3" x14ac:dyDescent="0.25">
      <c r="C187" s="24" t="str">
        <f>'13'!C130</f>
        <v>Table 13.D.2: ELS - claims with no damages paid</v>
      </c>
    </row>
    <row r="188" spans="2:3" x14ac:dyDescent="0.25">
      <c r="C188" s="24" t="str">
        <f>'13'!C148</f>
        <v>Table 13.E.1: DH Clinical - claims with damages paid</v>
      </c>
    </row>
    <row r="189" spans="2:3" x14ac:dyDescent="0.25">
      <c r="C189" s="24" t="str">
        <f>'13'!C165</f>
        <v>Table 13.E.2: DH Clinical - claims with no damages paid</v>
      </c>
    </row>
    <row r="190" spans="2:3" x14ac:dyDescent="0.25">
      <c r="C190" s="25" t="str">
        <f>'13'!C183</f>
        <v>Table 13.F.1: CNSGP - claims with damages paid</v>
      </c>
    </row>
    <row r="191" spans="2:3" x14ac:dyDescent="0.25">
      <c r="C191" s="24" t="str">
        <f>'13'!C200</f>
        <v>Table 13.F.2: CNSGP - claims with no damages paid</v>
      </c>
    </row>
    <row r="192" spans="2:3" x14ac:dyDescent="0.25">
      <c r="C192" s="24" t="str">
        <f>'13'!C218</f>
        <v>Table 13.G.1: ELSGP - claims with damages paid</v>
      </c>
    </row>
    <row r="193" spans="2:11" x14ac:dyDescent="0.25">
      <c r="C193" s="24" t="str">
        <f>'13'!C235</f>
        <v>Table 13.G.2: ELSGP - claims with no damages paid</v>
      </c>
    </row>
    <row r="194" spans="2:11" x14ac:dyDescent="0.25">
      <c r="C194" s="24" t="str">
        <f>'13'!C253</f>
        <v>Table 13.H.1: CNSC - claims with damages paid</v>
      </c>
    </row>
    <row r="195" spans="2:11" x14ac:dyDescent="0.25">
      <c r="C195" s="24" t="str">
        <f>'13'!C270</f>
        <v>Table 13.H.2: CNSC - claims with no damages paid</v>
      </c>
    </row>
    <row r="197" spans="2:11" x14ac:dyDescent="0.25">
      <c r="B197" s="22" t="str">
        <f>'14'!C1 &amp; "  (By Specialty)"</f>
        <v>Sheet 14 Average NHS Legal Costs Value, for Closed non PPO claims / Settled PPO claims, in year, 2006/07 - 2021/22  (By Specialty)</v>
      </c>
    </row>
    <row r="198" spans="2:11" ht="14.4" x14ac:dyDescent="0.3">
      <c r="B198" s="10"/>
      <c r="C198" s="22" t="str">
        <f>'14'!C8</f>
        <v>Table 14.A.1: All schemes- claims with damages paid</v>
      </c>
    </row>
    <row r="199" spans="2:11" ht="14.4" x14ac:dyDescent="0.3">
      <c r="B199" s="10"/>
      <c r="C199" s="22" t="str">
        <f>'14'!C32</f>
        <v>Table 14.A.2: All schemes- claims with no damages paid</v>
      </c>
    </row>
    <row r="200" spans="2:11" ht="14.4" x14ac:dyDescent="0.3">
      <c r="B200" s="10"/>
      <c r="C200" s="22" t="str">
        <f>'14'!C57</f>
        <v>Table 14.B.1: CNST- claims with damages paid</v>
      </c>
    </row>
    <row r="201" spans="2:11" ht="14.4" x14ac:dyDescent="0.3">
      <c r="B201" s="10"/>
      <c r="C201" s="22" t="str">
        <f>'14'!C81</f>
        <v>Table 14.B.2: CNST- claims with no damages paid</v>
      </c>
    </row>
    <row r="202" spans="2:11" ht="14.4" x14ac:dyDescent="0.3">
      <c r="B202" s="10"/>
      <c r="C202" s="22" t="str">
        <f>'14'!C106</f>
        <v>Table 14.C.1: Ex-RHA- claims with damages paid</v>
      </c>
    </row>
    <row r="203" spans="2:11" ht="14.4" x14ac:dyDescent="0.3">
      <c r="B203" s="10"/>
      <c r="C203" s="22" t="str">
        <f>'14'!C130</f>
        <v>Table 14.C.2: Ex-RHA- claims with no damages paid</v>
      </c>
      <c r="K203" t="s">
        <v>3</v>
      </c>
    </row>
    <row r="204" spans="2:11" ht="14.4" x14ac:dyDescent="0.3">
      <c r="B204" s="10"/>
      <c r="C204" s="22" t="str">
        <f>'14'!C155</f>
        <v>Table 14.D.1: ELS- claims with damages paid</v>
      </c>
    </row>
    <row r="205" spans="2:11" ht="14.4" x14ac:dyDescent="0.3">
      <c r="B205" s="10"/>
      <c r="C205" s="22" t="str">
        <f>'14'!C179</f>
        <v>Table 14.D.2: ELS- claims with no damages paid</v>
      </c>
    </row>
    <row r="206" spans="2:11" ht="14.4" x14ac:dyDescent="0.3">
      <c r="B206" s="10"/>
      <c r="C206" s="22" t="str">
        <f>'14'!C204</f>
        <v>Table 14.E.1: DH Clinical - claims with damages paid</v>
      </c>
    </row>
    <row r="207" spans="2:11" ht="14.4" x14ac:dyDescent="0.3">
      <c r="B207" s="10"/>
      <c r="C207" s="22" t="str">
        <f>'14'!C228</f>
        <v>Table 14.E.2: DH Clinical - claims with no damages paid</v>
      </c>
    </row>
    <row r="208" spans="2:11" ht="14.4" x14ac:dyDescent="0.3">
      <c r="B208" s="10"/>
      <c r="C208" s="22" t="str">
        <f>'14'!C253</f>
        <v>Table 14.F.1: CNSGP- claims with damages paid</v>
      </c>
    </row>
    <row r="209" spans="2:3" ht="14.4" x14ac:dyDescent="0.3">
      <c r="B209" s="10"/>
      <c r="C209" s="22" t="str">
        <f>'14'!C277</f>
        <v>Table 14.F.2: CNSGP- claims with no damages paid</v>
      </c>
    </row>
    <row r="210" spans="2:3" ht="14.4" x14ac:dyDescent="0.3">
      <c r="B210" s="10"/>
      <c r="C210" s="22" t="str">
        <f>'14'!C302</f>
        <v>Table 14.G.1: ELSGP- claims with damages paid</v>
      </c>
    </row>
    <row r="211" spans="2:3" ht="14.4" x14ac:dyDescent="0.3">
      <c r="B211" s="10"/>
      <c r="C211" s="22" t="str">
        <f>'14'!C326</f>
        <v>Table 14.G.2: ELSGP- claims with no damages paid</v>
      </c>
    </row>
    <row r="212" spans="2:3" ht="14.4" x14ac:dyDescent="0.3">
      <c r="B212" s="10"/>
      <c r="C212" s="22" t="str">
        <f>'14'!C351</f>
        <v>Table 14.H.1: CNSC- claims with damages paid</v>
      </c>
    </row>
    <row r="213" spans="2:3" ht="14.4" x14ac:dyDescent="0.3">
      <c r="B213" s="10"/>
      <c r="C213" s="22" t="str">
        <f>'14'!C375</f>
        <v>Table 14.H.2: CNSC- claims with no damages paid</v>
      </c>
    </row>
    <row r="215" spans="2:3" x14ac:dyDescent="0.25">
      <c r="B215" s="25" t="str">
        <f>'15'!C1 &amp; "  (By Damages Band)"</f>
        <v>Sheet 15 Average Incident to Notification Years, 2006/07 - 2021/22  (By Damages Band)</v>
      </c>
    </row>
    <row r="216" spans="2:3" x14ac:dyDescent="0.25">
      <c r="C216" s="22" t="str">
        <f>'15'!C8</f>
        <v>Table 15.A: All schemes (Excludes ELSGP)</v>
      </c>
    </row>
    <row r="217" spans="2:3" x14ac:dyDescent="0.25">
      <c r="C217" s="22" t="str">
        <f>'15'!C25</f>
        <v>Table 15.B: CNST</v>
      </c>
    </row>
    <row r="218" spans="2:3" x14ac:dyDescent="0.25">
      <c r="C218" s="22" t="str">
        <f>'15'!C42</f>
        <v>Table 15.C: Ex-RHA</v>
      </c>
    </row>
    <row r="219" spans="2:3" x14ac:dyDescent="0.25">
      <c r="C219" s="22" t="str">
        <f>'15'!C59</f>
        <v>Table 15.D: ELS</v>
      </c>
    </row>
    <row r="220" spans="2:3" x14ac:dyDescent="0.25">
      <c r="C220" s="22" t="str">
        <f>'15'!C76</f>
        <v>Table 15.E: DHSC Clinical</v>
      </c>
    </row>
    <row r="221" spans="2:3" x14ac:dyDescent="0.25">
      <c r="C221" s="22" t="str">
        <f>'15'!C93</f>
        <v>Table 15.F: CNSGP</v>
      </c>
    </row>
    <row r="222" spans="2:3" x14ac:dyDescent="0.25">
      <c r="C222" s="22" t="str">
        <f>'15'!C110</f>
        <v>Table 15.H: CNSC</v>
      </c>
    </row>
    <row r="224" spans="2:3" x14ac:dyDescent="0.25">
      <c r="B224" s="25" t="str">
        <f>'16'!C1 &amp; "  (By Specialty)"</f>
        <v>Sheet 16 Average Incident to Notification Years, 2006/07 - 2021/22  (By Specialty)</v>
      </c>
    </row>
    <row r="225" spans="2:3" x14ac:dyDescent="0.25">
      <c r="C225" s="22" t="str">
        <f>'16'!C8</f>
        <v>Table 16.A: All schemes (Excludes ELSGP)</v>
      </c>
    </row>
    <row r="226" spans="2:3" x14ac:dyDescent="0.25">
      <c r="C226" s="22" t="str">
        <f>'16'!C32</f>
        <v>Table 16.B: CNST</v>
      </c>
    </row>
    <row r="227" spans="2:3" x14ac:dyDescent="0.25">
      <c r="C227" s="22" t="str">
        <f>'16'!C56</f>
        <v>Table 16.C: Ex-RHA</v>
      </c>
    </row>
    <row r="228" spans="2:3" x14ac:dyDescent="0.25">
      <c r="C228" s="22" t="str">
        <f>'16'!C80</f>
        <v>Table 16.D: ELS</v>
      </c>
    </row>
    <row r="229" spans="2:3" x14ac:dyDescent="0.25">
      <c r="C229" s="22" t="str">
        <f>'16'!C104</f>
        <v>Table 16.E: DHSC Clinical</v>
      </c>
    </row>
    <row r="230" spans="2:3" x14ac:dyDescent="0.25">
      <c r="C230" s="22" t="str">
        <f>'16'!C128</f>
        <v>Table 16.F: CNSGP</v>
      </c>
    </row>
    <row r="231" spans="2:3" x14ac:dyDescent="0.25">
      <c r="C231" s="22" t="str">
        <f>'16'!C152</f>
        <v>Table 16.H: CNSC</v>
      </c>
    </row>
    <row r="233" spans="2:3" x14ac:dyDescent="0.25">
      <c r="B233" s="25" t="str">
        <f>'17'!C1 &amp; "  (By Damages Band)"</f>
        <v>Sheet 17 Average Notification to Settlement Years, 2006/07 - 2021/22  (By Damages Band)</v>
      </c>
    </row>
    <row r="234" spans="2:3" x14ac:dyDescent="0.25">
      <c r="C234" s="22" t="str">
        <f>'17'!C8</f>
        <v>Table 17.A: All schemes (Excludes ELSGP)</v>
      </c>
    </row>
    <row r="235" spans="2:3" x14ac:dyDescent="0.25">
      <c r="C235" s="22" t="str">
        <f>'17'!C25</f>
        <v>Table 17.B: CNST</v>
      </c>
    </row>
    <row r="236" spans="2:3" x14ac:dyDescent="0.25">
      <c r="C236" s="22" t="str">
        <f>'17'!C42</f>
        <v>Table 17.C: Ex-RHA</v>
      </c>
    </row>
    <row r="237" spans="2:3" x14ac:dyDescent="0.25">
      <c r="C237" s="22" t="str">
        <f>'17'!C59</f>
        <v>Table 17.D: ELS</v>
      </c>
    </row>
    <row r="238" spans="2:3" x14ac:dyDescent="0.25">
      <c r="C238" s="22" t="str">
        <f>'17'!C76</f>
        <v>Table 17.E: DHSC Clinical</v>
      </c>
    </row>
    <row r="239" spans="2:3" x14ac:dyDescent="0.25">
      <c r="C239" s="22" t="str">
        <f>'17'!C93</f>
        <v>Table 17.F: CNSGP</v>
      </c>
    </row>
    <row r="240" spans="2:3" x14ac:dyDescent="0.25">
      <c r="C240" s="22" t="str">
        <f>'17'!C110</f>
        <v>Table 17.H: CNSC</v>
      </c>
    </row>
    <row r="242" spans="2:3" x14ac:dyDescent="0.25">
      <c r="B242" s="25" t="str">
        <f>'18'!C1 &amp; " (By Specialty)"</f>
        <v>Sheet 18 Average Notification to Settlement Years, 2006/07 - 2021/22 (By Specialty)</v>
      </c>
    </row>
    <row r="243" spans="2:3" x14ac:dyDescent="0.25">
      <c r="C243" s="22" t="str">
        <f>'18'!C8</f>
        <v>Table 18.A: All schemes (Excludes ELSGP)</v>
      </c>
    </row>
    <row r="244" spans="2:3" x14ac:dyDescent="0.25">
      <c r="C244" s="22" t="str">
        <f>'18'!C32</f>
        <v>Table 18.B: CNST</v>
      </c>
    </row>
    <row r="245" spans="2:3" x14ac:dyDescent="0.25">
      <c r="C245" s="22" t="str">
        <f>'18'!C56</f>
        <v>Table 18.C: Ex-RHA</v>
      </c>
    </row>
    <row r="246" spans="2:3" x14ac:dyDescent="0.25">
      <c r="C246" s="22" t="str">
        <f>'18'!C80</f>
        <v>Table 18.D: ELS</v>
      </c>
    </row>
    <row r="247" spans="2:3" x14ac:dyDescent="0.25">
      <c r="C247" s="22" t="str">
        <f>'18'!C104</f>
        <v>Table 18.E: DHSC Clinical</v>
      </c>
    </row>
    <row r="248" spans="2:3" x14ac:dyDescent="0.25">
      <c r="C248" s="22" t="str">
        <f>'18'!C128</f>
        <v>Table 18.F: CNSGP</v>
      </c>
    </row>
    <row r="249" spans="2:3" x14ac:dyDescent="0.25">
      <c r="C249" s="22" t="str">
        <f>'18'!C152</f>
        <v>Table 18.H CNSC</v>
      </c>
    </row>
  </sheetData>
  <mergeCells count="4">
    <mergeCell ref="B4:H4"/>
    <mergeCell ref="B6:D6"/>
    <mergeCell ref="B8:D8"/>
    <mergeCell ref="B3:K3"/>
  </mergeCells>
  <hyperlinks>
    <hyperlink ref="B31" location="'3'!A1" display="'3'!A1" xr:uid="{00000000-0004-0000-0000-000000000000}"/>
    <hyperlink ref="C32" location="Table7A1" display="Table 7.A.1: All payments - excluding PIDR" xr:uid="{00000000-0004-0000-0000-000001000000}"/>
    <hyperlink ref="C33" location="Table7A2" display="Table 7.A.2: All payments - including PIDR change from 2.5%" xr:uid="{00000000-0004-0000-0000-000002000000}"/>
    <hyperlink ref="B6" location="'Supporting Information'!A1" display="Supporting Information" xr:uid="{00000000-0004-0000-0000-000003000000}"/>
    <hyperlink ref="C34" location="Table7A3" display="Table 7.A.3: All payments - Total" xr:uid="{00000000-0004-0000-0000-000004000000}"/>
    <hyperlink ref="C35" location="Table7B1" display="Table 7.B.1: CNST payments - excluding PIDR" xr:uid="{00000000-0004-0000-0000-000005000000}"/>
    <hyperlink ref="C36" location="Table7B2" display="Table 7.B.2: CNST payments - including PIDR change from 2.5%" xr:uid="{00000000-0004-0000-0000-000006000000}"/>
    <hyperlink ref="C37" location="Table7B3" display="Table 7.B.3: CNST payments - Total" xr:uid="{00000000-0004-0000-0000-000007000000}"/>
    <hyperlink ref="C38" location="Table7C1" display="Table 7.C.1: Ex-RHA payments - excluding PIDR" xr:uid="{00000000-0004-0000-0000-000008000000}"/>
    <hyperlink ref="C39" location="Table7C2" display="Table 7.C.2: Ex-RHA payments - including PIDR change from 2.5%" xr:uid="{00000000-0004-0000-0000-000009000000}"/>
    <hyperlink ref="C40" location="Table7C3" display="Table 7.C.3: Ex-RHA payments - Total" xr:uid="{00000000-0004-0000-0000-00000A000000}"/>
    <hyperlink ref="C41" location="Table7D1" display="Table 7.D.1: ELS payments - excluding PIDR" xr:uid="{00000000-0004-0000-0000-00000B000000}"/>
    <hyperlink ref="C42" location="Table7D2" display="Table 7.D.2: ELS payments - including PIDR change from 2.5%" xr:uid="{00000000-0004-0000-0000-00000C000000}"/>
    <hyperlink ref="C43" location="Table7D3" display="Table 7.D.3: ELS payments - Total" xr:uid="{00000000-0004-0000-0000-00000D000000}"/>
    <hyperlink ref="C44" location="Table7E1" display="Table 7.E.1: DH Clinical payments - excluding PIDR" xr:uid="{00000000-0004-0000-0000-00000E000000}"/>
    <hyperlink ref="C45" location="Table7E2" display="Table 7.E.2: DH Clinical payments - including PIDR change from 2.5%" xr:uid="{00000000-0004-0000-0000-00000F000000}"/>
    <hyperlink ref="C46" location="Table7E3" display="Table 7.E.3: DH Clinical payments - Total" xr:uid="{00000000-0004-0000-0000-000010000000}"/>
    <hyperlink ref="C47" location="Table7F1" display="Table 7.F.1: CNSGP payments - excluding PIDR" xr:uid="{00000000-0004-0000-0000-000011000000}"/>
    <hyperlink ref="C48" location="Table7F2" display="Table 7.F.2: CNSGP payments - including PIDR change from 2.5%" xr:uid="{00000000-0004-0000-0000-000012000000}"/>
    <hyperlink ref="C49" location="Table7F3" display="Table 7.F.3: CNSGP payments - Total" xr:uid="{00000000-0004-0000-0000-000013000000}"/>
    <hyperlink ref="B57" location="'4'!A1" display="'4'!A1" xr:uid="{00000000-0004-0000-0000-000014000000}"/>
    <hyperlink ref="B11" location="'1'!A1" display="'1'!A1" xr:uid="{00000000-0004-0000-0000-000015000000}"/>
    <hyperlink ref="C12" location="Table5A" display="Table 1.A: All payments" xr:uid="{00000000-0004-0000-0000-000016000000}"/>
    <hyperlink ref="C13" location="Table5B" display="Table 5.B: CNST payments" xr:uid="{00000000-0004-0000-0000-000017000000}"/>
    <hyperlink ref="C14" location="Table5C" display="Table 5.C: Ex-RHA payments" xr:uid="{00000000-0004-0000-0000-000018000000}"/>
    <hyperlink ref="C15" location="Table5D" display="Table 5.D: ELS payments" xr:uid="{00000000-0004-0000-0000-000019000000}"/>
    <hyperlink ref="C16" location="Table5E" display="Table 5.E: DH Clinical payments" xr:uid="{00000000-0004-0000-0000-00001A000000}"/>
    <hyperlink ref="C17" location="Table5F" display="Table 5.F: CNSGP payments" xr:uid="{00000000-0004-0000-0000-00001B000000}"/>
    <hyperlink ref="C58" location="Table8A1" display="Table 8.A.1: All payments - excluding PIDR" xr:uid="{00000000-0004-0000-0000-00001C000000}"/>
    <hyperlink ref="C59" location="Table8A2" display="Table 8.A.2: All payments - including PIDR change from 2.5%" xr:uid="{00000000-0004-0000-0000-00001D000000}"/>
    <hyperlink ref="C60" location="Table8A3" display="Table 8.A.3: All payments - Total" xr:uid="{00000000-0004-0000-0000-00001E000000}"/>
    <hyperlink ref="C61" location="table8B1" display="Table 8.B.1: CNST payments - excluding PIDR" xr:uid="{00000000-0004-0000-0000-00001F000000}"/>
    <hyperlink ref="C62" location="Table8b2" display="Table 8.B.2: CNST payments - including PIDR change from 2.5%" xr:uid="{00000000-0004-0000-0000-000020000000}"/>
    <hyperlink ref="C63" location="Table8B3" display="Table 8.B.3: CNST payments - Total" xr:uid="{00000000-0004-0000-0000-000021000000}"/>
    <hyperlink ref="C64" location="Table8C1" display="Table 8.C.1: Ex-RHA payments - excluding PIDR" xr:uid="{00000000-0004-0000-0000-000022000000}"/>
    <hyperlink ref="C65" location="Table8C2" display="Table 8.C.2: Ex-RHA payments - including PIDR change from 2.5%" xr:uid="{00000000-0004-0000-0000-000023000000}"/>
    <hyperlink ref="C66" location="Table8C3" display="Table 8.C.3: Ex-RHA payments - Total" xr:uid="{00000000-0004-0000-0000-000024000000}"/>
    <hyperlink ref="C67" location="Table8D1" display="Table 8.D.1: ELS payments - excluding PIDR" xr:uid="{00000000-0004-0000-0000-000025000000}"/>
    <hyperlink ref="C68" location="Table8D2" display="Table 8.D.2: ELS payments - including PIDR change from 2.5%" xr:uid="{00000000-0004-0000-0000-000026000000}"/>
    <hyperlink ref="C69" location="Table8D3" display="Table 8.D.3: ELS payments - Total" xr:uid="{00000000-0004-0000-0000-000027000000}"/>
    <hyperlink ref="C70" location="Table8E1" display="Table 8.E.1: DH Clinical payments - excluding PIDR" xr:uid="{00000000-0004-0000-0000-000028000000}"/>
    <hyperlink ref="C71" location="Table8E2" display="Table 8.E.2: DH Clinical payments - including PIDR change from 2.5%" xr:uid="{00000000-0004-0000-0000-000029000000}"/>
    <hyperlink ref="C72" location="Table8E3" display="Table 8.E.3: DH Clinical payments - Total" xr:uid="{00000000-0004-0000-0000-00002A000000}"/>
    <hyperlink ref="C73" location="Table8F1" display="Table 8.F.1: CNSGP payments - excluding PIDR" xr:uid="{00000000-0004-0000-0000-00002B000000}"/>
    <hyperlink ref="C74" location="Table8F2" display="Table 8.F.2: CNSGP payments - including PIDR change from 2.5%" xr:uid="{00000000-0004-0000-0000-00002C000000}"/>
    <hyperlink ref="C75" location="Table8F3" display="Table 8.F.3: CNSGP payments - Total" xr:uid="{00000000-0004-0000-0000-00002D000000}"/>
    <hyperlink ref="B83" location="'5'!A1" display="'5'!A1" xr:uid="{00000000-0004-0000-0000-00002E000000}"/>
    <hyperlink ref="C84" location="Table9A" display="Table 9.A: All payments" xr:uid="{00000000-0004-0000-0000-00002F000000}"/>
    <hyperlink ref="C85" location="Table9B" display="Table 9.B: CNST payments" xr:uid="{00000000-0004-0000-0000-000030000000}"/>
    <hyperlink ref="C86" location="Table9C" display="Table 9.C: Ex-RHA payments" xr:uid="{00000000-0004-0000-0000-000031000000}"/>
    <hyperlink ref="C87" location="Table9D" display="Table 9.D: ELS payments" xr:uid="{00000000-0004-0000-0000-000032000000}"/>
    <hyperlink ref="C88" location="Table9E" display="Table 9.E: DH Clinical payments" xr:uid="{00000000-0004-0000-0000-000033000000}"/>
    <hyperlink ref="C89" location="Table9F" display="Table 9.F: CNSGP payments" xr:uid="{00000000-0004-0000-0000-000034000000}"/>
    <hyperlink ref="B93" location="'6'!A1" display="'6'!A1" xr:uid="{00000000-0004-0000-0000-000035000000}"/>
    <hyperlink ref="C94" location="Table10A" display="Table 10.A: All payments" xr:uid="{00000000-0004-0000-0000-000036000000}"/>
    <hyperlink ref="C95" location="Table10B" display="Table 10.B: CNST payments" xr:uid="{00000000-0004-0000-0000-000037000000}"/>
    <hyperlink ref="C96" location="Table10C" display="Table 10.C: Ex-RHA payments" xr:uid="{00000000-0004-0000-0000-000038000000}"/>
    <hyperlink ref="C97" location="Table10D" display="Table 10.D: ELS payments" xr:uid="{00000000-0004-0000-0000-000039000000}"/>
    <hyperlink ref="C98" location="Table10E" display="Table 10.E: DH Clinical payments" xr:uid="{00000000-0004-0000-0000-00003A000000}"/>
    <hyperlink ref="C99" location="Table10F" display="Table 10.F: CNSGP payments" xr:uid="{00000000-0004-0000-0000-00003B000000}"/>
    <hyperlink ref="B103" location="'7'!A1" display="'7'!A1" xr:uid="{00000000-0004-0000-0000-00003C000000}"/>
    <hyperlink ref="C104" location="Table11A" display="Table 11.A: All payments" xr:uid="{00000000-0004-0000-0000-00003D000000}"/>
    <hyperlink ref="C105" location="Table11B" display="Table 11.B: CNST payments" xr:uid="{00000000-0004-0000-0000-00003E000000}"/>
    <hyperlink ref="C106" location="Table11C" display="Table 11.C: Ex-RHA payments" xr:uid="{00000000-0004-0000-0000-00003F000000}"/>
    <hyperlink ref="C107" location="Table11D" display="Table 11.D: ELS payments" xr:uid="{00000000-0004-0000-0000-000040000000}"/>
    <hyperlink ref="C108" location="Table11E" display="Table 11.E: DH Clinical payments" xr:uid="{00000000-0004-0000-0000-000041000000}"/>
    <hyperlink ref="C109" location="Table11E" display="Table 11.F: CNSGP payments" xr:uid="{00000000-0004-0000-0000-000042000000}"/>
    <hyperlink ref="B113" location="'8'!A1" display="'8'!A1" xr:uid="{00000000-0004-0000-0000-000043000000}"/>
    <hyperlink ref="C114" location="Table12A" display="Table 12.A: All payments" xr:uid="{00000000-0004-0000-0000-000044000000}"/>
    <hyperlink ref="C115" location="Table12B" display="Table 12.B: CNST payments" xr:uid="{00000000-0004-0000-0000-000045000000}"/>
    <hyperlink ref="C116" location="Table12C" display="Table12C" xr:uid="{00000000-0004-0000-0000-000046000000}"/>
    <hyperlink ref="C117" location="Table12D" display="Table 12.D: ELS payments" xr:uid="{00000000-0004-0000-0000-000047000000}"/>
    <hyperlink ref="C118" location="Table12E" display="Table 12.E: DH Clinical payments" xr:uid="{00000000-0004-0000-0000-000048000000}"/>
    <hyperlink ref="B123" location="'9'!A1" display="'9'!A1" xr:uid="{00000000-0004-0000-0000-000049000000}"/>
    <hyperlink ref="C124" location="Table13A" display="Table 13.A All Schemes - including/excluding PIDR" xr:uid="{00000000-0004-0000-0000-00004A000000}"/>
    <hyperlink ref="C125" location="Table13B" display="Table 13.B: CNST - including/excluding PIDR" xr:uid="{00000000-0004-0000-0000-00004B000000}"/>
    <hyperlink ref="C126" location="Table13C" display="Table 13.C: Ex-RHA - including/excluding PIDR" xr:uid="{00000000-0004-0000-0000-00004C000000}"/>
    <hyperlink ref="C127" location="Table13D" display="Table 13.D: ELS - including/excluding PIDR" xr:uid="{00000000-0004-0000-0000-00004D000000}"/>
    <hyperlink ref="C128" location="Table13E" display="Table 13.E: DH Clinical - including\excluding PIDR" xr:uid="{00000000-0004-0000-0000-00004E000000}"/>
    <hyperlink ref="C129" location="Table13F" display="Table 13.F: CNSGP - including\excluding PIDR" xr:uid="{00000000-0004-0000-0000-00004F000000}"/>
    <hyperlink ref="B133" location="'10'!A1" display="'10'!A1" xr:uid="{00000000-0004-0000-0000-000050000000}"/>
    <hyperlink ref="C134" location="Table14A" display="Table 14.A: All schemes - including/excluding PIDR" xr:uid="{00000000-0004-0000-0000-000051000000}"/>
    <hyperlink ref="C135" location="Table14B" display="Table 14.B: CNST - including/excluding PIDR" xr:uid="{00000000-0004-0000-0000-000052000000}"/>
    <hyperlink ref="C136" location="Table14C" display="Table 14.C: Ex-RHA - including/excluding PIDR" xr:uid="{00000000-0004-0000-0000-000053000000}"/>
    <hyperlink ref="C137" location="Table14D" display="Table 14.D ELS - including/excluding PIDR" xr:uid="{00000000-0004-0000-0000-000054000000}"/>
    <hyperlink ref="C138" location="Table14E" display="Table 14.E DH Clinical - including/excluding PIDR" xr:uid="{00000000-0004-0000-0000-000055000000}"/>
    <hyperlink ref="C139" location="Table14F" display="Table 14.F CNSGP - including/excluding PIDR" xr:uid="{00000000-0004-0000-0000-000056000000}"/>
    <hyperlink ref="C119" location="Table12F" display="Table 12.F: CNSGP payments" xr:uid="{00000000-0004-0000-0000-000057000000}"/>
    <hyperlink ref="B143" location="'11'!A1" display="'11'!A1" xr:uid="{00000000-0004-0000-0000-000058000000}"/>
    <hyperlink ref="C144" location="Table15A1" display="Table 15.A.1 All Schemes, Successful claims" xr:uid="{00000000-0004-0000-0000-000059000000}"/>
    <hyperlink ref="C145" location="Table15A2" display="Table 15.A.2 All Schemes, Unsuccessful claims" xr:uid="{00000000-0004-0000-0000-00005A000000}"/>
    <hyperlink ref="C146" location="Table15B1" display="Table 15.B.1: CNST -  Successful claims" xr:uid="{00000000-0004-0000-0000-00005B000000}"/>
    <hyperlink ref="C147" location="Table15B2" display="Table 15.B.2: CNST -  Unsuccessful claims" xr:uid="{00000000-0004-0000-0000-00005C000000}"/>
    <hyperlink ref="C148" location="Table15C1" display="Table 15.C:.1 Ex-RHA Successful Claims" xr:uid="{00000000-0004-0000-0000-00005D000000}"/>
    <hyperlink ref="C149" location="Table15C2" display="Table 15.C:.2 Ex-RHA Unsuccessful Claims" xr:uid="{00000000-0004-0000-0000-00005E000000}"/>
    <hyperlink ref="C150" location="Table15D1" display="Table 15.D.1: ELS - Successful Claims" xr:uid="{00000000-0004-0000-0000-00005F000000}"/>
    <hyperlink ref="C151" location="Table15D2" display="Table 15.D.2: ELS - Unsuccessful Claims" xr:uid="{00000000-0004-0000-0000-000060000000}"/>
    <hyperlink ref="C152" location="Table15E1" display="Table 15.E.1 DH Clinical - Successful Claims" xr:uid="{00000000-0004-0000-0000-000061000000}"/>
    <hyperlink ref="C153" location="Table15E2" display="Table 15.E.2 DH Clinical - Unsuccessful Claims" xr:uid="{00000000-0004-0000-0000-000062000000}"/>
    <hyperlink ref="C154" location="Table15F1" display="Table 15.F.1: CNSGP - Successful Claims" xr:uid="{00000000-0004-0000-0000-000063000000}"/>
    <hyperlink ref="C155" location="Table15F2" display="Table 15.F.2: CNSGP - Unsuccessful Claims" xr:uid="{00000000-0004-0000-0000-000064000000}"/>
    <hyperlink ref="B161" location="'12'!A1" display="'12'!A1" xr:uid="{00000000-0004-0000-0000-000065000000}"/>
    <hyperlink ref="C162" location="Table16A1" display="Table 16.A.1: All schemes - Successful Claims" xr:uid="{00000000-0004-0000-0000-000066000000}"/>
    <hyperlink ref="C163" location="Table16A2" display="Table 16.A.2: All schemes - Unsuccessful Claims" xr:uid="{00000000-0004-0000-0000-000067000000}"/>
    <hyperlink ref="C165" location="Table16B1" display="Table 16.B.2 CNST - Unsuccessful Claims" xr:uid="{00000000-0004-0000-0000-000068000000}"/>
    <hyperlink ref="C164" location="Table16B1" display="Table 16.B.1 CNST - Successful Claims" xr:uid="{00000000-0004-0000-0000-000069000000}"/>
    <hyperlink ref="C166" location="Table16C1" display="Table 16.C.1: Ex-RHA - Successful Claims" xr:uid="{00000000-0004-0000-0000-00006A000000}"/>
    <hyperlink ref="C167" location="Table16C2" display="Table 16.C.2: Ex-RHA - Unsuccessful Claims" xr:uid="{00000000-0004-0000-0000-00006B000000}"/>
    <hyperlink ref="C168" location="Table16D1" display="Table 16.D.1 ELS - Successful Claims" xr:uid="{00000000-0004-0000-0000-00006C000000}"/>
    <hyperlink ref="C169" location="Table16D2" display="Table 16.D.2 ELS - Unsuccessful Claims" xr:uid="{00000000-0004-0000-0000-00006D000000}"/>
    <hyperlink ref="C170" location="Table16E1" display="Table 16.E.1 DH Clinical - Succesful Claims" xr:uid="{00000000-0004-0000-0000-00006E000000}"/>
    <hyperlink ref="C171" location="Table16E2" display="Table 16.E.2 DH Clinical - Unsuccesful Claims" xr:uid="{00000000-0004-0000-0000-00006F000000}"/>
    <hyperlink ref="C172" location="Table16F1" display="Table 16.F.1 CNSGP - Successful Claims" xr:uid="{00000000-0004-0000-0000-000070000000}"/>
    <hyperlink ref="C173" location="Table16F2" display="Table 16.F.2 CNSGP - Unsuccessful Claims" xr:uid="{00000000-0004-0000-0000-000071000000}"/>
    <hyperlink ref="B179" location="'13'!A1" display="'13'!A1" xr:uid="{00000000-0004-0000-0000-000072000000}"/>
    <hyperlink ref="C180" location="Table17A1" display="Table 17.A.1 All Schemes, Successful claims" xr:uid="{00000000-0004-0000-0000-000073000000}"/>
    <hyperlink ref="C181" location="Table17A2" display="Table 17.A.2 All Schemes, Unsuccessful claims" xr:uid="{00000000-0004-0000-0000-000074000000}"/>
    <hyperlink ref="C182" location="Table17B1" display="Table 17.B.1 CNST -  Successful claims" xr:uid="{00000000-0004-0000-0000-000075000000}"/>
    <hyperlink ref="C183" location="Table17B2" display="Table 17.B.2 CNST -  Unsuccessful claims" xr:uid="{00000000-0004-0000-0000-000076000000}"/>
    <hyperlink ref="C184" location="Table17C1" display="Table 17.C.1 Ex-RHA Successful Claims" xr:uid="{00000000-0004-0000-0000-000077000000}"/>
    <hyperlink ref="C185" location="Table17C2" display="Table 17.C.2 Ex-RHA Unsuccessful Claims" xr:uid="{00000000-0004-0000-0000-000078000000}"/>
    <hyperlink ref="C186" location="Table17D1" display="Table 17.D.1 ELS - Successful Claims" xr:uid="{00000000-0004-0000-0000-000079000000}"/>
    <hyperlink ref="C187" location="Table17D2" display="Table 17.D.2 ELS - Unsuccessful Claims" xr:uid="{00000000-0004-0000-0000-00007A000000}"/>
    <hyperlink ref="C188" location="Table17E1" display="Table 17.E.1 DH Clinical - Successful Claims" xr:uid="{00000000-0004-0000-0000-00007B000000}"/>
    <hyperlink ref="C189" location="Table17E2" display="Table 17.E.2 DH Clinical - Unsuccessful Claims" xr:uid="{00000000-0004-0000-0000-00007C000000}"/>
    <hyperlink ref="C190" location="Table17F1" display="Table 17.F.1 CNSGP - Successful Claims" xr:uid="{00000000-0004-0000-0000-00007D000000}"/>
    <hyperlink ref="C191" location="Table17F2" display="Table 17.F.2 CNSGP - Unsuccessful Claims" xr:uid="{00000000-0004-0000-0000-00007E000000}"/>
    <hyperlink ref="B197" location="'14'!A1" display="'14'!A1" xr:uid="{00000000-0004-0000-0000-00007F000000}"/>
    <hyperlink ref="C198" location="Table18A1" display="Table 18.A.1: All schemes - Successful Claims" xr:uid="{00000000-0004-0000-0000-000080000000}"/>
    <hyperlink ref="C199" location="Table18A2" display="Table 18.A.2: All schemes - Unsuccessful Claims" xr:uid="{00000000-0004-0000-0000-000081000000}"/>
    <hyperlink ref="C200" location="Table18B1" display="Table 18.B.1 CNST - Successful Claims" xr:uid="{00000000-0004-0000-0000-000082000000}"/>
    <hyperlink ref="C201" location="Table18B2" display="Table 18.B.2 CNST - Unsuccessful Claims" xr:uid="{00000000-0004-0000-0000-000083000000}"/>
    <hyperlink ref="C202" location="Table18C1" display="Table 18.C.1: Ex-RHA - Successful Claims" xr:uid="{00000000-0004-0000-0000-000084000000}"/>
    <hyperlink ref="C203" location="Table18C2" display="Table 18.C.2: Ex-RHA - Unsuccessful Claims" xr:uid="{00000000-0004-0000-0000-000085000000}"/>
    <hyperlink ref="C204" location="Table18D1" display="Table 18.D.1 ELS - Successful Claims" xr:uid="{00000000-0004-0000-0000-000086000000}"/>
    <hyperlink ref="C205" location="Table18D2" display="Table 18.D.2 ELS - Unsuccessful Claims" xr:uid="{00000000-0004-0000-0000-000087000000}"/>
    <hyperlink ref="C206" location="Table18E1" display="Table 14.D.2 ELS - claims with no damages paid" xr:uid="{00000000-0004-0000-0000-000088000000}"/>
    <hyperlink ref="C207" location="Table18E2" display="Table 14.E.1 DH Clinical - claims with damages paid" xr:uid="{00000000-0004-0000-0000-000089000000}"/>
    <hyperlink ref="C208" location="Table18F1" display="Table 18.F.1 CNSGP - Successful Claims" xr:uid="{00000000-0004-0000-0000-00008A000000}"/>
    <hyperlink ref="C209" location="Table18F2" display="Table 18.F.2 CNSGP - Unsuccessful Claims" xr:uid="{00000000-0004-0000-0000-00008B000000}"/>
    <hyperlink ref="B21" location="'2'!A1" display="'2'!A1" xr:uid="{00000000-0004-0000-0000-00008C000000}"/>
    <hyperlink ref="C22" location="Table6A" display="Table 6.A: All payments" xr:uid="{00000000-0004-0000-0000-00008D000000}"/>
    <hyperlink ref="C23" location="Table6B" display="Table 6.B: CNST payments" xr:uid="{00000000-0004-0000-0000-00008E000000}"/>
    <hyperlink ref="C24" location="Table6C" display="Table 6.C: Ex-RHA payments" xr:uid="{00000000-0004-0000-0000-00008F000000}"/>
    <hyperlink ref="C25" location="Table6D" display="Table 6.D: ELS payments" xr:uid="{00000000-0004-0000-0000-000090000000}"/>
    <hyperlink ref="C26" location="Table6E" display="Table 6.E: DH Clinical payments" xr:uid="{00000000-0004-0000-0000-000091000000}"/>
    <hyperlink ref="C27" location="Table6F" display="Table 6.F: CNSGP payments" xr:uid="{00000000-0004-0000-0000-000092000000}"/>
    <hyperlink ref="C18" location="Table5G" display="Table5G" xr:uid="{00000000-0004-0000-0000-000093000000}"/>
    <hyperlink ref="C28" location="Table6G" display="Table6G" xr:uid="{00000000-0004-0000-0000-000094000000}"/>
    <hyperlink ref="C29" location="TAble6H" display="TAble6H" xr:uid="{00000000-0004-0000-0000-000095000000}"/>
    <hyperlink ref="C50" location="Table7G1" display="Table7G1" xr:uid="{00000000-0004-0000-0000-000096000000}"/>
    <hyperlink ref="C51" location="Table7G2" display="Table7G2" xr:uid="{00000000-0004-0000-0000-000097000000}"/>
    <hyperlink ref="C52" location="Table7G3" display="Table7G3" xr:uid="{00000000-0004-0000-0000-000098000000}"/>
    <hyperlink ref="C53" location="Table7H1" display="Table7H1" xr:uid="{00000000-0004-0000-0000-000099000000}"/>
    <hyperlink ref="C54" location="Table7H2" display="Table7H2" xr:uid="{00000000-0004-0000-0000-00009A000000}"/>
    <hyperlink ref="C55" location="Table7H3" display="Table7H3" xr:uid="{00000000-0004-0000-0000-00009B000000}"/>
    <hyperlink ref="C76" location="Table8G1" display="Table8G1" xr:uid="{00000000-0004-0000-0000-00009C000000}"/>
    <hyperlink ref="C77" location="Table8G2" display="Table8G2" xr:uid="{00000000-0004-0000-0000-00009D000000}"/>
    <hyperlink ref="C78" location="Table8G3" display="Table8G3" xr:uid="{00000000-0004-0000-0000-00009E000000}"/>
    <hyperlink ref="C79" location="table8H1" display="table8H1" xr:uid="{00000000-0004-0000-0000-00009F000000}"/>
    <hyperlink ref="C80" location="Table8H2" display="Table8H2" xr:uid="{00000000-0004-0000-0000-0000A0000000}"/>
    <hyperlink ref="C81" location="Table8H3" display="Table8H3" xr:uid="{00000000-0004-0000-0000-0000A1000000}"/>
    <hyperlink ref="C90" location="Table9G" display="Table9G" xr:uid="{00000000-0004-0000-0000-0000A2000000}"/>
    <hyperlink ref="C91" location="table9H" display="table9H" xr:uid="{00000000-0004-0000-0000-0000A3000000}"/>
    <hyperlink ref="C100" location="Table10G" display="Table10G" xr:uid="{00000000-0004-0000-0000-0000A4000000}"/>
    <hyperlink ref="C101" location="Table10H" display="Table10H" xr:uid="{00000000-0004-0000-0000-0000A5000000}"/>
    <hyperlink ref="C110" location="Table11G" display="Table11G" xr:uid="{00000000-0004-0000-0000-0000A6000000}"/>
    <hyperlink ref="C111" location="Table11H" display="Table11H" xr:uid="{00000000-0004-0000-0000-0000A7000000}"/>
    <hyperlink ref="C120" location="Table12G" display="Table12G" xr:uid="{00000000-0004-0000-0000-0000A8000000}"/>
    <hyperlink ref="C121" location="Table12H" display="Table12H" xr:uid="{00000000-0004-0000-0000-0000A9000000}"/>
    <hyperlink ref="C130" location="Table13G" display="Table13G" xr:uid="{00000000-0004-0000-0000-0000AA000000}"/>
    <hyperlink ref="C131" location="Table13H" display="Table13H" xr:uid="{00000000-0004-0000-0000-0000AB000000}"/>
    <hyperlink ref="C140" location="Table14G" display="Table14G" xr:uid="{00000000-0004-0000-0000-0000AC000000}"/>
    <hyperlink ref="C141" location="Table14H" display="Table14H" xr:uid="{00000000-0004-0000-0000-0000AD000000}"/>
    <hyperlink ref="C156" location="Table15G1" display="Table15G1" xr:uid="{00000000-0004-0000-0000-0000AE000000}"/>
    <hyperlink ref="C157" location="Table15G2" display="Table15G2" xr:uid="{00000000-0004-0000-0000-0000AF000000}"/>
    <hyperlink ref="C158" location="Table15h1" display="Table15h1" xr:uid="{00000000-0004-0000-0000-0000B0000000}"/>
    <hyperlink ref="C159" location="Table15H2" display="Table15H2" xr:uid="{00000000-0004-0000-0000-0000B1000000}"/>
    <hyperlink ref="C174" location="Table16G1" display="Table16G1" xr:uid="{00000000-0004-0000-0000-0000B2000000}"/>
    <hyperlink ref="C175" location="Table16G2" display="Table16G2" xr:uid="{00000000-0004-0000-0000-0000B3000000}"/>
    <hyperlink ref="C176" location="Table16H1" display="Table16H1" xr:uid="{00000000-0004-0000-0000-0000B4000000}"/>
    <hyperlink ref="C177" location="Table16H2" display="Table16H2" xr:uid="{00000000-0004-0000-0000-0000B5000000}"/>
    <hyperlink ref="C192" location="Table17G1" display="Table17G1" xr:uid="{00000000-0004-0000-0000-0000B6000000}"/>
    <hyperlink ref="C193" location="Table17G2" display="Table17G2" xr:uid="{00000000-0004-0000-0000-0000B7000000}"/>
    <hyperlink ref="C194" location="Table17H1" display="Table17H1" xr:uid="{00000000-0004-0000-0000-0000B8000000}"/>
    <hyperlink ref="C195" location="Table17H2" display="Table17H2" xr:uid="{00000000-0004-0000-0000-0000B9000000}"/>
    <hyperlink ref="C210" location="Table18G1" display="Table18G1" xr:uid="{00000000-0004-0000-0000-0000BA000000}"/>
    <hyperlink ref="C211" location="Table18G2" display="Table18G2" xr:uid="{00000000-0004-0000-0000-0000BB000000}"/>
    <hyperlink ref="C212" location="Table18H1" display="Table18H1" xr:uid="{00000000-0004-0000-0000-0000BC000000}"/>
    <hyperlink ref="C213" location="Table18H2" display="Table18H2" xr:uid="{00000000-0004-0000-0000-0000BD000000}"/>
    <hyperlink ref="B242" location="'18'!A1" display="'18'!A1" xr:uid="{00000000-0004-0000-0000-0000BE000000}"/>
    <hyperlink ref="B233" location="'17'!A1" display="'17'!A1" xr:uid="{00000000-0004-0000-0000-0000BF000000}"/>
    <hyperlink ref="B224" location="'16'!A1" display="'16'!A1" xr:uid="{00000000-0004-0000-0000-0000C0000000}"/>
    <hyperlink ref="B215" location="'15'!A1" display="'15'!A1" xr:uid="{00000000-0004-0000-0000-0000C1000000}"/>
    <hyperlink ref="C216" location="Table21A" display="Table21A" xr:uid="{00000000-0004-0000-0000-0000C2000000}"/>
    <hyperlink ref="C217" location="Table21B" display="Table21B" xr:uid="{00000000-0004-0000-0000-0000C3000000}"/>
    <hyperlink ref="C218" location="Table21C" display="Table21C" xr:uid="{00000000-0004-0000-0000-0000C4000000}"/>
    <hyperlink ref="C219" location="Table21D" display="Table21D" xr:uid="{00000000-0004-0000-0000-0000C5000000}"/>
    <hyperlink ref="C220" location="Table21E" display="Table21E" xr:uid="{00000000-0004-0000-0000-0000C6000000}"/>
    <hyperlink ref="C222" location="Table21H" display="Table21H" xr:uid="{00000000-0004-0000-0000-0000C7000000}"/>
    <hyperlink ref="C225" location="Table22A" display="Table22A" xr:uid="{00000000-0004-0000-0000-0000C8000000}"/>
    <hyperlink ref="C226" location="Table22B" display="Table22B" xr:uid="{00000000-0004-0000-0000-0000C9000000}"/>
    <hyperlink ref="C227" location="Table22C" display="Table22C" xr:uid="{00000000-0004-0000-0000-0000CA000000}"/>
    <hyperlink ref="C228" location="TAble22D" display="TAble22D" xr:uid="{00000000-0004-0000-0000-0000CB000000}"/>
    <hyperlink ref="C229" location="Table22E" display="Table22E" xr:uid="{00000000-0004-0000-0000-0000CC000000}"/>
    <hyperlink ref="C230" location="Table22F" display="Table22F" xr:uid="{00000000-0004-0000-0000-0000CD000000}"/>
    <hyperlink ref="C231" location="Table22H" display="Table22H" xr:uid="{00000000-0004-0000-0000-0000CE000000}"/>
    <hyperlink ref="C234" location="Table23A" display="Table23A" xr:uid="{00000000-0004-0000-0000-0000CF000000}"/>
    <hyperlink ref="C235" location="TAble23B" display="TAble23B" xr:uid="{00000000-0004-0000-0000-0000D0000000}"/>
    <hyperlink ref="C236" location="Table22C" display="Table22C" xr:uid="{00000000-0004-0000-0000-0000D1000000}"/>
    <hyperlink ref="C237" location="Table23D" display="Table23D" xr:uid="{00000000-0004-0000-0000-0000D2000000}"/>
    <hyperlink ref="C238" location="Table23E" display="Table23E" xr:uid="{00000000-0004-0000-0000-0000D3000000}"/>
    <hyperlink ref="C239" location="Table23F" display="Table23F" xr:uid="{00000000-0004-0000-0000-0000D4000000}"/>
    <hyperlink ref="C240" location="Table23H" display="Table23H" xr:uid="{00000000-0004-0000-0000-0000D5000000}"/>
    <hyperlink ref="C243" location="Table24A" display="Table24A" xr:uid="{00000000-0004-0000-0000-0000D6000000}"/>
    <hyperlink ref="C244" location="Table24B" display="Table24B" xr:uid="{00000000-0004-0000-0000-0000D7000000}"/>
    <hyperlink ref="C245" location="Table24C" display="Table24C" xr:uid="{00000000-0004-0000-0000-0000D8000000}"/>
    <hyperlink ref="C246" location="Table24D" display="Table24D" xr:uid="{00000000-0004-0000-0000-0000D9000000}"/>
    <hyperlink ref="C247" location="Table24E" display="Table24E" xr:uid="{00000000-0004-0000-0000-0000DA000000}"/>
    <hyperlink ref="C248" location="Table24F" display="Table24F" xr:uid="{00000000-0004-0000-0000-0000DB000000}"/>
    <hyperlink ref="C249" location="Table24H" display="Table24H" xr:uid="{00000000-0004-0000-0000-0000DC000000}"/>
    <hyperlink ref="C221" location="Table21F" display="Table21F" xr:uid="{00000000-0004-0000-0000-0000DD000000}"/>
    <hyperlink ref="B8:D8" location="'Definition of Schemes'!A1" display="'Definition of Schemes'!A1" xr:uid="{00000000-0004-0000-0000-0000DE000000}"/>
    <hyperlink ref="B6:D6" location="'Explanatory Notes'!A1" display="Explanatory Notes" xr:uid="{00000000-0004-0000-0000-0000DF000000}"/>
  </hyperlinks>
  <pageMargins left="0.7" right="0.7" top="0.75" bottom="0.75" header="0.3" footer="0.3"/>
  <pageSetup paperSize="9" orientation="portrait" r:id="rId1"/>
  <ignoredErrors>
    <ignoredError sqref="B8"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theme="9" tint="0.59999389629810485"/>
    <pageSetUpPr autoPageBreaks="0"/>
  </sheetPr>
  <dimension ref="A1:AC155"/>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248</v>
      </c>
      <c r="N1" s="9"/>
      <c r="O1" s="9"/>
      <c r="P1" s="9"/>
      <c r="Q1" s="9"/>
      <c r="R1" s="9"/>
      <c r="S1" s="9"/>
      <c r="T1" s="9"/>
      <c r="U1" s="9"/>
      <c r="V1" s="9"/>
      <c r="W1" s="9"/>
      <c r="X1" s="9"/>
      <c r="Y1" s="9"/>
    </row>
    <row r="2" spans="1:29" ht="18" thickBot="1" x14ac:dyDescent="0.3">
      <c r="C2" s="152" t="s">
        <v>249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250</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v>7635511.4000000004</v>
      </c>
      <c r="E11" s="13">
        <v>6507776.4100000001</v>
      </c>
      <c r="F11" s="13">
        <v>7159527.3000000007</v>
      </c>
      <c r="G11" s="13">
        <v>6134093.7299999995</v>
      </c>
      <c r="H11" s="13">
        <v>6428830.2799999993</v>
      </c>
      <c r="I11" s="13">
        <v>9494633.3200000003</v>
      </c>
      <c r="J11" s="13">
        <v>9682526.9682999998</v>
      </c>
      <c r="K11" s="13">
        <v>12417864.42</v>
      </c>
      <c r="L11" s="13">
        <v>15455510.446600001</v>
      </c>
      <c r="M11" s="13">
        <v>17046437.064999998</v>
      </c>
      <c r="N11" s="13">
        <v>15516989.3051</v>
      </c>
      <c r="O11" s="13">
        <v>15924877.910000002</v>
      </c>
      <c r="P11" s="13">
        <v>18130582.443299998</v>
      </c>
      <c r="Q11" s="13">
        <v>19347297.975200001</v>
      </c>
      <c r="R11" s="13">
        <v>17700986.957599998</v>
      </c>
      <c r="S11" s="14">
        <v>9588669.4578000009</v>
      </c>
      <c r="U11" s="10"/>
      <c r="V11" s="10"/>
      <c r="W11" s="10"/>
      <c r="X11" s="10"/>
      <c r="Y11" s="10"/>
      <c r="Z11" s="10"/>
      <c r="AA11" s="10"/>
      <c r="AB11" s="10"/>
      <c r="AC11" s="10"/>
    </row>
    <row r="12" spans="1:29" ht="14.4" x14ac:dyDescent="0.3">
      <c r="A12" s="39" t="s">
        <v>100</v>
      </c>
      <c r="C12" s="11" t="s">
        <v>119</v>
      </c>
      <c r="D12" s="12">
        <v>169558.19</v>
      </c>
      <c r="E12" s="13">
        <v>44891.770000000004</v>
      </c>
      <c r="F12" s="13">
        <v>62483.21</v>
      </c>
      <c r="G12" s="13">
        <v>99187.5</v>
      </c>
      <c r="H12" s="13">
        <v>161570.26999999999</v>
      </c>
      <c r="I12" s="13">
        <v>81925.47</v>
      </c>
      <c r="J12" s="13">
        <v>156689.95000000001</v>
      </c>
      <c r="K12" s="13">
        <v>225266.49</v>
      </c>
      <c r="L12" s="13">
        <v>354542.35749999998</v>
      </c>
      <c r="M12" s="13">
        <v>389658.87</v>
      </c>
      <c r="N12" s="13">
        <v>376865.59</v>
      </c>
      <c r="O12" s="13">
        <v>379947.08999999997</v>
      </c>
      <c r="P12" s="13">
        <v>371029.33</v>
      </c>
      <c r="Q12" s="13">
        <v>314863.14</v>
      </c>
      <c r="R12" s="13">
        <v>253251.91999999998</v>
      </c>
      <c r="S12" s="14">
        <v>216515.19</v>
      </c>
      <c r="U12" s="10"/>
      <c r="V12" s="10"/>
      <c r="W12" s="10"/>
      <c r="X12" s="10"/>
      <c r="Y12" s="10"/>
      <c r="Z12" s="10"/>
      <c r="AA12" s="10"/>
      <c r="AB12" s="10"/>
      <c r="AC12" s="10"/>
    </row>
    <row r="13" spans="1:29" ht="14.4" x14ac:dyDescent="0.3">
      <c r="A13" s="39" t="s">
        <v>100</v>
      </c>
      <c r="C13" s="11" t="s">
        <v>120</v>
      </c>
      <c r="D13" s="12">
        <v>6954833.4900000002</v>
      </c>
      <c r="E13" s="13">
        <v>7428102.0599999996</v>
      </c>
      <c r="F13" s="13">
        <v>7365436.5200000005</v>
      </c>
      <c r="G13" s="13">
        <v>7533671.1499999994</v>
      </c>
      <c r="H13" s="13">
        <v>7846010.3503999999</v>
      </c>
      <c r="I13" s="13">
        <v>10006252.390000001</v>
      </c>
      <c r="J13" s="13">
        <v>9377890.1399999987</v>
      </c>
      <c r="K13" s="13">
        <v>11154141.750000002</v>
      </c>
      <c r="L13" s="13">
        <v>15519301.095000001</v>
      </c>
      <c r="M13" s="13">
        <v>18045365.750300001</v>
      </c>
      <c r="N13" s="13">
        <v>18536919.4593</v>
      </c>
      <c r="O13" s="13">
        <v>20035435.492000002</v>
      </c>
      <c r="P13" s="13">
        <v>16247962.849700002</v>
      </c>
      <c r="Q13" s="13">
        <v>16923184.307599999</v>
      </c>
      <c r="R13" s="13">
        <v>16014740.177099999</v>
      </c>
      <c r="S13" s="14">
        <v>14934198.3839</v>
      </c>
      <c r="U13" s="10"/>
      <c r="V13" s="10"/>
      <c r="W13" s="10"/>
      <c r="X13" s="10"/>
      <c r="Y13" s="10"/>
      <c r="Z13" s="10"/>
      <c r="AA13" s="10"/>
      <c r="AB13" s="10"/>
      <c r="AC13" s="10"/>
    </row>
    <row r="14" spans="1:29" ht="14.4" x14ac:dyDescent="0.3">
      <c r="A14" s="39" t="s">
        <v>100</v>
      </c>
      <c r="C14" s="11" t="s">
        <v>121</v>
      </c>
      <c r="D14" s="12">
        <v>5074587.46</v>
      </c>
      <c r="E14" s="13">
        <v>5354769.75</v>
      </c>
      <c r="F14" s="13">
        <v>4887362.5</v>
      </c>
      <c r="G14" s="13">
        <v>5397363.96</v>
      </c>
      <c r="H14" s="13">
        <v>5226504.6427999996</v>
      </c>
      <c r="I14" s="13">
        <v>6314930.0599999996</v>
      </c>
      <c r="J14" s="13">
        <v>5636940.7199999997</v>
      </c>
      <c r="K14" s="13">
        <v>6292544.8658999996</v>
      </c>
      <c r="L14" s="13">
        <v>7984756.0949999997</v>
      </c>
      <c r="M14" s="13">
        <v>9894955.4766000006</v>
      </c>
      <c r="N14" s="13">
        <v>10257570.5766</v>
      </c>
      <c r="O14" s="13">
        <v>10975431.264999999</v>
      </c>
      <c r="P14" s="13">
        <v>10522396.3146</v>
      </c>
      <c r="Q14" s="13">
        <v>11031136.758300001</v>
      </c>
      <c r="R14" s="13">
        <v>10759257.7236</v>
      </c>
      <c r="S14" s="14">
        <v>13066142.290999999</v>
      </c>
      <c r="U14" s="10"/>
      <c r="V14" s="10"/>
      <c r="W14" s="10"/>
      <c r="X14" s="10"/>
      <c r="Y14" s="10"/>
      <c r="Z14" s="10"/>
      <c r="AA14" s="10"/>
      <c r="AB14" s="10"/>
      <c r="AC14" s="10"/>
    </row>
    <row r="15" spans="1:29" ht="14.4" x14ac:dyDescent="0.3">
      <c r="A15" s="39" t="s">
        <v>100</v>
      </c>
      <c r="C15" s="11" t="s">
        <v>122</v>
      </c>
      <c r="D15" s="12">
        <v>4668300.87</v>
      </c>
      <c r="E15" s="13">
        <v>5361063.3600000003</v>
      </c>
      <c r="F15" s="13">
        <v>5092433.7200000007</v>
      </c>
      <c r="G15" s="13">
        <v>5721931.96</v>
      </c>
      <c r="H15" s="13">
        <v>5541238.3527999995</v>
      </c>
      <c r="I15" s="13">
        <v>6784133</v>
      </c>
      <c r="J15" s="13">
        <v>6598698.6299999999</v>
      </c>
      <c r="K15" s="13">
        <v>7757009.0499999989</v>
      </c>
      <c r="L15" s="13">
        <v>9118099.9499999993</v>
      </c>
      <c r="M15" s="13">
        <v>11802431.314999999</v>
      </c>
      <c r="N15" s="13">
        <v>12266659.408299999</v>
      </c>
      <c r="O15" s="13">
        <v>11256972.080600001</v>
      </c>
      <c r="P15" s="13">
        <v>11664343.189599998</v>
      </c>
      <c r="Q15" s="13">
        <v>12621074.626800001</v>
      </c>
      <c r="R15" s="13">
        <v>13247686.302299999</v>
      </c>
      <c r="S15" s="14">
        <v>13892113.9245</v>
      </c>
      <c r="U15" s="10"/>
      <c r="V15" s="10"/>
      <c r="W15" s="10"/>
      <c r="X15" s="10"/>
      <c r="Y15" s="10"/>
      <c r="Z15" s="10"/>
      <c r="AA15" s="10"/>
      <c r="AB15" s="10"/>
      <c r="AC15" s="10"/>
    </row>
    <row r="16" spans="1:29" ht="14.4" x14ac:dyDescent="0.3">
      <c r="A16" s="39" t="s">
        <v>100</v>
      </c>
      <c r="C16" s="11" t="s">
        <v>123</v>
      </c>
      <c r="D16" s="12">
        <v>6254330.9800000004</v>
      </c>
      <c r="E16" s="13">
        <v>7442356.5500000007</v>
      </c>
      <c r="F16" s="13">
        <v>7256885.1500000004</v>
      </c>
      <c r="G16" s="13">
        <v>8205483.9900000002</v>
      </c>
      <c r="H16" s="13">
        <v>7627679.8079000004</v>
      </c>
      <c r="I16" s="13">
        <v>9385824.2499999981</v>
      </c>
      <c r="J16" s="13">
        <v>9387150.120000001</v>
      </c>
      <c r="K16" s="13">
        <v>10247021.629999999</v>
      </c>
      <c r="L16" s="13">
        <v>12527606.608299999</v>
      </c>
      <c r="M16" s="13">
        <v>15690625.2434</v>
      </c>
      <c r="N16" s="13">
        <v>16410680.885000002</v>
      </c>
      <c r="O16" s="13">
        <v>14830281.785</v>
      </c>
      <c r="P16" s="13">
        <v>14965872.965700001</v>
      </c>
      <c r="Q16" s="13">
        <v>17043846.515800003</v>
      </c>
      <c r="R16" s="13">
        <v>17739250.900600001</v>
      </c>
      <c r="S16" s="14">
        <v>20763932.2467</v>
      </c>
      <c r="U16" s="10"/>
      <c r="V16" s="10"/>
      <c r="W16" s="10"/>
      <c r="X16" s="10"/>
      <c r="Y16" s="10"/>
      <c r="Z16" s="10"/>
      <c r="AA16" s="10"/>
      <c r="AB16" s="10"/>
      <c r="AC16" s="10"/>
    </row>
    <row r="17" spans="1:29" ht="14.4" x14ac:dyDescent="0.3">
      <c r="A17" s="39" t="s">
        <v>100</v>
      </c>
      <c r="C17" s="11" t="s">
        <v>124</v>
      </c>
      <c r="D17" s="12">
        <v>3643347.5900000003</v>
      </c>
      <c r="E17" s="13">
        <v>4611783.45</v>
      </c>
      <c r="F17" s="13">
        <v>5628834.7699999996</v>
      </c>
      <c r="G17" s="13">
        <v>5919073.96</v>
      </c>
      <c r="H17" s="13">
        <v>6041903.6478999993</v>
      </c>
      <c r="I17" s="13">
        <v>7756202.3999999994</v>
      </c>
      <c r="J17" s="13">
        <v>6811715.2200000007</v>
      </c>
      <c r="K17" s="13">
        <v>7072042.5800000001</v>
      </c>
      <c r="L17" s="13">
        <v>8940475.0999999978</v>
      </c>
      <c r="M17" s="13">
        <v>10009660.960000001</v>
      </c>
      <c r="N17" s="13">
        <v>10894690.279999999</v>
      </c>
      <c r="O17" s="13">
        <v>10250852.9</v>
      </c>
      <c r="P17" s="13">
        <v>12553549.944400001</v>
      </c>
      <c r="Q17" s="13">
        <v>14045169.7698</v>
      </c>
      <c r="R17" s="13">
        <v>15194678.33</v>
      </c>
      <c r="S17" s="14">
        <v>17791141.449200001</v>
      </c>
      <c r="U17" s="10"/>
      <c r="V17" s="10"/>
      <c r="W17" s="10"/>
      <c r="X17" s="10"/>
      <c r="Y17" s="10"/>
      <c r="Z17" s="10"/>
      <c r="AA17" s="10"/>
      <c r="AB17" s="10"/>
      <c r="AC17" s="10"/>
    </row>
    <row r="18" spans="1:29" ht="14.4" x14ac:dyDescent="0.3">
      <c r="A18" s="39" t="s">
        <v>100</v>
      </c>
      <c r="C18" s="11" t="s">
        <v>125</v>
      </c>
      <c r="D18" s="12">
        <v>3684337.1500000004</v>
      </c>
      <c r="E18" s="13">
        <v>3934588.18</v>
      </c>
      <c r="F18" s="13">
        <v>4110999.8</v>
      </c>
      <c r="G18" s="13">
        <v>4732347.93</v>
      </c>
      <c r="H18" s="13">
        <v>4876353.1969999997</v>
      </c>
      <c r="I18" s="13">
        <v>5866381.0599999996</v>
      </c>
      <c r="J18" s="13">
        <v>5648546.8300000001</v>
      </c>
      <c r="K18" s="13">
        <v>6080972.6899999995</v>
      </c>
      <c r="L18" s="13">
        <v>7222428.580000001</v>
      </c>
      <c r="M18" s="13">
        <v>7980171.54</v>
      </c>
      <c r="N18" s="13">
        <v>8296358.1799999997</v>
      </c>
      <c r="O18" s="13">
        <v>10496734.552999999</v>
      </c>
      <c r="P18" s="13">
        <v>11007502.335999999</v>
      </c>
      <c r="Q18" s="13">
        <v>11100369.139700001</v>
      </c>
      <c r="R18" s="13">
        <v>12746323.460999999</v>
      </c>
      <c r="S18" s="14">
        <v>15619172.443199998</v>
      </c>
      <c r="U18" s="10"/>
      <c r="V18" s="10"/>
      <c r="W18" s="10"/>
      <c r="X18" s="10"/>
      <c r="Y18" s="10"/>
      <c r="Z18" s="10"/>
      <c r="AA18" s="10"/>
      <c r="AB18" s="10"/>
      <c r="AC18" s="10"/>
    </row>
    <row r="19" spans="1:29" ht="14.4" x14ac:dyDescent="0.3">
      <c r="A19" s="39" t="s">
        <v>100</v>
      </c>
      <c r="C19" s="11" t="s">
        <v>126</v>
      </c>
      <c r="D19" s="12">
        <v>3280096.5999999996</v>
      </c>
      <c r="E19" s="13">
        <v>3977464.88</v>
      </c>
      <c r="F19" s="13">
        <v>3841129.83</v>
      </c>
      <c r="G19" s="13">
        <v>4041159.15</v>
      </c>
      <c r="H19" s="13">
        <v>3530941.66</v>
      </c>
      <c r="I19" s="13">
        <v>4062956.92</v>
      </c>
      <c r="J19" s="13">
        <v>3699971.3849999998</v>
      </c>
      <c r="K19" s="13">
        <v>4195304.1500000004</v>
      </c>
      <c r="L19" s="13">
        <v>5310776.2</v>
      </c>
      <c r="M19" s="13">
        <v>6006434.8399999999</v>
      </c>
      <c r="N19" s="13">
        <v>6467363.3200000003</v>
      </c>
      <c r="O19" s="13">
        <v>6631177.9799999995</v>
      </c>
      <c r="P19" s="13">
        <v>9845286.9079999998</v>
      </c>
      <c r="Q19" s="13">
        <v>8362349.4447999997</v>
      </c>
      <c r="R19" s="13">
        <v>8394260.1749999989</v>
      </c>
      <c r="S19" s="14">
        <v>9421191.2400000002</v>
      </c>
      <c r="U19" s="10"/>
      <c r="V19" s="10"/>
      <c r="W19" s="10"/>
      <c r="X19" s="10"/>
      <c r="Y19" s="10"/>
      <c r="Z19" s="10"/>
      <c r="AA19" s="10"/>
      <c r="AB19" s="10"/>
      <c r="AC19" s="10"/>
    </row>
    <row r="20" spans="1:29" ht="14.4" x14ac:dyDescent="0.3">
      <c r="A20" s="39" t="s">
        <v>100</v>
      </c>
      <c r="C20" s="11" t="s">
        <v>127</v>
      </c>
      <c r="D20" s="12">
        <v>4964390.7699999996</v>
      </c>
      <c r="E20" s="13">
        <v>4121420.23</v>
      </c>
      <c r="F20" s="13">
        <v>4266963.5599999996</v>
      </c>
      <c r="G20" s="13">
        <v>3694266.61</v>
      </c>
      <c r="H20" s="13">
        <v>3377292.34</v>
      </c>
      <c r="I20" s="13">
        <v>4809785.96</v>
      </c>
      <c r="J20" s="13">
        <v>4115732.01</v>
      </c>
      <c r="K20" s="13">
        <v>4007843.39</v>
      </c>
      <c r="L20" s="13">
        <v>5368510.6599999992</v>
      </c>
      <c r="M20" s="13">
        <v>5425662.5350000001</v>
      </c>
      <c r="N20" s="13">
        <v>4871729.96</v>
      </c>
      <c r="O20" s="13">
        <v>5807495.5299999993</v>
      </c>
      <c r="P20" s="13">
        <v>5941120.8899999997</v>
      </c>
      <c r="Q20" s="13">
        <v>5130502.6550000003</v>
      </c>
      <c r="R20" s="13">
        <v>5287466.0549999997</v>
      </c>
      <c r="S20" s="14">
        <v>5313834.9499999993</v>
      </c>
      <c r="U20" s="10"/>
      <c r="V20" s="10"/>
      <c r="W20" s="10"/>
      <c r="X20" s="10"/>
      <c r="Y20" s="10"/>
      <c r="Z20" s="10"/>
      <c r="AA20" s="10"/>
      <c r="AB20" s="10"/>
      <c r="AC20" s="10"/>
    </row>
    <row r="21" spans="1:29" ht="15" thickBot="1" x14ac:dyDescent="0.35">
      <c r="A21" s="39" t="s">
        <v>100</v>
      </c>
      <c r="C21" s="11" t="s">
        <v>128</v>
      </c>
      <c r="D21" s="15">
        <v>8171414.21</v>
      </c>
      <c r="E21" s="16">
        <v>10628959.050000001</v>
      </c>
      <c r="F21" s="16">
        <v>10492506.85</v>
      </c>
      <c r="G21" s="16">
        <v>11847042.42</v>
      </c>
      <c r="H21" s="16">
        <v>12363270.6994</v>
      </c>
      <c r="I21" s="16">
        <v>16972471.359999999</v>
      </c>
      <c r="J21" s="16">
        <v>15132007.42</v>
      </c>
      <c r="K21" s="16">
        <v>15841184.120000001</v>
      </c>
      <c r="L21" s="16">
        <v>18275795.854999997</v>
      </c>
      <c r="M21" s="16">
        <v>18135826.905000001</v>
      </c>
      <c r="N21" s="16">
        <v>22874691.27</v>
      </c>
      <c r="O21" s="16">
        <v>24917531.685000002</v>
      </c>
      <c r="P21" s="16">
        <v>27338329.6479</v>
      </c>
      <c r="Q21" s="16">
        <v>28223521.543300003</v>
      </c>
      <c r="R21" s="16">
        <v>31390987.272300001</v>
      </c>
      <c r="S21" s="17">
        <v>32820186.698999997</v>
      </c>
      <c r="U21" s="10"/>
      <c r="V21" s="10"/>
      <c r="W21" s="10"/>
      <c r="X21" s="10"/>
      <c r="Y21" s="10"/>
      <c r="Z21" s="10"/>
      <c r="AA21" s="10"/>
      <c r="AB21" s="10"/>
      <c r="AC21" s="10"/>
    </row>
    <row r="22" spans="1:29" ht="15" thickBot="1" x14ac:dyDescent="0.35">
      <c r="A22" s="39" t="s">
        <v>100</v>
      </c>
      <c r="C22" s="18" t="s">
        <v>129</v>
      </c>
      <c r="D22" s="19">
        <v>54500708.710000001</v>
      </c>
      <c r="E22" s="20">
        <v>59413175.689999998</v>
      </c>
      <c r="F22" s="20">
        <v>60164563.210000001</v>
      </c>
      <c r="G22" s="20">
        <v>63325622.359999999</v>
      </c>
      <c r="H22" s="20">
        <v>63021595.248199992</v>
      </c>
      <c r="I22" s="20">
        <v>81535496.189999998</v>
      </c>
      <c r="J22" s="20">
        <v>76247869.393299982</v>
      </c>
      <c r="K22" s="20">
        <v>85291195.135899991</v>
      </c>
      <c r="L22" s="20">
        <v>106077802.9474</v>
      </c>
      <c r="M22" s="20">
        <v>120427230.50030001</v>
      </c>
      <c r="N22" s="20">
        <v>126770518.23429999</v>
      </c>
      <c r="O22" s="20">
        <v>131506738.27060002</v>
      </c>
      <c r="P22" s="20">
        <v>138587976.81919998</v>
      </c>
      <c r="Q22" s="20">
        <v>144143315.87630004</v>
      </c>
      <c r="R22" s="20">
        <v>148728889.27450001</v>
      </c>
      <c r="S22" s="21">
        <v>153427098.2753</v>
      </c>
      <c r="U22" s="10"/>
      <c r="V22" s="10"/>
      <c r="W22" s="10"/>
      <c r="X22" s="10"/>
      <c r="Y22" s="10"/>
      <c r="Z22" s="10"/>
      <c r="AA22" s="10"/>
      <c r="AB22" s="10"/>
      <c r="AC22" s="10"/>
    </row>
    <row r="23" spans="1:29" ht="14.4" x14ac:dyDescent="0.3">
      <c r="U23" s="10"/>
      <c r="V23" s="10"/>
      <c r="W23" s="10"/>
      <c r="X23" s="10"/>
      <c r="Y23" s="10"/>
      <c r="Z23" s="10"/>
      <c r="AA23" s="10"/>
      <c r="AB23" s="10"/>
      <c r="AC23" s="10"/>
    </row>
    <row r="24" spans="1:29" ht="14.4" x14ac:dyDescent="0.3">
      <c r="U24" s="10"/>
      <c r="V24" s="10"/>
      <c r="W24" s="10"/>
      <c r="X24" s="10"/>
      <c r="Y24" s="10"/>
      <c r="Z24" s="10"/>
      <c r="AA24" s="10"/>
      <c r="AB24" s="10"/>
      <c r="AC24" s="10"/>
    </row>
    <row r="25" spans="1:29" ht="22.8" x14ac:dyDescent="0.3">
      <c r="C25" s="1" t="s">
        <v>251</v>
      </c>
      <c r="D25" s="1"/>
      <c r="E25" s="1"/>
      <c r="F25" s="1"/>
      <c r="G25" s="1"/>
      <c r="H25" s="1"/>
      <c r="I25" s="1"/>
      <c r="J25" s="1"/>
      <c r="K25" s="1"/>
      <c r="L25" s="1"/>
      <c r="M25" s="1"/>
      <c r="N25" s="9"/>
      <c r="O25" s="9"/>
      <c r="P25" s="9"/>
      <c r="Q25" s="9"/>
      <c r="R25" s="9"/>
      <c r="S25" s="9"/>
      <c r="U25" s="10"/>
      <c r="V25" s="10"/>
      <c r="W25" s="10"/>
      <c r="X25" s="10"/>
      <c r="Y25" s="10"/>
      <c r="Z25" s="10"/>
      <c r="AA25" s="10"/>
      <c r="AB25" s="10"/>
      <c r="AC25" s="10"/>
    </row>
    <row r="26" spans="1:29" ht="23.4" thickBot="1" x14ac:dyDescent="0.35">
      <c r="C26" s="1"/>
      <c r="D26" s="1"/>
      <c r="E26" s="1"/>
      <c r="F26" s="1"/>
      <c r="G26" s="1"/>
      <c r="H26" s="1"/>
      <c r="I26" s="1"/>
      <c r="J26" s="1"/>
      <c r="K26" s="1"/>
      <c r="L26" s="1"/>
      <c r="M26" s="1"/>
      <c r="N26" s="9"/>
      <c r="O26" s="9"/>
      <c r="P26" s="9"/>
      <c r="Q26" s="9"/>
      <c r="R26" s="9"/>
      <c r="S26" s="9"/>
      <c r="U26" s="10"/>
      <c r="V26" s="10"/>
      <c r="W26" s="10"/>
      <c r="X26" s="10"/>
      <c r="Y26" s="10"/>
      <c r="Z26" s="10"/>
      <c r="AA26" s="10"/>
      <c r="AB26" s="10"/>
      <c r="AC26" s="10"/>
    </row>
    <row r="27" spans="1:29" ht="15" thickBot="1" x14ac:dyDescent="0.35">
      <c r="C27" s="2"/>
      <c r="D27" s="149" t="s">
        <v>99</v>
      </c>
      <c r="E27" s="150"/>
      <c r="F27" s="150"/>
      <c r="G27" s="150"/>
      <c r="H27" s="150"/>
      <c r="I27" s="150"/>
      <c r="J27" s="150"/>
      <c r="K27" s="150"/>
      <c r="L27" s="150"/>
      <c r="M27" s="150"/>
      <c r="N27" s="150"/>
      <c r="O27" s="150"/>
      <c r="P27" s="150"/>
      <c r="Q27" s="150"/>
      <c r="R27" s="150"/>
      <c r="S27" s="151"/>
      <c r="U27" s="10"/>
      <c r="V27" s="10"/>
      <c r="W27" s="10"/>
      <c r="X27" s="10"/>
      <c r="Y27" s="10"/>
      <c r="Z27" s="10"/>
      <c r="AA27" s="10"/>
      <c r="AB27" s="10"/>
      <c r="AC27" s="10"/>
    </row>
    <row r="28" spans="1:29" ht="15" thickBot="1" x14ac:dyDescent="0.35">
      <c r="C28" s="3" t="s">
        <v>101</v>
      </c>
      <c r="D28" s="4" t="s">
        <v>102</v>
      </c>
      <c r="E28" s="5" t="s">
        <v>103</v>
      </c>
      <c r="F28" s="5" t="s">
        <v>104</v>
      </c>
      <c r="G28" s="5" t="s">
        <v>105</v>
      </c>
      <c r="H28" s="5" t="s">
        <v>106</v>
      </c>
      <c r="I28" s="5" t="s">
        <v>107</v>
      </c>
      <c r="J28" s="5" t="s">
        <v>108</v>
      </c>
      <c r="K28" s="5" t="s">
        <v>109</v>
      </c>
      <c r="L28" s="5" t="s">
        <v>110</v>
      </c>
      <c r="M28" s="5" t="s">
        <v>111</v>
      </c>
      <c r="N28" s="5" t="s">
        <v>112</v>
      </c>
      <c r="O28" s="5" t="s">
        <v>113</v>
      </c>
      <c r="P28" s="5" t="s">
        <v>114</v>
      </c>
      <c r="Q28" s="5" t="s">
        <v>115</v>
      </c>
      <c r="R28" s="5" t="s">
        <v>116</v>
      </c>
      <c r="S28" s="6" t="s">
        <v>117</v>
      </c>
      <c r="U28" s="10"/>
      <c r="V28" s="10"/>
      <c r="W28" s="10"/>
      <c r="X28" s="10"/>
      <c r="Y28" s="10"/>
      <c r="Z28" s="10"/>
      <c r="AA28" s="10"/>
      <c r="AB28" s="10"/>
      <c r="AC28" s="10"/>
    </row>
    <row r="29" spans="1:29" ht="14.4" x14ac:dyDescent="0.3">
      <c r="A29" s="39" t="s">
        <v>131</v>
      </c>
      <c r="C29" s="11" t="s">
        <v>118</v>
      </c>
      <c r="D29" s="12">
        <v>5863741.9299999997</v>
      </c>
      <c r="E29" s="13">
        <v>5137211.55</v>
      </c>
      <c r="F29" s="13">
        <v>6000964.9100000001</v>
      </c>
      <c r="G29" s="13">
        <v>5230697.88</v>
      </c>
      <c r="H29" s="13">
        <v>5602883</v>
      </c>
      <c r="I29" s="13">
        <v>8625030.2400000002</v>
      </c>
      <c r="J29" s="13">
        <v>9018663.6983000003</v>
      </c>
      <c r="K29" s="13">
        <v>11765521.775</v>
      </c>
      <c r="L29" s="13">
        <v>14653567.976600001</v>
      </c>
      <c r="M29" s="13">
        <v>16182178.045</v>
      </c>
      <c r="N29" s="13">
        <v>14850985.4451</v>
      </c>
      <c r="O29" s="13">
        <v>15448618.130000001</v>
      </c>
      <c r="P29" s="13">
        <v>17802780.043299999</v>
      </c>
      <c r="Q29" s="13">
        <v>19343971.935199998</v>
      </c>
      <c r="R29" s="13">
        <v>16338124.8476</v>
      </c>
      <c r="S29" s="14">
        <v>8333988.7684000004</v>
      </c>
      <c r="U29" s="10"/>
      <c r="V29" s="10"/>
      <c r="W29" s="10"/>
      <c r="X29" s="10"/>
      <c r="Y29" s="10"/>
      <c r="Z29" s="10"/>
      <c r="AA29" s="10"/>
      <c r="AB29" s="10"/>
      <c r="AC29" s="10"/>
    </row>
    <row r="30" spans="1:29" ht="14.4" x14ac:dyDescent="0.3">
      <c r="A30" s="39" t="s">
        <v>131</v>
      </c>
      <c r="C30" s="11" t="s">
        <v>119</v>
      </c>
      <c r="D30" s="12">
        <v>131536.6</v>
      </c>
      <c r="E30" s="13">
        <v>49278.8</v>
      </c>
      <c r="F30" s="13">
        <v>61703.71</v>
      </c>
      <c r="G30" s="13">
        <v>96561.5</v>
      </c>
      <c r="H30" s="13">
        <v>161670.26999999999</v>
      </c>
      <c r="I30" s="13">
        <v>80969.22</v>
      </c>
      <c r="J30" s="13">
        <v>149235.45000000001</v>
      </c>
      <c r="K30" s="13">
        <v>224866.4</v>
      </c>
      <c r="L30" s="13">
        <v>354000.35749999998</v>
      </c>
      <c r="M30" s="13">
        <v>389125.17</v>
      </c>
      <c r="N30" s="13">
        <v>375831.81</v>
      </c>
      <c r="O30" s="13">
        <v>377934.68</v>
      </c>
      <c r="P30" s="13">
        <v>371029.33</v>
      </c>
      <c r="Q30" s="13">
        <v>309225.94</v>
      </c>
      <c r="R30" s="13">
        <v>203678.47</v>
      </c>
      <c r="S30" s="14">
        <v>134237.71</v>
      </c>
      <c r="U30" s="10"/>
      <c r="V30" s="10"/>
      <c r="W30" s="10"/>
      <c r="X30" s="10"/>
      <c r="Y30" s="10"/>
      <c r="Z30" s="10"/>
      <c r="AA30" s="10"/>
      <c r="AB30" s="10"/>
      <c r="AC30" s="10"/>
    </row>
    <row r="31" spans="1:29" ht="14.4" x14ac:dyDescent="0.3">
      <c r="A31" s="39" t="s">
        <v>131</v>
      </c>
      <c r="C31" s="11" t="s">
        <v>120</v>
      </c>
      <c r="D31" s="12">
        <v>6611209.8700000001</v>
      </c>
      <c r="E31" s="13">
        <v>7113870.96</v>
      </c>
      <c r="F31" s="13">
        <v>7194869.4400000004</v>
      </c>
      <c r="G31" s="13">
        <v>7435520.8399999999</v>
      </c>
      <c r="H31" s="13">
        <v>7679123.8004000001</v>
      </c>
      <c r="I31" s="13">
        <v>9776534.5899999999</v>
      </c>
      <c r="J31" s="13">
        <v>9043425.1799999997</v>
      </c>
      <c r="K31" s="13">
        <v>10799220.720000001</v>
      </c>
      <c r="L31" s="13">
        <v>15151738.060000001</v>
      </c>
      <c r="M31" s="13">
        <v>17785255.340300001</v>
      </c>
      <c r="N31" s="13">
        <v>18202973.3693</v>
      </c>
      <c r="O31" s="13">
        <v>19856267.982000001</v>
      </c>
      <c r="P31" s="13">
        <v>16105016.329700001</v>
      </c>
      <c r="Q31" s="13">
        <v>16734548.957599999</v>
      </c>
      <c r="R31" s="13">
        <v>14796801.4771</v>
      </c>
      <c r="S31" s="14">
        <v>12385431.3916</v>
      </c>
      <c r="U31" s="10"/>
      <c r="V31" s="10"/>
      <c r="W31" s="10"/>
      <c r="X31" s="10"/>
      <c r="Y31" s="10"/>
      <c r="Z31" s="10"/>
      <c r="AA31" s="10"/>
      <c r="AB31" s="10"/>
      <c r="AC31" s="10"/>
    </row>
    <row r="32" spans="1:29" ht="14.4" x14ac:dyDescent="0.3">
      <c r="A32" s="39" t="s">
        <v>131</v>
      </c>
      <c r="C32" s="11" t="s">
        <v>121</v>
      </c>
      <c r="D32" s="12">
        <v>4802426.76</v>
      </c>
      <c r="E32" s="13">
        <v>5169049.13</v>
      </c>
      <c r="F32" s="13">
        <v>4721445.3099999996</v>
      </c>
      <c r="G32" s="13">
        <v>5264791.71</v>
      </c>
      <c r="H32" s="13">
        <v>5114215.9928000001</v>
      </c>
      <c r="I32" s="13">
        <v>6058850.4299999997</v>
      </c>
      <c r="J32" s="13">
        <v>5388493.3300000001</v>
      </c>
      <c r="K32" s="13">
        <v>6066639.6659000004</v>
      </c>
      <c r="L32" s="13">
        <v>7782067.2649999997</v>
      </c>
      <c r="M32" s="13">
        <v>9703595.2665999997</v>
      </c>
      <c r="N32" s="13">
        <v>10073704.4166</v>
      </c>
      <c r="O32" s="13">
        <v>10811370.574999999</v>
      </c>
      <c r="P32" s="13">
        <v>10454465.874600001</v>
      </c>
      <c r="Q32" s="13">
        <v>10926993.3683</v>
      </c>
      <c r="R32" s="13">
        <v>10183751.193600001</v>
      </c>
      <c r="S32" s="14">
        <v>11436479.568299999</v>
      </c>
      <c r="U32" s="10"/>
      <c r="V32" s="10"/>
      <c r="W32" s="10"/>
      <c r="X32" s="10"/>
      <c r="Y32" s="10"/>
      <c r="Z32" s="10"/>
      <c r="AA32" s="10"/>
      <c r="AB32" s="10"/>
      <c r="AC32" s="10"/>
    </row>
    <row r="33" spans="1:29" ht="14.4" x14ac:dyDescent="0.3">
      <c r="A33" s="39" t="s">
        <v>131</v>
      </c>
      <c r="C33" s="11" t="s">
        <v>122</v>
      </c>
      <c r="D33" s="12">
        <v>4243671.99</v>
      </c>
      <c r="E33" s="13">
        <v>4962294</v>
      </c>
      <c r="F33" s="13">
        <v>4772154.57</v>
      </c>
      <c r="G33" s="13">
        <v>5400751.1500000004</v>
      </c>
      <c r="H33" s="13">
        <v>5252485.6228</v>
      </c>
      <c r="I33" s="13">
        <v>6461729.75</v>
      </c>
      <c r="J33" s="13">
        <v>6314953.2599999998</v>
      </c>
      <c r="K33" s="13">
        <v>7587749.3499999996</v>
      </c>
      <c r="L33" s="13">
        <v>8819097.4900000002</v>
      </c>
      <c r="M33" s="13">
        <v>11380990.814999999</v>
      </c>
      <c r="N33" s="13">
        <v>11859183.2883</v>
      </c>
      <c r="O33" s="13">
        <v>11050707.5606</v>
      </c>
      <c r="P33" s="13">
        <v>11497848.819599999</v>
      </c>
      <c r="Q33" s="13">
        <v>12522712.796800001</v>
      </c>
      <c r="R33" s="13">
        <v>12848146.4323</v>
      </c>
      <c r="S33" s="14">
        <v>12623837.748</v>
      </c>
      <c r="U33" s="10"/>
      <c r="V33" s="10"/>
      <c r="W33" s="10"/>
      <c r="X33" s="10"/>
      <c r="Y33" s="10"/>
      <c r="Z33" s="10"/>
      <c r="AA33" s="10"/>
      <c r="AB33" s="10"/>
      <c r="AC33" s="10"/>
    </row>
    <row r="34" spans="1:29" ht="14.4" x14ac:dyDescent="0.3">
      <c r="A34" s="39" t="s">
        <v>131</v>
      </c>
      <c r="C34" s="11" t="s">
        <v>123</v>
      </c>
      <c r="D34" s="12">
        <v>5634959.1600000001</v>
      </c>
      <c r="E34" s="13">
        <v>6935648.8399999999</v>
      </c>
      <c r="F34" s="13">
        <v>6809578.6299999999</v>
      </c>
      <c r="G34" s="13">
        <v>7767549.1399999997</v>
      </c>
      <c r="H34" s="13">
        <v>7347397.7578999996</v>
      </c>
      <c r="I34" s="13">
        <v>8946138.6799999997</v>
      </c>
      <c r="J34" s="13">
        <v>8790453.3300000001</v>
      </c>
      <c r="K34" s="13">
        <v>9727644.1099999994</v>
      </c>
      <c r="L34" s="13">
        <v>12191109.1483</v>
      </c>
      <c r="M34" s="13">
        <v>15252393.6834</v>
      </c>
      <c r="N34" s="13">
        <v>16043689.265000001</v>
      </c>
      <c r="O34" s="13">
        <v>14433856.695</v>
      </c>
      <c r="P34" s="13">
        <v>14739025.8857</v>
      </c>
      <c r="Q34" s="13">
        <v>16869698.735800002</v>
      </c>
      <c r="R34" s="13">
        <v>17100691.885600001</v>
      </c>
      <c r="S34" s="14">
        <v>18538374.078299999</v>
      </c>
      <c r="U34" s="10"/>
      <c r="V34" s="10"/>
      <c r="W34" s="10"/>
      <c r="X34" s="10"/>
      <c r="Y34" s="10"/>
      <c r="Z34" s="10"/>
      <c r="AA34" s="10"/>
      <c r="AB34" s="10"/>
      <c r="AC34" s="10"/>
    </row>
    <row r="35" spans="1:29" ht="14.4" x14ac:dyDescent="0.3">
      <c r="A35" s="39" t="s">
        <v>131</v>
      </c>
      <c r="C35" s="11" t="s">
        <v>124</v>
      </c>
      <c r="D35" s="12">
        <v>3121230.68</v>
      </c>
      <c r="E35" s="13">
        <v>4026765.68</v>
      </c>
      <c r="F35" s="13">
        <v>5060422.32</v>
      </c>
      <c r="G35" s="13">
        <v>5450081.1200000001</v>
      </c>
      <c r="H35" s="13">
        <v>5456576.5279000001</v>
      </c>
      <c r="I35" s="13">
        <v>6903987.6799999997</v>
      </c>
      <c r="J35" s="13">
        <v>6262308.4800000004</v>
      </c>
      <c r="K35" s="13">
        <v>6660987.1299999999</v>
      </c>
      <c r="L35" s="13">
        <v>8503063.0399999991</v>
      </c>
      <c r="M35" s="13">
        <v>9541347.7200000007</v>
      </c>
      <c r="N35" s="13">
        <v>10369497.32</v>
      </c>
      <c r="O35" s="13">
        <v>9996561.2899999991</v>
      </c>
      <c r="P35" s="13">
        <v>12378770.384400001</v>
      </c>
      <c r="Q35" s="13">
        <v>13898618.3091</v>
      </c>
      <c r="R35" s="13">
        <v>14679658.529999999</v>
      </c>
      <c r="S35" s="14">
        <v>16164961.2785</v>
      </c>
      <c r="U35" s="10"/>
      <c r="V35" s="10"/>
      <c r="W35" s="10"/>
      <c r="X35" s="10"/>
      <c r="Y35" s="10"/>
      <c r="Z35" s="10"/>
      <c r="AA35" s="10"/>
      <c r="AB35" s="10"/>
      <c r="AC35" s="10"/>
    </row>
    <row r="36" spans="1:29" ht="14.4" x14ac:dyDescent="0.3">
      <c r="A36" s="39" t="s">
        <v>131</v>
      </c>
      <c r="C36" s="11" t="s">
        <v>125</v>
      </c>
      <c r="D36" s="12">
        <v>2975878.23</v>
      </c>
      <c r="E36" s="13">
        <v>3052672.08</v>
      </c>
      <c r="F36" s="13">
        <v>3523639.61</v>
      </c>
      <c r="G36" s="13">
        <v>3965563.63</v>
      </c>
      <c r="H36" s="13">
        <v>4401215.6270000003</v>
      </c>
      <c r="I36" s="13">
        <v>5446794.1299999999</v>
      </c>
      <c r="J36" s="13">
        <v>5368816.3300000001</v>
      </c>
      <c r="K36" s="13">
        <v>5758241.1500000004</v>
      </c>
      <c r="L36" s="13">
        <v>6737141.1900000004</v>
      </c>
      <c r="M36" s="13">
        <v>7426121.6100000003</v>
      </c>
      <c r="N36" s="13">
        <v>7996859.1799999997</v>
      </c>
      <c r="O36" s="13">
        <v>10183839.433</v>
      </c>
      <c r="P36" s="13">
        <v>10833833.245999999</v>
      </c>
      <c r="Q36" s="13">
        <v>10941960.379699999</v>
      </c>
      <c r="R36" s="13">
        <v>12290066.790999999</v>
      </c>
      <c r="S36" s="14">
        <v>14541102.017999999</v>
      </c>
      <c r="U36" s="10"/>
      <c r="V36" s="10"/>
      <c r="W36" s="10"/>
      <c r="X36" s="10"/>
      <c r="Y36" s="10"/>
      <c r="Z36" s="10"/>
      <c r="AA36" s="10"/>
      <c r="AB36" s="10"/>
      <c r="AC36" s="10"/>
    </row>
    <row r="37" spans="1:29" ht="14.4" x14ac:dyDescent="0.3">
      <c r="A37" s="39" t="s">
        <v>131</v>
      </c>
      <c r="C37" s="11" t="s">
        <v>126</v>
      </c>
      <c r="D37" s="12">
        <v>2184832.83</v>
      </c>
      <c r="E37" s="13">
        <v>2915155.52</v>
      </c>
      <c r="F37" s="13">
        <v>3012755.13</v>
      </c>
      <c r="G37" s="13">
        <v>3132761.08</v>
      </c>
      <c r="H37" s="13">
        <v>2888943.37</v>
      </c>
      <c r="I37" s="13">
        <v>3583881.7</v>
      </c>
      <c r="J37" s="13">
        <v>3449161.7949999999</v>
      </c>
      <c r="K37" s="13">
        <v>3889688.68</v>
      </c>
      <c r="L37" s="13">
        <v>5041527.6900000004</v>
      </c>
      <c r="M37" s="13">
        <v>5701629.7400000002</v>
      </c>
      <c r="N37" s="13">
        <v>6316436.5700000003</v>
      </c>
      <c r="O37" s="13">
        <v>6449826.1699999999</v>
      </c>
      <c r="P37" s="13">
        <v>9745763.7180000003</v>
      </c>
      <c r="Q37" s="13">
        <v>8271936.1147999996</v>
      </c>
      <c r="R37" s="13">
        <v>8062806.6849999996</v>
      </c>
      <c r="S37" s="14">
        <v>8655537.6600000001</v>
      </c>
      <c r="U37" s="10"/>
      <c r="V37" s="10"/>
      <c r="W37" s="10"/>
      <c r="X37" s="10"/>
      <c r="Y37" s="10"/>
      <c r="Z37" s="10"/>
      <c r="AA37" s="10"/>
      <c r="AB37" s="10"/>
      <c r="AC37" s="10"/>
    </row>
    <row r="38" spans="1:29" ht="14.4" x14ac:dyDescent="0.3">
      <c r="A38" s="39" t="s">
        <v>131</v>
      </c>
      <c r="C38" s="11" t="s">
        <v>127</v>
      </c>
      <c r="D38" s="12">
        <v>2845086.08</v>
      </c>
      <c r="E38" s="13">
        <v>2819957.06</v>
      </c>
      <c r="F38" s="13">
        <v>3005808.94</v>
      </c>
      <c r="G38" s="13">
        <v>2722138.99</v>
      </c>
      <c r="H38" s="13">
        <v>2629884.4700000002</v>
      </c>
      <c r="I38" s="13">
        <v>4004564.84</v>
      </c>
      <c r="J38" s="13">
        <v>3544694.76</v>
      </c>
      <c r="K38" s="13">
        <v>3508026.77</v>
      </c>
      <c r="L38" s="13">
        <v>4822389.1399999997</v>
      </c>
      <c r="M38" s="13">
        <v>5158583.3150000004</v>
      </c>
      <c r="N38" s="13">
        <v>4517499.12</v>
      </c>
      <c r="O38" s="13">
        <v>5582264.3399999999</v>
      </c>
      <c r="P38" s="13">
        <v>5717037.5099999998</v>
      </c>
      <c r="Q38" s="13">
        <v>5040638.9950000001</v>
      </c>
      <c r="R38" s="13">
        <v>5140604.7249999996</v>
      </c>
      <c r="S38" s="14">
        <v>4823421.03</v>
      </c>
      <c r="U38" s="10"/>
      <c r="V38" s="10"/>
      <c r="W38" s="10"/>
      <c r="X38" s="10"/>
      <c r="Y38" s="10"/>
      <c r="Z38" s="10"/>
      <c r="AA38" s="10"/>
      <c r="AB38" s="10"/>
      <c r="AC38" s="10"/>
    </row>
    <row r="39" spans="1:29" ht="15" thickBot="1" x14ac:dyDescent="0.35">
      <c r="A39" s="39" t="s">
        <v>131</v>
      </c>
      <c r="C39" s="11" t="s">
        <v>128</v>
      </c>
      <c r="D39" s="15">
        <v>4555876.47</v>
      </c>
      <c r="E39" s="16">
        <v>6880669.2800000003</v>
      </c>
      <c r="F39" s="16">
        <v>7268160.75</v>
      </c>
      <c r="G39" s="16">
        <v>9053221.6799999997</v>
      </c>
      <c r="H39" s="16">
        <v>10138388.6294</v>
      </c>
      <c r="I39" s="16">
        <v>14255115.51</v>
      </c>
      <c r="J39" s="16">
        <v>12968544.060000001</v>
      </c>
      <c r="K39" s="16">
        <v>14422212.98</v>
      </c>
      <c r="L39" s="16">
        <v>16707067.324999999</v>
      </c>
      <c r="M39" s="16">
        <v>16993226.875</v>
      </c>
      <c r="N39" s="16">
        <v>21473661.559999999</v>
      </c>
      <c r="O39" s="16">
        <v>23433954.585000001</v>
      </c>
      <c r="P39" s="16">
        <v>26163707.442899998</v>
      </c>
      <c r="Q39" s="16">
        <v>27492676.443300001</v>
      </c>
      <c r="R39" s="16">
        <v>30615515.622299999</v>
      </c>
      <c r="S39" s="17">
        <v>31426166.728999998</v>
      </c>
      <c r="U39" s="10"/>
      <c r="V39" s="10"/>
      <c r="W39" s="10"/>
      <c r="X39" s="10"/>
      <c r="Y39" s="10"/>
      <c r="Z39" s="10"/>
      <c r="AA39" s="10"/>
      <c r="AB39" s="10"/>
      <c r="AC39" s="10"/>
    </row>
    <row r="40" spans="1:29" ht="15" thickBot="1" x14ac:dyDescent="0.35">
      <c r="A40" s="39" t="s">
        <v>131</v>
      </c>
      <c r="C40" s="18" t="s">
        <v>129</v>
      </c>
      <c r="D40" s="19">
        <v>42970450.599999994</v>
      </c>
      <c r="E40" s="20">
        <v>49062572.900000006</v>
      </c>
      <c r="F40" s="20">
        <v>51431503.32</v>
      </c>
      <c r="G40" s="20">
        <v>55519638.719999999</v>
      </c>
      <c r="H40" s="20">
        <v>56672785.0682</v>
      </c>
      <c r="I40" s="20">
        <v>74143596.770000011</v>
      </c>
      <c r="J40" s="20">
        <v>70298749.673299983</v>
      </c>
      <c r="K40" s="20">
        <v>80410798.730900005</v>
      </c>
      <c r="L40" s="20">
        <v>100762768.6824</v>
      </c>
      <c r="M40" s="20">
        <v>115514447.58029999</v>
      </c>
      <c r="N40" s="20">
        <v>122080321.3443</v>
      </c>
      <c r="O40" s="20">
        <v>127625201.44059998</v>
      </c>
      <c r="P40" s="20">
        <v>135809278.58419997</v>
      </c>
      <c r="Q40" s="20">
        <v>142352981.97560003</v>
      </c>
      <c r="R40" s="20">
        <v>142259846.6595</v>
      </c>
      <c r="S40" s="21">
        <v>139063537.98010001</v>
      </c>
      <c r="U40" s="10"/>
      <c r="V40" s="10"/>
      <c r="W40" s="10"/>
      <c r="X40" s="10"/>
      <c r="Y40" s="10"/>
      <c r="Z40" s="10"/>
      <c r="AA40" s="10"/>
      <c r="AB40" s="10"/>
      <c r="AC40" s="10"/>
    </row>
    <row r="41" spans="1:29" ht="14.4" x14ac:dyDescent="0.3">
      <c r="A41" s="39" t="s">
        <v>131</v>
      </c>
      <c r="U41" s="10"/>
      <c r="V41" s="10"/>
      <c r="W41" s="10"/>
      <c r="X41" s="10"/>
      <c r="Y41" s="10"/>
      <c r="Z41" s="10"/>
      <c r="AA41" s="10"/>
      <c r="AB41" s="10"/>
      <c r="AC41" s="10"/>
    </row>
    <row r="42" spans="1:29" ht="14.4" x14ac:dyDescent="0.3">
      <c r="U42" s="10"/>
      <c r="V42" s="10"/>
      <c r="W42" s="10"/>
      <c r="X42" s="10"/>
      <c r="Y42" s="10"/>
      <c r="Z42" s="10"/>
      <c r="AA42" s="10"/>
      <c r="AB42" s="10"/>
      <c r="AC42" s="10"/>
    </row>
    <row r="43" spans="1:29" ht="14.4" x14ac:dyDescent="0.3">
      <c r="U43" s="10"/>
      <c r="V43" s="10"/>
      <c r="W43" s="10"/>
      <c r="X43" s="10"/>
      <c r="Y43" s="10"/>
      <c r="Z43" s="10"/>
      <c r="AA43" s="10"/>
      <c r="AB43" s="10"/>
      <c r="AC43" s="10"/>
    </row>
    <row r="44" spans="1:29" ht="22.8" x14ac:dyDescent="0.3">
      <c r="C44" s="1" t="s">
        <v>252</v>
      </c>
      <c r="D44" s="1"/>
      <c r="E44" s="1"/>
      <c r="F44" s="1"/>
      <c r="G44" s="1"/>
      <c r="H44" s="1"/>
      <c r="I44" s="1"/>
      <c r="J44" s="1"/>
      <c r="K44" s="1"/>
      <c r="M44" s="1"/>
      <c r="N44" s="9"/>
      <c r="O44" s="9"/>
      <c r="P44" s="9"/>
      <c r="Q44" s="9"/>
      <c r="R44" s="9"/>
      <c r="S44" s="9"/>
      <c r="U44" s="10"/>
      <c r="V44" s="10"/>
      <c r="W44" s="10"/>
      <c r="X44" s="10"/>
      <c r="Y44" s="10"/>
      <c r="Z44" s="10"/>
      <c r="AA44" s="10"/>
      <c r="AB44" s="10"/>
      <c r="AC44" s="10"/>
    </row>
    <row r="45" spans="1:29" ht="23.4" thickBot="1" x14ac:dyDescent="0.35">
      <c r="C45" s="1"/>
      <c r="D45" s="1"/>
      <c r="E45" s="1"/>
      <c r="F45" s="1"/>
      <c r="G45" s="1"/>
      <c r="H45" s="1"/>
      <c r="I45" s="1"/>
      <c r="J45" s="1"/>
      <c r="K45" s="1"/>
      <c r="L45" s="1"/>
      <c r="M45" s="1"/>
      <c r="N45" s="9"/>
      <c r="O45" s="9"/>
      <c r="P45" s="9"/>
      <c r="Q45" s="9"/>
      <c r="R45" s="9"/>
      <c r="S45" s="9"/>
      <c r="U45" s="10"/>
      <c r="V45" s="10"/>
      <c r="W45" s="10"/>
      <c r="X45" s="10"/>
      <c r="Y45" s="10"/>
      <c r="Z45" s="10"/>
      <c r="AA45" s="10"/>
      <c r="AB45" s="10"/>
      <c r="AC45" s="10"/>
    </row>
    <row r="46" spans="1:29" ht="15" thickBot="1" x14ac:dyDescent="0.35">
      <c r="C46" s="2"/>
      <c r="D46" s="149" t="s">
        <v>99</v>
      </c>
      <c r="E46" s="150"/>
      <c r="F46" s="150"/>
      <c r="G46" s="150"/>
      <c r="H46" s="150"/>
      <c r="I46" s="150"/>
      <c r="J46" s="150"/>
      <c r="K46" s="150"/>
      <c r="L46" s="150"/>
      <c r="M46" s="150"/>
      <c r="N46" s="150"/>
      <c r="O46" s="150"/>
      <c r="P46" s="150"/>
      <c r="Q46" s="150"/>
      <c r="R46" s="150"/>
      <c r="S46" s="151"/>
      <c r="U46" s="10"/>
      <c r="V46" s="10"/>
      <c r="W46" s="10"/>
      <c r="X46" s="10"/>
      <c r="Y46" s="10"/>
      <c r="Z46" s="10"/>
      <c r="AA46" s="10"/>
      <c r="AB46" s="10"/>
      <c r="AC46" s="10"/>
    </row>
    <row r="47" spans="1:29" ht="15" thickBot="1" x14ac:dyDescent="0.35">
      <c r="C47" s="3" t="s">
        <v>101</v>
      </c>
      <c r="D47" s="4" t="s">
        <v>102</v>
      </c>
      <c r="E47" s="5" t="s">
        <v>103</v>
      </c>
      <c r="F47" s="5" t="s">
        <v>104</v>
      </c>
      <c r="G47" s="5" t="s">
        <v>105</v>
      </c>
      <c r="H47" s="5" t="s">
        <v>106</v>
      </c>
      <c r="I47" s="5" t="s">
        <v>107</v>
      </c>
      <c r="J47" s="5" t="s">
        <v>108</v>
      </c>
      <c r="K47" s="5" t="s">
        <v>109</v>
      </c>
      <c r="L47" s="5" t="s">
        <v>110</v>
      </c>
      <c r="M47" s="5" t="s">
        <v>111</v>
      </c>
      <c r="N47" s="5" t="s">
        <v>112</v>
      </c>
      <c r="O47" s="5" t="s">
        <v>113</v>
      </c>
      <c r="P47" s="5" t="s">
        <v>114</v>
      </c>
      <c r="Q47" s="5" t="s">
        <v>115</v>
      </c>
      <c r="R47" s="5" t="s">
        <v>116</v>
      </c>
      <c r="S47" s="6" t="s">
        <v>117</v>
      </c>
      <c r="U47" s="10"/>
      <c r="V47" s="10"/>
      <c r="W47" s="10"/>
      <c r="X47" s="10"/>
      <c r="Y47" s="10"/>
      <c r="Z47" s="10"/>
      <c r="AA47" s="10"/>
      <c r="AB47" s="10"/>
      <c r="AC47" s="10"/>
    </row>
    <row r="48" spans="1:29" ht="14.4" x14ac:dyDescent="0.3">
      <c r="A48" s="39" t="s">
        <v>133</v>
      </c>
      <c r="C48" s="11" t="s">
        <v>118</v>
      </c>
      <c r="D48" s="12">
        <v>43451.11</v>
      </c>
      <c r="E48" s="13" t="s">
        <v>134</v>
      </c>
      <c r="F48" s="13">
        <v>17487</v>
      </c>
      <c r="G48" s="13" t="s">
        <v>134</v>
      </c>
      <c r="H48" s="13">
        <v>0</v>
      </c>
      <c r="I48" s="13">
        <v>0</v>
      </c>
      <c r="J48" s="13">
        <v>0</v>
      </c>
      <c r="K48" s="13">
        <v>0</v>
      </c>
      <c r="L48" s="13">
        <v>0</v>
      </c>
      <c r="M48" s="13">
        <v>15208.45</v>
      </c>
      <c r="N48" s="13">
        <v>40947.32</v>
      </c>
      <c r="O48" s="13">
        <v>11838.49</v>
      </c>
      <c r="P48" s="13" t="s">
        <v>134</v>
      </c>
      <c r="Q48" s="13">
        <v>0</v>
      </c>
      <c r="R48" s="13">
        <v>0</v>
      </c>
      <c r="S48" s="14">
        <v>0</v>
      </c>
      <c r="U48" s="10"/>
      <c r="V48" s="10"/>
      <c r="W48" s="10"/>
      <c r="X48" s="10"/>
      <c r="Y48" s="10"/>
      <c r="Z48" s="10"/>
      <c r="AA48" s="10"/>
      <c r="AB48" s="10"/>
      <c r="AC48" s="10"/>
    </row>
    <row r="49" spans="1:29" ht="14.4" x14ac:dyDescent="0.3">
      <c r="A49" s="39" t="s">
        <v>133</v>
      </c>
      <c r="C49" s="11" t="s">
        <v>119</v>
      </c>
      <c r="D49" s="12">
        <v>0</v>
      </c>
      <c r="E49" s="13">
        <v>0</v>
      </c>
      <c r="F49" s="13">
        <v>0</v>
      </c>
      <c r="G49" s="13">
        <v>0</v>
      </c>
      <c r="H49" s="13">
        <v>0</v>
      </c>
      <c r="I49" s="13">
        <v>0</v>
      </c>
      <c r="J49" s="13">
        <v>0</v>
      </c>
      <c r="K49" s="13">
        <v>0</v>
      </c>
      <c r="L49" s="13">
        <v>0</v>
      </c>
      <c r="M49" s="13">
        <v>0</v>
      </c>
      <c r="N49" s="13">
        <v>0</v>
      </c>
      <c r="O49" s="13">
        <v>0</v>
      </c>
      <c r="P49" s="13">
        <v>0</v>
      </c>
      <c r="Q49" s="13">
        <v>0</v>
      </c>
      <c r="R49" s="13">
        <v>0</v>
      </c>
      <c r="S49" s="14">
        <v>0</v>
      </c>
      <c r="U49" s="10"/>
      <c r="V49" s="10"/>
      <c r="W49" s="10"/>
      <c r="X49" s="10"/>
      <c r="Y49" s="10"/>
      <c r="Z49" s="10"/>
      <c r="AA49" s="10"/>
      <c r="AB49" s="10"/>
      <c r="AC49" s="10"/>
    </row>
    <row r="50" spans="1:29" ht="14.4" x14ac:dyDescent="0.3">
      <c r="A50" s="39" t="s">
        <v>133</v>
      </c>
      <c r="C50" s="11" t="s">
        <v>120</v>
      </c>
      <c r="D50" s="12">
        <v>0</v>
      </c>
      <c r="E50" s="13">
        <v>0</v>
      </c>
      <c r="F50" s="13">
        <v>0</v>
      </c>
      <c r="G50" s="13" t="s">
        <v>134</v>
      </c>
      <c r="H50" s="13">
        <v>0</v>
      </c>
      <c r="I50" s="13">
        <v>0</v>
      </c>
      <c r="J50" s="13">
        <v>0</v>
      </c>
      <c r="K50" s="13">
        <v>10547.33</v>
      </c>
      <c r="L50" s="13" t="s">
        <v>134</v>
      </c>
      <c r="M50" s="13">
        <v>7042.16</v>
      </c>
      <c r="N50" s="13">
        <v>11678.42</v>
      </c>
      <c r="O50" s="13">
        <v>10051.14</v>
      </c>
      <c r="P50" s="13" t="s">
        <v>134</v>
      </c>
      <c r="Q50" s="13" t="s">
        <v>134</v>
      </c>
      <c r="R50" s="13">
        <v>0</v>
      </c>
      <c r="S50" s="14">
        <v>0</v>
      </c>
      <c r="U50" s="10"/>
      <c r="V50" s="10"/>
      <c r="W50" s="10"/>
      <c r="X50" s="10"/>
      <c r="Y50" s="10"/>
      <c r="Z50" s="10"/>
      <c r="AA50" s="10"/>
      <c r="AB50" s="10"/>
      <c r="AC50" s="10"/>
    </row>
    <row r="51" spans="1:29" ht="14.4" x14ac:dyDescent="0.3">
      <c r="A51" s="39" t="s">
        <v>133</v>
      </c>
      <c r="C51" s="11" t="s">
        <v>121</v>
      </c>
      <c r="D51" s="12">
        <v>0</v>
      </c>
      <c r="E51" s="13">
        <v>0</v>
      </c>
      <c r="F51" s="13">
        <v>0</v>
      </c>
      <c r="G51" s="13">
        <v>0</v>
      </c>
      <c r="H51" s="13">
        <v>0</v>
      </c>
      <c r="I51" s="13">
        <v>0</v>
      </c>
      <c r="J51" s="13">
        <v>0</v>
      </c>
      <c r="K51" s="13">
        <v>0</v>
      </c>
      <c r="L51" s="13">
        <v>0</v>
      </c>
      <c r="M51" s="13">
        <v>0</v>
      </c>
      <c r="N51" s="13">
        <v>0</v>
      </c>
      <c r="O51" s="13">
        <v>0</v>
      </c>
      <c r="P51" s="13">
        <v>0</v>
      </c>
      <c r="Q51" s="13">
        <v>0</v>
      </c>
      <c r="R51" s="13">
        <v>0</v>
      </c>
      <c r="S51" s="14">
        <v>0</v>
      </c>
      <c r="U51" s="10"/>
      <c r="V51" s="10"/>
      <c r="W51" s="10"/>
      <c r="X51" s="10"/>
      <c r="Y51" s="10"/>
      <c r="Z51" s="10"/>
      <c r="AA51" s="10"/>
      <c r="AB51" s="10"/>
      <c r="AC51" s="10"/>
    </row>
    <row r="52" spans="1:29" ht="14.4" x14ac:dyDescent="0.3">
      <c r="A52" s="39" t="s">
        <v>133</v>
      </c>
      <c r="C52" s="11" t="s">
        <v>122</v>
      </c>
      <c r="D52" s="12">
        <v>0</v>
      </c>
      <c r="E52" s="13">
        <v>0</v>
      </c>
      <c r="F52" s="13">
        <v>0</v>
      </c>
      <c r="G52" s="13">
        <v>0</v>
      </c>
      <c r="H52" s="13">
        <v>0</v>
      </c>
      <c r="I52" s="13">
        <v>0</v>
      </c>
      <c r="J52" s="13">
        <v>0</v>
      </c>
      <c r="K52" s="13">
        <v>0</v>
      </c>
      <c r="L52" s="13">
        <v>0</v>
      </c>
      <c r="M52" s="13">
        <v>0</v>
      </c>
      <c r="N52" s="13">
        <v>0</v>
      </c>
      <c r="O52" s="13">
        <v>0</v>
      </c>
      <c r="P52" s="13">
        <v>0</v>
      </c>
      <c r="Q52" s="13">
        <v>0</v>
      </c>
      <c r="R52" s="13">
        <v>0</v>
      </c>
      <c r="S52" s="14">
        <v>0</v>
      </c>
      <c r="U52" s="10"/>
      <c r="V52" s="10"/>
      <c r="W52" s="10"/>
      <c r="X52" s="10"/>
      <c r="Y52" s="10"/>
      <c r="Z52" s="10"/>
      <c r="AA52" s="10"/>
      <c r="AB52" s="10"/>
      <c r="AC52" s="10"/>
    </row>
    <row r="53" spans="1:29" ht="14.4" x14ac:dyDescent="0.3">
      <c r="A53" s="39" t="s">
        <v>133</v>
      </c>
      <c r="C53" s="11" t="s">
        <v>123</v>
      </c>
      <c r="D53" s="12">
        <v>21573.5</v>
      </c>
      <c r="E53" s="13">
        <v>14397.28</v>
      </c>
      <c r="F53" s="13" t="s">
        <v>134</v>
      </c>
      <c r="G53" s="13" t="s">
        <v>134</v>
      </c>
      <c r="H53" s="13">
        <v>0</v>
      </c>
      <c r="I53" s="13">
        <v>0</v>
      </c>
      <c r="J53" s="13">
        <v>0</v>
      </c>
      <c r="K53" s="13">
        <v>0</v>
      </c>
      <c r="L53" s="13">
        <v>0</v>
      </c>
      <c r="M53" s="13">
        <v>0</v>
      </c>
      <c r="N53" s="13">
        <v>0</v>
      </c>
      <c r="O53" s="13">
        <v>0</v>
      </c>
      <c r="P53" s="13">
        <v>0</v>
      </c>
      <c r="Q53" s="13">
        <v>0</v>
      </c>
      <c r="R53" s="13">
        <v>0</v>
      </c>
      <c r="S53" s="14">
        <v>0</v>
      </c>
      <c r="U53" s="10"/>
      <c r="V53" s="10"/>
      <c r="W53" s="10"/>
      <c r="X53" s="10"/>
      <c r="Y53" s="10"/>
      <c r="Z53" s="10"/>
      <c r="AA53" s="10"/>
      <c r="AB53" s="10"/>
      <c r="AC53" s="10"/>
    </row>
    <row r="54" spans="1:29" ht="14.4" x14ac:dyDescent="0.3">
      <c r="A54" s="39" t="s">
        <v>133</v>
      </c>
      <c r="C54" s="11" t="s">
        <v>124</v>
      </c>
      <c r="D54" s="12">
        <v>8762.5</v>
      </c>
      <c r="E54" s="13" t="s">
        <v>134</v>
      </c>
      <c r="F54" s="13" t="s">
        <v>134</v>
      </c>
      <c r="G54" s="13">
        <v>5855</v>
      </c>
      <c r="H54" s="13" t="s">
        <v>134</v>
      </c>
      <c r="I54" s="13" t="s">
        <v>134</v>
      </c>
      <c r="J54" s="13">
        <v>0</v>
      </c>
      <c r="K54" s="13">
        <v>0</v>
      </c>
      <c r="L54" s="13">
        <v>0</v>
      </c>
      <c r="M54" s="13">
        <v>0</v>
      </c>
      <c r="N54" s="13">
        <v>0</v>
      </c>
      <c r="O54" s="13">
        <v>0</v>
      </c>
      <c r="P54" s="13">
        <v>0</v>
      </c>
      <c r="Q54" s="13">
        <v>0</v>
      </c>
      <c r="R54" s="13">
        <v>0</v>
      </c>
      <c r="S54" s="14">
        <v>0</v>
      </c>
      <c r="U54" s="10"/>
      <c r="V54" s="10"/>
      <c r="W54" s="10"/>
      <c r="X54" s="10"/>
      <c r="Y54" s="10"/>
      <c r="Z54" s="10"/>
      <c r="AA54" s="10"/>
      <c r="AB54" s="10"/>
      <c r="AC54" s="10"/>
    </row>
    <row r="55" spans="1:29" ht="14.4" x14ac:dyDescent="0.3">
      <c r="A55" s="39" t="s">
        <v>133</v>
      </c>
      <c r="C55" s="11" t="s">
        <v>125</v>
      </c>
      <c r="D55" s="12">
        <v>29818.62</v>
      </c>
      <c r="E55" s="13">
        <v>41857.43</v>
      </c>
      <c r="F55" s="13">
        <v>15141.61</v>
      </c>
      <c r="G55" s="13">
        <v>17414.79</v>
      </c>
      <c r="H55" s="13">
        <v>17381.04</v>
      </c>
      <c r="I55" s="13" t="s">
        <v>134</v>
      </c>
      <c r="J55" s="13">
        <v>0</v>
      </c>
      <c r="K55" s="13" t="s">
        <v>134</v>
      </c>
      <c r="L55" s="13" t="s">
        <v>134</v>
      </c>
      <c r="M55" s="13">
        <v>0</v>
      </c>
      <c r="N55" s="13">
        <v>0</v>
      </c>
      <c r="O55" s="13">
        <v>0</v>
      </c>
      <c r="P55" s="13">
        <v>0</v>
      </c>
      <c r="Q55" s="13">
        <v>0</v>
      </c>
      <c r="R55" s="13">
        <v>0</v>
      </c>
      <c r="S55" s="14">
        <v>0</v>
      </c>
      <c r="U55" s="10"/>
      <c r="V55" s="10"/>
      <c r="W55" s="10"/>
      <c r="X55" s="10"/>
      <c r="Y55" s="10"/>
      <c r="Z55" s="10"/>
      <c r="AA55" s="10"/>
      <c r="AB55" s="10"/>
      <c r="AC55" s="10"/>
    </row>
    <row r="56" spans="1:29" ht="14.4" x14ac:dyDescent="0.3">
      <c r="A56" s="39" t="s">
        <v>133</v>
      </c>
      <c r="C56" s="11" t="s">
        <v>126</v>
      </c>
      <c r="D56" s="12">
        <v>55639.34</v>
      </c>
      <c r="E56" s="13">
        <v>49586.05</v>
      </c>
      <c r="F56" s="13">
        <v>15707.68</v>
      </c>
      <c r="G56" s="13" t="s">
        <v>134</v>
      </c>
      <c r="H56" s="13">
        <v>0</v>
      </c>
      <c r="I56" s="13">
        <v>0</v>
      </c>
      <c r="J56" s="13">
        <v>0</v>
      </c>
      <c r="K56" s="13">
        <v>0</v>
      </c>
      <c r="L56" s="13">
        <v>0</v>
      </c>
      <c r="M56" s="13">
        <v>0</v>
      </c>
      <c r="N56" s="13">
        <v>0</v>
      </c>
      <c r="O56" s="13">
        <v>0</v>
      </c>
      <c r="P56" s="13">
        <v>0</v>
      </c>
      <c r="Q56" s="13">
        <v>0</v>
      </c>
      <c r="R56" s="13">
        <v>0</v>
      </c>
      <c r="S56" s="14">
        <v>0</v>
      </c>
      <c r="U56" s="10"/>
      <c r="V56" s="10"/>
      <c r="W56" s="10"/>
      <c r="X56" s="10"/>
      <c r="Y56" s="10"/>
      <c r="Z56" s="10"/>
      <c r="AA56" s="10"/>
      <c r="AB56" s="10"/>
      <c r="AC56" s="10"/>
    </row>
    <row r="57" spans="1:29" ht="14.4" x14ac:dyDescent="0.3">
      <c r="A57" s="39" t="s">
        <v>133</v>
      </c>
      <c r="C57" s="11" t="s">
        <v>127</v>
      </c>
      <c r="D57" s="12">
        <v>56914.42</v>
      </c>
      <c r="E57" s="13">
        <v>14340.07</v>
      </c>
      <c r="F57" s="13">
        <v>36254.53</v>
      </c>
      <c r="G57" s="13" t="s">
        <v>134</v>
      </c>
      <c r="H57" s="13">
        <v>0</v>
      </c>
      <c r="I57" s="13">
        <v>0</v>
      </c>
      <c r="J57" s="13">
        <v>0</v>
      </c>
      <c r="K57" s="13">
        <v>0</v>
      </c>
      <c r="L57" s="13">
        <v>0</v>
      </c>
      <c r="M57" s="13">
        <v>0</v>
      </c>
      <c r="N57" s="13">
        <v>0</v>
      </c>
      <c r="O57" s="13">
        <v>0</v>
      </c>
      <c r="P57" s="13">
        <v>0</v>
      </c>
      <c r="Q57" s="13">
        <v>0</v>
      </c>
      <c r="R57" s="13">
        <v>0</v>
      </c>
      <c r="S57" s="14">
        <v>0</v>
      </c>
      <c r="U57" s="10"/>
      <c r="V57" s="10"/>
      <c r="W57" s="10"/>
      <c r="X57" s="10"/>
      <c r="Y57" s="10"/>
      <c r="Z57" s="10"/>
      <c r="AA57" s="10"/>
      <c r="AB57" s="10"/>
      <c r="AC57" s="10"/>
    </row>
    <row r="58" spans="1:29" ht="15" thickBot="1" x14ac:dyDescent="0.35">
      <c r="A58" s="39" t="s">
        <v>133</v>
      </c>
      <c r="C58" s="11" t="s">
        <v>128</v>
      </c>
      <c r="D58" s="15">
        <v>16585.669999999998</v>
      </c>
      <c r="E58" s="16">
        <v>73260.490000000005</v>
      </c>
      <c r="F58" s="16">
        <v>78017.100000000006</v>
      </c>
      <c r="G58" s="16">
        <v>26758.5</v>
      </c>
      <c r="H58" s="16">
        <v>17978.45</v>
      </c>
      <c r="I58" s="16">
        <v>66168.759999999995</v>
      </c>
      <c r="J58" s="16">
        <v>18919.669999999998</v>
      </c>
      <c r="K58" s="16">
        <v>33721.910000000003</v>
      </c>
      <c r="L58" s="16">
        <v>5620.14</v>
      </c>
      <c r="M58" s="16" t="s">
        <v>134</v>
      </c>
      <c r="N58" s="16">
        <v>0</v>
      </c>
      <c r="O58" s="16" t="s">
        <v>134</v>
      </c>
      <c r="P58" s="16" t="s">
        <v>134</v>
      </c>
      <c r="Q58" s="16">
        <v>0</v>
      </c>
      <c r="R58" s="16">
        <v>0</v>
      </c>
      <c r="S58" s="17">
        <v>0</v>
      </c>
      <c r="U58" s="10"/>
      <c r="V58" s="10"/>
      <c r="W58" s="10"/>
      <c r="X58" s="10"/>
      <c r="Y58" s="10"/>
      <c r="Z58" s="10"/>
      <c r="AA58" s="10"/>
      <c r="AB58" s="10"/>
      <c r="AC58" s="10"/>
    </row>
    <row r="59" spans="1:29" ht="15" thickBot="1" x14ac:dyDescent="0.35">
      <c r="A59" s="39" t="s">
        <v>133</v>
      </c>
      <c r="C59" s="18" t="s">
        <v>129</v>
      </c>
      <c r="D59" s="19" t="s">
        <v>134</v>
      </c>
      <c r="E59" s="20" t="s">
        <v>134</v>
      </c>
      <c r="F59" s="20" t="s">
        <v>134</v>
      </c>
      <c r="G59" s="20">
        <v>54140.100000000006</v>
      </c>
      <c r="H59" s="20" t="s">
        <v>134</v>
      </c>
      <c r="I59" s="20">
        <v>68593.849999999991</v>
      </c>
      <c r="J59" s="20">
        <v>18919.669999999998</v>
      </c>
      <c r="K59" s="20" t="s">
        <v>134</v>
      </c>
      <c r="L59" s="20">
        <v>11314.96</v>
      </c>
      <c r="M59" s="20" t="s">
        <v>134</v>
      </c>
      <c r="N59" s="20">
        <v>52625.74</v>
      </c>
      <c r="O59" s="20" t="s">
        <v>134</v>
      </c>
      <c r="P59" s="20">
        <v>8930.2999999999993</v>
      </c>
      <c r="Q59" s="20" t="s">
        <v>134</v>
      </c>
      <c r="R59" s="20">
        <v>0</v>
      </c>
      <c r="S59" s="21">
        <v>0</v>
      </c>
      <c r="U59" s="10"/>
      <c r="V59" s="10"/>
      <c r="W59" s="10"/>
      <c r="X59" s="10"/>
      <c r="Y59" s="10"/>
      <c r="Z59" s="10"/>
      <c r="AA59" s="10"/>
      <c r="AB59" s="10"/>
      <c r="AC59" s="10"/>
    </row>
    <row r="60" spans="1:29" ht="14.4" x14ac:dyDescent="0.3">
      <c r="A60" s="39" t="s">
        <v>133</v>
      </c>
      <c r="U60" s="10"/>
      <c r="V60" s="10"/>
      <c r="W60" s="10"/>
      <c r="X60" s="10"/>
      <c r="Y60" s="10"/>
      <c r="Z60" s="10"/>
      <c r="AA60" s="10"/>
      <c r="AB60" s="10"/>
      <c r="AC60" s="10"/>
    </row>
    <row r="61" spans="1:29" ht="14.4" x14ac:dyDescent="0.3">
      <c r="U61" s="10"/>
      <c r="V61" s="10"/>
      <c r="W61" s="10"/>
      <c r="X61" s="10"/>
      <c r="Y61" s="10"/>
      <c r="Z61" s="10"/>
      <c r="AA61" s="10"/>
      <c r="AB61" s="10"/>
      <c r="AC61" s="10"/>
    </row>
    <row r="62" spans="1:29" ht="14.4" x14ac:dyDescent="0.3">
      <c r="U62" s="10"/>
      <c r="V62" s="10"/>
      <c r="W62" s="10"/>
      <c r="X62" s="10"/>
      <c r="Y62" s="10"/>
      <c r="Z62" s="10"/>
      <c r="AA62" s="10"/>
      <c r="AB62" s="10"/>
      <c r="AC62" s="10"/>
    </row>
    <row r="63" spans="1:29" ht="22.8" x14ac:dyDescent="0.3">
      <c r="C63" s="1" t="s">
        <v>253</v>
      </c>
      <c r="D63" s="1"/>
      <c r="E63" s="1"/>
      <c r="F63" s="1"/>
      <c r="G63" s="1"/>
      <c r="H63" s="1"/>
      <c r="I63" s="1"/>
      <c r="J63" s="1"/>
      <c r="K63" s="1"/>
      <c r="L63" s="1"/>
      <c r="M63" s="1"/>
      <c r="N63" s="9"/>
      <c r="O63" s="9"/>
      <c r="P63" s="9"/>
      <c r="Q63" s="9"/>
      <c r="R63" s="9"/>
      <c r="S63" s="9"/>
      <c r="U63" s="10"/>
      <c r="V63" s="10"/>
      <c r="W63" s="10"/>
      <c r="X63" s="10"/>
      <c r="Y63" s="10"/>
      <c r="Z63" s="10"/>
      <c r="AA63" s="10"/>
      <c r="AB63" s="10"/>
      <c r="AC63" s="10"/>
    </row>
    <row r="64" spans="1:29" ht="23.4" thickBot="1" x14ac:dyDescent="0.35">
      <c r="C64" s="1"/>
      <c r="D64" s="1"/>
      <c r="E64" s="1"/>
      <c r="F64" s="1"/>
      <c r="G64" s="1"/>
      <c r="H64" s="1"/>
      <c r="I64" s="1"/>
      <c r="J64" s="1"/>
      <c r="K64" s="1"/>
      <c r="L64" s="1"/>
      <c r="M64" s="1"/>
      <c r="N64" s="9"/>
      <c r="O64" s="9"/>
      <c r="P64" s="9"/>
      <c r="Q64" s="9"/>
      <c r="R64" s="9"/>
      <c r="S64" s="9"/>
      <c r="U64" s="10"/>
      <c r="V64" s="10"/>
      <c r="W64" s="10"/>
      <c r="X64" s="10"/>
      <c r="Y64" s="10"/>
      <c r="Z64" s="10"/>
      <c r="AA64" s="10"/>
      <c r="AB64" s="10"/>
      <c r="AC64" s="10"/>
    </row>
    <row r="65" spans="1:29" ht="15" thickBot="1" x14ac:dyDescent="0.35">
      <c r="C65" s="2"/>
      <c r="D65" s="149" t="s">
        <v>99</v>
      </c>
      <c r="E65" s="150"/>
      <c r="F65" s="150"/>
      <c r="G65" s="150"/>
      <c r="H65" s="150"/>
      <c r="I65" s="150"/>
      <c r="J65" s="150"/>
      <c r="K65" s="150"/>
      <c r="L65" s="150"/>
      <c r="M65" s="150"/>
      <c r="N65" s="150"/>
      <c r="O65" s="150"/>
      <c r="P65" s="150"/>
      <c r="Q65" s="150"/>
      <c r="R65" s="150"/>
      <c r="S65" s="151"/>
      <c r="U65" s="10"/>
      <c r="V65" s="10"/>
      <c r="W65" s="10"/>
      <c r="X65" s="10"/>
      <c r="Y65" s="10"/>
      <c r="Z65" s="10"/>
      <c r="AA65" s="10"/>
      <c r="AB65" s="10"/>
      <c r="AC65" s="10"/>
    </row>
    <row r="66" spans="1:29" ht="15" thickBot="1" x14ac:dyDescent="0.35">
      <c r="C66" s="3" t="s">
        <v>101</v>
      </c>
      <c r="D66" s="4" t="s">
        <v>102</v>
      </c>
      <c r="E66" s="5" t="s">
        <v>103</v>
      </c>
      <c r="F66" s="5" t="s">
        <v>104</v>
      </c>
      <c r="G66" s="5" t="s">
        <v>105</v>
      </c>
      <c r="H66" s="5" t="s">
        <v>106</v>
      </c>
      <c r="I66" s="5" t="s">
        <v>107</v>
      </c>
      <c r="J66" s="5" t="s">
        <v>108</v>
      </c>
      <c r="K66" s="5" t="s">
        <v>109</v>
      </c>
      <c r="L66" s="5" t="s">
        <v>110</v>
      </c>
      <c r="M66" s="5" t="s">
        <v>111</v>
      </c>
      <c r="N66" s="5" t="s">
        <v>112</v>
      </c>
      <c r="O66" s="5" t="s">
        <v>113</v>
      </c>
      <c r="P66" s="5" t="s">
        <v>114</v>
      </c>
      <c r="Q66" s="5" t="s">
        <v>115</v>
      </c>
      <c r="R66" s="5" t="s">
        <v>116</v>
      </c>
      <c r="S66" s="6" t="s">
        <v>117</v>
      </c>
      <c r="U66" s="10"/>
      <c r="V66" s="10"/>
      <c r="W66" s="10"/>
      <c r="X66" s="10"/>
      <c r="Y66" s="10"/>
      <c r="Z66" s="10"/>
      <c r="AA66" s="10"/>
      <c r="AB66" s="10"/>
      <c r="AC66" s="10"/>
    </row>
    <row r="67" spans="1:29" ht="14.4" x14ac:dyDescent="0.3">
      <c r="A67" s="39" t="s">
        <v>136</v>
      </c>
      <c r="C67" s="11" t="s">
        <v>118</v>
      </c>
      <c r="D67" s="12">
        <v>1717487.36</v>
      </c>
      <c r="E67" s="13">
        <v>1348721.45</v>
      </c>
      <c r="F67" s="13">
        <v>1119308.19</v>
      </c>
      <c r="G67" s="13">
        <v>836459.71</v>
      </c>
      <c r="H67" s="13">
        <v>699890.02</v>
      </c>
      <c r="I67" s="13">
        <v>482180.08</v>
      </c>
      <c r="J67" s="13">
        <v>105919.18</v>
      </c>
      <c r="K67" s="13">
        <v>113694.36</v>
      </c>
      <c r="L67" s="13">
        <v>137028.34</v>
      </c>
      <c r="M67" s="13">
        <v>96025.65</v>
      </c>
      <c r="N67" s="13">
        <v>88364.53</v>
      </c>
      <c r="O67" s="13">
        <v>135085.07999999999</v>
      </c>
      <c r="P67" s="13">
        <v>154954.56</v>
      </c>
      <c r="Q67" s="13">
        <v>49759.67</v>
      </c>
      <c r="R67" s="13">
        <v>21681.279999999999</v>
      </c>
      <c r="S67" s="14" t="s">
        <v>134</v>
      </c>
      <c r="U67" s="10"/>
      <c r="V67" s="10"/>
      <c r="W67" s="10"/>
      <c r="X67" s="10"/>
      <c r="Y67" s="10"/>
      <c r="Z67" s="10"/>
      <c r="AA67" s="10"/>
      <c r="AB67" s="10"/>
      <c r="AC67" s="10"/>
    </row>
    <row r="68" spans="1:29" ht="14.4" x14ac:dyDescent="0.3">
      <c r="A68" s="39" t="s">
        <v>136</v>
      </c>
      <c r="C68" s="11" t="s">
        <v>119</v>
      </c>
      <c r="D68" s="12">
        <v>38021.589999999997</v>
      </c>
      <c r="E68" s="13" t="s">
        <v>134</v>
      </c>
      <c r="F68" s="13" t="s">
        <v>134</v>
      </c>
      <c r="G68" s="13" t="s">
        <v>134</v>
      </c>
      <c r="H68" s="13" t="s">
        <v>134</v>
      </c>
      <c r="I68" s="13">
        <v>0</v>
      </c>
      <c r="J68" s="13">
        <v>0</v>
      </c>
      <c r="K68" s="13">
        <v>0</v>
      </c>
      <c r="L68" s="13" t="s">
        <v>134</v>
      </c>
      <c r="M68" s="13" t="s">
        <v>134</v>
      </c>
      <c r="N68" s="13" t="s">
        <v>134</v>
      </c>
      <c r="O68" s="13" t="s">
        <v>134</v>
      </c>
      <c r="P68" s="13">
        <v>0</v>
      </c>
      <c r="Q68" s="13">
        <v>0</v>
      </c>
      <c r="R68" s="13">
        <v>0</v>
      </c>
      <c r="S68" s="14">
        <v>0</v>
      </c>
      <c r="U68" s="10"/>
      <c r="V68" s="10"/>
      <c r="W68" s="10"/>
      <c r="X68" s="10"/>
      <c r="Y68" s="10"/>
      <c r="Z68" s="10"/>
      <c r="AA68" s="10"/>
      <c r="AB68" s="10"/>
      <c r="AC68" s="10"/>
    </row>
    <row r="69" spans="1:29" ht="14.4" x14ac:dyDescent="0.3">
      <c r="A69" s="39" t="s">
        <v>136</v>
      </c>
      <c r="C69" s="11" t="s">
        <v>120</v>
      </c>
      <c r="D69" s="12">
        <v>343623.62</v>
      </c>
      <c r="E69" s="13">
        <v>314231.09999999998</v>
      </c>
      <c r="F69" s="13">
        <v>170567.08</v>
      </c>
      <c r="G69" s="13">
        <v>93083.67</v>
      </c>
      <c r="H69" s="13">
        <v>134475.25</v>
      </c>
      <c r="I69" s="13">
        <v>114548.07</v>
      </c>
      <c r="J69" s="13">
        <v>52321.2</v>
      </c>
      <c r="K69" s="13">
        <v>37075.06</v>
      </c>
      <c r="L69" s="13">
        <v>26188.55</v>
      </c>
      <c r="M69" s="13">
        <v>41272.449999999997</v>
      </c>
      <c r="N69" s="13">
        <v>40596.449999999997</v>
      </c>
      <c r="O69" s="13">
        <v>38024.589999999997</v>
      </c>
      <c r="P69" s="13">
        <v>5359.31</v>
      </c>
      <c r="Q69" s="13">
        <v>22818.32</v>
      </c>
      <c r="R69" s="13">
        <v>28736.86</v>
      </c>
      <c r="S69" s="14" t="s">
        <v>134</v>
      </c>
      <c r="U69" s="10"/>
      <c r="V69" s="10"/>
      <c r="W69" s="10"/>
      <c r="X69" s="10"/>
      <c r="Y69" s="10"/>
      <c r="Z69" s="10"/>
      <c r="AA69" s="10"/>
      <c r="AB69" s="10"/>
      <c r="AC69" s="10"/>
    </row>
    <row r="70" spans="1:29" ht="14.4" x14ac:dyDescent="0.3">
      <c r="A70" s="39" t="s">
        <v>136</v>
      </c>
      <c r="C70" s="11" t="s">
        <v>121</v>
      </c>
      <c r="D70" s="12">
        <v>272160.7</v>
      </c>
      <c r="E70" s="13">
        <v>185720.62</v>
      </c>
      <c r="F70" s="13">
        <v>165003.66</v>
      </c>
      <c r="G70" s="13">
        <v>132365.67000000001</v>
      </c>
      <c r="H70" s="13">
        <v>74894.179999999993</v>
      </c>
      <c r="I70" s="13">
        <v>123215.46</v>
      </c>
      <c r="J70" s="13">
        <v>19246.47</v>
      </c>
      <c r="K70" s="13">
        <v>28345.56</v>
      </c>
      <c r="L70" s="13">
        <v>23726.79</v>
      </c>
      <c r="M70" s="13">
        <v>15530.81</v>
      </c>
      <c r="N70" s="13">
        <v>9195.2800000000007</v>
      </c>
      <c r="O70" s="13">
        <v>35555.339999999997</v>
      </c>
      <c r="P70" s="13">
        <v>11253.83</v>
      </c>
      <c r="Q70" s="13">
        <v>28768.28</v>
      </c>
      <c r="R70" s="13">
        <v>35368.32</v>
      </c>
      <c r="S70" s="14">
        <v>15280.7</v>
      </c>
      <c r="U70" s="10"/>
      <c r="V70" s="10"/>
      <c r="W70" s="10"/>
      <c r="X70" s="10"/>
      <c r="Y70" s="10"/>
      <c r="Z70" s="10"/>
      <c r="AA70" s="10"/>
      <c r="AB70" s="10"/>
      <c r="AC70" s="10"/>
    </row>
    <row r="71" spans="1:29" ht="14.4" x14ac:dyDescent="0.3">
      <c r="A71" s="39" t="s">
        <v>136</v>
      </c>
      <c r="C71" s="11" t="s">
        <v>122</v>
      </c>
      <c r="D71" s="12">
        <v>416005.71</v>
      </c>
      <c r="E71" s="13">
        <v>378965.03</v>
      </c>
      <c r="F71" s="13">
        <v>310975.5</v>
      </c>
      <c r="G71" s="13">
        <v>308444.34000000003</v>
      </c>
      <c r="H71" s="13">
        <v>246575.13</v>
      </c>
      <c r="I71" s="13">
        <v>197914.96</v>
      </c>
      <c r="J71" s="13">
        <v>53459.92</v>
      </c>
      <c r="K71" s="13">
        <v>19509.18</v>
      </c>
      <c r="L71" s="13">
        <v>37992.449999999997</v>
      </c>
      <c r="M71" s="13" t="s">
        <v>134</v>
      </c>
      <c r="N71" s="13">
        <v>17696.689999999999</v>
      </c>
      <c r="O71" s="13">
        <v>45281.05</v>
      </c>
      <c r="P71" s="13">
        <v>50402.7</v>
      </c>
      <c r="Q71" s="13">
        <v>9244.51</v>
      </c>
      <c r="R71" s="13">
        <v>8411.66</v>
      </c>
      <c r="S71" s="14" t="s">
        <v>134</v>
      </c>
      <c r="U71" s="10"/>
      <c r="V71" s="10"/>
      <c r="W71" s="10"/>
      <c r="X71" s="10"/>
      <c r="Y71" s="10"/>
      <c r="Z71" s="10"/>
      <c r="AA71" s="10"/>
      <c r="AB71" s="10"/>
      <c r="AC71" s="10"/>
    </row>
    <row r="72" spans="1:29" ht="14.4" x14ac:dyDescent="0.3">
      <c r="A72" s="39" t="s">
        <v>136</v>
      </c>
      <c r="C72" s="11" t="s">
        <v>123</v>
      </c>
      <c r="D72" s="12">
        <v>593974.42000000004</v>
      </c>
      <c r="E72" s="13">
        <v>481796.78</v>
      </c>
      <c r="F72" s="13">
        <v>421933.23</v>
      </c>
      <c r="G72" s="13">
        <v>381659.27</v>
      </c>
      <c r="H72" s="13">
        <v>228013.19</v>
      </c>
      <c r="I72" s="13">
        <v>257686.87</v>
      </c>
      <c r="J72" s="13">
        <v>185320.72</v>
      </c>
      <c r="K72" s="13">
        <v>132682.73000000001</v>
      </c>
      <c r="L72" s="13">
        <v>98720.77</v>
      </c>
      <c r="M72" s="13">
        <v>48729.13</v>
      </c>
      <c r="N72" s="13">
        <v>30591.49</v>
      </c>
      <c r="O72" s="13" t="s">
        <v>134</v>
      </c>
      <c r="P72" s="13" t="s">
        <v>134</v>
      </c>
      <c r="Q72" s="13">
        <v>24561.91</v>
      </c>
      <c r="R72" s="13">
        <v>7725.5</v>
      </c>
      <c r="S72" s="14">
        <v>12500.85</v>
      </c>
      <c r="U72" s="10"/>
      <c r="V72" s="10"/>
      <c r="W72" s="10"/>
      <c r="X72" s="10"/>
      <c r="Y72" s="10"/>
      <c r="Z72" s="10"/>
      <c r="AA72" s="10"/>
      <c r="AB72" s="10"/>
      <c r="AC72" s="10"/>
    </row>
    <row r="73" spans="1:29" ht="14.4" x14ac:dyDescent="0.3">
      <c r="A73" s="39" t="s">
        <v>136</v>
      </c>
      <c r="C73" s="11" t="s">
        <v>124</v>
      </c>
      <c r="D73" s="12">
        <v>490939.62</v>
      </c>
      <c r="E73" s="13">
        <v>543056.23</v>
      </c>
      <c r="F73" s="13">
        <v>518061.93</v>
      </c>
      <c r="G73" s="13">
        <v>402880.58</v>
      </c>
      <c r="H73" s="13">
        <v>424616.51</v>
      </c>
      <c r="I73" s="13">
        <v>449603.17</v>
      </c>
      <c r="J73" s="13">
        <v>124834.23</v>
      </c>
      <c r="K73" s="13">
        <v>91375.75</v>
      </c>
      <c r="L73" s="13">
        <v>105829.61</v>
      </c>
      <c r="M73" s="13">
        <v>48967.05</v>
      </c>
      <c r="N73" s="13">
        <v>76660.59</v>
      </c>
      <c r="O73" s="13">
        <v>41979.89</v>
      </c>
      <c r="P73" s="13">
        <v>15125.24</v>
      </c>
      <c r="Q73" s="13">
        <v>49114.85</v>
      </c>
      <c r="R73" s="13">
        <v>38002.230000000003</v>
      </c>
      <c r="S73" s="14">
        <v>51386.2</v>
      </c>
      <c r="U73" s="10"/>
      <c r="V73" s="10"/>
      <c r="W73" s="10"/>
      <c r="X73" s="10"/>
      <c r="Y73" s="10"/>
      <c r="Z73" s="10"/>
      <c r="AA73" s="10"/>
      <c r="AB73" s="10"/>
      <c r="AC73" s="10"/>
    </row>
    <row r="74" spans="1:29" ht="14.4" x14ac:dyDescent="0.3">
      <c r="A74" s="39" t="s">
        <v>136</v>
      </c>
      <c r="C74" s="11" t="s">
        <v>125</v>
      </c>
      <c r="D74" s="12">
        <v>649259.91</v>
      </c>
      <c r="E74" s="13">
        <v>720909.8</v>
      </c>
      <c r="F74" s="13">
        <v>537487.54</v>
      </c>
      <c r="G74" s="13">
        <v>703834.19</v>
      </c>
      <c r="H74" s="13">
        <v>395004.02</v>
      </c>
      <c r="I74" s="13">
        <v>207045.06</v>
      </c>
      <c r="J74" s="13">
        <v>116404.71</v>
      </c>
      <c r="K74" s="13">
        <v>113117.93</v>
      </c>
      <c r="L74" s="13">
        <v>59833.95</v>
      </c>
      <c r="M74" s="13">
        <v>72036.08</v>
      </c>
      <c r="N74" s="13">
        <v>57707.79</v>
      </c>
      <c r="O74" s="13">
        <v>61940.27</v>
      </c>
      <c r="P74" s="13">
        <v>71137.62</v>
      </c>
      <c r="Q74" s="13">
        <v>100300.46</v>
      </c>
      <c r="R74" s="13">
        <v>44211.02</v>
      </c>
      <c r="S74" s="14">
        <v>6440.7</v>
      </c>
      <c r="U74" s="10"/>
      <c r="V74" s="10"/>
      <c r="W74" s="10"/>
      <c r="X74" s="10"/>
      <c r="Y74" s="10"/>
      <c r="Z74" s="10"/>
      <c r="AA74" s="10"/>
      <c r="AB74" s="10"/>
      <c r="AC74" s="10"/>
    </row>
    <row r="75" spans="1:29" ht="14.4" x14ac:dyDescent="0.3">
      <c r="A75" s="39" t="s">
        <v>136</v>
      </c>
      <c r="C75" s="11" t="s">
        <v>126</v>
      </c>
      <c r="D75" s="12">
        <v>829956.09</v>
      </c>
      <c r="E75" s="13">
        <v>774122.59</v>
      </c>
      <c r="F75" s="13">
        <v>475576.7</v>
      </c>
      <c r="G75" s="13">
        <v>442319.94</v>
      </c>
      <c r="H75" s="13">
        <v>272018.78999999998</v>
      </c>
      <c r="I75" s="13">
        <v>129154.57</v>
      </c>
      <c r="J75" s="13" t="s">
        <v>134</v>
      </c>
      <c r="K75" s="13">
        <v>10261.89</v>
      </c>
      <c r="L75" s="13">
        <v>26694.63</v>
      </c>
      <c r="M75" s="13">
        <v>58585.13</v>
      </c>
      <c r="N75" s="13">
        <v>57889.67</v>
      </c>
      <c r="O75" s="13">
        <v>50889.31</v>
      </c>
      <c r="P75" s="13" t="s">
        <v>134</v>
      </c>
      <c r="Q75" s="13">
        <v>0</v>
      </c>
      <c r="R75" s="13" t="s">
        <v>134</v>
      </c>
      <c r="S75" s="14" t="s">
        <v>134</v>
      </c>
      <c r="U75" s="10"/>
      <c r="V75" s="10"/>
      <c r="W75" s="10"/>
      <c r="X75" s="10"/>
      <c r="Y75" s="10"/>
      <c r="Z75" s="10"/>
      <c r="AA75" s="10"/>
      <c r="AB75" s="10"/>
      <c r="AC75" s="10"/>
    </row>
    <row r="76" spans="1:29" ht="14.4" x14ac:dyDescent="0.3">
      <c r="A76" s="39" t="s">
        <v>136</v>
      </c>
      <c r="C76" s="11" t="s">
        <v>127</v>
      </c>
      <c r="D76" s="12">
        <v>1309993.33</v>
      </c>
      <c r="E76" s="13">
        <v>611463.21</v>
      </c>
      <c r="F76" s="13">
        <v>489494.52</v>
      </c>
      <c r="G76" s="13">
        <v>345138.52</v>
      </c>
      <c r="H76" s="13">
        <v>343829.24</v>
      </c>
      <c r="I76" s="13">
        <v>320348.79999999999</v>
      </c>
      <c r="J76" s="13">
        <v>116275.77</v>
      </c>
      <c r="K76" s="13">
        <v>67878.210000000006</v>
      </c>
      <c r="L76" s="13">
        <v>83205.06</v>
      </c>
      <c r="M76" s="13">
        <v>168892.22</v>
      </c>
      <c r="N76" s="13">
        <v>166965.34</v>
      </c>
      <c r="O76" s="13">
        <v>118199.67999999999</v>
      </c>
      <c r="P76" s="13">
        <v>80121.17</v>
      </c>
      <c r="Q76" s="13">
        <v>32897.15</v>
      </c>
      <c r="R76" s="13">
        <v>5000</v>
      </c>
      <c r="S76" s="14" t="s">
        <v>134</v>
      </c>
      <c r="U76" s="10"/>
      <c r="V76" s="10"/>
      <c r="W76" s="10"/>
      <c r="X76" s="10"/>
      <c r="Y76" s="10"/>
      <c r="Z76" s="10"/>
      <c r="AA76" s="10"/>
      <c r="AB76" s="10"/>
      <c r="AC76" s="10"/>
    </row>
    <row r="77" spans="1:29" ht="15" thickBot="1" x14ac:dyDescent="0.35">
      <c r="A77" s="39" t="s">
        <v>136</v>
      </c>
      <c r="C77" s="11" t="s">
        <v>128</v>
      </c>
      <c r="D77" s="15">
        <v>1010746.62</v>
      </c>
      <c r="E77" s="16">
        <v>1221700.42</v>
      </c>
      <c r="F77" s="16">
        <v>893032.41</v>
      </c>
      <c r="G77" s="16">
        <v>588857.74</v>
      </c>
      <c r="H77" s="16">
        <v>506921.97</v>
      </c>
      <c r="I77" s="16">
        <v>708225.89</v>
      </c>
      <c r="J77" s="16">
        <v>847437.57</v>
      </c>
      <c r="K77" s="16">
        <v>379462.42</v>
      </c>
      <c r="L77" s="16">
        <v>319234.24</v>
      </c>
      <c r="M77" s="16">
        <v>320831.02</v>
      </c>
      <c r="N77" s="16">
        <v>425496.84</v>
      </c>
      <c r="O77" s="16">
        <v>461298.37</v>
      </c>
      <c r="P77" s="16">
        <v>445024.28</v>
      </c>
      <c r="Q77" s="16">
        <v>357183.43</v>
      </c>
      <c r="R77" s="16">
        <v>123054.67</v>
      </c>
      <c r="S77" s="17">
        <v>114879.03</v>
      </c>
      <c r="U77" s="10"/>
      <c r="V77" s="10"/>
      <c r="W77" s="10"/>
      <c r="X77" s="10"/>
      <c r="Y77" s="10"/>
      <c r="Z77" s="10"/>
      <c r="AA77" s="10"/>
      <c r="AB77" s="10"/>
      <c r="AC77" s="10"/>
    </row>
    <row r="78" spans="1:29" ht="15" thickBot="1" x14ac:dyDescent="0.35">
      <c r="A78" s="39" t="s">
        <v>136</v>
      </c>
      <c r="C78" s="18" t="s">
        <v>129</v>
      </c>
      <c r="D78" s="19">
        <v>7672168.9700000007</v>
      </c>
      <c r="E78" s="20" t="s">
        <v>134</v>
      </c>
      <c r="F78" s="20" t="s">
        <v>134</v>
      </c>
      <c r="G78" s="20" t="s">
        <v>134</v>
      </c>
      <c r="H78" s="20" t="s">
        <v>134</v>
      </c>
      <c r="I78" s="20">
        <v>2989922.93</v>
      </c>
      <c r="J78" s="20" t="s">
        <v>134</v>
      </c>
      <c r="K78" s="20">
        <v>993403.09000000008</v>
      </c>
      <c r="L78" s="20" t="s">
        <v>134</v>
      </c>
      <c r="M78" s="20">
        <v>875726.70000000007</v>
      </c>
      <c r="N78" s="20" t="s">
        <v>134</v>
      </c>
      <c r="O78" s="20">
        <v>991763.23</v>
      </c>
      <c r="P78" s="20">
        <v>839566.40999999992</v>
      </c>
      <c r="Q78" s="20">
        <v>674648.58000000007</v>
      </c>
      <c r="R78" s="20" t="s">
        <v>134</v>
      </c>
      <c r="S78" s="21">
        <v>208651.75</v>
      </c>
      <c r="U78" s="10"/>
      <c r="V78" s="10"/>
      <c r="W78" s="10"/>
      <c r="X78" s="10"/>
      <c r="Y78" s="10"/>
      <c r="Z78" s="10"/>
      <c r="AA78" s="10"/>
      <c r="AB78" s="10"/>
      <c r="AC78" s="10"/>
    </row>
    <row r="79" spans="1:29" ht="14.4" x14ac:dyDescent="0.3">
      <c r="A79" s="39" t="s">
        <v>136</v>
      </c>
      <c r="U79" s="10"/>
      <c r="V79" s="10"/>
      <c r="W79" s="10"/>
      <c r="X79" s="10"/>
      <c r="Y79" s="10"/>
      <c r="Z79" s="10"/>
      <c r="AA79" s="10"/>
      <c r="AB79" s="10"/>
      <c r="AC79" s="10"/>
    </row>
    <row r="80" spans="1:29" ht="14.4" x14ac:dyDescent="0.3">
      <c r="U80" s="10"/>
      <c r="V80" s="10"/>
      <c r="W80" s="10"/>
      <c r="X80" s="10"/>
      <c r="Y80" s="10"/>
      <c r="Z80" s="10"/>
      <c r="AA80" s="10"/>
      <c r="AB80" s="10"/>
      <c r="AC80" s="10"/>
    </row>
    <row r="81" spans="1:29" ht="14.4" x14ac:dyDescent="0.3">
      <c r="U81" s="10"/>
      <c r="V81" s="10"/>
      <c r="W81" s="10"/>
      <c r="X81" s="10"/>
      <c r="Y81" s="10"/>
      <c r="Z81" s="10"/>
      <c r="AA81" s="10"/>
      <c r="AB81" s="10"/>
      <c r="AC81" s="10"/>
    </row>
    <row r="82" spans="1:29" ht="22.8" x14ac:dyDescent="0.3">
      <c r="C82" s="1" t="s">
        <v>254</v>
      </c>
      <c r="D82" s="1"/>
      <c r="E82" s="1"/>
      <c r="F82" s="1"/>
      <c r="G82" s="1"/>
      <c r="H82" s="1"/>
      <c r="I82" s="1"/>
      <c r="J82" s="1"/>
      <c r="K82" s="1"/>
      <c r="L82" s="1"/>
      <c r="M82" s="1"/>
      <c r="N82" s="9"/>
      <c r="O82" s="9"/>
      <c r="P82" s="9"/>
      <c r="Q82" s="9"/>
      <c r="R82" s="9"/>
      <c r="S82" s="9"/>
      <c r="U82" s="10"/>
      <c r="V82" s="10"/>
      <c r="W82" s="10"/>
      <c r="X82" s="10"/>
      <c r="Y82" s="10"/>
      <c r="Z82" s="10"/>
      <c r="AA82" s="10"/>
      <c r="AB82" s="10"/>
      <c r="AC82" s="10"/>
    </row>
    <row r="83" spans="1:29" ht="23.4" thickBot="1" x14ac:dyDescent="0.35">
      <c r="C83" s="1"/>
      <c r="D83" s="1"/>
      <c r="E83" s="1"/>
      <c r="F83" s="1"/>
      <c r="G83" s="1"/>
      <c r="H83" s="1"/>
      <c r="I83" s="1"/>
      <c r="J83" s="1"/>
      <c r="K83" s="1"/>
      <c r="L83" s="1"/>
      <c r="M83" s="1"/>
      <c r="N83" s="9"/>
      <c r="O83" s="9"/>
      <c r="P83" s="9"/>
      <c r="Q83" s="9"/>
      <c r="R83" s="9"/>
      <c r="S83" s="9"/>
      <c r="U83" s="10"/>
      <c r="V83" s="10"/>
      <c r="W83" s="10"/>
      <c r="X83" s="10"/>
      <c r="Y83" s="10"/>
      <c r="Z83" s="10"/>
      <c r="AA83" s="10"/>
      <c r="AB83" s="10"/>
      <c r="AC83" s="10"/>
    </row>
    <row r="84" spans="1:29" ht="15" thickBot="1" x14ac:dyDescent="0.35">
      <c r="C84" s="2"/>
      <c r="D84" s="149" t="s">
        <v>99</v>
      </c>
      <c r="E84" s="150"/>
      <c r="F84" s="150"/>
      <c r="G84" s="150"/>
      <c r="H84" s="150"/>
      <c r="I84" s="150"/>
      <c r="J84" s="150"/>
      <c r="K84" s="150"/>
      <c r="L84" s="150"/>
      <c r="M84" s="150"/>
      <c r="N84" s="150"/>
      <c r="O84" s="150"/>
      <c r="P84" s="150"/>
      <c r="Q84" s="150"/>
      <c r="R84" s="150"/>
      <c r="S84" s="151"/>
      <c r="U84" s="10"/>
      <c r="V84" s="10"/>
      <c r="W84" s="10"/>
      <c r="X84" s="10"/>
      <c r="Y84" s="10"/>
      <c r="Z84" s="10"/>
      <c r="AA84" s="10"/>
      <c r="AB84" s="10"/>
      <c r="AC84" s="10"/>
    </row>
    <row r="85" spans="1:29" ht="15" thickBot="1" x14ac:dyDescent="0.35">
      <c r="C85" s="3" t="s">
        <v>101</v>
      </c>
      <c r="D85" s="4" t="s">
        <v>102</v>
      </c>
      <c r="E85" s="5" t="s">
        <v>103</v>
      </c>
      <c r="F85" s="5" t="s">
        <v>104</v>
      </c>
      <c r="G85" s="5" t="s">
        <v>105</v>
      </c>
      <c r="H85" s="5" t="s">
        <v>106</v>
      </c>
      <c r="I85" s="5" t="s">
        <v>107</v>
      </c>
      <c r="J85" s="5" t="s">
        <v>108</v>
      </c>
      <c r="K85" s="5" t="s">
        <v>109</v>
      </c>
      <c r="L85" s="5" t="s">
        <v>110</v>
      </c>
      <c r="M85" s="5" t="s">
        <v>111</v>
      </c>
      <c r="N85" s="5" t="s">
        <v>112</v>
      </c>
      <c r="O85" s="5" t="s">
        <v>113</v>
      </c>
      <c r="P85" s="5" t="s">
        <v>114</v>
      </c>
      <c r="Q85" s="5" t="s">
        <v>115</v>
      </c>
      <c r="R85" s="5" t="s">
        <v>116</v>
      </c>
      <c r="S85" s="6" t="s">
        <v>117</v>
      </c>
      <c r="U85" s="10"/>
      <c r="V85" s="10"/>
      <c r="W85" s="10"/>
      <c r="X85" s="10"/>
      <c r="Y85" s="10"/>
      <c r="Z85" s="10"/>
      <c r="AA85" s="10"/>
      <c r="AB85" s="10"/>
      <c r="AC85" s="10"/>
    </row>
    <row r="86" spans="1:29" ht="14.4" x14ac:dyDescent="0.3">
      <c r="A86" s="39" t="s">
        <v>138</v>
      </c>
      <c r="C86" s="11" t="s">
        <v>118</v>
      </c>
      <c r="D86" s="12">
        <v>10831</v>
      </c>
      <c r="E86" s="13">
        <v>17036.29</v>
      </c>
      <c r="F86" s="13">
        <v>21767.200000000001</v>
      </c>
      <c r="G86" s="13">
        <v>66209.14</v>
      </c>
      <c r="H86" s="13">
        <v>126057.26</v>
      </c>
      <c r="I86" s="13">
        <v>387423</v>
      </c>
      <c r="J86" s="13">
        <v>557944.09</v>
      </c>
      <c r="K86" s="13">
        <v>538648.28500000003</v>
      </c>
      <c r="L86" s="13">
        <v>664914.13</v>
      </c>
      <c r="M86" s="13">
        <v>753024.92</v>
      </c>
      <c r="N86" s="13">
        <v>536692.01</v>
      </c>
      <c r="O86" s="13">
        <v>329336.21000000002</v>
      </c>
      <c r="P86" s="13">
        <v>168829.44</v>
      </c>
      <c r="Q86" s="13">
        <v>-73432.929999999993</v>
      </c>
      <c r="R86" s="13">
        <v>72133.81</v>
      </c>
      <c r="S86" s="14">
        <v>22178.400000000001</v>
      </c>
      <c r="U86" s="10"/>
      <c r="V86" s="10"/>
      <c r="W86" s="10"/>
      <c r="X86" s="10"/>
      <c r="Y86" s="10"/>
      <c r="Z86" s="10"/>
      <c r="AA86" s="10"/>
      <c r="AB86" s="10"/>
      <c r="AC86" s="10"/>
    </row>
    <row r="87" spans="1:29" ht="14.4" x14ac:dyDescent="0.3">
      <c r="A87" s="39" t="s">
        <v>138</v>
      </c>
      <c r="C87" s="11" t="s">
        <v>119</v>
      </c>
      <c r="D87" s="12">
        <v>0</v>
      </c>
      <c r="E87" s="13">
        <v>0</v>
      </c>
      <c r="F87" s="13">
        <v>0</v>
      </c>
      <c r="G87" s="13">
        <v>0</v>
      </c>
      <c r="H87" s="13">
        <v>0</v>
      </c>
      <c r="I87" s="13" t="s">
        <v>134</v>
      </c>
      <c r="J87" s="13">
        <v>7454.5</v>
      </c>
      <c r="K87" s="13" t="s">
        <v>134</v>
      </c>
      <c r="L87" s="13">
        <v>0</v>
      </c>
      <c r="M87" s="13">
        <v>0</v>
      </c>
      <c r="N87" s="13">
        <v>0</v>
      </c>
      <c r="O87" s="13">
        <v>0</v>
      </c>
      <c r="P87" s="13">
        <v>0</v>
      </c>
      <c r="Q87" s="13">
        <v>0</v>
      </c>
      <c r="R87" s="13">
        <v>0</v>
      </c>
      <c r="S87" s="14">
        <v>0</v>
      </c>
      <c r="U87" s="10"/>
      <c r="V87" s="10"/>
      <c r="W87" s="10"/>
      <c r="X87" s="10"/>
      <c r="Y87" s="10"/>
      <c r="Z87" s="10"/>
      <c r="AA87" s="10"/>
      <c r="AB87" s="10"/>
      <c r="AC87" s="10"/>
    </row>
    <row r="88" spans="1:29" ht="14.4" x14ac:dyDescent="0.3">
      <c r="A88" s="39" t="s">
        <v>138</v>
      </c>
      <c r="C88" s="11" t="s">
        <v>120</v>
      </c>
      <c r="D88" s="12">
        <v>0</v>
      </c>
      <c r="E88" s="13">
        <v>0</v>
      </c>
      <c r="F88" s="13">
        <v>0</v>
      </c>
      <c r="G88" s="13">
        <v>5118.13</v>
      </c>
      <c r="H88" s="13">
        <v>32411.3</v>
      </c>
      <c r="I88" s="13">
        <v>115169.73</v>
      </c>
      <c r="J88" s="13">
        <v>282143.76</v>
      </c>
      <c r="K88" s="13">
        <v>307298.64</v>
      </c>
      <c r="L88" s="13">
        <v>336843.66499999998</v>
      </c>
      <c r="M88" s="13">
        <v>211795.8</v>
      </c>
      <c r="N88" s="13">
        <v>281671.21999999997</v>
      </c>
      <c r="O88" s="13">
        <v>131091.78</v>
      </c>
      <c r="P88" s="13">
        <v>132693.31</v>
      </c>
      <c r="Q88" s="13">
        <v>155626.87</v>
      </c>
      <c r="R88" s="13">
        <v>61457.35</v>
      </c>
      <c r="S88" s="14">
        <v>22146.43</v>
      </c>
      <c r="U88" s="10"/>
      <c r="V88" s="10"/>
      <c r="W88" s="10"/>
      <c r="X88" s="10"/>
      <c r="Y88" s="10"/>
      <c r="Z88" s="10"/>
      <c r="AA88" s="10"/>
      <c r="AB88" s="10"/>
      <c r="AC88" s="10"/>
    </row>
    <row r="89" spans="1:29" ht="14.4" x14ac:dyDescent="0.3">
      <c r="A89" s="39" t="s">
        <v>138</v>
      </c>
      <c r="C89" s="11" t="s">
        <v>121</v>
      </c>
      <c r="D89" s="12">
        <v>0</v>
      </c>
      <c r="E89" s="13">
        <v>0</v>
      </c>
      <c r="F89" s="13" t="s">
        <v>134</v>
      </c>
      <c r="G89" s="13" t="s">
        <v>134</v>
      </c>
      <c r="H89" s="13">
        <v>37394.47</v>
      </c>
      <c r="I89" s="13">
        <v>132864.17000000001</v>
      </c>
      <c r="J89" s="13">
        <v>229200.92</v>
      </c>
      <c r="K89" s="13">
        <v>197559.64</v>
      </c>
      <c r="L89" s="13">
        <v>178962.04</v>
      </c>
      <c r="M89" s="13">
        <v>175829.4</v>
      </c>
      <c r="N89" s="13">
        <v>174670.88</v>
      </c>
      <c r="O89" s="13">
        <v>128505.35</v>
      </c>
      <c r="P89" s="13">
        <v>56676.61</v>
      </c>
      <c r="Q89" s="13">
        <v>74879.210000000006</v>
      </c>
      <c r="R89" s="13">
        <v>87261.18</v>
      </c>
      <c r="S89" s="14">
        <v>23221.97</v>
      </c>
      <c r="U89" s="10"/>
      <c r="V89" s="10"/>
      <c r="W89" s="10"/>
      <c r="X89" s="10"/>
      <c r="Y89" s="10"/>
      <c r="Z89" s="10"/>
      <c r="AA89" s="10"/>
      <c r="AB89" s="10"/>
      <c r="AC89" s="10"/>
    </row>
    <row r="90" spans="1:29" ht="14.4" x14ac:dyDescent="0.3">
      <c r="A90" s="39" t="s">
        <v>138</v>
      </c>
      <c r="C90" s="11" t="s">
        <v>122</v>
      </c>
      <c r="D90" s="12">
        <v>8623.17</v>
      </c>
      <c r="E90" s="13">
        <v>19804.330000000002</v>
      </c>
      <c r="F90" s="13">
        <v>9303.65</v>
      </c>
      <c r="G90" s="13">
        <v>12736.47</v>
      </c>
      <c r="H90" s="13">
        <v>42177.599999999999</v>
      </c>
      <c r="I90" s="13">
        <v>124488.29</v>
      </c>
      <c r="J90" s="13">
        <v>230285.45</v>
      </c>
      <c r="K90" s="13">
        <v>149750.51999999999</v>
      </c>
      <c r="L90" s="13">
        <v>261010.01</v>
      </c>
      <c r="M90" s="13">
        <v>417117.04</v>
      </c>
      <c r="N90" s="13">
        <v>389779.43</v>
      </c>
      <c r="O90" s="13">
        <v>160983.47</v>
      </c>
      <c r="P90" s="13">
        <v>116091.67</v>
      </c>
      <c r="Q90" s="13">
        <v>88880.320000000007</v>
      </c>
      <c r="R90" s="13">
        <v>30002.62</v>
      </c>
      <c r="S90" s="14">
        <v>22897.26</v>
      </c>
      <c r="U90" s="10"/>
      <c r="V90" s="10"/>
      <c r="W90" s="10"/>
      <c r="X90" s="10"/>
      <c r="Y90" s="10"/>
      <c r="Z90" s="10"/>
      <c r="AA90" s="10"/>
      <c r="AB90" s="10"/>
      <c r="AC90" s="10"/>
    </row>
    <row r="91" spans="1:29" ht="14.4" x14ac:dyDescent="0.3">
      <c r="A91" s="39" t="s">
        <v>138</v>
      </c>
      <c r="C91" s="11" t="s">
        <v>123</v>
      </c>
      <c r="D91" s="12" t="s">
        <v>134</v>
      </c>
      <c r="E91" s="13">
        <v>10513.65</v>
      </c>
      <c r="F91" s="13">
        <v>23173.29</v>
      </c>
      <c r="G91" s="13">
        <v>57025.58</v>
      </c>
      <c r="H91" s="13">
        <v>52268.86</v>
      </c>
      <c r="I91" s="13">
        <v>181998.7</v>
      </c>
      <c r="J91" s="13">
        <v>411376.07</v>
      </c>
      <c r="K91" s="13">
        <v>386694.79</v>
      </c>
      <c r="L91" s="13">
        <v>237776.69</v>
      </c>
      <c r="M91" s="13">
        <v>389502.43</v>
      </c>
      <c r="N91" s="13">
        <v>336400.13</v>
      </c>
      <c r="O91" s="13">
        <v>394927.85</v>
      </c>
      <c r="P91" s="13">
        <v>222248.88</v>
      </c>
      <c r="Q91" s="13">
        <v>149585.87</v>
      </c>
      <c r="R91" s="13">
        <v>106083.28</v>
      </c>
      <c r="S91" s="14">
        <v>12995.5</v>
      </c>
      <c r="U91" s="10"/>
      <c r="V91" s="10"/>
      <c r="W91" s="10"/>
      <c r="X91" s="10"/>
      <c r="Y91" s="10"/>
      <c r="Z91" s="10"/>
      <c r="AA91" s="10"/>
      <c r="AB91" s="10"/>
      <c r="AC91" s="10"/>
    </row>
    <row r="92" spans="1:29" ht="14.4" x14ac:dyDescent="0.3">
      <c r="A92" s="39" t="s">
        <v>138</v>
      </c>
      <c r="C92" s="11" t="s">
        <v>124</v>
      </c>
      <c r="D92" s="12">
        <v>22414.79</v>
      </c>
      <c r="E92" s="13">
        <v>38726.54</v>
      </c>
      <c r="F92" s="13">
        <v>49006.52</v>
      </c>
      <c r="G92" s="13">
        <v>60257.26</v>
      </c>
      <c r="H92" s="13">
        <v>155827.51</v>
      </c>
      <c r="I92" s="13">
        <v>401324.46</v>
      </c>
      <c r="J92" s="13">
        <v>424572.51</v>
      </c>
      <c r="K92" s="13">
        <v>319679.7</v>
      </c>
      <c r="L92" s="13">
        <v>331582.45</v>
      </c>
      <c r="M92" s="13">
        <v>419346.19</v>
      </c>
      <c r="N92" s="13">
        <v>448532.37</v>
      </c>
      <c r="O92" s="13">
        <v>212311.72</v>
      </c>
      <c r="P92" s="13">
        <v>159654.32</v>
      </c>
      <c r="Q92" s="13">
        <v>97436.610700000005</v>
      </c>
      <c r="R92" s="13">
        <v>151945.65</v>
      </c>
      <c r="S92" s="14">
        <v>130267.4</v>
      </c>
      <c r="U92" s="10"/>
      <c r="V92" s="10"/>
      <c r="W92" s="10"/>
      <c r="X92" s="10"/>
      <c r="Y92" s="10"/>
      <c r="Z92" s="10"/>
      <c r="AA92" s="10"/>
      <c r="AB92" s="10"/>
      <c r="AC92" s="10"/>
    </row>
    <row r="93" spans="1:29" ht="14.4" x14ac:dyDescent="0.3">
      <c r="A93" s="39" t="s">
        <v>138</v>
      </c>
      <c r="C93" s="11" t="s">
        <v>125</v>
      </c>
      <c r="D93" s="12">
        <v>29380.39</v>
      </c>
      <c r="E93" s="13">
        <v>119148.87</v>
      </c>
      <c r="F93" s="13">
        <v>34731.040000000001</v>
      </c>
      <c r="G93" s="13">
        <v>45535.32</v>
      </c>
      <c r="H93" s="13">
        <v>62752.51</v>
      </c>
      <c r="I93" s="13">
        <v>211403.87</v>
      </c>
      <c r="J93" s="13">
        <v>163325.79</v>
      </c>
      <c r="K93" s="13">
        <v>208566.01</v>
      </c>
      <c r="L93" s="13">
        <v>424289.44</v>
      </c>
      <c r="M93" s="13">
        <v>482013.85</v>
      </c>
      <c r="N93" s="13">
        <v>241791.21</v>
      </c>
      <c r="O93" s="13">
        <v>250954.85</v>
      </c>
      <c r="P93" s="13">
        <v>102531.47</v>
      </c>
      <c r="Q93" s="13">
        <v>58108.3</v>
      </c>
      <c r="R93" s="13">
        <v>119407.83</v>
      </c>
      <c r="S93" s="14">
        <v>123260.9</v>
      </c>
      <c r="U93" s="10"/>
      <c r="V93" s="10"/>
      <c r="W93" s="10"/>
      <c r="X93" s="10"/>
      <c r="Y93" s="10"/>
      <c r="Z93" s="10"/>
      <c r="AA93" s="10"/>
      <c r="AB93" s="10"/>
      <c r="AC93" s="10"/>
    </row>
    <row r="94" spans="1:29" ht="14.4" x14ac:dyDescent="0.3">
      <c r="A94" s="39" t="s">
        <v>138</v>
      </c>
      <c r="C94" s="11" t="s">
        <v>126</v>
      </c>
      <c r="D94" s="12">
        <v>209668.34</v>
      </c>
      <c r="E94" s="13">
        <v>238600.72</v>
      </c>
      <c r="F94" s="13">
        <v>337090.32</v>
      </c>
      <c r="G94" s="13">
        <v>464180.13</v>
      </c>
      <c r="H94" s="13">
        <v>369979.5</v>
      </c>
      <c r="I94" s="13">
        <v>349920.65</v>
      </c>
      <c r="J94" s="13">
        <v>246436.59</v>
      </c>
      <c r="K94" s="13">
        <v>295353.58</v>
      </c>
      <c r="L94" s="13">
        <v>242553.88</v>
      </c>
      <c r="M94" s="13">
        <v>246219.97</v>
      </c>
      <c r="N94" s="13">
        <v>93037.08</v>
      </c>
      <c r="O94" s="13">
        <v>130462.5</v>
      </c>
      <c r="P94" s="13">
        <v>97933.69</v>
      </c>
      <c r="Q94" s="13">
        <v>90413.33</v>
      </c>
      <c r="R94" s="13">
        <v>129937.68</v>
      </c>
      <c r="S94" s="14">
        <v>51942.05</v>
      </c>
      <c r="U94" s="10"/>
      <c r="V94" s="10"/>
      <c r="W94" s="10"/>
      <c r="X94" s="10"/>
      <c r="Y94" s="10"/>
      <c r="Z94" s="10"/>
      <c r="AA94" s="10"/>
      <c r="AB94" s="10"/>
      <c r="AC94" s="10"/>
    </row>
    <row r="95" spans="1:29" ht="14.4" x14ac:dyDescent="0.3">
      <c r="A95" s="39" t="s">
        <v>138</v>
      </c>
      <c r="C95" s="11" t="s">
        <v>127</v>
      </c>
      <c r="D95" s="12">
        <v>752396.94</v>
      </c>
      <c r="E95" s="13">
        <v>675659.89</v>
      </c>
      <c r="F95" s="13">
        <v>735405.57</v>
      </c>
      <c r="G95" s="13">
        <v>624700.80000000005</v>
      </c>
      <c r="H95" s="13">
        <v>403578.63</v>
      </c>
      <c r="I95" s="13">
        <v>484872.32</v>
      </c>
      <c r="J95" s="13">
        <v>454761.48</v>
      </c>
      <c r="K95" s="13">
        <v>431938.41</v>
      </c>
      <c r="L95" s="13">
        <v>462916.46</v>
      </c>
      <c r="M95" s="13">
        <v>98187</v>
      </c>
      <c r="N95" s="13">
        <v>187265.5</v>
      </c>
      <c r="O95" s="13">
        <v>107031.51</v>
      </c>
      <c r="P95" s="13">
        <v>143962.21</v>
      </c>
      <c r="Q95" s="13">
        <v>56966.51</v>
      </c>
      <c r="R95" s="13">
        <v>83342.97</v>
      </c>
      <c r="S95" s="14">
        <v>112986.1</v>
      </c>
      <c r="U95" s="10"/>
      <c r="V95" s="10"/>
      <c r="W95" s="10"/>
      <c r="X95" s="10"/>
      <c r="Y95" s="10"/>
      <c r="Z95" s="10"/>
      <c r="AA95" s="10"/>
      <c r="AB95" s="10"/>
      <c r="AC95" s="10"/>
    </row>
    <row r="96" spans="1:29" ht="15" thickBot="1" x14ac:dyDescent="0.35">
      <c r="A96" s="39" t="s">
        <v>138</v>
      </c>
      <c r="C96" s="11" t="s">
        <v>128</v>
      </c>
      <c r="D96" s="15">
        <v>2588205.4500000002</v>
      </c>
      <c r="E96" s="16">
        <v>2453328.86</v>
      </c>
      <c r="F96" s="16">
        <v>2253296.59</v>
      </c>
      <c r="G96" s="16">
        <v>2178204.5</v>
      </c>
      <c r="H96" s="16">
        <v>1699981.65</v>
      </c>
      <c r="I96" s="16">
        <v>1942961.2</v>
      </c>
      <c r="J96" s="16">
        <v>1297106.1200000001</v>
      </c>
      <c r="K96" s="16">
        <v>1005786.81</v>
      </c>
      <c r="L96" s="16">
        <v>1243874.1499999999</v>
      </c>
      <c r="M96" s="16">
        <v>818942.59</v>
      </c>
      <c r="N96" s="16">
        <v>975532.87</v>
      </c>
      <c r="O96" s="16">
        <v>1021619.93</v>
      </c>
      <c r="P96" s="16">
        <v>729579.92500000005</v>
      </c>
      <c r="Q96" s="16">
        <v>373661.67</v>
      </c>
      <c r="R96" s="16">
        <v>598895.32999999996</v>
      </c>
      <c r="S96" s="17">
        <v>751728.02</v>
      </c>
      <c r="U96" s="10"/>
      <c r="V96" s="10"/>
      <c r="W96" s="10"/>
      <c r="X96" s="10"/>
      <c r="Y96" s="10"/>
      <c r="Z96" s="10"/>
      <c r="AA96" s="10"/>
      <c r="AB96" s="10"/>
      <c r="AC96" s="10"/>
    </row>
    <row r="97" spans="1:29" ht="15" thickBot="1" x14ac:dyDescent="0.35">
      <c r="A97" s="39" t="s">
        <v>138</v>
      </c>
      <c r="C97" s="18" t="s">
        <v>129</v>
      </c>
      <c r="D97" s="19" t="s">
        <v>134</v>
      </c>
      <c r="E97" s="20">
        <v>3572819.15</v>
      </c>
      <c r="F97" s="20" t="s">
        <v>134</v>
      </c>
      <c r="G97" s="20" t="s">
        <v>134</v>
      </c>
      <c r="H97" s="20">
        <v>2982429.29</v>
      </c>
      <c r="I97" s="20" t="s">
        <v>134</v>
      </c>
      <c r="J97" s="20" t="s">
        <v>134</v>
      </c>
      <c r="K97" s="20" t="s">
        <v>134</v>
      </c>
      <c r="L97" s="20">
        <v>4384722.9149999991</v>
      </c>
      <c r="M97" s="20">
        <v>4011979.19</v>
      </c>
      <c r="N97" s="20" t="s">
        <v>134</v>
      </c>
      <c r="O97" s="20" t="s">
        <v>134</v>
      </c>
      <c r="P97" s="20">
        <v>1930201.5249999999</v>
      </c>
      <c r="Q97" s="20" t="s">
        <v>134</v>
      </c>
      <c r="R97" s="20" t="s">
        <v>134</v>
      </c>
      <c r="S97" s="21">
        <v>1273624.03</v>
      </c>
      <c r="U97" s="10"/>
      <c r="V97" s="10"/>
      <c r="W97" s="10"/>
      <c r="X97" s="10"/>
      <c r="Y97" s="10"/>
      <c r="Z97" s="10"/>
      <c r="AA97" s="10"/>
      <c r="AB97" s="10"/>
      <c r="AC97" s="10"/>
    </row>
    <row r="98" spans="1:29" ht="14.4" x14ac:dyDescent="0.3">
      <c r="A98" s="39" t="s">
        <v>138</v>
      </c>
      <c r="U98" s="10"/>
      <c r="V98" s="10"/>
      <c r="W98" s="10"/>
      <c r="X98" s="10"/>
      <c r="Y98" s="10"/>
      <c r="Z98" s="10"/>
      <c r="AA98" s="10"/>
      <c r="AB98" s="10"/>
      <c r="AC98" s="10"/>
    </row>
    <row r="99" spans="1:29" ht="14.4" x14ac:dyDescent="0.3">
      <c r="U99" s="10"/>
      <c r="V99" s="10"/>
      <c r="W99" s="10"/>
      <c r="X99" s="10"/>
      <c r="Y99" s="10"/>
      <c r="Z99" s="10"/>
      <c r="AA99" s="10"/>
      <c r="AB99" s="10"/>
      <c r="AC99" s="10"/>
    </row>
    <row r="100" spans="1:29" ht="14.4" x14ac:dyDescent="0.3">
      <c r="U100" s="10"/>
      <c r="V100" s="10"/>
      <c r="W100" s="10"/>
      <c r="X100" s="10"/>
      <c r="Y100" s="10"/>
      <c r="Z100" s="10"/>
      <c r="AA100" s="10"/>
      <c r="AB100" s="10"/>
      <c r="AC100" s="10"/>
    </row>
    <row r="101" spans="1:29" ht="22.8" x14ac:dyDescent="0.3">
      <c r="C101" s="1" t="s">
        <v>255</v>
      </c>
      <c r="D101" s="1"/>
      <c r="E101" s="1"/>
      <c r="F101" s="1"/>
      <c r="G101" s="1"/>
      <c r="H101" s="1"/>
      <c r="I101" s="1"/>
      <c r="J101" s="1"/>
      <c r="K101" s="1"/>
      <c r="L101" s="1"/>
      <c r="M101" s="1"/>
      <c r="N101" s="9"/>
      <c r="O101" s="9"/>
      <c r="P101" s="9"/>
      <c r="Q101" s="9"/>
      <c r="R101" s="9"/>
      <c r="S101" s="9"/>
      <c r="U101" s="10"/>
      <c r="V101" s="10"/>
      <c r="W101" s="10"/>
      <c r="X101" s="10"/>
      <c r="Y101" s="10"/>
      <c r="Z101" s="10"/>
      <c r="AA101" s="10"/>
      <c r="AB101" s="10"/>
      <c r="AC101" s="10"/>
    </row>
    <row r="102" spans="1:29" ht="23.4" thickBot="1" x14ac:dyDescent="0.35">
      <c r="C102" s="1"/>
      <c r="D102" s="1"/>
      <c r="E102" s="1"/>
      <c r="F102" s="1"/>
      <c r="G102" s="1"/>
      <c r="H102" s="1"/>
      <c r="I102" s="1"/>
      <c r="J102" s="1"/>
      <c r="K102" s="1"/>
      <c r="L102" s="1"/>
      <c r="M102" s="1"/>
      <c r="N102" s="9"/>
      <c r="O102" s="9"/>
      <c r="P102" s="9"/>
      <c r="Q102" s="9"/>
      <c r="R102" s="9"/>
      <c r="S102" s="9"/>
      <c r="U102" s="10"/>
      <c r="V102" s="10"/>
      <c r="W102" s="10"/>
      <c r="X102" s="10"/>
      <c r="Y102" s="10"/>
      <c r="Z102" s="10"/>
      <c r="AA102" s="10"/>
      <c r="AB102" s="10"/>
      <c r="AC102" s="10"/>
    </row>
    <row r="103" spans="1:29" ht="15" thickBot="1" x14ac:dyDescent="0.35">
      <c r="C103" s="2"/>
      <c r="D103" s="149" t="s">
        <v>99</v>
      </c>
      <c r="E103" s="150"/>
      <c r="F103" s="150"/>
      <c r="G103" s="150"/>
      <c r="H103" s="150"/>
      <c r="I103" s="150"/>
      <c r="J103" s="150"/>
      <c r="K103" s="150"/>
      <c r="L103" s="150"/>
      <c r="M103" s="150"/>
      <c r="N103" s="150"/>
      <c r="O103" s="150"/>
      <c r="P103" s="150"/>
      <c r="Q103" s="150"/>
      <c r="R103" s="150"/>
      <c r="S103" s="151"/>
      <c r="U103" s="10"/>
      <c r="V103" s="10"/>
      <c r="W103" s="10"/>
      <c r="X103" s="10"/>
      <c r="Y103" s="10"/>
      <c r="Z103" s="10"/>
      <c r="AA103" s="10"/>
      <c r="AB103" s="10"/>
      <c r="AC103" s="10"/>
    </row>
    <row r="104" spans="1:29" ht="15" thickBot="1" x14ac:dyDescent="0.35">
      <c r="C104" s="3" t="s">
        <v>101</v>
      </c>
      <c r="D104" s="4" t="s">
        <v>102</v>
      </c>
      <c r="E104" s="5" t="s">
        <v>103</v>
      </c>
      <c r="F104" s="5" t="s">
        <v>104</v>
      </c>
      <c r="G104" s="5" t="s">
        <v>105</v>
      </c>
      <c r="H104" s="5" t="s">
        <v>106</v>
      </c>
      <c r="I104" s="5" t="s">
        <v>107</v>
      </c>
      <c r="J104" s="5" t="s">
        <v>108</v>
      </c>
      <c r="K104" s="5" t="s">
        <v>109</v>
      </c>
      <c r="L104" s="5" t="s">
        <v>110</v>
      </c>
      <c r="M104" s="5" t="s">
        <v>111</v>
      </c>
      <c r="N104" s="5" t="s">
        <v>112</v>
      </c>
      <c r="O104" s="5" t="s">
        <v>113</v>
      </c>
      <c r="P104" s="5" t="s">
        <v>114</v>
      </c>
      <c r="Q104" s="5" t="s">
        <v>115</v>
      </c>
      <c r="R104" s="5" t="s">
        <v>116</v>
      </c>
      <c r="S104" s="6" t="s">
        <v>117</v>
      </c>
      <c r="U104" s="10"/>
      <c r="V104" s="10"/>
      <c r="W104" s="10"/>
      <c r="X104" s="10"/>
      <c r="Y104" s="10"/>
      <c r="Z104" s="10"/>
      <c r="AA104" s="10"/>
      <c r="AB104" s="10"/>
      <c r="AC104" s="10"/>
    </row>
    <row r="105" spans="1:29" ht="14.4" x14ac:dyDescent="0.3">
      <c r="A105" s="39" t="s">
        <v>140</v>
      </c>
      <c r="C105" s="11" t="s">
        <v>118</v>
      </c>
      <c r="D105" s="12">
        <v>0</v>
      </c>
      <c r="E105" s="13">
        <v>0</v>
      </c>
      <c r="F105" s="13">
        <v>0</v>
      </c>
      <c r="G105" s="13">
        <v>0</v>
      </c>
      <c r="H105" s="13">
        <v>0</v>
      </c>
      <c r="I105" s="13">
        <v>0</v>
      </c>
      <c r="J105" s="13">
        <v>0</v>
      </c>
      <c r="K105" s="13">
        <v>0</v>
      </c>
      <c r="L105" s="13">
        <v>0</v>
      </c>
      <c r="M105" s="13">
        <v>0</v>
      </c>
      <c r="N105" s="13">
        <v>0</v>
      </c>
      <c r="O105" s="13">
        <v>0</v>
      </c>
      <c r="P105" s="13">
        <v>0</v>
      </c>
      <c r="Q105" s="13">
        <v>26835.8</v>
      </c>
      <c r="R105" s="13">
        <v>193656.28</v>
      </c>
      <c r="S105" s="14">
        <v>248651.68</v>
      </c>
      <c r="U105" s="10"/>
      <c r="V105" s="10"/>
      <c r="W105" s="10"/>
      <c r="X105" s="10"/>
      <c r="Y105" s="10"/>
      <c r="Z105" s="10"/>
      <c r="AA105" s="10"/>
      <c r="AB105" s="10"/>
      <c r="AC105" s="10"/>
    </row>
    <row r="106" spans="1:29" ht="14.4" x14ac:dyDescent="0.3">
      <c r="A106" s="39" t="s">
        <v>140</v>
      </c>
      <c r="C106" s="11" t="s">
        <v>119</v>
      </c>
      <c r="D106" s="12">
        <v>0</v>
      </c>
      <c r="E106" s="13">
        <v>0</v>
      </c>
      <c r="F106" s="13">
        <v>0</v>
      </c>
      <c r="G106" s="13">
        <v>0</v>
      </c>
      <c r="H106" s="13">
        <v>0</v>
      </c>
      <c r="I106" s="13">
        <v>0</v>
      </c>
      <c r="J106" s="13">
        <v>0</v>
      </c>
      <c r="K106" s="13">
        <v>0</v>
      </c>
      <c r="L106" s="13">
        <v>0</v>
      </c>
      <c r="M106" s="13">
        <v>0</v>
      </c>
      <c r="N106" s="13">
        <v>0</v>
      </c>
      <c r="O106" s="13">
        <v>0</v>
      </c>
      <c r="P106" s="13">
        <v>0</v>
      </c>
      <c r="Q106" s="13">
        <v>5637.2</v>
      </c>
      <c r="R106" s="13">
        <v>7369.9</v>
      </c>
      <c r="S106" s="14">
        <v>19407.400000000001</v>
      </c>
      <c r="U106" s="10"/>
      <c r="V106" s="10"/>
      <c r="W106" s="10"/>
      <c r="X106" s="10"/>
      <c r="Y106" s="10"/>
      <c r="Z106" s="10"/>
      <c r="AA106" s="10"/>
      <c r="AB106" s="10"/>
      <c r="AC106" s="10"/>
    </row>
    <row r="107" spans="1:29" ht="14.4" x14ac:dyDescent="0.3">
      <c r="A107" s="39" t="s">
        <v>140</v>
      </c>
      <c r="C107" s="11" t="s">
        <v>120</v>
      </c>
      <c r="D107" s="12">
        <v>0</v>
      </c>
      <c r="E107" s="13">
        <v>0</v>
      </c>
      <c r="F107" s="13">
        <v>0</v>
      </c>
      <c r="G107" s="13">
        <v>0</v>
      </c>
      <c r="H107" s="13">
        <v>0</v>
      </c>
      <c r="I107" s="13">
        <v>0</v>
      </c>
      <c r="J107" s="13">
        <v>0</v>
      </c>
      <c r="K107" s="13">
        <v>0</v>
      </c>
      <c r="L107" s="13">
        <v>0</v>
      </c>
      <c r="M107" s="13">
        <v>0</v>
      </c>
      <c r="N107" s="13">
        <v>0</v>
      </c>
      <c r="O107" s="13">
        <v>0</v>
      </c>
      <c r="P107" s="13">
        <v>0</v>
      </c>
      <c r="Q107" s="13">
        <v>8900.83</v>
      </c>
      <c r="R107" s="13">
        <v>98986.19</v>
      </c>
      <c r="S107" s="14">
        <v>459143.28899999999</v>
      </c>
      <c r="U107" s="10"/>
      <c r="V107" s="10"/>
      <c r="W107" s="10"/>
      <c r="X107" s="10"/>
      <c r="Y107" s="10"/>
      <c r="Z107" s="10"/>
      <c r="AA107" s="10"/>
      <c r="AB107" s="10"/>
      <c r="AC107" s="10"/>
    </row>
    <row r="108" spans="1:29" ht="14.4" x14ac:dyDescent="0.3">
      <c r="A108" s="39" t="s">
        <v>140</v>
      </c>
      <c r="C108" s="11" t="s">
        <v>121</v>
      </c>
      <c r="D108" s="12">
        <v>0</v>
      </c>
      <c r="E108" s="13">
        <v>0</v>
      </c>
      <c r="F108" s="13">
        <v>0</v>
      </c>
      <c r="G108" s="13">
        <v>0</v>
      </c>
      <c r="H108" s="13">
        <v>0</v>
      </c>
      <c r="I108" s="13">
        <v>0</v>
      </c>
      <c r="J108" s="13">
        <v>0</v>
      </c>
      <c r="K108" s="13">
        <v>0</v>
      </c>
      <c r="L108" s="13">
        <v>0</v>
      </c>
      <c r="M108" s="13">
        <v>0</v>
      </c>
      <c r="N108" s="13">
        <v>0</v>
      </c>
      <c r="O108" s="13">
        <v>0</v>
      </c>
      <c r="P108" s="13">
        <v>0</v>
      </c>
      <c r="Q108" s="13">
        <v>0</v>
      </c>
      <c r="R108" s="13">
        <v>42364.75</v>
      </c>
      <c r="S108" s="14">
        <v>199092.49</v>
      </c>
      <c r="U108" s="10"/>
      <c r="V108" s="10"/>
      <c r="W108" s="10"/>
      <c r="X108" s="10"/>
      <c r="Y108" s="10"/>
      <c r="Z108" s="10"/>
      <c r="AA108" s="10"/>
      <c r="AB108" s="10"/>
      <c r="AC108" s="10"/>
    </row>
    <row r="109" spans="1:29" ht="14.4" x14ac:dyDescent="0.3">
      <c r="A109" s="39" t="s">
        <v>140</v>
      </c>
      <c r="C109" s="11" t="s">
        <v>122</v>
      </c>
      <c r="D109" s="12">
        <v>0</v>
      </c>
      <c r="E109" s="13">
        <v>0</v>
      </c>
      <c r="F109" s="13">
        <v>0</v>
      </c>
      <c r="G109" s="13">
        <v>0</v>
      </c>
      <c r="H109" s="13">
        <v>0</v>
      </c>
      <c r="I109" s="13">
        <v>0</v>
      </c>
      <c r="J109" s="13">
        <v>0</v>
      </c>
      <c r="K109" s="13">
        <v>0</v>
      </c>
      <c r="L109" s="13">
        <v>0</v>
      </c>
      <c r="M109" s="13">
        <v>0</v>
      </c>
      <c r="N109" s="13">
        <v>0</v>
      </c>
      <c r="O109" s="13">
        <v>0</v>
      </c>
      <c r="P109" s="13">
        <v>0</v>
      </c>
      <c r="Q109" s="13">
        <v>0</v>
      </c>
      <c r="R109" s="13">
        <v>17381.3</v>
      </c>
      <c r="S109" s="14">
        <v>120709.6765</v>
      </c>
      <c r="U109" s="10"/>
      <c r="V109" s="10"/>
      <c r="W109" s="10"/>
      <c r="X109" s="10"/>
      <c r="Y109" s="10"/>
      <c r="Z109" s="10"/>
      <c r="AA109" s="10"/>
      <c r="AB109" s="10"/>
      <c r="AC109" s="10"/>
    </row>
    <row r="110" spans="1:29" ht="14.4" x14ac:dyDescent="0.3">
      <c r="A110" s="39" t="s">
        <v>140</v>
      </c>
      <c r="C110" s="11" t="s">
        <v>123</v>
      </c>
      <c r="D110" s="12">
        <v>0</v>
      </c>
      <c r="E110" s="13">
        <v>0</v>
      </c>
      <c r="F110" s="13">
        <v>0</v>
      </c>
      <c r="G110" s="13">
        <v>0</v>
      </c>
      <c r="H110" s="13">
        <v>0</v>
      </c>
      <c r="I110" s="13">
        <v>0</v>
      </c>
      <c r="J110" s="13">
        <v>0</v>
      </c>
      <c r="K110" s="13">
        <v>0</v>
      </c>
      <c r="L110" s="13">
        <v>0</v>
      </c>
      <c r="M110" s="13">
        <v>0</v>
      </c>
      <c r="N110" s="13">
        <v>0</v>
      </c>
      <c r="O110" s="13">
        <v>0</v>
      </c>
      <c r="P110" s="13">
        <v>0</v>
      </c>
      <c r="Q110" s="13">
        <v>0</v>
      </c>
      <c r="R110" s="13">
        <v>34310.300000000003</v>
      </c>
      <c r="S110" s="14">
        <v>113348.49</v>
      </c>
      <c r="U110" s="10"/>
      <c r="V110" s="10"/>
      <c r="W110" s="10"/>
      <c r="X110" s="10"/>
      <c r="Y110" s="10"/>
      <c r="Z110" s="10"/>
      <c r="AA110" s="10"/>
      <c r="AB110" s="10"/>
      <c r="AC110" s="10"/>
    </row>
    <row r="111" spans="1:29" ht="14.4" x14ac:dyDescent="0.3">
      <c r="A111" s="39" t="s">
        <v>140</v>
      </c>
      <c r="C111" s="11" t="s">
        <v>124</v>
      </c>
      <c r="D111" s="12">
        <v>0</v>
      </c>
      <c r="E111" s="13">
        <v>0</v>
      </c>
      <c r="F111" s="13">
        <v>0</v>
      </c>
      <c r="G111" s="13">
        <v>0</v>
      </c>
      <c r="H111" s="13">
        <v>0</v>
      </c>
      <c r="I111" s="13">
        <v>0</v>
      </c>
      <c r="J111" s="13">
        <v>0</v>
      </c>
      <c r="K111" s="13">
        <v>0</v>
      </c>
      <c r="L111" s="13">
        <v>0</v>
      </c>
      <c r="M111" s="13">
        <v>0</v>
      </c>
      <c r="N111" s="13">
        <v>0</v>
      </c>
      <c r="O111" s="13">
        <v>0</v>
      </c>
      <c r="P111" s="13">
        <v>0</v>
      </c>
      <c r="Q111" s="13">
        <v>0</v>
      </c>
      <c r="R111" s="13">
        <v>21679.4</v>
      </c>
      <c r="S111" s="14">
        <v>148389.402</v>
      </c>
      <c r="U111" s="10"/>
      <c r="V111" s="10"/>
      <c r="W111" s="10"/>
      <c r="X111" s="10"/>
      <c r="Y111" s="10"/>
      <c r="Z111" s="10"/>
      <c r="AA111" s="10"/>
      <c r="AB111" s="10"/>
      <c r="AC111" s="10"/>
    </row>
    <row r="112" spans="1:29" ht="14.4" x14ac:dyDescent="0.3">
      <c r="A112" s="39" t="s">
        <v>140</v>
      </c>
      <c r="C112" s="11" t="s">
        <v>125</v>
      </c>
      <c r="D112" s="12">
        <v>0</v>
      </c>
      <c r="E112" s="13">
        <v>0</v>
      </c>
      <c r="F112" s="13">
        <v>0</v>
      </c>
      <c r="G112" s="13">
        <v>0</v>
      </c>
      <c r="H112" s="13">
        <v>0</v>
      </c>
      <c r="I112" s="13">
        <v>0</v>
      </c>
      <c r="J112" s="13">
        <v>0</v>
      </c>
      <c r="K112" s="13">
        <v>0</v>
      </c>
      <c r="L112" s="13">
        <v>0</v>
      </c>
      <c r="M112" s="13">
        <v>0</v>
      </c>
      <c r="N112" s="13">
        <v>0</v>
      </c>
      <c r="O112" s="13">
        <v>0</v>
      </c>
      <c r="P112" s="13">
        <v>0</v>
      </c>
      <c r="Q112" s="13">
        <v>0</v>
      </c>
      <c r="R112" s="13">
        <v>0</v>
      </c>
      <c r="S112" s="14">
        <v>45468.045299999998</v>
      </c>
      <c r="U112" s="10"/>
      <c r="V112" s="10"/>
      <c r="W112" s="10"/>
      <c r="X112" s="10"/>
      <c r="Y112" s="10"/>
      <c r="Z112" s="10"/>
      <c r="AA112" s="10"/>
      <c r="AB112" s="10"/>
      <c r="AC112" s="10"/>
    </row>
    <row r="113" spans="1:29" ht="14.4" x14ac:dyDescent="0.3">
      <c r="A113" s="39" t="s">
        <v>140</v>
      </c>
      <c r="C113" s="11" t="s">
        <v>126</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14156.62</v>
      </c>
      <c r="U113" s="10"/>
      <c r="V113" s="10"/>
      <c r="W113" s="10"/>
      <c r="X113" s="10"/>
      <c r="Y113" s="10"/>
      <c r="Z113" s="10"/>
      <c r="AA113" s="10"/>
      <c r="AB113" s="10"/>
      <c r="AC113" s="10"/>
    </row>
    <row r="114" spans="1:29" ht="14.4" x14ac:dyDescent="0.3">
      <c r="A114" s="39" t="s">
        <v>140</v>
      </c>
      <c r="C114" s="11" t="s">
        <v>127</v>
      </c>
      <c r="D114" s="12">
        <v>0</v>
      </c>
      <c r="E114" s="13">
        <v>0</v>
      </c>
      <c r="F114" s="13">
        <v>0</v>
      </c>
      <c r="G114" s="13">
        <v>0</v>
      </c>
      <c r="H114" s="13">
        <v>0</v>
      </c>
      <c r="I114" s="13">
        <v>0</v>
      </c>
      <c r="J114" s="13">
        <v>0</v>
      </c>
      <c r="K114" s="13">
        <v>0</v>
      </c>
      <c r="L114" s="13">
        <v>0</v>
      </c>
      <c r="M114" s="13">
        <v>0</v>
      </c>
      <c r="N114" s="13">
        <v>0</v>
      </c>
      <c r="O114" s="13">
        <v>0</v>
      </c>
      <c r="P114" s="13">
        <v>0</v>
      </c>
      <c r="Q114" s="13">
        <v>0</v>
      </c>
      <c r="R114" s="13" t="s">
        <v>134</v>
      </c>
      <c r="S114" s="14">
        <v>16622.29</v>
      </c>
      <c r="U114" s="10"/>
      <c r="V114" s="10"/>
      <c r="W114" s="10"/>
      <c r="X114" s="10"/>
      <c r="Y114" s="10"/>
      <c r="Z114" s="10"/>
      <c r="AA114" s="10"/>
      <c r="AB114" s="10"/>
      <c r="AC114" s="10"/>
    </row>
    <row r="115" spans="1:29" ht="15" thickBot="1" x14ac:dyDescent="0.35">
      <c r="A115" s="39" t="s">
        <v>140</v>
      </c>
      <c r="C115" s="11" t="s">
        <v>128</v>
      </c>
      <c r="D115" s="15">
        <v>0</v>
      </c>
      <c r="E115" s="16">
        <v>0</v>
      </c>
      <c r="F115" s="16">
        <v>0</v>
      </c>
      <c r="G115" s="16">
        <v>0</v>
      </c>
      <c r="H115" s="16">
        <v>0</v>
      </c>
      <c r="I115" s="16">
        <v>0</v>
      </c>
      <c r="J115" s="16">
        <v>0</v>
      </c>
      <c r="K115" s="16">
        <v>0</v>
      </c>
      <c r="L115" s="16">
        <v>0</v>
      </c>
      <c r="M115" s="16">
        <v>0</v>
      </c>
      <c r="N115" s="16">
        <v>0</v>
      </c>
      <c r="O115" s="16">
        <v>0</v>
      </c>
      <c r="P115" s="16">
        <v>0</v>
      </c>
      <c r="Q115" s="16">
        <v>0</v>
      </c>
      <c r="R115" s="16" t="s">
        <v>134</v>
      </c>
      <c r="S115" s="17">
        <v>22958.9</v>
      </c>
      <c r="U115" s="10"/>
      <c r="V115" s="10"/>
      <c r="W115" s="10"/>
      <c r="X115" s="10"/>
      <c r="Y115" s="10"/>
      <c r="Z115" s="10"/>
      <c r="AA115" s="10"/>
      <c r="AB115" s="10"/>
      <c r="AC115" s="10"/>
    </row>
    <row r="116" spans="1:29" ht="15" thickBot="1" x14ac:dyDescent="0.35">
      <c r="A116" s="39" t="s">
        <v>140</v>
      </c>
      <c r="C116" s="18" t="s">
        <v>129</v>
      </c>
      <c r="D116" s="19">
        <v>0</v>
      </c>
      <c r="E116" s="20">
        <v>0</v>
      </c>
      <c r="F116" s="20">
        <v>0</v>
      </c>
      <c r="G116" s="20">
        <v>0</v>
      </c>
      <c r="H116" s="20">
        <v>0</v>
      </c>
      <c r="I116" s="20">
        <v>0</v>
      </c>
      <c r="J116" s="20">
        <v>0</v>
      </c>
      <c r="K116" s="20">
        <v>0</v>
      </c>
      <c r="L116" s="20">
        <v>0</v>
      </c>
      <c r="M116" s="20">
        <v>0</v>
      </c>
      <c r="N116" s="20">
        <v>0</v>
      </c>
      <c r="O116" s="20">
        <v>0</v>
      </c>
      <c r="P116" s="20">
        <v>0</v>
      </c>
      <c r="Q116" s="20">
        <v>41373.83</v>
      </c>
      <c r="R116" s="20" t="s">
        <v>134</v>
      </c>
      <c r="S116" s="21">
        <v>1407948.2828000002</v>
      </c>
      <c r="U116" s="10"/>
      <c r="V116" s="10"/>
      <c r="W116" s="10"/>
      <c r="X116" s="10"/>
      <c r="Y116" s="10"/>
      <c r="Z116" s="10"/>
      <c r="AA116" s="10"/>
      <c r="AB116" s="10"/>
      <c r="AC116" s="10"/>
    </row>
    <row r="117" spans="1:29" ht="14.4" x14ac:dyDescent="0.3">
      <c r="A117" s="39" t="s">
        <v>140</v>
      </c>
      <c r="U117" s="10"/>
      <c r="V117" s="10"/>
      <c r="W117" s="10"/>
      <c r="X117" s="10"/>
      <c r="Y117" s="10"/>
      <c r="Z117" s="10"/>
      <c r="AA117" s="10"/>
      <c r="AB117" s="10"/>
      <c r="AC117" s="10"/>
    </row>
    <row r="120" spans="1:29" ht="22.8" x14ac:dyDescent="0.25">
      <c r="C120" s="1" t="s">
        <v>256</v>
      </c>
      <c r="D120" s="1"/>
      <c r="E120" s="1"/>
      <c r="F120" s="1"/>
      <c r="G120" s="1"/>
      <c r="H120" s="1"/>
      <c r="I120" s="1"/>
      <c r="J120" s="1"/>
      <c r="K120" s="1"/>
      <c r="L120" s="1"/>
      <c r="M120" s="1"/>
      <c r="N120" s="9"/>
      <c r="O120" s="9"/>
      <c r="P120" s="9"/>
      <c r="Q120" s="9"/>
      <c r="R120" s="9"/>
      <c r="S120" s="9"/>
    </row>
    <row r="121" spans="1:29" ht="23.4" thickBot="1" x14ac:dyDescent="0.3">
      <c r="C121" s="1"/>
      <c r="D121" s="1"/>
      <c r="E121" s="1"/>
      <c r="F121" s="1"/>
      <c r="G121" s="1"/>
      <c r="H121" s="1"/>
      <c r="I121" s="1"/>
      <c r="J121" s="1"/>
      <c r="K121" s="1"/>
      <c r="L121" s="1"/>
      <c r="M121" s="1"/>
      <c r="N121" s="9"/>
      <c r="O121" s="9"/>
      <c r="P121" s="9"/>
      <c r="Q121" s="9"/>
      <c r="R121" s="9"/>
      <c r="S121" s="9"/>
    </row>
    <row r="122" spans="1:29" ht="14.4" thickBot="1" x14ac:dyDescent="0.3">
      <c r="C122" s="2"/>
      <c r="D122" s="149" t="s">
        <v>99</v>
      </c>
      <c r="E122" s="150"/>
      <c r="F122" s="150"/>
      <c r="G122" s="150"/>
      <c r="H122" s="150"/>
      <c r="I122" s="150"/>
      <c r="J122" s="150"/>
      <c r="K122" s="150"/>
      <c r="L122" s="150"/>
      <c r="M122" s="150"/>
      <c r="N122" s="150"/>
      <c r="O122" s="150"/>
      <c r="P122" s="150"/>
      <c r="Q122" s="150"/>
      <c r="R122" s="150"/>
      <c r="S122" s="151"/>
    </row>
    <row r="123" spans="1:29" ht="14.4" thickBot="1" x14ac:dyDescent="0.3">
      <c r="C123" s="3" t="s">
        <v>101</v>
      </c>
      <c r="D123" s="4" t="s">
        <v>102</v>
      </c>
      <c r="E123" s="5" t="s">
        <v>103</v>
      </c>
      <c r="F123" s="5" t="s">
        <v>104</v>
      </c>
      <c r="G123" s="5" t="s">
        <v>105</v>
      </c>
      <c r="H123" s="5" t="s">
        <v>106</v>
      </c>
      <c r="I123" s="5" t="s">
        <v>107</v>
      </c>
      <c r="J123" s="5" t="s">
        <v>108</v>
      </c>
      <c r="K123" s="5" t="s">
        <v>109</v>
      </c>
      <c r="L123" s="5" t="s">
        <v>110</v>
      </c>
      <c r="M123" s="5" t="s">
        <v>111</v>
      </c>
      <c r="N123" s="5" t="s">
        <v>112</v>
      </c>
      <c r="O123" s="5" t="s">
        <v>113</v>
      </c>
      <c r="P123" s="5" t="s">
        <v>114</v>
      </c>
      <c r="Q123" s="5" t="s">
        <v>115</v>
      </c>
      <c r="R123" s="5" t="s">
        <v>116</v>
      </c>
      <c r="S123" s="6" t="s">
        <v>117</v>
      </c>
    </row>
    <row r="124" spans="1:29" ht="13.8" x14ac:dyDescent="0.25">
      <c r="A124" s="39" t="s">
        <v>142</v>
      </c>
      <c r="C124" s="11" t="s">
        <v>118</v>
      </c>
      <c r="D124" s="12">
        <v>0</v>
      </c>
      <c r="E124" s="13">
        <v>0</v>
      </c>
      <c r="F124" s="13">
        <v>0</v>
      </c>
      <c r="G124" s="13">
        <v>0</v>
      </c>
      <c r="H124" s="13">
        <v>0</v>
      </c>
      <c r="I124" s="13">
        <v>0</v>
      </c>
      <c r="J124" s="13">
        <v>0</v>
      </c>
      <c r="K124" s="13">
        <v>0</v>
      </c>
      <c r="L124" s="13">
        <v>0</v>
      </c>
      <c r="M124" s="13">
        <v>0</v>
      </c>
      <c r="N124" s="13">
        <v>0</v>
      </c>
      <c r="O124" s="13">
        <v>0</v>
      </c>
      <c r="P124" s="13">
        <v>0</v>
      </c>
      <c r="Q124" s="13" t="s">
        <v>134</v>
      </c>
      <c r="R124" s="13">
        <v>1075390.74</v>
      </c>
      <c r="S124" s="14">
        <v>979886.00939999998</v>
      </c>
    </row>
    <row r="125" spans="1:29" ht="13.8" x14ac:dyDescent="0.25">
      <c r="A125" s="39" t="s">
        <v>142</v>
      </c>
      <c r="C125" s="11" t="s">
        <v>119</v>
      </c>
      <c r="D125" s="12">
        <v>0</v>
      </c>
      <c r="E125" s="13">
        <v>0</v>
      </c>
      <c r="F125" s="13">
        <v>0</v>
      </c>
      <c r="G125" s="13">
        <v>0</v>
      </c>
      <c r="H125" s="13">
        <v>0</v>
      </c>
      <c r="I125" s="13">
        <v>0</v>
      </c>
      <c r="J125" s="13">
        <v>0</v>
      </c>
      <c r="K125" s="13">
        <v>0</v>
      </c>
      <c r="L125" s="13">
        <v>0</v>
      </c>
      <c r="M125" s="13">
        <v>0</v>
      </c>
      <c r="N125" s="13">
        <v>0</v>
      </c>
      <c r="O125" s="13">
        <v>0</v>
      </c>
      <c r="P125" s="13">
        <v>0</v>
      </c>
      <c r="Q125" s="13">
        <v>0</v>
      </c>
      <c r="R125" s="13">
        <v>42203.55</v>
      </c>
      <c r="S125" s="14">
        <v>62870.080000000002</v>
      </c>
    </row>
    <row r="126" spans="1:29" ht="13.8" x14ac:dyDescent="0.25">
      <c r="A126" s="39" t="s">
        <v>142</v>
      </c>
      <c r="C126" s="11" t="s">
        <v>120</v>
      </c>
      <c r="D126" s="12">
        <v>0</v>
      </c>
      <c r="E126" s="13">
        <v>0</v>
      </c>
      <c r="F126" s="13">
        <v>0</v>
      </c>
      <c r="G126" s="13">
        <v>0</v>
      </c>
      <c r="H126" s="13">
        <v>0</v>
      </c>
      <c r="I126" s="13">
        <v>0</v>
      </c>
      <c r="J126" s="13">
        <v>0</v>
      </c>
      <c r="K126" s="13">
        <v>0</v>
      </c>
      <c r="L126" s="13">
        <v>0</v>
      </c>
      <c r="M126" s="13">
        <v>0</v>
      </c>
      <c r="N126" s="13">
        <v>0</v>
      </c>
      <c r="O126" s="13">
        <v>0</v>
      </c>
      <c r="P126" s="13">
        <v>0</v>
      </c>
      <c r="Q126" s="13">
        <v>0</v>
      </c>
      <c r="R126" s="13">
        <v>1028758.3</v>
      </c>
      <c r="S126" s="14">
        <v>2058159.6632999999</v>
      </c>
    </row>
    <row r="127" spans="1:29" ht="13.8" x14ac:dyDescent="0.25">
      <c r="A127" s="39" t="s">
        <v>142</v>
      </c>
      <c r="C127" s="11" t="s">
        <v>121</v>
      </c>
      <c r="D127" s="12">
        <v>0</v>
      </c>
      <c r="E127" s="13">
        <v>0</v>
      </c>
      <c r="F127" s="13">
        <v>0</v>
      </c>
      <c r="G127" s="13">
        <v>0</v>
      </c>
      <c r="H127" s="13">
        <v>0</v>
      </c>
      <c r="I127" s="13">
        <v>0</v>
      </c>
      <c r="J127" s="13">
        <v>0</v>
      </c>
      <c r="K127" s="13">
        <v>0</v>
      </c>
      <c r="L127" s="13">
        <v>0</v>
      </c>
      <c r="M127" s="13">
        <v>0</v>
      </c>
      <c r="N127" s="13">
        <v>0</v>
      </c>
      <c r="O127" s="13">
        <v>0</v>
      </c>
      <c r="P127" s="13">
        <v>0</v>
      </c>
      <c r="Q127" s="13" t="s">
        <v>134</v>
      </c>
      <c r="R127" s="13">
        <v>410512.28</v>
      </c>
      <c r="S127" s="14">
        <v>1390223.8927</v>
      </c>
    </row>
    <row r="128" spans="1:29" ht="13.8" x14ac:dyDescent="0.25">
      <c r="A128" s="39" t="s">
        <v>142</v>
      </c>
      <c r="C128" s="11" t="s">
        <v>122</v>
      </c>
      <c r="D128" s="12">
        <v>0</v>
      </c>
      <c r="E128" s="13">
        <v>0</v>
      </c>
      <c r="F128" s="13">
        <v>0</v>
      </c>
      <c r="G128" s="13">
        <v>0</v>
      </c>
      <c r="H128" s="13">
        <v>0</v>
      </c>
      <c r="I128" s="13">
        <v>0</v>
      </c>
      <c r="J128" s="13">
        <v>0</v>
      </c>
      <c r="K128" s="13">
        <v>0</v>
      </c>
      <c r="L128" s="13">
        <v>0</v>
      </c>
      <c r="M128" s="13">
        <v>0</v>
      </c>
      <c r="N128" s="13">
        <v>0</v>
      </c>
      <c r="O128" s="13">
        <v>0</v>
      </c>
      <c r="P128" s="13">
        <v>0</v>
      </c>
      <c r="Q128" s="13" t="s">
        <v>134</v>
      </c>
      <c r="R128" s="13">
        <v>343744.29</v>
      </c>
      <c r="S128" s="14">
        <v>1123367.24</v>
      </c>
    </row>
    <row r="129" spans="1:19" ht="13.8" x14ac:dyDescent="0.25">
      <c r="A129" s="39" t="s">
        <v>142</v>
      </c>
      <c r="C129" s="11" t="s">
        <v>123</v>
      </c>
      <c r="D129" s="12">
        <v>0</v>
      </c>
      <c r="E129" s="13">
        <v>0</v>
      </c>
      <c r="F129" s="13">
        <v>0</v>
      </c>
      <c r="G129" s="13">
        <v>0</v>
      </c>
      <c r="H129" s="13">
        <v>0</v>
      </c>
      <c r="I129" s="13">
        <v>0</v>
      </c>
      <c r="J129" s="13">
        <v>0</v>
      </c>
      <c r="K129" s="13">
        <v>0</v>
      </c>
      <c r="L129" s="13">
        <v>0</v>
      </c>
      <c r="M129" s="13">
        <v>0</v>
      </c>
      <c r="N129" s="13">
        <v>0</v>
      </c>
      <c r="O129" s="13">
        <v>0</v>
      </c>
      <c r="P129" s="13">
        <v>0</v>
      </c>
      <c r="Q129" s="13">
        <v>0</v>
      </c>
      <c r="R129" s="13">
        <v>490439.935</v>
      </c>
      <c r="S129" s="14">
        <v>2086713.3284</v>
      </c>
    </row>
    <row r="130" spans="1:19" ht="13.8" x14ac:dyDescent="0.25">
      <c r="A130" s="39" t="s">
        <v>142</v>
      </c>
      <c r="C130" s="11" t="s">
        <v>124</v>
      </c>
      <c r="D130" s="12">
        <v>0</v>
      </c>
      <c r="E130" s="13">
        <v>0</v>
      </c>
      <c r="F130" s="13">
        <v>0</v>
      </c>
      <c r="G130" s="13">
        <v>0</v>
      </c>
      <c r="H130" s="13">
        <v>0</v>
      </c>
      <c r="I130" s="13">
        <v>0</v>
      </c>
      <c r="J130" s="13">
        <v>0</v>
      </c>
      <c r="K130" s="13">
        <v>0</v>
      </c>
      <c r="L130" s="13">
        <v>0</v>
      </c>
      <c r="M130" s="13">
        <v>0</v>
      </c>
      <c r="N130" s="13">
        <v>0</v>
      </c>
      <c r="O130" s="13">
        <v>0</v>
      </c>
      <c r="P130" s="13">
        <v>0</v>
      </c>
      <c r="Q130" s="13">
        <v>0</v>
      </c>
      <c r="R130" s="13">
        <v>303392.52</v>
      </c>
      <c r="S130" s="14">
        <v>1296137.1687</v>
      </c>
    </row>
    <row r="131" spans="1:19" ht="13.8" x14ac:dyDescent="0.25">
      <c r="A131" s="39" t="s">
        <v>142</v>
      </c>
      <c r="C131" s="11" t="s">
        <v>125</v>
      </c>
      <c r="D131" s="12">
        <v>0</v>
      </c>
      <c r="E131" s="13">
        <v>0</v>
      </c>
      <c r="F131" s="13">
        <v>0</v>
      </c>
      <c r="G131" s="13">
        <v>0</v>
      </c>
      <c r="H131" s="13">
        <v>0</v>
      </c>
      <c r="I131" s="13">
        <v>0</v>
      </c>
      <c r="J131" s="13">
        <v>0</v>
      </c>
      <c r="K131" s="13">
        <v>0</v>
      </c>
      <c r="L131" s="13">
        <v>0</v>
      </c>
      <c r="M131" s="13">
        <v>0</v>
      </c>
      <c r="N131" s="13">
        <v>0</v>
      </c>
      <c r="O131" s="13">
        <v>0</v>
      </c>
      <c r="P131" s="13">
        <v>0</v>
      </c>
      <c r="Q131" s="13">
        <v>0</v>
      </c>
      <c r="R131" s="13">
        <v>292637.82</v>
      </c>
      <c r="S131" s="14">
        <v>902900.77989999996</v>
      </c>
    </row>
    <row r="132" spans="1:19" ht="13.8" x14ac:dyDescent="0.25">
      <c r="A132" s="39" t="s">
        <v>142</v>
      </c>
      <c r="C132" s="11" t="s">
        <v>126</v>
      </c>
      <c r="D132" s="12">
        <v>0</v>
      </c>
      <c r="E132" s="13">
        <v>0</v>
      </c>
      <c r="F132" s="13">
        <v>0</v>
      </c>
      <c r="G132" s="13">
        <v>0</v>
      </c>
      <c r="H132" s="13">
        <v>0</v>
      </c>
      <c r="I132" s="13">
        <v>0</v>
      </c>
      <c r="J132" s="13">
        <v>0</v>
      </c>
      <c r="K132" s="13">
        <v>0</v>
      </c>
      <c r="L132" s="13">
        <v>0</v>
      </c>
      <c r="M132" s="13">
        <v>0</v>
      </c>
      <c r="N132" s="13">
        <v>0</v>
      </c>
      <c r="O132" s="13">
        <v>0</v>
      </c>
      <c r="P132" s="13">
        <v>0</v>
      </c>
      <c r="Q132" s="13">
        <v>0</v>
      </c>
      <c r="R132" s="13">
        <v>201162.87</v>
      </c>
      <c r="S132" s="14">
        <v>699163.44</v>
      </c>
    </row>
    <row r="133" spans="1:19" ht="13.8" x14ac:dyDescent="0.25">
      <c r="A133" s="39" t="s">
        <v>142</v>
      </c>
      <c r="C133" s="11" t="s">
        <v>127</v>
      </c>
      <c r="D133" s="12">
        <v>0</v>
      </c>
      <c r="E133" s="13">
        <v>0</v>
      </c>
      <c r="F133" s="13">
        <v>0</v>
      </c>
      <c r="G133" s="13">
        <v>0</v>
      </c>
      <c r="H133" s="13">
        <v>0</v>
      </c>
      <c r="I133" s="13">
        <v>0</v>
      </c>
      <c r="J133" s="13">
        <v>0</v>
      </c>
      <c r="K133" s="13">
        <v>0</v>
      </c>
      <c r="L133" s="13">
        <v>0</v>
      </c>
      <c r="M133" s="13">
        <v>0</v>
      </c>
      <c r="N133" s="13">
        <v>0</v>
      </c>
      <c r="O133" s="13">
        <v>0</v>
      </c>
      <c r="P133" s="13">
        <v>0</v>
      </c>
      <c r="Q133" s="13">
        <v>0</v>
      </c>
      <c r="R133" s="13">
        <v>56159.61</v>
      </c>
      <c r="S133" s="14">
        <v>359017.93</v>
      </c>
    </row>
    <row r="134" spans="1:19" ht="14.4" thickBot="1" x14ac:dyDescent="0.3">
      <c r="A134" s="39" t="s">
        <v>142</v>
      </c>
      <c r="C134" s="11" t="s">
        <v>128</v>
      </c>
      <c r="D134" s="15">
        <v>0</v>
      </c>
      <c r="E134" s="16">
        <v>0</v>
      </c>
      <c r="F134" s="16">
        <v>0</v>
      </c>
      <c r="G134" s="16">
        <v>0</v>
      </c>
      <c r="H134" s="16">
        <v>0</v>
      </c>
      <c r="I134" s="16">
        <v>0</v>
      </c>
      <c r="J134" s="16">
        <v>0</v>
      </c>
      <c r="K134" s="16">
        <v>0</v>
      </c>
      <c r="L134" s="16">
        <v>0</v>
      </c>
      <c r="M134" s="16">
        <v>0</v>
      </c>
      <c r="N134" s="16">
        <v>0</v>
      </c>
      <c r="O134" s="16">
        <v>0</v>
      </c>
      <c r="P134" s="16">
        <v>0</v>
      </c>
      <c r="Q134" s="16">
        <v>0</v>
      </c>
      <c r="R134" s="16">
        <v>51200.35</v>
      </c>
      <c r="S134" s="17">
        <v>504454.02</v>
      </c>
    </row>
    <row r="135" spans="1:19" ht="14.4" thickBot="1" x14ac:dyDescent="0.3">
      <c r="A135" s="39" t="s">
        <v>142</v>
      </c>
      <c r="C135" s="18" t="s">
        <v>129</v>
      </c>
      <c r="D135" s="19">
        <v>0</v>
      </c>
      <c r="E135" s="20">
        <v>0</v>
      </c>
      <c r="F135" s="20">
        <v>0</v>
      </c>
      <c r="G135" s="20">
        <v>0</v>
      </c>
      <c r="H135" s="20">
        <v>0</v>
      </c>
      <c r="I135" s="20">
        <v>0</v>
      </c>
      <c r="J135" s="20">
        <v>0</v>
      </c>
      <c r="K135" s="20">
        <v>0</v>
      </c>
      <c r="L135" s="20">
        <v>0</v>
      </c>
      <c r="M135" s="20">
        <v>0</v>
      </c>
      <c r="N135" s="20">
        <v>0</v>
      </c>
      <c r="O135" s="20">
        <v>0</v>
      </c>
      <c r="P135" s="20">
        <v>0</v>
      </c>
      <c r="Q135" s="20" t="s">
        <v>134</v>
      </c>
      <c r="R135" s="20">
        <v>4295602.2649999997</v>
      </c>
      <c r="S135" s="21">
        <v>11462893.552399999</v>
      </c>
    </row>
    <row r="139" spans="1:19" ht="22.8" x14ac:dyDescent="0.25">
      <c r="C139" s="1" t="s">
        <v>257</v>
      </c>
      <c r="D139" s="1"/>
      <c r="E139" s="1"/>
      <c r="F139" s="1"/>
      <c r="G139" s="1"/>
      <c r="H139" s="1"/>
      <c r="I139" s="1"/>
      <c r="J139" s="1"/>
      <c r="K139" s="1"/>
      <c r="L139" s="1"/>
      <c r="M139" s="1"/>
      <c r="N139" s="9"/>
      <c r="O139" s="9"/>
      <c r="P139" s="9"/>
      <c r="Q139" s="9"/>
      <c r="R139" s="9"/>
      <c r="S139" s="9"/>
    </row>
    <row r="140" spans="1:19" ht="23.4" thickBot="1" x14ac:dyDescent="0.3">
      <c r="C140" s="1"/>
      <c r="D140" s="1"/>
      <c r="E140" s="1"/>
      <c r="F140" s="1"/>
      <c r="G140" s="1"/>
      <c r="H140" s="1"/>
      <c r="I140" s="1"/>
      <c r="J140" s="1"/>
      <c r="K140" s="1"/>
      <c r="L140" s="1"/>
      <c r="M140" s="1"/>
      <c r="N140" s="9"/>
      <c r="O140" s="9"/>
      <c r="P140" s="9"/>
      <c r="Q140" s="9"/>
      <c r="R140" s="9"/>
      <c r="S140" s="9"/>
    </row>
    <row r="141" spans="1:19" ht="14.4" thickBot="1" x14ac:dyDescent="0.3">
      <c r="C141" s="2"/>
      <c r="D141" s="149" t="s">
        <v>99</v>
      </c>
      <c r="E141" s="150"/>
      <c r="F141" s="150"/>
      <c r="G141" s="150"/>
      <c r="H141" s="150"/>
      <c r="I141" s="150"/>
      <c r="J141" s="150"/>
      <c r="K141" s="150"/>
      <c r="L141" s="150"/>
      <c r="M141" s="150"/>
      <c r="N141" s="150"/>
      <c r="O141" s="150"/>
      <c r="P141" s="150"/>
      <c r="Q141" s="150"/>
      <c r="R141" s="150"/>
      <c r="S141" s="151"/>
    </row>
    <row r="142" spans="1:19" ht="14.4" thickBot="1" x14ac:dyDescent="0.3">
      <c r="A142" s="39" t="s">
        <v>144</v>
      </c>
      <c r="C142" s="3" t="s">
        <v>101</v>
      </c>
      <c r="D142" s="4" t="s">
        <v>102</v>
      </c>
      <c r="E142" s="5" t="s">
        <v>103</v>
      </c>
      <c r="F142" s="5" t="s">
        <v>104</v>
      </c>
      <c r="G142" s="5" t="s">
        <v>105</v>
      </c>
      <c r="H142" s="5" t="s">
        <v>106</v>
      </c>
      <c r="I142" s="5" t="s">
        <v>107</v>
      </c>
      <c r="J142" s="5" t="s">
        <v>108</v>
      </c>
      <c r="K142" s="5" t="s">
        <v>109</v>
      </c>
      <c r="L142" s="5" t="s">
        <v>110</v>
      </c>
      <c r="M142" s="5" t="s">
        <v>111</v>
      </c>
      <c r="N142" s="5" t="s">
        <v>112</v>
      </c>
      <c r="O142" s="5" t="s">
        <v>113</v>
      </c>
      <c r="P142" s="5" t="s">
        <v>114</v>
      </c>
      <c r="Q142" s="5" t="s">
        <v>115</v>
      </c>
      <c r="R142" s="5" t="s">
        <v>116</v>
      </c>
      <c r="S142" s="6" t="s">
        <v>117</v>
      </c>
    </row>
    <row r="143" spans="1:19" ht="13.8" x14ac:dyDescent="0.25">
      <c r="A143" s="39" t="s">
        <v>144</v>
      </c>
      <c r="C143" s="11" t="s">
        <v>118</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t="s">
        <v>134</v>
      </c>
    </row>
    <row r="144" spans="1:19" ht="13.8" x14ac:dyDescent="0.25">
      <c r="A144" s="39" t="s">
        <v>144</v>
      </c>
      <c r="C144" s="11" t="s">
        <v>119</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row>
    <row r="145" spans="1:19" ht="13.8" x14ac:dyDescent="0.25">
      <c r="A145" s="39" t="s">
        <v>144</v>
      </c>
      <c r="C145" s="11" t="s">
        <v>120</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7442.61</v>
      </c>
    </row>
    <row r="146" spans="1:19" ht="13.8" x14ac:dyDescent="0.25">
      <c r="A146" s="39" t="s">
        <v>144</v>
      </c>
      <c r="C146" s="11" t="s">
        <v>121</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t="s">
        <v>134</v>
      </c>
    </row>
    <row r="147" spans="1:19" ht="13.8" x14ac:dyDescent="0.25">
      <c r="A147" s="39" t="s">
        <v>144</v>
      </c>
      <c r="C147" s="11" t="s">
        <v>122</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row>
    <row r="148" spans="1:19" ht="13.8" x14ac:dyDescent="0.25">
      <c r="A148" s="39" t="s">
        <v>144</v>
      </c>
      <c r="C148" s="11" t="s">
        <v>123</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row>
    <row r="149" spans="1:19" ht="13.8" x14ac:dyDescent="0.25">
      <c r="A149" s="39" t="s">
        <v>144</v>
      </c>
      <c r="C149" s="11" t="s">
        <v>124</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row>
    <row r="150" spans="1:19" ht="13.8" x14ac:dyDescent="0.25">
      <c r="A150" s="39" t="s">
        <v>144</v>
      </c>
      <c r="C150" s="11" t="s">
        <v>125</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3.8" x14ac:dyDescent="0.25">
      <c r="A151" s="39" t="s">
        <v>144</v>
      </c>
      <c r="C151" s="11" t="s">
        <v>126</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row>
    <row r="152" spans="1:19" ht="13.8" x14ac:dyDescent="0.25">
      <c r="A152" s="39" t="s">
        <v>144</v>
      </c>
      <c r="C152" s="11" t="s">
        <v>127</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row>
    <row r="153" spans="1:19" ht="14.4" thickBot="1" x14ac:dyDescent="0.3">
      <c r="A153" s="39" t="s">
        <v>144</v>
      </c>
      <c r="C153" s="11" t="s">
        <v>128</v>
      </c>
      <c r="D153" s="15">
        <v>0</v>
      </c>
      <c r="E153" s="16">
        <v>0</v>
      </c>
      <c r="F153" s="16">
        <v>0</v>
      </c>
      <c r="G153" s="16">
        <v>0</v>
      </c>
      <c r="H153" s="16">
        <v>0</v>
      </c>
      <c r="I153" s="16">
        <v>0</v>
      </c>
      <c r="J153" s="16">
        <v>0</v>
      </c>
      <c r="K153" s="16">
        <v>0</v>
      </c>
      <c r="L153" s="16">
        <v>0</v>
      </c>
      <c r="M153" s="16">
        <v>0</v>
      </c>
      <c r="N153" s="16">
        <v>0</v>
      </c>
      <c r="O153" s="16">
        <v>0</v>
      </c>
      <c r="P153" s="16">
        <v>0</v>
      </c>
      <c r="Q153" s="16">
        <v>0</v>
      </c>
      <c r="R153" s="16">
        <v>0</v>
      </c>
      <c r="S153" s="17">
        <v>0</v>
      </c>
    </row>
    <row r="154" spans="1:19" ht="14.4" thickBot="1" x14ac:dyDescent="0.3">
      <c r="A154" s="39" t="s">
        <v>144</v>
      </c>
      <c r="C154" s="18" t="s">
        <v>129</v>
      </c>
      <c r="D154" s="19">
        <v>0</v>
      </c>
      <c r="E154" s="20">
        <v>0</v>
      </c>
      <c r="F154" s="20">
        <v>0</v>
      </c>
      <c r="G154" s="20">
        <v>0</v>
      </c>
      <c r="H154" s="20">
        <v>0</v>
      </c>
      <c r="I154" s="20">
        <v>0</v>
      </c>
      <c r="J154" s="20">
        <v>0</v>
      </c>
      <c r="K154" s="20">
        <v>0</v>
      </c>
      <c r="L154" s="20">
        <v>0</v>
      </c>
      <c r="M154" s="20">
        <v>0</v>
      </c>
      <c r="N154" s="20">
        <v>0</v>
      </c>
      <c r="O154" s="20">
        <v>0</v>
      </c>
      <c r="P154" s="20">
        <v>0</v>
      </c>
      <c r="Q154" s="20">
        <v>0</v>
      </c>
      <c r="R154" s="20">
        <v>0</v>
      </c>
      <c r="S154" s="21" t="s">
        <v>134</v>
      </c>
    </row>
    <row r="155" spans="1:19" x14ac:dyDescent="0.25">
      <c r="A155" s="39" t="s">
        <v>144</v>
      </c>
    </row>
  </sheetData>
  <mergeCells count="9">
    <mergeCell ref="D141:S141"/>
    <mergeCell ref="C2:M2"/>
    <mergeCell ref="D9:S9"/>
    <mergeCell ref="D27:S27"/>
    <mergeCell ref="D46:S46"/>
    <mergeCell ref="D65:S65"/>
    <mergeCell ref="D84:S84"/>
    <mergeCell ref="D103:S103"/>
    <mergeCell ref="D122:S1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theme="9" tint="0.59999389629810485"/>
    <pageSetUpPr autoPageBreaks="0"/>
  </sheetPr>
  <dimension ref="A1:AC591"/>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21" width="9.109375" style="8"/>
    <col min="22" max="22" width="13.5546875" style="8" bestFit="1" customWidth="1"/>
    <col min="23" max="16384" width="9.109375" style="8"/>
  </cols>
  <sheetData>
    <row r="1" spans="1:29" ht="24.6" x14ac:dyDescent="0.4">
      <c r="C1" s="7" t="s">
        <v>258</v>
      </c>
      <c r="N1" s="9"/>
      <c r="O1" s="9"/>
      <c r="P1" s="9"/>
      <c r="Q1" s="9"/>
      <c r="R1" s="9"/>
      <c r="S1" s="9"/>
      <c r="T1" s="9"/>
      <c r="U1" s="9"/>
      <c r="V1" s="9"/>
      <c r="W1" s="9"/>
      <c r="X1" s="9"/>
      <c r="Y1" s="9"/>
    </row>
    <row r="2" spans="1:29" ht="18" thickBot="1" x14ac:dyDescent="0.3">
      <c r="C2" s="152" t="s">
        <v>259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x14ac:dyDescent="0.25">
      <c r="N5" s="9"/>
      <c r="O5" s="9"/>
      <c r="P5" s="9"/>
      <c r="Q5" s="9"/>
      <c r="R5" s="9"/>
      <c r="S5" s="9"/>
      <c r="T5" s="9"/>
      <c r="U5" s="9"/>
      <c r="V5" s="9"/>
      <c r="W5" s="9"/>
      <c r="X5" s="9"/>
      <c r="Y5" s="9"/>
    </row>
    <row r="6" spans="1:29" x14ac:dyDescent="0.25">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260</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10"/>
      <c r="V9" s="9"/>
      <c r="W9" s="10"/>
      <c r="X9" s="10"/>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9"/>
      <c r="W10" s="10"/>
      <c r="X10" s="10"/>
      <c r="Y10" s="10"/>
      <c r="Z10" s="10"/>
      <c r="AA10" s="10"/>
      <c r="AB10" s="10"/>
      <c r="AC10" s="10"/>
    </row>
    <row r="11" spans="1:29" ht="14.4" x14ac:dyDescent="0.3">
      <c r="A11" s="39" t="s">
        <v>100</v>
      </c>
      <c r="C11" s="11" t="s">
        <v>149</v>
      </c>
      <c r="D11" s="12">
        <v>13348707.029999999</v>
      </c>
      <c r="E11" s="13">
        <v>13903062.209999999</v>
      </c>
      <c r="F11" s="13">
        <v>13230902.709999999</v>
      </c>
      <c r="G11" s="13">
        <v>13497105.709999999</v>
      </c>
      <c r="H11" s="13">
        <v>12617201.068499999</v>
      </c>
      <c r="I11" s="13">
        <v>16751200.57</v>
      </c>
      <c r="J11" s="13">
        <v>14005982.699999997</v>
      </c>
      <c r="K11" s="13">
        <v>13707254.999999998</v>
      </c>
      <c r="L11" s="13">
        <v>15641431.525</v>
      </c>
      <c r="M11" s="13">
        <v>16271197.58</v>
      </c>
      <c r="N11" s="13">
        <v>17534788.565000001</v>
      </c>
      <c r="O11" s="13">
        <v>19224778.083000004</v>
      </c>
      <c r="P11" s="13">
        <v>19048042.413200002</v>
      </c>
      <c r="Q11" s="13">
        <v>20187815.654999997</v>
      </c>
      <c r="R11" s="13">
        <v>20395320.274</v>
      </c>
      <c r="S11" s="14">
        <v>18795819.621899996</v>
      </c>
      <c r="U11" s="10"/>
      <c r="V11" s="9"/>
      <c r="W11" s="10"/>
      <c r="X11" s="10"/>
      <c r="Y11" s="10"/>
      <c r="Z11" s="10"/>
      <c r="AA11" s="10"/>
      <c r="AB11" s="10"/>
      <c r="AC11" s="10"/>
    </row>
    <row r="12" spans="1:29" ht="14.4" x14ac:dyDescent="0.3">
      <c r="A12" s="39" t="s">
        <v>100</v>
      </c>
      <c r="C12" s="11" t="s">
        <v>150</v>
      </c>
      <c r="D12" s="12">
        <v>4927342.45</v>
      </c>
      <c r="E12" s="13">
        <v>5561333.4400000004</v>
      </c>
      <c r="F12" s="13">
        <v>4957070</v>
      </c>
      <c r="G12" s="13">
        <v>5517418.2200000007</v>
      </c>
      <c r="H12" s="13">
        <v>5172538.5872</v>
      </c>
      <c r="I12" s="13">
        <v>6834376.6399999997</v>
      </c>
      <c r="J12" s="13">
        <v>6102891.2800000003</v>
      </c>
      <c r="K12" s="13">
        <v>7308298.1749999998</v>
      </c>
      <c r="L12" s="13">
        <v>9099765.6750000007</v>
      </c>
      <c r="M12" s="13">
        <v>9802605.9749999996</v>
      </c>
      <c r="N12" s="13">
        <v>10217947.91</v>
      </c>
      <c r="O12" s="13">
        <v>10443957.0976</v>
      </c>
      <c r="P12" s="13">
        <v>11525887.370999999</v>
      </c>
      <c r="Q12" s="13">
        <v>11810661.2173</v>
      </c>
      <c r="R12" s="13">
        <v>11839865.2841</v>
      </c>
      <c r="S12" s="14">
        <v>11250343.987000002</v>
      </c>
      <c r="U12" s="10"/>
      <c r="V12" s="9"/>
      <c r="W12" s="10"/>
      <c r="X12" s="10"/>
      <c r="Y12" s="10"/>
      <c r="Z12" s="10"/>
      <c r="AA12" s="10"/>
      <c r="AB12" s="10"/>
      <c r="AC12" s="10"/>
    </row>
    <row r="13" spans="1:29" ht="14.4" x14ac:dyDescent="0.3">
      <c r="A13" s="39" t="s">
        <v>100</v>
      </c>
      <c r="C13" s="11" t="s">
        <v>151</v>
      </c>
      <c r="D13" s="12">
        <v>4977438.2600000007</v>
      </c>
      <c r="E13" s="13">
        <v>5101163.38</v>
      </c>
      <c r="F13" s="13">
        <v>5074979.17</v>
      </c>
      <c r="G13" s="13">
        <v>4378754.0200000005</v>
      </c>
      <c r="H13" s="13">
        <v>4353581.0367999999</v>
      </c>
      <c r="I13" s="13">
        <v>4853829.4799999995</v>
      </c>
      <c r="J13" s="13">
        <v>4243844.6899999995</v>
      </c>
      <c r="K13" s="13">
        <v>4837874.5699999994</v>
      </c>
      <c r="L13" s="13">
        <v>5207109.24</v>
      </c>
      <c r="M13" s="13">
        <v>4857145.1082999995</v>
      </c>
      <c r="N13" s="13">
        <v>5524540.9716999996</v>
      </c>
      <c r="O13" s="13">
        <v>5431881.5999999996</v>
      </c>
      <c r="P13" s="13">
        <v>6185285.2530000005</v>
      </c>
      <c r="Q13" s="13">
        <v>6287203.0151999993</v>
      </c>
      <c r="R13" s="13">
        <v>6490387.7201000014</v>
      </c>
      <c r="S13" s="14">
        <v>6478593.8099999996</v>
      </c>
      <c r="U13" s="10"/>
      <c r="V13" s="9"/>
      <c r="W13" s="10"/>
      <c r="X13" s="10"/>
      <c r="Y13" s="10"/>
      <c r="Z13" s="10"/>
      <c r="AA13" s="10"/>
      <c r="AB13" s="10"/>
      <c r="AC13" s="10"/>
    </row>
    <row r="14" spans="1:29" ht="14.4" x14ac:dyDescent="0.3">
      <c r="A14" s="39" t="s">
        <v>100</v>
      </c>
      <c r="C14" s="11" t="s">
        <v>152</v>
      </c>
      <c r="D14" s="12">
        <v>4244694.8899999997</v>
      </c>
      <c r="E14" s="13">
        <v>4933379.41</v>
      </c>
      <c r="F14" s="13">
        <v>4537159.1499999994</v>
      </c>
      <c r="G14" s="13">
        <v>5805867.2299999995</v>
      </c>
      <c r="H14" s="13">
        <v>5894622.7553000003</v>
      </c>
      <c r="I14" s="13">
        <v>7593442.8099999996</v>
      </c>
      <c r="J14" s="13">
        <v>7678964.9199999999</v>
      </c>
      <c r="K14" s="13">
        <v>9129395.2958999984</v>
      </c>
      <c r="L14" s="13">
        <v>10752379.781300003</v>
      </c>
      <c r="M14" s="13">
        <v>11490264.765000001</v>
      </c>
      <c r="N14" s="13">
        <v>14406924.645</v>
      </c>
      <c r="O14" s="13">
        <v>14263707.050000003</v>
      </c>
      <c r="P14" s="13">
        <v>15748813.539700001</v>
      </c>
      <c r="Q14" s="13">
        <v>15743504.763799999</v>
      </c>
      <c r="R14" s="13">
        <v>16137071.9932</v>
      </c>
      <c r="S14" s="14">
        <v>16676133.775</v>
      </c>
      <c r="U14" s="10"/>
      <c r="V14" s="9"/>
      <c r="W14" s="10"/>
      <c r="X14" s="10"/>
      <c r="Y14" s="10"/>
      <c r="Z14" s="10"/>
      <c r="AA14" s="10"/>
      <c r="AB14" s="10"/>
      <c r="AC14" s="10"/>
    </row>
    <row r="15" spans="1:29" ht="14.4" x14ac:dyDescent="0.3">
      <c r="A15" s="39" t="s">
        <v>100</v>
      </c>
      <c r="C15" s="11" t="s">
        <v>153</v>
      </c>
      <c r="D15" s="12">
        <v>5217634.74</v>
      </c>
      <c r="E15" s="13">
        <v>6461057.79</v>
      </c>
      <c r="F15" s="13">
        <v>7017200.2999999989</v>
      </c>
      <c r="G15" s="13">
        <v>7924765.2600000007</v>
      </c>
      <c r="H15" s="13">
        <v>8231113.002700001</v>
      </c>
      <c r="I15" s="13">
        <v>10419425.419999998</v>
      </c>
      <c r="J15" s="13">
        <v>10615769.68</v>
      </c>
      <c r="K15" s="13">
        <v>11222935.219999999</v>
      </c>
      <c r="L15" s="13">
        <v>14674555.091099998</v>
      </c>
      <c r="M15" s="13">
        <v>17167423.220000003</v>
      </c>
      <c r="N15" s="13">
        <v>16637920.230000002</v>
      </c>
      <c r="O15" s="13">
        <v>14769074.995000001</v>
      </c>
      <c r="P15" s="13">
        <v>15124871.250500001</v>
      </c>
      <c r="Q15" s="13">
        <v>15298723.9836</v>
      </c>
      <c r="R15" s="13">
        <v>14440118.4933</v>
      </c>
      <c r="S15" s="14">
        <v>13913103.675299998</v>
      </c>
      <c r="U15" s="10"/>
      <c r="V15" s="9"/>
      <c r="W15" s="10"/>
      <c r="X15" s="10"/>
      <c r="Y15" s="10"/>
      <c r="Z15" s="10"/>
      <c r="AA15" s="10"/>
      <c r="AB15" s="10"/>
      <c r="AC15" s="10"/>
    </row>
    <row r="16" spans="1:29" ht="14.4" x14ac:dyDescent="0.3">
      <c r="A16" s="39" t="s">
        <v>100</v>
      </c>
      <c r="C16" s="11" t="s">
        <v>154</v>
      </c>
      <c r="D16" s="12">
        <v>4447461.4799999986</v>
      </c>
      <c r="E16" s="13">
        <v>4865655.58</v>
      </c>
      <c r="F16" s="13">
        <v>4621598.34</v>
      </c>
      <c r="G16" s="13">
        <v>4913099.46</v>
      </c>
      <c r="H16" s="13">
        <v>4627339.2581000011</v>
      </c>
      <c r="I16" s="13">
        <v>6483412.1299999999</v>
      </c>
      <c r="J16" s="13">
        <v>6367598.2799999993</v>
      </c>
      <c r="K16" s="13">
        <v>7364610.1000000006</v>
      </c>
      <c r="L16" s="13">
        <v>9534828</v>
      </c>
      <c r="M16" s="13">
        <v>9913781.7650000006</v>
      </c>
      <c r="N16" s="13">
        <v>10449916.76</v>
      </c>
      <c r="O16" s="13">
        <v>10286085.410000002</v>
      </c>
      <c r="P16" s="13">
        <v>9559407.9835999999</v>
      </c>
      <c r="Q16" s="13">
        <v>10295218.704400001</v>
      </c>
      <c r="R16" s="13">
        <v>9354692.3988000024</v>
      </c>
      <c r="S16" s="14">
        <v>8653719.4251000006</v>
      </c>
      <c r="U16" s="10"/>
      <c r="V16" s="9"/>
      <c r="W16" s="10"/>
      <c r="X16" s="10"/>
      <c r="Y16" s="10"/>
      <c r="Z16" s="10"/>
      <c r="AA16" s="10"/>
      <c r="AB16" s="10"/>
      <c r="AC16" s="10"/>
    </row>
    <row r="17" spans="1:29" ht="14.4" x14ac:dyDescent="0.3">
      <c r="A17" s="39" t="s">
        <v>100</v>
      </c>
      <c r="C17" s="11" t="s">
        <v>155</v>
      </c>
      <c r="D17" s="12">
        <v>750937.37999999989</v>
      </c>
      <c r="E17" s="13">
        <v>934358.74</v>
      </c>
      <c r="F17" s="13">
        <v>1303459.4799999997</v>
      </c>
      <c r="G17" s="13">
        <v>1505096.76</v>
      </c>
      <c r="H17" s="13">
        <v>1465977.1843000001</v>
      </c>
      <c r="I17" s="13">
        <v>2023970.6700000002</v>
      </c>
      <c r="J17" s="13">
        <v>1970569.405</v>
      </c>
      <c r="K17" s="13">
        <v>2520180.835</v>
      </c>
      <c r="L17" s="13">
        <v>3262574.19</v>
      </c>
      <c r="M17" s="13">
        <v>4050834.5970000001</v>
      </c>
      <c r="N17" s="13">
        <v>3630421.2399999998</v>
      </c>
      <c r="O17" s="13">
        <v>3333879.09</v>
      </c>
      <c r="P17" s="13">
        <v>6084771.6611000001</v>
      </c>
      <c r="Q17" s="13">
        <v>4852279.8990000002</v>
      </c>
      <c r="R17" s="13">
        <v>4653363.7091999995</v>
      </c>
      <c r="S17" s="14">
        <v>4774166.0130000003</v>
      </c>
      <c r="U17" s="10"/>
      <c r="V17" s="9"/>
      <c r="W17" s="10"/>
      <c r="X17" s="10"/>
      <c r="Y17" s="10"/>
      <c r="Z17" s="10"/>
      <c r="AA17" s="10"/>
      <c r="AB17" s="10"/>
      <c r="AC17" s="10"/>
    </row>
    <row r="18" spans="1:29" ht="14.4" x14ac:dyDescent="0.3">
      <c r="A18" s="39" t="s">
        <v>100</v>
      </c>
      <c r="C18" s="11" t="s">
        <v>156</v>
      </c>
      <c r="D18" s="12">
        <v>2526937.2200000002</v>
      </c>
      <c r="E18" s="13">
        <v>2289962.11</v>
      </c>
      <c r="F18" s="13">
        <v>2811893.8500000006</v>
      </c>
      <c r="G18" s="13">
        <v>2827460.55</v>
      </c>
      <c r="H18" s="13">
        <v>2556247.2325000004</v>
      </c>
      <c r="I18" s="13">
        <v>3559420.9099999997</v>
      </c>
      <c r="J18" s="13">
        <v>3399569.5249999999</v>
      </c>
      <c r="K18" s="13">
        <v>3393960.54</v>
      </c>
      <c r="L18" s="13">
        <v>4128995.17</v>
      </c>
      <c r="M18" s="13">
        <v>4611256.03</v>
      </c>
      <c r="N18" s="13">
        <v>4196260.9033000004</v>
      </c>
      <c r="O18" s="13">
        <v>4675485.53</v>
      </c>
      <c r="P18" s="13">
        <v>4408467.2227999996</v>
      </c>
      <c r="Q18" s="13">
        <v>4435290.3848999999</v>
      </c>
      <c r="R18" s="13">
        <v>4114975.8986</v>
      </c>
      <c r="S18" s="14">
        <v>4493269.8899999997</v>
      </c>
      <c r="U18" s="10"/>
      <c r="V18" s="9"/>
      <c r="W18" s="10"/>
      <c r="X18" s="10"/>
      <c r="Y18" s="10"/>
      <c r="Z18" s="10"/>
      <c r="AA18" s="10"/>
      <c r="AB18" s="10"/>
      <c r="AC18" s="10"/>
    </row>
    <row r="19" spans="1:29" ht="14.4" x14ac:dyDescent="0.3">
      <c r="A19" s="39" t="s">
        <v>100</v>
      </c>
      <c r="C19" s="11" t="s">
        <v>157</v>
      </c>
      <c r="D19" s="12">
        <v>1974204.99</v>
      </c>
      <c r="E19" s="13">
        <v>2001379.21</v>
      </c>
      <c r="F19" s="13">
        <v>1940590.92</v>
      </c>
      <c r="G19" s="13">
        <v>2121224.35</v>
      </c>
      <c r="H19" s="13">
        <v>1905151.1274000001</v>
      </c>
      <c r="I19" s="13">
        <v>2185116.5699999998</v>
      </c>
      <c r="J19" s="13">
        <v>2550125.89</v>
      </c>
      <c r="K19" s="13">
        <v>2836189.41</v>
      </c>
      <c r="L19" s="13">
        <v>4120048.5799999996</v>
      </c>
      <c r="M19" s="13">
        <v>4918793.2699999996</v>
      </c>
      <c r="N19" s="13">
        <v>5470843.3150000004</v>
      </c>
      <c r="O19" s="13">
        <v>5479069.0300000003</v>
      </c>
      <c r="P19" s="13">
        <v>5580703.8969999999</v>
      </c>
      <c r="Q19" s="13">
        <v>5574684.3758999994</v>
      </c>
      <c r="R19" s="13">
        <v>6518267.375</v>
      </c>
      <c r="S19" s="14">
        <v>6698494.7966999998</v>
      </c>
      <c r="U19" s="10"/>
      <c r="V19" s="9"/>
      <c r="W19" s="10"/>
      <c r="X19" s="10"/>
      <c r="Y19" s="10"/>
      <c r="Z19" s="10"/>
      <c r="AA19" s="10"/>
      <c r="AB19" s="10"/>
      <c r="AC19" s="10"/>
    </row>
    <row r="20" spans="1:29" ht="14.4" x14ac:dyDescent="0.3">
      <c r="A20" s="39" t="s">
        <v>100</v>
      </c>
      <c r="C20" s="11" t="s">
        <v>158</v>
      </c>
      <c r="D20" s="12">
        <v>634152.18000000005</v>
      </c>
      <c r="E20" s="13">
        <v>870206.8600000001</v>
      </c>
      <c r="F20" s="13">
        <v>690061.83</v>
      </c>
      <c r="G20" s="13">
        <v>617747.13</v>
      </c>
      <c r="H20" s="13">
        <v>709999.00959999999</v>
      </c>
      <c r="I20" s="13">
        <v>829688.33000000007</v>
      </c>
      <c r="J20" s="13">
        <v>854578.07</v>
      </c>
      <c r="K20" s="13">
        <v>1430762.4649999999</v>
      </c>
      <c r="L20" s="13">
        <v>2192091.8149999999</v>
      </c>
      <c r="M20" s="13">
        <v>2550844.69</v>
      </c>
      <c r="N20" s="13">
        <v>3332932.74</v>
      </c>
      <c r="O20" s="13">
        <v>3731330.26</v>
      </c>
      <c r="P20" s="13">
        <v>4036172.8468999998</v>
      </c>
      <c r="Q20" s="13">
        <v>4544483.1222000001</v>
      </c>
      <c r="R20" s="13">
        <v>4951813.7650000006</v>
      </c>
      <c r="S20" s="14">
        <v>4698176.4190000007</v>
      </c>
      <c r="U20" s="10"/>
      <c r="V20" s="9"/>
      <c r="W20" s="10"/>
      <c r="X20" s="10"/>
      <c r="Y20" s="10"/>
      <c r="Z20" s="10"/>
      <c r="AA20" s="10"/>
      <c r="AB20" s="10"/>
      <c r="AC20" s="10"/>
    </row>
    <row r="21" spans="1:29" ht="14.4" x14ac:dyDescent="0.3">
      <c r="A21" s="39" t="s">
        <v>100</v>
      </c>
      <c r="C21" s="11" t="s">
        <v>159</v>
      </c>
      <c r="D21" s="12">
        <v>514904.64</v>
      </c>
      <c r="E21" s="13">
        <v>726691.43</v>
      </c>
      <c r="F21" s="13">
        <v>1078079.3099999998</v>
      </c>
      <c r="G21" s="13">
        <v>1237244.8400000001</v>
      </c>
      <c r="H21" s="13">
        <v>1221315.94</v>
      </c>
      <c r="I21" s="13">
        <v>1348954.4</v>
      </c>
      <c r="J21" s="13">
        <v>1431178.25</v>
      </c>
      <c r="K21" s="13">
        <v>1644101.3699999999</v>
      </c>
      <c r="L21" s="13">
        <v>1718830.4950000001</v>
      </c>
      <c r="M21" s="13">
        <v>2086761.6199999999</v>
      </c>
      <c r="N21" s="13">
        <v>1738436.33</v>
      </c>
      <c r="O21" s="13">
        <v>2018423.115</v>
      </c>
      <c r="P21" s="13">
        <v>2479451.6695999997</v>
      </c>
      <c r="Q21" s="13">
        <v>2292015.1646000003</v>
      </c>
      <c r="R21" s="13">
        <v>2643037.2033000002</v>
      </c>
      <c r="S21" s="14">
        <v>2673973.59</v>
      </c>
      <c r="U21" s="10"/>
      <c r="V21" s="9"/>
      <c r="W21" s="10"/>
      <c r="X21" s="10"/>
      <c r="Y21" s="10"/>
      <c r="Z21" s="10"/>
      <c r="AA21" s="10"/>
      <c r="AB21" s="10"/>
      <c r="AC21" s="10"/>
    </row>
    <row r="22" spans="1:29" ht="14.4" x14ac:dyDescent="0.3">
      <c r="A22" s="39" t="s">
        <v>100</v>
      </c>
      <c r="C22" s="11" t="s">
        <v>160</v>
      </c>
      <c r="D22" s="12">
        <v>1403850.6099999999</v>
      </c>
      <c r="E22" s="13">
        <v>1401669.3300000003</v>
      </c>
      <c r="F22" s="13">
        <v>1419623.64</v>
      </c>
      <c r="G22" s="13">
        <v>1542253.9400000002</v>
      </c>
      <c r="H22" s="13">
        <v>1442254.8001999999</v>
      </c>
      <c r="I22" s="13">
        <v>1956236.82</v>
      </c>
      <c r="J22" s="13">
        <v>1483587.27</v>
      </c>
      <c r="K22" s="13">
        <v>1975091.41</v>
      </c>
      <c r="L22" s="13">
        <v>1824919.21</v>
      </c>
      <c r="M22" s="13">
        <v>2593199.8299999996</v>
      </c>
      <c r="N22" s="13">
        <v>2970477.7850000001</v>
      </c>
      <c r="O22" s="13">
        <v>3252368.57</v>
      </c>
      <c r="P22" s="13">
        <v>3981038.4206999997</v>
      </c>
      <c r="Q22" s="13">
        <v>4334657.4583000001</v>
      </c>
      <c r="R22" s="13">
        <v>3904345.6332</v>
      </c>
      <c r="S22" s="14">
        <v>4197819.7379999999</v>
      </c>
      <c r="U22" s="10"/>
      <c r="V22" s="9"/>
      <c r="W22" s="10"/>
      <c r="X22" s="10"/>
      <c r="Y22" s="10"/>
      <c r="Z22" s="10"/>
      <c r="AA22" s="10"/>
      <c r="AB22" s="10"/>
      <c r="AC22" s="10"/>
    </row>
    <row r="23" spans="1:29" ht="14.4" x14ac:dyDescent="0.3">
      <c r="A23" s="39" t="s">
        <v>100</v>
      </c>
      <c r="C23" s="11" t="s">
        <v>161</v>
      </c>
      <c r="D23" s="12">
        <v>779781.44</v>
      </c>
      <c r="E23" s="13">
        <v>716082.83000000007</v>
      </c>
      <c r="F23" s="13">
        <v>818625.65</v>
      </c>
      <c r="G23" s="13">
        <v>869749.46999999986</v>
      </c>
      <c r="H23" s="13">
        <v>814770.64339999994</v>
      </c>
      <c r="I23" s="13">
        <v>1087172.98</v>
      </c>
      <c r="J23" s="13">
        <v>1007043.18</v>
      </c>
      <c r="K23" s="13">
        <v>1326599.43</v>
      </c>
      <c r="L23" s="13">
        <v>1543927.55</v>
      </c>
      <c r="M23" s="13">
        <v>1885425.5999999999</v>
      </c>
      <c r="N23" s="13">
        <v>2093210.4799999997</v>
      </c>
      <c r="O23" s="13">
        <v>2311769.6549999998</v>
      </c>
      <c r="P23" s="13">
        <v>2604988.1129999999</v>
      </c>
      <c r="Q23" s="13">
        <v>2867263.8961999998</v>
      </c>
      <c r="R23" s="13">
        <v>2849443.8482000004</v>
      </c>
      <c r="S23" s="14">
        <v>2930365.3969999999</v>
      </c>
      <c r="U23" s="10"/>
      <c r="V23" s="9"/>
      <c r="W23" s="10"/>
      <c r="X23" s="10"/>
      <c r="Y23" s="10"/>
      <c r="Z23" s="10"/>
      <c r="AA23" s="10"/>
      <c r="AB23" s="10"/>
      <c r="AC23" s="10"/>
    </row>
    <row r="24" spans="1:29" ht="14.4" x14ac:dyDescent="0.3">
      <c r="A24" s="39" t="s">
        <v>100</v>
      </c>
      <c r="C24" s="11" t="s">
        <v>162</v>
      </c>
      <c r="D24" s="12">
        <v>746611.07</v>
      </c>
      <c r="E24" s="13">
        <v>681915.45000000007</v>
      </c>
      <c r="F24" s="13">
        <v>706204.33999999985</v>
      </c>
      <c r="G24" s="13">
        <v>706403.09000000008</v>
      </c>
      <c r="H24" s="13">
        <v>1091861.9404</v>
      </c>
      <c r="I24" s="13">
        <v>1375960.5900000003</v>
      </c>
      <c r="J24" s="13">
        <v>1160711.7499999998</v>
      </c>
      <c r="K24" s="13">
        <v>1311705.8400000001</v>
      </c>
      <c r="L24" s="13">
        <v>1839633.66</v>
      </c>
      <c r="M24" s="13">
        <v>2402718.5100000002</v>
      </c>
      <c r="N24" s="13">
        <v>2505118.58</v>
      </c>
      <c r="O24" s="13">
        <v>2366369.62</v>
      </c>
      <c r="P24" s="13">
        <v>2419137.6349999998</v>
      </c>
      <c r="Q24" s="13">
        <v>2591197.0814</v>
      </c>
      <c r="R24" s="13">
        <v>2740448.4750000006</v>
      </c>
      <c r="S24" s="14">
        <v>2563986.0700000003</v>
      </c>
      <c r="U24" s="10"/>
      <c r="V24" s="9"/>
      <c r="W24" s="10"/>
      <c r="X24" s="10"/>
      <c r="Y24" s="10"/>
      <c r="Z24" s="10"/>
      <c r="AA24" s="10"/>
      <c r="AB24" s="10"/>
      <c r="AC24" s="10"/>
    </row>
    <row r="25" spans="1:29" ht="14.4" x14ac:dyDescent="0.3">
      <c r="A25" s="39" t="s">
        <v>100</v>
      </c>
      <c r="C25" s="11" t="s">
        <v>163</v>
      </c>
      <c r="D25" s="12">
        <v>205806.52</v>
      </c>
      <c r="E25" s="13">
        <v>263293.43</v>
      </c>
      <c r="F25" s="13">
        <v>259936.81</v>
      </c>
      <c r="G25" s="13">
        <v>299447.87</v>
      </c>
      <c r="H25" s="13">
        <v>530586.27480000001</v>
      </c>
      <c r="I25" s="13">
        <v>744703.37</v>
      </c>
      <c r="J25" s="13">
        <v>677171.05</v>
      </c>
      <c r="K25" s="13">
        <v>959996.2300000001</v>
      </c>
      <c r="L25" s="13">
        <v>1328798.7649999999</v>
      </c>
      <c r="M25" s="13">
        <v>1454735.0899999999</v>
      </c>
      <c r="N25" s="13">
        <v>1499644.2450000001</v>
      </c>
      <c r="O25" s="13">
        <v>1500862.9950000001</v>
      </c>
      <c r="P25" s="13">
        <v>1555508.7816999999</v>
      </c>
      <c r="Q25" s="13">
        <v>1807592.2817000002</v>
      </c>
      <c r="R25" s="13">
        <v>2287708.33</v>
      </c>
      <c r="S25" s="14">
        <v>1946494.318</v>
      </c>
      <c r="U25" s="10"/>
      <c r="V25" s="9"/>
      <c r="W25" s="10"/>
      <c r="X25" s="10"/>
      <c r="Y25" s="10"/>
      <c r="Z25" s="10"/>
      <c r="AA25" s="10"/>
      <c r="AB25" s="10"/>
      <c r="AC25" s="10"/>
    </row>
    <row r="26" spans="1:29" ht="14.4" x14ac:dyDescent="0.3">
      <c r="A26" s="39" t="s">
        <v>100</v>
      </c>
      <c r="C26" s="11" t="s">
        <v>164</v>
      </c>
      <c r="D26" s="12">
        <v>546905.66</v>
      </c>
      <c r="E26" s="13">
        <v>694230.63</v>
      </c>
      <c r="F26" s="13">
        <v>794838.30999999994</v>
      </c>
      <c r="G26" s="13">
        <v>752003.32000000007</v>
      </c>
      <c r="H26" s="13">
        <v>971993.05379999999</v>
      </c>
      <c r="I26" s="13">
        <v>1225240.01</v>
      </c>
      <c r="J26" s="13">
        <v>1074328.08</v>
      </c>
      <c r="K26" s="13">
        <v>1153706.1200000001</v>
      </c>
      <c r="L26" s="13">
        <v>1589546.23</v>
      </c>
      <c r="M26" s="13">
        <v>2120056.04</v>
      </c>
      <c r="N26" s="13">
        <v>2416435.4700000002</v>
      </c>
      <c r="O26" s="13">
        <v>2582174.4299999997</v>
      </c>
      <c r="P26" s="13">
        <v>2875732.3858000003</v>
      </c>
      <c r="Q26" s="13">
        <v>2704865.7499999995</v>
      </c>
      <c r="R26" s="13">
        <v>2867574.61</v>
      </c>
      <c r="S26" s="14">
        <v>2802188.8205999997</v>
      </c>
      <c r="U26" s="10"/>
      <c r="V26" s="9"/>
      <c r="W26" s="10"/>
      <c r="X26" s="10"/>
      <c r="Y26" s="10"/>
      <c r="Z26" s="10"/>
      <c r="AA26" s="10"/>
      <c r="AB26" s="10"/>
      <c r="AC26" s="10"/>
    </row>
    <row r="27" spans="1:29" ht="14.4" x14ac:dyDescent="0.3">
      <c r="A27" s="39" t="s">
        <v>100</v>
      </c>
      <c r="C27" s="11" t="s">
        <v>165</v>
      </c>
      <c r="D27" s="12">
        <v>811897.3899999999</v>
      </c>
      <c r="E27" s="13">
        <v>709323.66</v>
      </c>
      <c r="F27" s="13">
        <v>654083.96000000008</v>
      </c>
      <c r="G27" s="13">
        <v>886745.66</v>
      </c>
      <c r="H27" s="13">
        <v>862586.97</v>
      </c>
      <c r="I27" s="13">
        <v>992380.79</v>
      </c>
      <c r="J27" s="13">
        <v>1073138.5999999999</v>
      </c>
      <c r="K27" s="13">
        <v>1078722.44</v>
      </c>
      <c r="L27" s="13">
        <v>1494652.71</v>
      </c>
      <c r="M27" s="13">
        <v>1727401.9032999999</v>
      </c>
      <c r="N27" s="13">
        <v>2082691.56</v>
      </c>
      <c r="O27" s="13">
        <v>2508586.6199999996</v>
      </c>
      <c r="P27" s="13">
        <v>2301047.1669999994</v>
      </c>
      <c r="Q27" s="13">
        <v>2788283.0833000001</v>
      </c>
      <c r="R27" s="13">
        <v>2710028.0047999998</v>
      </c>
      <c r="S27" s="14">
        <v>2503123.0100000002</v>
      </c>
      <c r="U27" s="10"/>
      <c r="V27" s="9"/>
      <c r="W27" s="10"/>
      <c r="X27" s="10"/>
      <c r="Y27" s="10"/>
      <c r="Z27" s="10"/>
      <c r="AA27" s="10"/>
      <c r="AB27" s="10"/>
      <c r="AC27" s="10"/>
    </row>
    <row r="28" spans="1:29" ht="15" thickBot="1" x14ac:dyDescent="0.35">
      <c r="A28" s="39" t="s">
        <v>100</v>
      </c>
      <c r="C28" s="11" t="s">
        <v>166</v>
      </c>
      <c r="D28" s="15">
        <v>6441440.7599999998</v>
      </c>
      <c r="E28" s="16">
        <v>7298410.2000000002</v>
      </c>
      <c r="F28" s="16">
        <v>8248255.4400000013</v>
      </c>
      <c r="G28" s="16">
        <v>7923235.4800000004</v>
      </c>
      <c r="H28" s="16">
        <v>8552455.3631999996</v>
      </c>
      <c r="I28" s="16">
        <v>11270963.700000001</v>
      </c>
      <c r="J28" s="16">
        <v>10550816.7733</v>
      </c>
      <c r="K28" s="16">
        <v>12089810.685000001</v>
      </c>
      <c r="L28" s="16">
        <v>16123715.260000002</v>
      </c>
      <c r="M28" s="16">
        <v>20522784.906699996</v>
      </c>
      <c r="N28" s="16">
        <v>20062006.504299995</v>
      </c>
      <c r="O28" s="16">
        <v>23326935.119999997</v>
      </c>
      <c r="P28" s="16">
        <v>23068649.207599994</v>
      </c>
      <c r="Q28" s="16">
        <v>25727576.039500002</v>
      </c>
      <c r="R28" s="16">
        <v>29830426.258700002</v>
      </c>
      <c r="S28" s="17">
        <v>37377325.918700002</v>
      </c>
      <c r="U28" s="10"/>
      <c r="V28" s="9"/>
      <c r="W28" s="10"/>
      <c r="X28" s="10"/>
      <c r="Y28" s="10"/>
      <c r="Z28" s="10"/>
      <c r="AA28" s="10"/>
      <c r="AB28" s="10"/>
      <c r="AC28" s="10"/>
    </row>
    <row r="29" spans="1:29" ht="15" thickBot="1" x14ac:dyDescent="0.35">
      <c r="A29" s="39" t="s">
        <v>100</v>
      </c>
      <c r="C29" s="18" t="s">
        <v>129</v>
      </c>
      <c r="D29" s="19">
        <v>54500708.710000001</v>
      </c>
      <c r="E29" s="20">
        <v>59413175.689999998</v>
      </c>
      <c r="F29" s="20">
        <v>60164563.210000008</v>
      </c>
      <c r="G29" s="20">
        <v>63325622.359999999</v>
      </c>
      <c r="H29" s="20">
        <v>63021595.248199999</v>
      </c>
      <c r="I29" s="20">
        <v>81535496.190000013</v>
      </c>
      <c r="J29" s="20">
        <v>76247869.393299997</v>
      </c>
      <c r="K29" s="20">
        <v>85291195.135900021</v>
      </c>
      <c r="L29" s="20">
        <v>106077802.9474</v>
      </c>
      <c r="M29" s="20">
        <v>120427230.50030002</v>
      </c>
      <c r="N29" s="20">
        <v>126770518.2343</v>
      </c>
      <c r="O29" s="20">
        <v>131506738.27060002</v>
      </c>
      <c r="P29" s="20">
        <v>138587976.81920001</v>
      </c>
      <c r="Q29" s="20">
        <v>144143315.87630001</v>
      </c>
      <c r="R29" s="20">
        <v>148728889.27450001</v>
      </c>
      <c r="S29" s="21">
        <v>153427098.27530003</v>
      </c>
      <c r="U29" s="10"/>
      <c r="V29" s="9"/>
      <c r="W29" s="10"/>
      <c r="X29" s="10"/>
      <c r="Y29" s="10"/>
      <c r="Z29" s="10"/>
      <c r="AA29" s="10"/>
      <c r="AB29" s="10"/>
      <c r="AC29" s="10"/>
    </row>
    <row r="30" spans="1:29" ht="14.4" x14ac:dyDescent="0.3">
      <c r="U30" s="10"/>
      <c r="V30" s="9"/>
      <c r="W30" s="10"/>
      <c r="X30" s="10"/>
      <c r="Y30" s="10"/>
      <c r="Z30" s="10"/>
      <c r="AA30" s="10"/>
      <c r="AB30" s="10"/>
      <c r="AC30" s="10"/>
    </row>
    <row r="31" spans="1:29" ht="14.4" x14ac:dyDescent="0.3">
      <c r="U31" s="10"/>
      <c r="V31" s="9"/>
      <c r="W31" s="10"/>
      <c r="X31" s="10"/>
      <c r="Y31" s="10"/>
      <c r="Z31" s="10"/>
      <c r="AA31" s="10"/>
      <c r="AB31" s="10"/>
      <c r="AC31" s="10"/>
    </row>
    <row r="32" spans="1:29" ht="14.4" x14ac:dyDescent="0.3">
      <c r="U32" s="10"/>
      <c r="V32" s="9"/>
      <c r="W32" s="10"/>
      <c r="X32" s="10"/>
      <c r="Y32" s="10"/>
      <c r="Z32" s="10"/>
      <c r="AA32" s="10"/>
      <c r="AB32" s="10"/>
      <c r="AC32" s="10"/>
    </row>
    <row r="33" spans="1:29" ht="22.8" x14ac:dyDescent="0.3">
      <c r="C33" s="1" t="s">
        <v>261</v>
      </c>
      <c r="D33" s="1"/>
      <c r="E33" s="1"/>
      <c r="F33" s="1"/>
      <c r="G33" s="1"/>
      <c r="H33" s="1"/>
      <c r="I33" s="1"/>
      <c r="J33" s="1"/>
      <c r="K33" s="1"/>
      <c r="L33" s="1"/>
      <c r="M33" s="1"/>
      <c r="N33" s="9"/>
      <c r="O33" s="9"/>
      <c r="P33" s="9"/>
      <c r="Q33" s="9"/>
      <c r="R33" s="9"/>
      <c r="S33" s="9"/>
      <c r="U33" s="10"/>
      <c r="V33" s="9"/>
      <c r="W33" s="10"/>
      <c r="X33" s="10"/>
      <c r="Y33" s="10"/>
      <c r="Z33" s="10"/>
      <c r="AA33" s="10"/>
      <c r="AB33" s="10"/>
      <c r="AC33" s="10"/>
    </row>
    <row r="34" spans="1:29" ht="23.4" thickBot="1" x14ac:dyDescent="0.35">
      <c r="C34" s="1"/>
      <c r="D34" s="1"/>
      <c r="E34" s="1"/>
      <c r="F34" s="1"/>
      <c r="G34" s="1"/>
      <c r="H34" s="1"/>
      <c r="I34" s="1"/>
      <c r="J34" s="1"/>
      <c r="K34" s="1"/>
      <c r="L34" s="1"/>
      <c r="M34" s="1"/>
      <c r="N34" s="9"/>
      <c r="O34" s="9"/>
      <c r="P34" s="9"/>
      <c r="Q34" s="9"/>
      <c r="R34" s="9"/>
      <c r="S34" s="9"/>
      <c r="U34" s="10"/>
      <c r="V34" s="9"/>
      <c r="W34" s="10"/>
      <c r="X34" s="10"/>
      <c r="Y34" s="10"/>
      <c r="Z34" s="10"/>
      <c r="AA34" s="10"/>
      <c r="AB34" s="10"/>
      <c r="AC34" s="10"/>
    </row>
    <row r="35" spans="1:29" ht="15" thickBot="1" x14ac:dyDescent="0.35">
      <c r="C35" s="2"/>
      <c r="D35" s="149" t="s">
        <v>99</v>
      </c>
      <c r="E35" s="150"/>
      <c r="F35" s="150"/>
      <c r="G35" s="150"/>
      <c r="H35" s="150"/>
      <c r="I35" s="150"/>
      <c r="J35" s="150"/>
      <c r="K35" s="150"/>
      <c r="L35" s="150"/>
      <c r="M35" s="150"/>
      <c r="N35" s="150"/>
      <c r="O35" s="150"/>
      <c r="P35" s="150"/>
      <c r="Q35" s="150"/>
      <c r="R35" s="150"/>
      <c r="S35" s="151"/>
      <c r="U35" s="10"/>
      <c r="V35" s="9"/>
      <c r="W35" s="10"/>
      <c r="X35" s="10"/>
      <c r="Y35" s="10"/>
      <c r="Z35" s="10"/>
      <c r="AA35" s="10"/>
      <c r="AB35" s="10"/>
      <c r="AC35" s="10"/>
    </row>
    <row r="36" spans="1:29" ht="15" thickBot="1" x14ac:dyDescent="0.35">
      <c r="A36" s="39" t="s">
        <v>131</v>
      </c>
      <c r="C36" s="3" t="s">
        <v>148</v>
      </c>
      <c r="D36" s="4" t="s">
        <v>102</v>
      </c>
      <c r="E36" s="5" t="s">
        <v>103</v>
      </c>
      <c r="F36" s="5" t="s">
        <v>104</v>
      </c>
      <c r="G36" s="5" t="s">
        <v>105</v>
      </c>
      <c r="H36" s="5" t="s">
        <v>106</v>
      </c>
      <c r="I36" s="5" t="s">
        <v>107</v>
      </c>
      <c r="J36" s="5" t="s">
        <v>108</v>
      </c>
      <c r="K36" s="5" t="s">
        <v>109</v>
      </c>
      <c r="L36" s="5" t="s">
        <v>110</v>
      </c>
      <c r="M36" s="5" t="s">
        <v>111</v>
      </c>
      <c r="N36" s="5" t="s">
        <v>112</v>
      </c>
      <c r="O36" s="5" t="s">
        <v>113</v>
      </c>
      <c r="P36" s="5" t="s">
        <v>114</v>
      </c>
      <c r="Q36" s="5" t="s">
        <v>115</v>
      </c>
      <c r="R36" s="5" t="s">
        <v>116</v>
      </c>
      <c r="S36" s="6" t="s">
        <v>117</v>
      </c>
      <c r="U36" s="10"/>
      <c r="V36" s="9"/>
      <c r="W36" s="10"/>
      <c r="X36" s="10"/>
      <c r="Y36" s="10"/>
      <c r="Z36" s="10"/>
      <c r="AA36" s="10"/>
      <c r="AB36" s="10"/>
      <c r="AC36" s="10"/>
    </row>
    <row r="37" spans="1:29" ht="14.4" x14ac:dyDescent="0.3">
      <c r="A37" s="39" t="s">
        <v>131</v>
      </c>
      <c r="C37" s="11" t="s">
        <v>149</v>
      </c>
      <c r="D37" s="12">
        <v>7336238.6500000004</v>
      </c>
      <c r="E37" s="13">
        <v>8489452.8699999992</v>
      </c>
      <c r="F37" s="13">
        <v>8353718.2300000004</v>
      </c>
      <c r="G37" s="13">
        <v>9251860.5999999996</v>
      </c>
      <c r="H37" s="13">
        <v>9628740.1085000001</v>
      </c>
      <c r="I37" s="13">
        <v>13691555.76</v>
      </c>
      <c r="J37" s="13">
        <v>11786142.289999999</v>
      </c>
      <c r="K37" s="13">
        <v>12336814.109999999</v>
      </c>
      <c r="L37" s="13">
        <v>14109350.015000001</v>
      </c>
      <c r="M37" s="13">
        <v>14771009.33</v>
      </c>
      <c r="N37" s="13">
        <v>16011058.035</v>
      </c>
      <c r="O37" s="13">
        <v>17866297.063000001</v>
      </c>
      <c r="P37" s="13">
        <v>18130834.168200001</v>
      </c>
      <c r="Q37" s="13">
        <v>19555763.204999998</v>
      </c>
      <c r="R37" s="13">
        <v>19893522.114</v>
      </c>
      <c r="S37" s="14">
        <v>18378383.091899998</v>
      </c>
      <c r="U37" s="10"/>
      <c r="V37" s="9"/>
      <c r="W37" s="10"/>
      <c r="X37" s="10"/>
      <c r="Y37" s="10"/>
      <c r="Z37" s="10"/>
      <c r="AA37" s="10"/>
      <c r="AB37" s="10"/>
      <c r="AC37" s="10"/>
    </row>
    <row r="38" spans="1:29" ht="14.4" x14ac:dyDescent="0.3">
      <c r="A38" s="39" t="s">
        <v>131</v>
      </c>
      <c r="C38" s="11" t="s">
        <v>150</v>
      </c>
      <c r="D38" s="12">
        <v>4113252.11</v>
      </c>
      <c r="E38" s="13">
        <v>4624420.5599999996</v>
      </c>
      <c r="F38" s="13">
        <v>4226301.6500000004</v>
      </c>
      <c r="G38" s="13">
        <v>4817923.6900000004</v>
      </c>
      <c r="H38" s="13">
        <v>4635022.1771999998</v>
      </c>
      <c r="I38" s="13">
        <v>6124127.0499999998</v>
      </c>
      <c r="J38" s="13">
        <v>5627290.4000000004</v>
      </c>
      <c r="K38" s="13">
        <v>6806328.8049999997</v>
      </c>
      <c r="L38" s="13">
        <v>8676859.3049999997</v>
      </c>
      <c r="M38" s="13">
        <v>9358199.5449999999</v>
      </c>
      <c r="N38" s="13">
        <v>9759844.5500000007</v>
      </c>
      <c r="O38" s="13">
        <v>10232954.2676</v>
      </c>
      <c r="P38" s="13">
        <v>11324330.851</v>
      </c>
      <c r="Q38" s="13">
        <v>11752201.5373</v>
      </c>
      <c r="R38" s="13">
        <v>11795112.6841</v>
      </c>
      <c r="S38" s="14">
        <v>11181738.027000001</v>
      </c>
      <c r="U38" s="10"/>
      <c r="V38" s="9"/>
      <c r="W38" s="10"/>
      <c r="X38" s="10"/>
      <c r="Y38" s="10"/>
      <c r="Z38" s="10"/>
      <c r="AA38" s="10"/>
      <c r="AB38" s="10"/>
      <c r="AC38" s="10"/>
    </row>
    <row r="39" spans="1:29" ht="14.4" x14ac:dyDescent="0.3">
      <c r="A39" s="39" t="s">
        <v>131</v>
      </c>
      <c r="C39" s="11" t="s">
        <v>151</v>
      </c>
      <c r="D39" s="12">
        <v>2650411.19</v>
      </c>
      <c r="E39" s="13">
        <v>3352840.33</v>
      </c>
      <c r="F39" s="13">
        <v>3734307.21</v>
      </c>
      <c r="G39" s="13">
        <v>2947080.33</v>
      </c>
      <c r="H39" s="13">
        <v>3093347.1568</v>
      </c>
      <c r="I39" s="13">
        <v>3673281.5999999996</v>
      </c>
      <c r="J39" s="13">
        <v>3226336.46</v>
      </c>
      <c r="K39" s="13">
        <v>3897741.2149999999</v>
      </c>
      <c r="L39" s="13">
        <v>4003472.2</v>
      </c>
      <c r="M39" s="13">
        <v>4192558.8583</v>
      </c>
      <c r="N39" s="13">
        <v>4978518.4016999993</v>
      </c>
      <c r="O39" s="13">
        <v>5104783.4400000004</v>
      </c>
      <c r="P39" s="13">
        <v>5882647.7029999997</v>
      </c>
      <c r="Q39" s="13">
        <v>6104718.1452000001</v>
      </c>
      <c r="R39" s="13">
        <v>6259293.8001000006</v>
      </c>
      <c r="S39" s="14">
        <v>6289973.3200000003</v>
      </c>
      <c r="U39" s="10"/>
      <c r="V39" s="9"/>
      <c r="W39" s="10"/>
      <c r="X39" s="10"/>
      <c r="Y39" s="10"/>
      <c r="Z39" s="10"/>
      <c r="AA39" s="10"/>
      <c r="AB39" s="10"/>
      <c r="AC39" s="10"/>
    </row>
    <row r="40" spans="1:29" ht="14.4" x14ac:dyDescent="0.3">
      <c r="A40" s="39" t="s">
        <v>131</v>
      </c>
      <c r="C40" s="11" t="s">
        <v>152</v>
      </c>
      <c r="D40" s="12">
        <v>4049270.34</v>
      </c>
      <c r="E40" s="13">
        <v>4793196.4800000004</v>
      </c>
      <c r="F40" s="13">
        <v>4431247.17</v>
      </c>
      <c r="G40" s="13">
        <v>5694212.9299999997</v>
      </c>
      <c r="H40" s="13">
        <v>5789349.3152999999</v>
      </c>
      <c r="I40" s="13">
        <v>7522564.459999999</v>
      </c>
      <c r="J40" s="13">
        <v>7544840.6699999999</v>
      </c>
      <c r="K40" s="13">
        <v>8985925.1758999992</v>
      </c>
      <c r="L40" s="13">
        <v>10570771.991300002</v>
      </c>
      <c r="M40" s="13">
        <v>11335280.085000001</v>
      </c>
      <c r="N40" s="13">
        <v>14298399.234999999</v>
      </c>
      <c r="O40" s="13">
        <v>14225687.950000001</v>
      </c>
      <c r="P40" s="13">
        <v>15736549.459700001</v>
      </c>
      <c r="Q40" s="13">
        <v>15734745.763799999</v>
      </c>
      <c r="R40" s="13">
        <v>16128995.1932</v>
      </c>
      <c r="S40" s="14">
        <v>16633330.075000001</v>
      </c>
      <c r="U40" s="10"/>
      <c r="V40" s="9"/>
      <c r="W40" s="10"/>
      <c r="X40" s="10"/>
      <c r="Y40" s="10"/>
      <c r="Z40" s="10"/>
      <c r="AA40" s="10"/>
      <c r="AB40" s="10"/>
      <c r="AC40" s="10"/>
    </row>
    <row r="41" spans="1:29" ht="14.4" x14ac:dyDescent="0.3">
      <c r="A41" s="39" t="s">
        <v>131</v>
      </c>
      <c r="C41" s="11" t="s">
        <v>153</v>
      </c>
      <c r="D41" s="12">
        <v>5001373.7300000004</v>
      </c>
      <c r="E41" s="13">
        <v>6232445.9900000002</v>
      </c>
      <c r="F41" s="13">
        <v>6815497.7799999993</v>
      </c>
      <c r="G41" s="13">
        <v>7784451.7700000005</v>
      </c>
      <c r="H41" s="13">
        <v>8087370.4727000007</v>
      </c>
      <c r="I41" s="13">
        <v>10123034.029999999</v>
      </c>
      <c r="J41" s="13">
        <v>10032643.699999999</v>
      </c>
      <c r="K41" s="13">
        <v>10734637.09</v>
      </c>
      <c r="L41" s="13">
        <v>14129391.836099999</v>
      </c>
      <c r="M41" s="13">
        <v>16433135.16</v>
      </c>
      <c r="N41" s="13">
        <v>15807919.33</v>
      </c>
      <c r="O41" s="13">
        <v>14129956.265000001</v>
      </c>
      <c r="P41" s="13">
        <v>14712849.080500001</v>
      </c>
      <c r="Q41" s="13">
        <v>15233447.173599999</v>
      </c>
      <c r="R41" s="13">
        <v>14282460.1533</v>
      </c>
      <c r="S41" s="14">
        <v>13819134.7853</v>
      </c>
      <c r="U41" s="10"/>
      <c r="V41" s="9"/>
      <c r="W41" s="10"/>
      <c r="X41" s="10"/>
      <c r="Y41" s="10"/>
      <c r="Z41" s="10"/>
      <c r="AA41" s="10"/>
      <c r="AB41" s="10"/>
      <c r="AC41" s="10"/>
    </row>
    <row r="42" spans="1:29" ht="14.4" x14ac:dyDescent="0.3">
      <c r="A42" s="39" t="s">
        <v>131</v>
      </c>
      <c r="C42" s="11" t="s">
        <v>154</v>
      </c>
      <c r="D42" s="12">
        <v>4173109.92</v>
      </c>
      <c r="E42" s="13">
        <v>4657638.7</v>
      </c>
      <c r="F42" s="13">
        <v>4568434.34</v>
      </c>
      <c r="G42" s="13">
        <v>4835306.51</v>
      </c>
      <c r="H42" s="13">
        <v>4520665.0381000005</v>
      </c>
      <c r="I42" s="13">
        <v>6331403.04</v>
      </c>
      <c r="J42" s="13">
        <v>6214114.1699999999</v>
      </c>
      <c r="K42" s="13">
        <v>7182535.3000000007</v>
      </c>
      <c r="L42" s="13">
        <v>9419354.9000000004</v>
      </c>
      <c r="M42" s="13">
        <v>9756302.495000001</v>
      </c>
      <c r="N42" s="13">
        <v>10342415.959999999</v>
      </c>
      <c r="O42" s="13">
        <v>10168370.600000001</v>
      </c>
      <c r="P42" s="13">
        <v>9545980.6735999994</v>
      </c>
      <c r="Q42" s="13">
        <v>10272465.794400001</v>
      </c>
      <c r="R42" s="13">
        <v>9285020.1188000012</v>
      </c>
      <c r="S42" s="14">
        <v>8624767.6450999994</v>
      </c>
      <c r="U42" s="10"/>
      <c r="V42" s="9"/>
      <c r="W42" s="10"/>
      <c r="X42" s="10"/>
      <c r="Y42" s="10"/>
      <c r="Z42" s="10"/>
      <c r="AA42" s="10"/>
      <c r="AB42" s="10"/>
      <c r="AC42" s="10"/>
    </row>
    <row r="43" spans="1:29" ht="14.4" x14ac:dyDescent="0.3">
      <c r="A43" s="39" t="s">
        <v>131</v>
      </c>
      <c r="C43" s="11" t="s">
        <v>155</v>
      </c>
      <c r="D43" s="12">
        <v>648463.19999999995</v>
      </c>
      <c r="E43" s="13">
        <v>841437.78</v>
      </c>
      <c r="F43" s="13">
        <v>1237303.1199999999</v>
      </c>
      <c r="G43" s="13">
        <v>1452530.16</v>
      </c>
      <c r="H43" s="13">
        <v>1447853.4243000001</v>
      </c>
      <c r="I43" s="13">
        <v>1964656.02</v>
      </c>
      <c r="J43" s="13">
        <v>1902683.7650000001</v>
      </c>
      <c r="K43" s="13">
        <v>2470991.3250000002</v>
      </c>
      <c r="L43" s="13">
        <v>3255384.06</v>
      </c>
      <c r="M43" s="13">
        <v>4034543.787</v>
      </c>
      <c r="N43" s="13">
        <v>3619658.2399999998</v>
      </c>
      <c r="O43" s="13">
        <v>3327487.94</v>
      </c>
      <c r="P43" s="13">
        <v>6067644.7411000002</v>
      </c>
      <c r="Q43" s="13">
        <v>4826402.8689999999</v>
      </c>
      <c r="R43" s="13">
        <v>4619323.1091999998</v>
      </c>
      <c r="S43" s="14">
        <v>4700615.3629999999</v>
      </c>
      <c r="U43" s="10"/>
      <c r="V43" s="9"/>
      <c r="W43" s="10"/>
      <c r="X43" s="10"/>
      <c r="Y43" s="10"/>
      <c r="Z43" s="10"/>
      <c r="AA43" s="10"/>
      <c r="AB43" s="10"/>
      <c r="AC43" s="10"/>
    </row>
    <row r="44" spans="1:29" ht="14.4" x14ac:dyDescent="0.3">
      <c r="A44" s="39" t="s">
        <v>131</v>
      </c>
      <c r="C44" s="11" t="s">
        <v>156</v>
      </c>
      <c r="D44" s="12">
        <v>2432189.08</v>
      </c>
      <c r="E44" s="13">
        <v>2193387.35</v>
      </c>
      <c r="F44" s="13">
        <v>2738699.6100000003</v>
      </c>
      <c r="G44" s="13">
        <v>2777132.2199999997</v>
      </c>
      <c r="H44" s="13">
        <v>2528080.7725</v>
      </c>
      <c r="I44" s="13">
        <v>3251126.48</v>
      </c>
      <c r="J44" s="13">
        <v>3296437.1349999998</v>
      </c>
      <c r="K44" s="13">
        <v>3281553.75</v>
      </c>
      <c r="L44" s="13">
        <v>4026534.06</v>
      </c>
      <c r="M44" s="13">
        <v>4572453.37</v>
      </c>
      <c r="N44" s="13">
        <v>4142972.1933000004</v>
      </c>
      <c r="O44" s="13">
        <v>4571628.0500000007</v>
      </c>
      <c r="P44" s="13">
        <v>4337314.3628000002</v>
      </c>
      <c r="Q44" s="13">
        <v>4399320.9348999998</v>
      </c>
      <c r="R44" s="13">
        <v>4096995.7585999998</v>
      </c>
      <c r="S44" s="14">
        <v>4480498.9400000004</v>
      </c>
      <c r="U44" s="10"/>
      <c r="V44" s="9"/>
      <c r="W44" s="10"/>
      <c r="X44" s="10"/>
      <c r="Y44" s="10"/>
      <c r="Z44" s="10"/>
      <c r="AA44" s="10"/>
      <c r="AB44" s="10"/>
      <c r="AC44" s="10"/>
    </row>
    <row r="45" spans="1:29" ht="14.4" x14ac:dyDescent="0.3">
      <c r="A45" s="39" t="s">
        <v>131</v>
      </c>
      <c r="C45" s="11" t="s">
        <v>157</v>
      </c>
      <c r="D45" s="12">
        <v>1878778.1</v>
      </c>
      <c r="E45" s="13">
        <v>1938625.33</v>
      </c>
      <c r="F45" s="13">
        <v>1925718.39</v>
      </c>
      <c r="G45" s="13">
        <v>2109053.4</v>
      </c>
      <c r="H45" s="13">
        <v>1903935.0674000001</v>
      </c>
      <c r="I45" s="13">
        <v>2165216.1199999996</v>
      </c>
      <c r="J45" s="13">
        <v>2489816.3400000003</v>
      </c>
      <c r="K45" s="13">
        <v>2787906.56</v>
      </c>
      <c r="L45" s="13">
        <v>3990933.7</v>
      </c>
      <c r="M45" s="13">
        <v>4813446.42</v>
      </c>
      <c r="N45" s="13">
        <v>5362517.9050000003</v>
      </c>
      <c r="O45" s="13">
        <v>5304567.7</v>
      </c>
      <c r="P45" s="13">
        <v>5536304.5269999998</v>
      </c>
      <c r="Q45" s="13">
        <v>5546899.1158999996</v>
      </c>
      <c r="R45" s="13">
        <v>6498462.5949999997</v>
      </c>
      <c r="S45" s="14">
        <v>6674560.1967000002</v>
      </c>
      <c r="U45" s="10"/>
      <c r="V45" s="9"/>
      <c r="W45" s="10"/>
      <c r="X45" s="10"/>
      <c r="Y45" s="10"/>
      <c r="Z45" s="10"/>
      <c r="AA45" s="10"/>
      <c r="AB45" s="10"/>
      <c r="AC45" s="10"/>
    </row>
    <row r="46" spans="1:29" ht="14.4" x14ac:dyDescent="0.3">
      <c r="A46" s="39" t="s">
        <v>131</v>
      </c>
      <c r="C46" s="11" t="s">
        <v>158</v>
      </c>
      <c r="D46" s="12">
        <v>549818.41</v>
      </c>
      <c r="E46" s="13">
        <v>716130.79</v>
      </c>
      <c r="F46" s="13">
        <v>654590.12</v>
      </c>
      <c r="G46" s="13">
        <v>616482.13</v>
      </c>
      <c r="H46" s="13">
        <v>709808.00959999999</v>
      </c>
      <c r="I46" s="13">
        <v>826463.33000000007</v>
      </c>
      <c r="J46" s="13">
        <v>846204.11</v>
      </c>
      <c r="K46" s="13">
        <v>1423347.3949999998</v>
      </c>
      <c r="L46" s="13">
        <v>2127493.4849999999</v>
      </c>
      <c r="M46" s="13">
        <v>2526419.81</v>
      </c>
      <c r="N46" s="13">
        <v>3313375.62</v>
      </c>
      <c r="O46" s="13">
        <v>3688602.09</v>
      </c>
      <c r="P46" s="13">
        <v>4008677.9068999998</v>
      </c>
      <c r="Q46" s="13">
        <v>4508906.7922</v>
      </c>
      <c r="R46" s="13">
        <v>4905476.8550000004</v>
      </c>
      <c r="S46" s="14">
        <v>4680782.449</v>
      </c>
      <c r="U46" s="10"/>
      <c r="V46" s="9"/>
      <c r="W46" s="10"/>
      <c r="X46" s="10"/>
      <c r="Y46" s="10"/>
      <c r="Z46" s="10"/>
      <c r="AA46" s="10"/>
      <c r="AB46" s="10"/>
      <c r="AC46" s="10"/>
    </row>
    <row r="47" spans="1:29" ht="14.4" x14ac:dyDescent="0.3">
      <c r="A47" s="39" t="s">
        <v>131</v>
      </c>
      <c r="C47" s="11" t="s">
        <v>159</v>
      </c>
      <c r="D47" s="12">
        <v>423330.33999999997</v>
      </c>
      <c r="E47" s="13">
        <v>615595.23</v>
      </c>
      <c r="F47" s="13">
        <v>969756.69</v>
      </c>
      <c r="G47" s="13">
        <v>1099462.73</v>
      </c>
      <c r="H47" s="13">
        <v>1080717.3</v>
      </c>
      <c r="I47" s="13">
        <v>1185880.1499999999</v>
      </c>
      <c r="J47" s="13">
        <v>1363015.66</v>
      </c>
      <c r="K47" s="13">
        <v>1576587.23</v>
      </c>
      <c r="L47" s="13">
        <v>1661380.3050000002</v>
      </c>
      <c r="M47" s="13">
        <v>2061411.02</v>
      </c>
      <c r="N47" s="13">
        <v>1808394.86</v>
      </c>
      <c r="O47" s="13">
        <v>2004537.1549999998</v>
      </c>
      <c r="P47" s="13">
        <v>2468816.8596000001</v>
      </c>
      <c r="Q47" s="13">
        <v>2278426.8946000002</v>
      </c>
      <c r="R47" s="13">
        <v>2598938.2033000002</v>
      </c>
      <c r="S47" s="14">
        <v>2638911.09</v>
      </c>
      <c r="U47" s="10"/>
      <c r="V47" s="9"/>
      <c r="W47" s="10"/>
      <c r="X47" s="10"/>
      <c r="Y47" s="10"/>
      <c r="Z47" s="10"/>
      <c r="AA47" s="10"/>
      <c r="AB47" s="10"/>
      <c r="AC47" s="10"/>
    </row>
    <row r="48" spans="1:29" ht="14.4" x14ac:dyDescent="0.3">
      <c r="A48" s="39" t="s">
        <v>131</v>
      </c>
      <c r="C48" s="11" t="s">
        <v>160</v>
      </c>
      <c r="D48" s="12">
        <v>1260730.51</v>
      </c>
      <c r="E48" s="13">
        <v>1257687.4100000001</v>
      </c>
      <c r="F48" s="13">
        <v>1288247.5499999998</v>
      </c>
      <c r="G48" s="13">
        <v>1462277.5</v>
      </c>
      <c r="H48" s="13">
        <v>1342860.3001999999</v>
      </c>
      <c r="I48" s="13">
        <v>1876833.9100000001</v>
      </c>
      <c r="J48" s="13">
        <v>1413445.31</v>
      </c>
      <c r="K48" s="13">
        <v>1980505.4</v>
      </c>
      <c r="L48" s="13">
        <v>1777140.76</v>
      </c>
      <c r="M48" s="13">
        <v>2544946.98</v>
      </c>
      <c r="N48" s="13">
        <v>2880917.5449999999</v>
      </c>
      <c r="O48" s="13">
        <v>3179634.6799999997</v>
      </c>
      <c r="P48" s="13">
        <v>3869467.0406999998</v>
      </c>
      <c r="Q48" s="13">
        <v>4164253.4883000003</v>
      </c>
      <c r="R48" s="13">
        <v>3790624.1032000002</v>
      </c>
      <c r="S48" s="14">
        <v>4049134.2480000001</v>
      </c>
      <c r="U48" s="10"/>
      <c r="V48" s="9"/>
      <c r="W48" s="10"/>
      <c r="X48" s="10"/>
      <c r="Y48" s="10"/>
      <c r="Z48" s="10"/>
      <c r="AA48" s="10"/>
      <c r="AB48" s="10"/>
      <c r="AC48" s="10"/>
    </row>
    <row r="49" spans="1:29" ht="14.4" x14ac:dyDescent="0.3">
      <c r="A49" s="39" t="s">
        <v>131</v>
      </c>
      <c r="C49" s="11" t="s">
        <v>161</v>
      </c>
      <c r="D49" s="12">
        <v>659342.22</v>
      </c>
      <c r="E49" s="13">
        <v>606711.38</v>
      </c>
      <c r="F49" s="13">
        <v>688217.66</v>
      </c>
      <c r="G49" s="13">
        <v>770486.92999999993</v>
      </c>
      <c r="H49" s="13">
        <v>762645.5834</v>
      </c>
      <c r="I49" s="13">
        <v>991516.66</v>
      </c>
      <c r="J49" s="13">
        <v>975198.64</v>
      </c>
      <c r="K49" s="13">
        <v>1308822.51</v>
      </c>
      <c r="L49" s="13">
        <v>1535044.72</v>
      </c>
      <c r="M49" s="13">
        <v>1861891.5899999999</v>
      </c>
      <c r="N49" s="13">
        <v>2056368.3199999998</v>
      </c>
      <c r="O49" s="13">
        <v>2273907.9049999998</v>
      </c>
      <c r="P49" s="13">
        <v>2583508.6129999999</v>
      </c>
      <c r="Q49" s="13">
        <v>2847448.9961999999</v>
      </c>
      <c r="R49" s="13">
        <v>2834843.9582000002</v>
      </c>
      <c r="S49" s="14">
        <v>2930365.3969999999</v>
      </c>
      <c r="U49" s="10"/>
      <c r="V49" s="9"/>
      <c r="W49" s="10"/>
      <c r="X49" s="10"/>
      <c r="Y49" s="10"/>
      <c r="Z49" s="10"/>
      <c r="AA49" s="10"/>
      <c r="AB49" s="10"/>
      <c r="AC49" s="10"/>
    </row>
    <row r="50" spans="1:29" ht="14.4" x14ac:dyDescent="0.3">
      <c r="A50" s="39" t="s">
        <v>131</v>
      </c>
      <c r="C50" s="11" t="s">
        <v>162</v>
      </c>
      <c r="D50" s="12">
        <v>571036.59</v>
      </c>
      <c r="E50" s="13">
        <v>635348.37</v>
      </c>
      <c r="F50" s="13">
        <v>649750.15999999992</v>
      </c>
      <c r="G50" s="13">
        <v>686717.35000000009</v>
      </c>
      <c r="H50" s="13">
        <v>1088652.1804</v>
      </c>
      <c r="I50" s="13">
        <v>1364037.84</v>
      </c>
      <c r="J50" s="13">
        <v>1148962.5799999998</v>
      </c>
      <c r="K50" s="13">
        <v>1278067.3400000001</v>
      </c>
      <c r="L50" s="13">
        <v>1815474.54</v>
      </c>
      <c r="M50" s="13">
        <v>2338192.88</v>
      </c>
      <c r="N50" s="13">
        <v>2477325.1500000004</v>
      </c>
      <c r="O50" s="13">
        <v>2330445.14</v>
      </c>
      <c r="P50" s="13">
        <v>2390506.7149999999</v>
      </c>
      <c r="Q50" s="13">
        <v>2543868.0214</v>
      </c>
      <c r="R50" s="13">
        <v>2655762.4850000003</v>
      </c>
      <c r="S50" s="14">
        <v>2548095.9500000002</v>
      </c>
      <c r="U50" s="10"/>
      <c r="V50" s="9"/>
      <c r="W50" s="10"/>
      <c r="X50" s="10"/>
      <c r="Y50" s="10"/>
      <c r="Z50" s="10"/>
      <c r="AA50" s="10"/>
      <c r="AB50" s="10"/>
      <c r="AC50" s="10"/>
    </row>
    <row r="51" spans="1:29" ht="14.4" x14ac:dyDescent="0.3">
      <c r="A51" s="39" t="s">
        <v>131</v>
      </c>
      <c r="C51" s="11" t="s">
        <v>163</v>
      </c>
      <c r="D51" s="12">
        <v>235877.72999999998</v>
      </c>
      <c r="E51" s="13">
        <v>263293.43</v>
      </c>
      <c r="F51" s="13">
        <v>259936.81</v>
      </c>
      <c r="G51" s="13">
        <v>299447.87</v>
      </c>
      <c r="H51" s="13">
        <v>530586.27480000001</v>
      </c>
      <c r="I51" s="13">
        <v>738532.87</v>
      </c>
      <c r="J51" s="13">
        <v>672873.55</v>
      </c>
      <c r="K51" s="13">
        <v>952498.68</v>
      </c>
      <c r="L51" s="13">
        <v>1260115.825</v>
      </c>
      <c r="M51" s="13">
        <v>1383248.43</v>
      </c>
      <c r="N51" s="13">
        <v>1487878.0150000001</v>
      </c>
      <c r="O51" s="13">
        <v>1500862.9950000001</v>
      </c>
      <c r="P51" s="13">
        <v>1555508.7816999999</v>
      </c>
      <c r="Q51" s="13">
        <v>1807592.2817000002</v>
      </c>
      <c r="R51" s="13">
        <v>2287708.33</v>
      </c>
      <c r="S51" s="14">
        <v>1946494.318</v>
      </c>
      <c r="U51" s="10"/>
      <c r="V51" s="9"/>
      <c r="W51" s="10"/>
      <c r="X51" s="10"/>
      <c r="Y51" s="10"/>
      <c r="Z51" s="10"/>
      <c r="AA51" s="10"/>
      <c r="AB51" s="10"/>
      <c r="AC51" s="10"/>
    </row>
    <row r="52" spans="1:29" ht="14.4" x14ac:dyDescent="0.3">
      <c r="A52" s="39" t="s">
        <v>131</v>
      </c>
      <c r="C52" s="11" t="s">
        <v>164</v>
      </c>
      <c r="D52" s="12">
        <v>537736.76</v>
      </c>
      <c r="E52" s="13">
        <v>689810.88</v>
      </c>
      <c r="F52" s="13">
        <v>781835.71</v>
      </c>
      <c r="G52" s="13">
        <v>742385.82000000007</v>
      </c>
      <c r="H52" s="13">
        <v>957845.40379999997</v>
      </c>
      <c r="I52" s="13">
        <v>1194084.4800000002</v>
      </c>
      <c r="J52" s="13">
        <v>1067205.48</v>
      </c>
      <c r="K52" s="13">
        <v>1160065.3500000001</v>
      </c>
      <c r="L52" s="13">
        <v>1574475.93</v>
      </c>
      <c r="M52" s="13">
        <v>2110371.09</v>
      </c>
      <c r="N52" s="13">
        <v>2412119.6800000002</v>
      </c>
      <c r="O52" s="13">
        <v>2578854.4299999997</v>
      </c>
      <c r="P52" s="13">
        <v>2866749.2458000001</v>
      </c>
      <c r="Q52" s="13">
        <v>2702441.2399999998</v>
      </c>
      <c r="R52" s="13">
        <v>2851886.51</v>
      </c>
      <c r="S52" s="14">
        <v>2791523.4205999998</v>
      </c>
      <c r="U52" s="10"/>
      <c r="V52" s="9"/>
      <c r="W52" s="10"/>
      <c r="X52" s="10"/>
      <c r="Y52" s="10"/>
      <c r="Z52" s="10"/>
      <c r="AA52" s="10"/>
      <c r="AB52" s="10"/>
      <c r="AC52" s="10"/>
    </row>
    <row r="53" spans="1:29" ht="14.4" x14ac:dyDescent="0.3">
      <c r="A53" s="39" t="s">
        <v>131</v>
      </c>
      <c r="C53" s="11" t="s">
        <v>165</v>
      </c>
      <c r="D53" s="12">
        <v>756562.16999999993</v>
      </c>
      <c r="E53" s="13">
        <v>650129.56000000006</v>
      </c>
      <c r="F53" s="13">
        <v>655622.31000000006</v>
      </c>
      <c r="G53" s="13">
        <v>868804.74</v>
      </c>
      <c r="H53" s="13">
        <v>845987.22</v>
      </c>
      <c r="I53" s="13">
        <v>960597.36</v>
      </c>
      <c r="J53" s="13">
        <v>1057011.68</v>
      </c>
      <c r="K53" s="13">
        <v>1055432.75</v>
      </c>
      <c r="L53" s="13">
        <v>1479894.8299999998</v>
      </c>
      <c r="M53" s="13">
        <v>1686805.1132999999</v>
      </c>
      <c r="N53" s="13">
        <v>2010608.98</v>
      </c>
      <c r="O53" s="13">
        <v>2436953.13</v>
      </c>
      <c r="P53" s="13">
        <v>2250232.7969999998</v>
      </c>
      <c r="Q53" s="13">
        <v>2717494.3933000001</v>
      </c>
      <c r="R53" s="13">
        <v>2694127.4748</v>
      </c>
      <c r="S53" s="14">
        <v>2478083.81</v>
      </c>
      <c r="U53" s="10"/>
      <c r="V53" s="9"/>
      <c r="W53" s="10"/>
      <c r="X53" s="10"/>
      <c r="Y53" s="10"/>
      <c r="Z53" s="10"/>
      <c r="AA53" s="10"/>
      <c r="AB53" s="10"/>
      <c r="AC53" s="10"/>
    </row>
    <row r="54" spans="1:29" ht="15" thickBot="1" x14ac:dyDescent="0.35">
      <c r="A54" s="39" t="s">
        <v>131</v>
      </c>
      <c r="C54" s="11" t="s">
        <v>166</v>
      </c>
      <c r="D54" s="15">
        <v>5692929.5499999998</v>
      </c>
      <c r="E54" s="16">
        <v>6504420.46</v>
      </c>
      <c r="F54" s="16">
        <v>7452318.8100000005</v>
      </c>
      <c r="G54" s="16">
        <v>7304022.04</v>
      </c>
      <c r="H54" s="16">
        <v>7719319.2631999999</v>
      </c>
      <c r="I54" s="16">
        <v>10158685.610000001</v>
      </c>
      <c r="J54" s="16">
        <v>9634527.7332999986</v>
      </c>
      <c r="K54" s="16">
        <v>11191038.745000001</v>
      </c>
      <c r="L54" s="16">
        <v>15349696.220000001</v>
      </c>
      <c r="M54" s="16">
        <v>19734231.616699997</v>
      </c>
      <c r="N54" s="16">
        <v>19310029.324299999</v>
      </c>
      <c r="O54" s="16">
        <v>22699670.640000001</v>
      </c>
      <c r="P54" s="16">
        <v>22541355.057599999</v>
      </c>
      <c r="Q54" s="16">
        <v>25356585.3288</v>
      </c>
      <c r="R54" s="16">
        <v>24781293.213699996</v>
      </c>
      <c r="S54" s="17">
        <v>24217145.853499997</v>
      </c>
      <c r="U54" s="10"/>
      <c r="V54" s="9"/>
      <c r="W54" s="10"/>
      <c r="X54" s="10"/>
      <c r="Y54" s="10"/>
      <c r="Z54" s="10"/>
      <c r="AA54" s="10"/>
      <c r="AB54" s="10"/>
      <c r="AC54" s="10"/>
    </row>
    <row r="55" spans="1:29" ht="15" thickBot="1" x14ac:dyDescent="0.35">
      <c r="A55" s="39" t="s">
        <v>131</v>
      </c>
      <c r="C55" s="18" t="s">
        <v>129</v>
      </c>
      <c r="D55" s="19">
        <v>42970450.599999994</v>
      </c>
      <c r="E55" s="20">
        <v>49062572.899999999</v>
      </c>
      <c r="F55" s="20">
        <v>51431503.319999993</v>
      </c>
      <c r="G55" s="20">
        <v>55519638.719999991</v>
      </c>
      <c r="H55" s="20">
        <v>56672785.068200007</v>
      </c>
      <c r="I55" s="20">
        <v>74143596.769999981</v>
      </c>
      <c r="J55" s="20">
        <v>70298749.673299983</v>
      </c>
      <c r="K55" s="20">
        <v>80410798.730900005</v>
      </c>
      <c r="L55" s="20">
        <v>100762768.68240002</v>
      </c>
      <c r="M55" s="20">
        <v>115514447.58030002</v>
      </c>
      <c r="N55" s="20">
        <v>122080321.3443</v>
      </c>
      <c r="O55" s="20">
        <v>127625201.44059999</v>
      </c>
      <c r="P55" s="20">
        <v>135809278.58420002</v>
      </c>
      <c r="Q55" s="20">
        <v>142352981.9756</v>
      </c>
      <c r="R55" s="20">
        <v>142259846.6595</v>
      </c>
      <c r="S55" s="21">
        <v>139063537.98010004</v>
      </c>
      <c r="U55" s="10"/>
      <c r="V55" s="9"/>
      <c r="W55" s="10"/>
      <c r="X55" s="10"/>
      <c r="Y55" s="10"/>
      <c r="Z55" s="10"/>
      <c r="AA55" s="10"/>
      <c r="AB55" s="10"/>
      <c r="AC55" s="10"/>
    </row>
    <row r="56" spans="1:29" ht="14.4" x14ac:dyDescent="0.3">
      <c r="U56" s="10"/>
      <c r="V56" s="9"/>
      <c r="W56" s="10"/>
      <c r="X56" s="10"/>
      <c r="Y56" s="10"/>
      <c r="Z56" s="10"/>
      <c r="AA56" s="10"/>
      <c r="AB56" s="10"/>
      <c r="AC56" s="10"/>
    </row>
    <row r="57" spans="1:29" ht="14.4" x14ac:dyDescent="0.3">
      <c r="U57" s="10"/>
      <c r="V57" s="9"/>
      <c r="W57" s="10"/>
      <c r="X57" s="10"/>
      <c r="Y57" s="10"/>
      <c r="Z57" s="10"/>
      <c r="AA57" s="10"/>
      <c r="AB57" s="10"/>
      <c r="AC57" s="10"/>
    </row>
    <row r="58" spans="1:29" ht="14.4" x14ac:dyDescent="0.3">
      <c r="U58" s="10"/>
      <c r="V58" s="9"/>
      <c r="W58" s="10"/>
      <c r="X58" s="10"/>
      <c r="Y58" s="10"/>
      <c r="Z58" s="10"/>
      <c r="AA58" s="10"/>
      <c r="AB58" s="10"/>
      <c r="AC58" s="10"/>
    </row>
    <row r="59" spans="1:29" ht="22.8" x14ac:dyDescent="0.3">
      <c r="C59" s="1" t="s">
        <v>262</v>
      </c>
      <c r="D59" s="1"/>
      <c r="E59" s="1"/>
      <c r="F59" s="1"/>
      <c r="G59" s="1"/>
      <c r="H59" s="1"/>
      <c r="I59" s="1"/>
      <c r="J59" s="1"/>
      <c r="K59" s="1"/>
      <c r="L59" s="1"/>
      <c r="M59" s="1"/>
      <c r="N59" s="9"/>
      <c r="O59" s="9"/>
      <c r="P59" s="9"/>
      <c r="Q59" s="9"/>
      <c r="R59" s="9"/>
      <c r="S59" s="9"/>
      <c r="U59" s="10"/>
      <c r="V59" s="9"/>
      <c r="W59" s="10"/>
      <c r="X59" s="10"/>
      <c r="Y59" s="10"/>
      <c r="Z59" s="10"/>
      <c r="AA59" s="10"/>
      <c r="AB59" s="10"/>
      <c r="AC59" s="10"/>
    </row>
    <row r="60" spans="1:29" ht="23.4" thickBot="1" x14ac:dyDescent="0.35">
      <c r="C60" s="1"/>
      <c r="D60" s="1"/>
      <c r="E60" s="1"/>
      <c r="F60" s="1"/>
      <c r="G60" s="1"/>
      <c r="H60" s="1"/>
      <c r="I60" s="1"/>
      <c r="J60" s="1"/>
      <c r="K60" s="1"/>
      <c r="L60" s="1"/>
      <c r="M60" s="1"/>
      <c r="N60" s="9"/>
      <c r="O60" s="9"/>
      <c r="P60" s="9"/>
      <c r="Q60" s="9"/>
      <c r="R60" s="9"/>
      <c r="S60" s="9"/>
      <c r="U60" s="10"/>
      <c r="V60" s="9"/>
      <c r="W60" s="10"/>
      <c r="X60" s="10"/>
      <c r="Y60" s="10"/>
      <c r="Z60" s="10"/>
      <c r="AA60" s="10"/>
      <c r="AB60" s="10"/>
      <c r="AC60" s="10"/>
    </row>
    <row r="61" spans="1:29" ht="15" thickBot="1" x14ac:dyDescent="0.35">
      <c r="C61" s="2"/>
      <c r="D61" s="149" t="s">
        <v>99</v>
      </c>
      <c r="E61" s="150"/>
      <c r="F61" s="150"/>
      <c r="G61" s="150"/>
      <c r="H61" s="150"/>
      <c r="I61" s="150"/>
      <c r="J61" s="150"/>
      <c r="K61" s="150"/>
      <c r="L61" s="150"/>
      <c r="M61" s="150"/>
      <c r="N61" s="150"/>
      <c r="O61" s="150"/>
      <c r="P61" s="150"/>
      <c r="Q61" s="150"/>
      <c r="R61" s="150"/>
      <c r="S61" s="151"/>
      <c r="U61" s="10"/>
      <c r="V61" s="9"/>
      <c r="W61" s="10"/>
      <c r="X61" s="10"/>
      <c r="Y61" s="10"/>
      <c r="Z61" s="10"/>
      <c r="AA61" s="10"/>
      <c r="AB61" s="10"/>
      <c r="AC61" s="10"/>
    </row>
    <row r="62" spans="1:29" ht="15" thickBot="1" x14ac:dyDescent="0.35">
      <c r="A62" s="39" t="s">
        <v>133</v>
      </c>
      <c r="C62" s="3" t="s">
        <v>148</v>
      </c>
      <c r="D62" s="4" t="s">
        <v>102</v>
      </c>
      <c r="E62" s="5" t="s">
        <v>103</v>
      </c>
      <c r="F62" s="5" t="s">
        <v>104</v>
      </c>
      <c r="G62" s="5" t="s">
        <v>105</v>
      </c>
      <c r="H62" s="5" t="s">
        <v>106</v>
      </c>
      <c r="I62" s="5" t="s">
        <v>107</v>
      </c>
      <c r="J62" s="5" t="s">
        <v>108</v>
      </c>
      <c r="K62" s="5" t="s">
        <v>109</v>
      </c>
      <c r="L62" s="5" t="s">
        <v>110</v>
      </c>
      <c r="M62" s="5" t="s">
        <v>111</v>
      </c>
      <c r="N62" s="5" t="s">
        <v>112</v>
      </c>
      <c r="O62" s="5" t="s">
        <v>113</v>
      </c>
      <c r="P62" s="5" t="s">
        <v>114</v>
      </c>
      <c r="Q62" s="5" t="s">
        <v>115</v>
      </c>
      <c r="R62" s="5" t="s">
        <v>116</v>
      </c>
      <c r="S62" s="6" t="s">
        <v>117</v>
      </c>
      <c r="U62" s="10"/>
      <c r="V62" s="9"/>
      <c r="W62" s="10"/>
      <c r="X62" s="10"/>
      <c r="Y62" s="10"/>
      <c r="Z62" s="10"/>
      <c r="AA62" s="10"/>
      <c r="AB62" s="10"/>
      <c r="AC62" s="10"/>
    </row>
    <row r="63" spans="1:29" ht="14.4" x14ac:dyDescent="0.3">
      <c r="A63" s="39" t="s">
        <v>133</v>
      </c>
      <c r="C63" s="11" t="s">
        <v>149</v>
      </c>
      <c r="D63" s="12" t="s">
        <v>134</v>
      </c>
      <c r="E63" s="13">
        <v>9467.98</v>
      </c>
      <c r="F63" s="13">
        <v>65115.41</v>
      </c>
      <c r="G63" s="13">
        <v>26203</v>
      </c>
      <c r="H63" s="13">
        <v>17825.2</v>
      </c>
      <c r="I63" s="13">
        <v>63833.760000000002</v>
      </c>
      <c r="J63" s="13">
        <v>7822.95</v>
      </c>
      <c r="K63" s="13" t="s">
        <v>134</v>
      </c>
      <c r="L63" s="13" t="s">
        <v>134</v>
      </c>
      <c r="M63" s="13">
        <v>0</v>
      </c>
      <c r="N63" s="13">
        <v>0</v>
      </c>
      <c r="O63" s="13" t="s">
        <v>134</v>
      </c>
      <c r="P63" s="13" t="s">
        <v>134</v>
      </c>
      <c r="Q63" s="13">
        <v>0</v>
      </c>
      <c r="R63" s="13">
        <v>0</v>
      </c>
      <c r="S63" s="14">
        <v>0</v>
      </c>
      <c r="U63" s="10"/>
      <c r="V63" s="9"/>
      <c r="W63" s="10"/>
      <c r="X63" s="10"/>
      <c r="Y63" s="10"/>
      <c r="Z63" s="10"/>
      <c r="AA63" s="10"/>
      <c r="AB63" s="10"/>
      <c r="AC63" s="10"/>
    </row>
    <row r="64" spans="1:29" ht="14.4" x14ac:dyDescent="0.3">
      <c r="A64" s="39" t="s">
        <v>133</v>
      </c>
      <c r="C64" s="11" t="s">
        <v>150</v>
      </c>
      <c r="D64" s="12">
        <v>22833</v>
      </c>
      <c r="E64" s="13">
        <v>16146.28</v>
      </c>
      <c r="F64" s="13" t="s">
        <v>134</v>
      </c>
      <c r="G64" s="13" t="s">
        <v>134</v>
      </c>
      <c r="H64" s="13" t="s">
        <v>134</v>
      </c>
      <c r="I64" s="13" t="s">
        <v>134</v>
      </c>
      <c r="J64" s="13">
        <v>11096.72</v>
      </c>
      <c r="K64" s="13">
        <v>33721.910000000003</v>
      </c>
      <c r="L64" s="13">
        <v>5620.14</v>
      </c>
      <c r="M64" s="13" t="s">
        <v>134</v>
      </c>
      <c r="N64" s="13">
        <v>0</v>
      </c>
      <c r="O64" s="13">
        <v>0</v>
      </c>
      <c r="P64" s="13">
        <v>0</v>
      </c>
      <c r="Q64" s="13">
        <v>0</v>
      </c>
      <c r="R64" s="13">
        <v>0</v>
      </c>
      <c r="S64" s="14">
        <v>0</v>
      </c>
      <c r="U64" s="10"/>
      <c r="V64" s="9"/>
      <c r="W64" s="10"/>
      <c r="X64" s="10"/>
      <c r="Y64" s="10"/>
      <c r="Z64" s="10"/>
      <c r="AA64" s="10"/>
      <c r="AB64" s="10"/>
      <c r="AC64" s="10"/>
    </row>
    <row r="65" spans="1:29" ht="14.4" x14ac:dyDescent="0.3">
      <c r="A65" s="39" t="s">
        <v>133</v>
      </c>
      <c r="C65" s="11" t="s">
        <v>151</v>
      </c>
      <c r="D65" s="12">
        <v>10196.4</v>
      </c>
      <c r="E65" s="13">
        <v>82771.509999999995</v>
      </c>
      <c r="F65" s="13">
        <v>22147.35</v>
      </c>
      <c r="G65" s="13" t="s">
        <v>134</v>
      </c>
      <c r="H65" s="13">
        <v>0</v>
      </c>
      <c r="I65" s="13">
        <v>0</v>
      </c>
      <c r="J65" s="13">
        <v>0</v>
      </c>
      <c r="K65" s="13">
        <v>0</v>
      </c>
      <c r="L65" s="13">
        <v>0</v>
      </c>
      <c r="M65" s="13">
        <v>0</v>
      </c>
      <c r="N65" s="13">
        <v>0</v>
      </c>
      <c r="O65" s="13">
        <v>0</v>
      </c>
      <c r="P65" s="13">
        <v>0</v>
      </c>
      <c r="Q65" s="13">
        <v>0</v>
      </c>
      <c r="R65" s="13">
        <v>0</v>
      </c>
      <c r="S65" s="14">
        <v>0</v>
      </c>
      <c r="U65" s="10"/>
      <c r="V65" s="9"/>
      <c r="W65" s="10"/>
      <c r="X65" s="10"/>
      <c r="Y65" s="10"/>
      <c r="Z65" s="10"/>
      <c r="AA65" s="10"/>
      <c r="AB65" s="10"/>
      <c r="AC65" s="10"/>
    </row>
    <row r="66" spans="1:29" ht="14.4" x14ac:dyDescent="0.3">
      <c r="A66" s="39" t="s">
        <v>133</v>
      </c>
      <c r="C66" s="11" t="s">
        <v>152</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9"/>
      <c r="W66" s="10"/>
      <c r="X66" s="10"/>
      <c r="Y66" s="10"/>
      <c r="Z66" s="10"/>
      <c r="AA66" s="10"/>
      <c r="AB66" s="10"/>
      <c r="AC66" s="10"/>
    </row>
    <row r="67" spans="1:29" ht="14.4" x14ac:dyDescent="0.3">
      <c r="A67" s="39" t="s">
        <v>133</v>
      </c>
      <c r="C67" s="11" t="s">
        <v>153</v>
      </c>
      <c r="D67" s="12">
        <v>0</v>
      </c>
      <c r="E67" s="13">
        <v>0</v>
      </c>
      <c r="F67" s="13">
        <v>0</v>
      </c>
      <c r="G67" s="13">
        <v>0</v>
      </c>
      <c r="H67" s="13">
        <v>0</v>
      </c>
      <c r="I67" s="13">
        <v>0</v>
      </c>
      <c r="J67" s="13">
        <v>0</v>
      </c>
      <c r="K67" s="13">
        <v>0</v>
      </c>
      <c r="L67" s="13">
        <v>0</v>
      </c>
      <c r="M67" s="13">
        <v>0</v>
      </c>
      <c r="N67" s="13">
        <v>0</v>
      </c>
      <c r="O67" s="13">
        <v>0</v>
      </c>
      <c r="P67" s="13">
        <v>0</v>
      </c>
      <c r="Q67" s="13">
        <v>0</v>
      </c>
      <c r="R67" s="13">
        <v>0</v>
      </c>
      <c r="S67" s="14">
        <v>0</v>
      </c>
      <c r="U67" s="10"/>
      <c r="V67" s="9"/>
      <c r="W67" s="10"/>
      <c r="X67" s="10"/>
      <c r="Y67" s="10"/>
      <c r="Z67" s="10"/>
      <c r="AA67" s="10"/>
      <c r="AB67" s="10"/>
      <c r="AC67" s="10"/>
    </row>
    <row r="68" spans="1:29" ht="14.4" x14ac:dyDescent="0.3">
      <c r="A68" s="39" t="s">
        <v>133</v>
      </c>
      <c r="C68" s="11" t="s">
        <v>154</v>
      </c>
      <c r="D68" s="12">
        <v>23736.77</v>
      </c>
      <c r="E68" s="13" t="s">
        <v>134</v>
      </c>
      <c r="F68" s="13">
        <v>0</v>
      </c>
      <c r="G68" s="13">
        <v>0</v>
      </c>
      <c r="H68" s="13">
        <v>0</v>
      </c>
      <c r="I68" s="13">
        <v>0</v>
      </c>
      <c r="J68" s="13">
        <v>0</v>
      </c>
      <c r="K68" s="13">
        <v>0</v>
      </c>
      <c r="L68" s="13">
        <v>0</v>
      </c>
      <c r="M68" s="13">
        <v>0</v>
      </c>
      <c r="N68" s="13">
        <v>0</v>
      </c>
      <c r="O68" s="13">
        <v>0</v>
      </c>
      <c r="P68" s="13">
        <v>0</v>
      </c>
      <c r="Q68" s="13">
        <v>0</v>
      </c>
      <c r="R68" s="13">
        <v>0</v>
      </c>
      <c r="S68" s="14">
        <v>0</v>
      </c>
      <c r="U68" s="10"/>
      <c r="V68" s="9"/>
      <c r="W68" s="10"/>
      <c r="X68" s="10"/>
      <c r="Y68" s="10"/>
      <c r="Z68" s="10"/>
      <c r="AA68" s="10"/>
      <c r="AB68" s="10"/>
      <c r="AC68" s="10"/>
    </row>
    <row r="69" spans="1:29" ht="14.4" x14ac:dyDescent="0.3">
      <c r="A69" s="39" t="s">
        <v>133</v>
      </c>
      <c r="C69" s="11" t="s">
        <v>155</v>
      </c>
      <c r="D69" s="12">
        <v>17972.09</v>
      </c>
      <c r="E69" s="13">
        <v>48843.839999999997</v>
      </c>
      <c r="F69" s="13">
        <v>13479.5</v>
      </c>
      <c r="G69" s="13" t="s">
        <v>134</v>
      </c>
      <c r="H69" s="13">
        <v>0</v>
      </c>
      <c r="I69" s="13">
        <v>0</v>
      </c>
      <c r="J69" s="13">
        <v>0</v>
      </c>
      <c r="K69" s="13">
        <v>0</v>
      </c>
      <c r="L69" s="13">
        <v>0</v>
      </c>
      <c r="M69" s="13">
        <v>0</v>
      </c>
      <c r="N69" s="13">
        <v>0</v>
      </c>
      <c r="O69" s="13">
        <v>0</v>
      </c>
      <c r="P69" s="13">
        <v>0</v>
      </c>
      <c r="Q69" s="13">
        <v>0</v>
      </c>
      <c r="R69" s="13">
        <v>0</v>
      </c>
      <c r="S69" s="14">
        <v>0</v>
      </c>
      <c r="U69" s="10"/>
      <c r="V69" s="9"/>
      <c r="W69" s="10"/>
      <c r="X69" s="10"/>
      <c r="Y69" s="10"/>
      <c r="Z69" s="10"/>
      <c r="AA69" s="10"/>
      <c r="AB69" s="10"/>
      <c r="AC69" s="10"/>
    </row>
    <row r="70" spans="1:29" ht="14.4" x14ac:dyDescent="0.3">
      <c r="A70" s="39" t="s">
        <v>133</v>
      </c>
      <c r="C70" s="11" t="s">
        <v>156</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9"/>
      <c r="W70" s="10"/>
      <c r="X70" s="10"/>
      <c r="Y70" s="10"/>
      <c r="Z70" s="10"/>
      <c r="AA70" s="10"/>
      <c r="AB70" s="10"/>
      <c r="AC70" s="10"/>
    </row>
    <row r="71" spans="1:29" ht="14.4" x14ac:dyDescent="0.3">
      <c r="A71" s="39" t="s">
        <v>133</v>
      </c>
      <c r="C71" s="11" t="s">
        <v>157</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9"/>
      <c r="W71" s="10"/>
      <c r="X71" s="10"/>
      <c r="Y71" s="10"/>
      <c r="Z71" s="10"/>
      <c r="AA71" s="10"/>
      <c r="AB71" s="10"/>
      <c r="AC71" s="10"/>
    </row>
    <row r="72" spans="1:29" ht="14.4" x14ac:dyDescent="0.3">
      <c r="A72" s="39" t="s">
        <v>133</v>
      </c>
      <c r="C72" s="11" t="s">
        <v>158</v>
      </c>
      <c r="D72" s="12">
        <v>0</v>
      </c>
      <c r="E72" s="13">
        <v>0</v>
      </c>
      <c r="F72" s="13">
        <v>0</v>
      </c>
      <c r="G72" s="13">
        <v>0</v>
      </c>
      <c r="H72" s="13">
        <v>0</v>
      </c>
      <c r="I72" s="13">
        <v>0</v>
      </c>
      <c r="J72" s="13">
        <v>0</v>
      </c>
      <c r="K72" s="13">
        <v>0</v>
      </c>
      <c r="L72" s="13">
        <v>0</v>
      </c>
      <c r="M72" s="13">
        <v>0</v>
      </c>
      <c r="N72" s="13">
        <v>0</v>
      </c>
      <c r="O72" s="13">
        <v>0</v>
      </c>
      <c r="P72" s="13">
        <v>0</v>
      </c>
      <c r="Q72" s="13">
        <v>0</v>
      </c>
      <c r="R72" s="13">
        <v>0</v>
      </c>
      <c r="S72" s="14">
        <v>0</v>
      </c>
      <c r="U72" s="10"/>
      <c r="V72" s="9"/>
      <c r="W72" s="10"/>
      <c r="X72" s="10"/>
      <c r="Y72" s="10"/>
      <c r="Z72" s="10"/>
      <c r="AA72" s="10"/>
      <c r="AB72" s="10"/>
      <c r="AC72" s="10"/>
    </row>
    <row r="73" spans="1:29" ht="14.4" x14ac:dyDescent="0.3">
      <c r="A73" s="39" t="s">
        <v>133</v>
      </c>
      <c r="C73" s="11" t="s">
        <v>159</v>
      </c>
      <c r="D73" s="12">
        <v>0</v>
      </c>
      <c r="E73" s="13">
        <v>0</v>
      </c>
      <c r="F73" s="13">
        <v>0</v>
      </c>
      <c r="G73" s="13">
        <v>0</v>
      </c>
      <c r="H73" s="13">
        <v>0</v>
      </c>
      <c r="I73" s="13">
        <v>0</v>
      </c>
      <c r="J73" s="13">
        <v>0</v>
      </c>
      <c r="K73" s="13">
        <v>0</v>
      </c>
      <c r="L73" s="13">
        <v>0</v>
      </c>
      <c r="M73" s="13">
        <v>0</v>
      </c>
      <c r="N73" s="13">
        <v>0</v>
      </c>
      <c r="O73" s="13">
        <v>0</v>
      </c>
      <c r="P73" s="13">
        <v>0</v>
      </c>
      <c r="Q73" s="13">
        <v>0</v>
      </c>
      <c r="R73" s="13">
        <v>0</v>
      </c>
      <c r="S73" s="14">
        <v>0</v>
      </c>
      <c r="U73" s="10"/>
      <c r="V73" s="9"/>
      <c r="W73" s="10"/>
      <c r="X73" s="10"/>
      <c r="Y73" s="10"/>
      <c r="Z73" s="10"/>
      <c r="AA73" s="10"/>
      <c r="AB73" s="10"/>
      <c r="AC73" s="10"/>
    </row>
    <row r="74" spans="1:29" ht="14.4" x14ac:dyDescent="0.3">
      <c r="A74" s="39" t="s">
        <v>133</v>
      </c>
      <c r="C74" s="11" t="s">
        <v>160</v>
      </c>
      <c r="D74" s="12">
        <v>0</v>
      </c>
      <c r="E74" s="13">
        <v>0</v>
      </c>
      <c r="F74" s="13">
        <v>0</v>
      </c>
      <c r="G74" s="13">
        <v>0</v>
      </c>
      <c r="H74" s="13">
        <v>0</v>
      </c>
      <c r="I74" s="13">
        <v>0</v>
      </c>
      <c r="J74" s="13">
        <v>0</v>
      </c>
      <c r="K74" s="13">
        <v>10547.33</v>
      </c>
      <c r="L74" s="13" t="s">
        <v>134</v>
      </c>
      <c r="M74" s="13">
        <v>7042.16</v>
      </c>
      <c r="N74" s="13">
        <v>11678.42</v>
      </c>
      <c r="O74" s="13">
        <v>10051.14</v>
      </c>
      <c r="P74" s="13" t="s">
        <v>134</v>
      </c>
      <c r="Q74" s="13" t="s">
        <v>134</v>
      </c>
      <c r="R74" s="13">
        <v>0</v>
      </c>
      <c r="S74" s="14">
        <v>0</v>
      </c>
      <c r="U74" s="10"/>
      <c r="V74" s="9"/>
      <c r="W74" s="10"/>
      <c r="X74" s="10"/>
      <c r="Y74" s="10"/>
      <c r="Z74" s="10"/>
      <c r="AA74" s="10"/>
      <c r="AB74" s="10"/>
      <c r="AC74" s="10"/>
    </row>
    <row r="75" spans="1:29" ht="14.4" x14ac:dyDescent="0.3">
      <c r="A75" s="39" t="s">
        <v>133</v>
      </c>
      <c r="C75" s="11" t="s">
        <v>161</v>
      </c>
      <c r="D75" s="12">
        <v>28408.62</v>
      </c>
      <c r="E75" s="13">
        <v>20064.93</v>
      </c>
      <c r="F75" s="13">
        <v>0</v>
      </c>
      <c r="G75" s="13">
        <v>0</v>
      </c>
      <c r="H75" s="13">
        <v>0</v>
      </c>
      <c r="I75" s="13">
        <v>0</v>
      </c>
      <c r="J75" s="13">
        <v>0</v>
      </c>
      <c r="K75" s="13">
        <v>0</v>
      </c>
      <c r="L75" s="13">
        <v>0</v>
      </c>
      <c r="M75" s="13">
        <v>0</v>
      </c>
      <c r="N75" s="13">
        <v>0</v>
      </c>
      <c r="O75" s="13">
        <v>0</v>
      </c>
      <c r="P75" s="13">
        <v>0</v>
      </c>
      <c r="Q75" s="13">
        <v>0</v>
      </c>
      <c r="R75" s="13">
        <v>0</v>
      </c>
      <c r="S75" s="14">
        <v>0</v>
      </c>
      <c r="U75" s="10"/>
      <c r="V75" s="9"/>
      <c r="W75" s="10"/>
      <c r="X75" s="10"/>
      <c r="Y75" s="10"/>
      <c r="Z75" s="10"/>
      <c r="AA75" s="10"/>
      <c r="AB75" s="10"/>
      <c r="AC75" s="10"/>
    </row>
    <row r="76" spans="1:29" ht="14.4" x14ac:dyDescent="0.3">
      <c r="A76" s="39" t="s">
        <v>133</v>
      </c>
      <c r="C76" s="11" t="s">
        <v>162</v>
      </c>
      <c r="D76" s="12">
        <v>119387.01</v>
      </c>
      <c r="E76" s="13">
        <v>18317.28</v>
      </c>
      <c r="F76" s="13">
        <v>39826.71</v>
      </c>
      <c r="G76" s="13">
        <v>8736.2999999999993</v>
      </c>
      <c r="H76" s="13" t="s">
        <v>134</v>
      </c>
      <c r="I76" s="13" t="s">
        <v>134</v>
      </c>
      <c r="J76" s="13">
        <v>0</v>
      </c>
      <c r="K76" s="13">
        <v>0</v>
      </c>
      <c r="L76" s="13">
        <v>0</v>
      </c>
      <c r="M76" s="13">
        <v>0</v>
      </c>
      <c r="N76" s="13">
        <v>0</v>
      </c>
      <c r="O76" s="13">
        <v>0</v>
      </c>
      <c r="P76" s="13">
        <v>0</v>
      </c>
      <c r="Q76" s="13">
        <v>0</v>
      </c>
      <c r="R76" s="13">
        <v>0</v>
      </c>
      <c r="S76" s="14">
        <v>0</v>
      </c>
      <c r="U76" s="10"/>
      <c r="V76" s="9"/>
      <c r="W76" s="10"/>
      <c r="X76" s="10"/>
      <c r="Y76" s="10"/>
      <c r="Z76" s="10"/>
      <c r="AA76" s="10"/>
      <c r="AB76" s="10"/>
      <c r="AC76" s="10"/>
    </row>
    <row r="77" spans="1:29" ht="14.4" x14ac:dyDescent="0.3">
      <c r="A77" s="39" t="s">
        <v>133</v>
      </c>
      <c r="C77" s="11" t="s">
        <v>163</v>
      </c>
      <c r="D77" s="12">
        <v>0</v>
      </c>
      <c r="E77" s="13">
        <v>0</v>
      </c>
      <c r="F77" s="13">
        <v>0</v>
      </c>
      <c r="G77" s="13">
        <v>0</v>
      </c>
      <c r="H77" s="13">
        <v>0</v>
      </c>
      <c r="I77" s="13">
        <v>0</v>
      </c>
      <c r="J77" s="13">
        <v>0</v>
      </c>
      <c r="K77" s="13">
        <v>0</v>
      </c>
      <c r="L77" s="13">
        <v>0</v>
      </c>
      <c r="M77" s="13">
        <v>0</v>
      </c>
      <c r="N77" s="13">
        <v>0</v>
      </c>
      <c r="O77" s="13">
        <v>0</v>
      </c>
      <c r="P77" s="13">
        <v>0</v>
      </c>
      <c r="Q77" s="13">
        <v>0</v>
      </c>
      <c r="R77" s="13">
        <v>0</v>
      </c>
      <c r="S77" s="14">
        <v>0</v>
      </c>
      <c r="U77" s="10"/>
      <c r="V77" s="9"/>
      <c r="W77" s="10"/>
      <c r="X77" s="10"/>
      <c r="Y77" s="10"/>
      <c r="Z77" s="10"/>
      <c r="AA77" s="10"/>
      <c r="AB77" s="10"/>
      <c r="AC77" s="10"/>
    </row>
    <row r="78" spans="1:29" ht="14.4" x14ac:dyDescent="0.3">
      <c r="A78" s="39" t="s">
        <v>133</v>
      </c>
      <c r="C78" s="11" t="s">
        <v>164</v>
      </c>
      <c r="D78" s="12">
        <v>0</v>
      </c>
      <c r="E78" s="13">
        <v>0</v>
      </c>
      <c r="F78" s="13">
        <v>0</v>
      </c>
      <c r="G78" s="13">
        <v>0</v>
      </c>
      <c r="H78" s="13">
        <v>0</v>
      </c>
      <c r="I78" s="13">
        <v>0</v>
      </c>
      <c r="J78" s="13">
        <v>0</v>
      </c>
      <c r="K78" s="13">
        <v>0</v>
      </c>
      <c r="L78" s="13">
        <v>0</v>
      </c>
      <c r="M78" s="13">
        <v>0</v>
      </c>
      <c r="N78" s="13">
        <v>0</v>
      </c>
      <c r="O78" s="13">
        <v>0</v>
      </c>
      <c r="P78" s="13">
        <v>0</v>
      </c>
      <c r="Q78" s="13">
        <v>0</v>
      </c>
      <c r="R78" s="13">
        <v>0</v>
      </c>
      <c r="S78" s="14">
        <v>0</v>
      </c>
      <c r="U78" s="10"/>
      <c r="V78" s="9"/>
      <c r="W78" s="10"/>
      <c r="X78" s="10"/>
      <c r="Y78" s="10"/>
      <c r="Z78" s="10"/>
      <c r="AA78" s="10"/>
      <c r="AB78" s="10"/>
      <c r="AC78" s="10"/>
    </row>
    <row r="79" spans="1:29" ht="14.4" x14ac:dyDescent="0.3">
      <c r="A79" s="39" t="s">
        <v>133</v>
      </c>
      <c r="C79" s="11" t="s">
        <v>165</v>
      </c>
      <c r="D79" s="12">
        <v>0</v>
      </c>
      <c r="E79" s="13">
        <v>0</v>
      </c>
      <c r="F79" s="13">
        <v>0</v>
      </c>
      <c r="G79" s="13">
        <v>0</v>
      </c>
      <c r="H79" s="13">
        <v>0</v>
      </c>
      <c r="I79" s="13">
        <v>0</v>
      </c>
      <c r="J79" s="13">
        <v>0</v>
      </c>
      <c r="K79" s="13">
        <v>0</v>
      </c>
      <c r="L79" s="13">
        <v>0</v>
      </c>
      <c r="M79" s="13">
        <v>0</v>
      </c>
      <c r="N79" s="13">
        <v>0</v>
      </c>
      <c r="O79" s="13">
        <v>0</v>
      </c>
      <c r="P79" s="13">
        <v>0</v>
      </c>
      <c r="Q79" s="13">
        <v>0</v>
      </c>
      <c r="R79" s="13">
        <v>0</v>
      </c>
      <c r="S79" s="14">
        <v>0</v>
      </c>
      <c r="U79" s="10"/>
      <c r="V79" s="9"/>
      <c r="W79" s="10"/>
      <c r="X79" s="10"/>
      <c r="Y79" s="10"/>
      <c r="Z79" s="10"/>
      <c r="AA79" s="10"/>
      <c r="AB79" s="10"/>
      <c r="AC79" s="10"/>
    </row>
    <row r="80" spans="1:29" ht="15" thickBot="1" x14ac:dyDescent="0.35">
      <c r="A80" s="39" t="s">
        <v>133</v>
      </c>
      <c r="C80" s="11" t="s">
        <v>166</v>
      </c>
      <c r="D80" s="15">
        <v>6003.93</v>
      </c>
      <c r="E80" s="16">
        <v>6631.62</v>
      </c>
      <c r="F80" s="16">
        <v>22273.45</v>
      </c>
      <c r="G80" s="16">
        <v>16587.3</v>
      </c>
      <c r="H80" s="16">
        <v>17270.79</v>
      </c>
      <c r="I80" s="16" t="s">
        <v>134</v>
      </c>
      <c r="J80" s="16">
        <v>0</v>
      </c>
      <c r="K80" s="16">
        <v>0</v>
      </c>
      <c r="L80" s="16">
        <v>0</v>
      </c>
      <c r="M80" s="16">
        <v>15208.45</v>
      </c>
      <c r="N80" s="16">
        <v>40947.32</v>
      </c>
      <c r="O80" s="16">
        <v>11838.49</v>
      </c>
      <c r="P80" s="16" t="s">
        <v>134</v>
      </c>
      <c r="Q80" s="16">
        <v>0</v>
      </c>
      <c r="R80" s="16">
        <v>0</v>
      </c>
      <c r="S80" s="17">
        <v>0</v>
      </c>
      <c r="U80" s="10"/>
      <c r="V80" s="9"/>
      <c r="W80" s="10"/>
      <c r="X80" s="10"/>
      <c r="Y80" s="10"/>
      <c r="Z80" s="10"/>
      <c r="AA80" s="10"/>
      <c r="AB80" s="10"/>
      <c r="AC80" s="10"/>
    </row>
    <row r="81" spans="1:29" ht="15" thickBot="1" x14ac:dyDescent="0.35">
      <c r="A81" s="39" t="s">
        <v>133</v>
      </c>
      <c r="C81" s="18" t="s">
        <v>129</v>
      </c>
      <c r="D81" s="19" t="s">
        <v>134</v>
      </c>
      <c r="E81" s="20" t="s">
        <v>134</v>
      </c>
      <c r="F81" s="20" t="s">
        <v>134</v>
      </c>
      <c r="G81" s="20">
        <v>54140.100000000006</v>
      </c>
      <c r="H81" s="20" t="s">
        <v>134</v>
      </c>
      <c r="I81" s="20">
        <v>68593.850000000006</v>
      </c>
      <c r="J81" s="20">
        <v>18919.669999999998</v>
      </c>
      <c r="K81" s="20" t="s">
        <v>134</v>
      </c>
      <c r="L81" s="20">
        <v>11314.96</v>
      </c>
      <c r="M81" s="20" t="s">
        <v>134</v>
      </c>
      <c r="N81" s="20">
        <v>52625.74</v>
      </c>
      <c r="O81" s="20" t="s">
        <v>134</v>
      </c>
      <c r="P81" s="20">
        <v>8930.2999999999993</v>
      </c>
      <c r="Q81" s="20" t="s">
        <v>134</v>
      </c>
      <c r="R81" s="20">
        <v>0</v>
      </c>
      <c r="S81" s="21">
        <v>0</v>
      </c>
      <c r="U81" s="10"/>
      <c r="V81" s="9"/>
      <c r="W81" s="10"/>
      <c r="X81" s="10"/>
      <c r="Y81" s="10"/>
      <c r="Z81" s="10"/>
      <c r="AA81" s="10"/>
      <c r="AB81" s="10"/>
      <c r="AC81" s="10"/>
    </row>
    <row r="82" spans="1:29" ht="14.4" x14ac:dyDescent="0.3">
      <c r="U82" s="10"/>
      <c r="V82" s="9"/>
      <c r="W82" s="10"/>
      <c r="X82" s="10"/>
      <c r="Y82" s="10"/>
      <c r="Z82" s="10"/>
      <c r="AA82" s="10"/>
      <c r="AB82" s="10"/>
      <c r="AC82" s="10"/>
    </row>
    <row r="83" spans="1:29" ht="14.4" x14ac:dyDescent="0.3">
      <c r="U83" s="10"/>
      <c r="V83" s="9"/>
      <c r="W83" s="10"/>
      <c r="X83" s="10"/>
      <c r="Y83" s="10"/>
      <c r="Z83" s="10"/>
      <c r="AA83" s="10"/>
      <c r="AB83" s="10"/>
      <c r="AC83" s="10"/>
    </row>
    <row r="84" spans="1:29" ht="14.4" x14ac:dyDescent="0.3">
      <c r="U84" s="10"/>
      <c r="V84" s="9"/>
      <c r="W84" s="10"/>
      <c r="X84" s="10"/>
      <c r="Y84" s="10"/>
      <c r="Z84" s="10"/>
      <c r="AA84" s="10"/>
      <c r="AB84" s="10"/>
      <c r="AC84" s="10"/>
    </row>
    <row r="85" spans="1:29" ht="22.8" x14ac:dyDescent="0.3">
      <c r="C85" s="1" t="s">
        <v>263</v>
      </c>
      <c r="D85" s="1"/>
      <c r="E85" s="1"/>
      <c r="F85" s="1"/>
      <c r="G85" s="1"/>
      <c r="H85" s="1"/>
      <c r="I85" s="1"/>
      <c r="J85" s="1"/>
      <c r="K85" s="1"/>
      <c r="L85" s="1"/>
      <c r="M85" s="1"/>
      <c r="N85" s="9"/>
      <c r="O85" s="9"/>
      <c r="P85" s="9"/>
      <c r="Q85" s="9"/>
      <c r="R85" s="9"/>
      <c r="S85" s="9"/>
      <c r="U85" s="10"/>
      <c r="V85" s="9"/>
      <c r="W85" s="10"/>
      <c r="X85" s="10"/>
      <c r="Y85" s="10"/>
      <c r="Z85" s="10"/>
      <c r="AA85" s="10"/>
      <c r="AB85" s="10"/>
      <c r="AC85" s="10"/>
    </row>
    <row r="86" spans="1:29" ht="23.4" thickBot="1" x14ac:dyDescent="0.35">
      <c r="C86" s="1"/>
      <c r="D86" s="1"/>
      <c r="E86" s="1"/>
      <c r="F86" s="1"/>
      <c r="G86" s="1"/>
      <c r="H86" s="1"/>
      <c r="I86" s="1"/>
      <c r="J86" s="1"/>
      <c r="K86" s="1"/>
      <c r="L86" s="1"/>
      <c r="M86" s="1"/>
      <c r="N86" s="9"/>
      <c r="O86" s="9"/>
      <c r="P86" s="9"/>
      <c r="Q86" s="9"/>
      <c r="R86" s="9"/>
      <c r="S86" s="9"/>
      <c r="U86" s="10"/>
      <c r="V86" s="9"/>
      <c r="W86" s="10"/>
      <c r="X86" s="10"/>
      <c r="Y86" s="10"/>
      <c r="Z86" s="10"/>
      <c r="AA86" s="10"/>
      <c r="AB86" s="10"/>
      <c r="AC86" s="10"/>
    </row>
    <row r="87" spans="1:29" ht="15" thickBot="1" x14ac:dyDescent="0.35">
      <c r="C87" s="2"/>
      <c r="D87" s="149" t="s">
        <v>99</v>
      </c>
      <c r="E87" s="150"/>
      <c r="F87" s="150"/>
      <c r="G87" s="150"/>
      <c r="H87" s="150"/>
      <c r="I87" s="150"/>
      <c r="J87" s="150"/>
      <c r="K87" s="150"/>
      <c r="L87" s="150"/>
      <c r="M87" s="150"/>
      <c r="N87" s="150"/>
      <c r="O87" s="150"/>
      <c r="P87" s="150"/>
      <c r="Q87" s="150"/>
      <c r="R87" s="150"/>
      <c r="S87" s="151"/>
      <c r="U87" s="10"/>
      <c r="V87" s="9"/>
      <c r="W87" s="10"/>
      <c r="X87" s="10"/>
      <c r="Y87" s="10"/>
      <c r="Z87" s="10"/>
      <c r="AA87" s="10"/>
      <c r="AB87" s="10"/>
      <c r="AC87" s="10"/>
    </row>
    <row r="88" spans="1:29" ht="15" thickBot="1" x14ac:dyDescent="0.35">
      <c r="A88" s="39" t="s">
        <v>136</v>
      </c>
      <c r="C88" s="3" t="s">
        <v>148</v>
      </c>
      <c r="D88" s="4" t="s">
        <v>102</v>
      </c>
      <c r="E88" s="5" t="s">
        <v>103</v>
      </c>
      <c r="F88" s="5" t="s">
        <v>104</v>
      </c>
      <c r="G88" s="5" t="s">
        <v>105</v>
      </c>
      <c r="H88" s="5" t="s">
        <v>106</v>
      </c>
      <c r="I88" s="5" t="s">
        <v>107</v>
      </c>
      <c r="J88" s="5" t="s">
        <v>108</v>
      </c>
      <c r="K88" s="5" t="s">
        <v>109</v>
      </c>
      <c r="L88" s="5" t="s">
        <v>110</v>
      </c>
      <c r="M88" s="5" t="s">
        <v>111</v>
      </c>
      <c r="N88" s="5" t="s">
        <v>112</v>
      </c>
      <c r="O88" s="5" t="s">
        <v>113</v>
      </c>
      <c r="P88" s="5" t="s">
        <v>114</v>
      </c>
      <c r="Q88" s="5" t="s">
        <v>115</v>
      </c>
      <c r="R88" s="5" t="s">
        <v>116</v>
      </c>
      <c r="S88" s="6" t="s">
        <v>117</v>
      </c>
      <c r="U88" s="10"/>
      <c r="V88" s="9"/>
      <c r="W88" s="10"/>
      <c r="X88" s="10"/>
      <c r="Y88" s="10"/>
      <c r="Z88" s="10"/>
      <c r="AA88" s="10"/>
      <c r="AB88" s="10"/>
      <c r="AC88" s="10"/>
    </row>
    <row r="89" spans="1:29" ht="14.4" x14ac:dyDescent="0.3">
      <c r="A89" s="39" t="s">
        <v>136</v>
      </c>
      <c r="C89" s="11" t="s">
        <v>149</v>
      </c>
      <c r="D89" s="12">
        <v>3576149.53</v>
      </c>
      <c r="E89" s="13">
        <v>2765373.78</v>
      </c>
      <c r="F89" s="13">
        <v>2110258.44</v>
      </c>
      <c r="G89" s="13">
        <v>1713034.5</v>
      </c>
      <c r="H89" s="13">
        <v>1096834.72</v>
      </c>
      <c r="I89" s="13">
        <v>1042950.38</v>
      </c>
      <c r="J89" s="13">
        <v>769619.27</v>
      </c>
      <c r="K89" s="13">
        <v>431275.51</v>
      </c>
      <c r="L89" s="13">
        <v>289839.11</v>
      </c>
      <c r="M89" s="13">
        <v>468123.66</v>
      </c>
      <c r="N89" s="13">
        <v>625331.85</v>
      </c>
      <c r="O89" s="13">
        <v>619217.12</v>
      </c>
      <c r="P89" s="13">
        <v>471153.59</v>
      </c>
      <c r="Q89" s="13">
        <v>322588.57</v>
      </c>
      <c r="R89" s="13">
        <v>51843.68</v>
      </c>
      <c r="S89" s="14">
        <v>78723.649999999994</v>
      </c>
      <c r="U89" s="10"/>
      <c r="V89" s="9"/>
      <c r="W89" s="10"/>
      <c r="X89" s="10"/>
      <c r="Y89" s="10"/>
      <c r="Z89" s="10"/>
      <c r="AA89" s="10"/>
      <c r="AB89" s="10"/>
      <c r="AC89" s="10"/>
    </row>
    <row r="90" spans="1:29" ht="14.4" x14ac:dyDescent="0.3">
      <c r="A90" s="39" t="s">
        <v>136</v>
      </c>
      <c r="C90" s="11" t="s">
        <v>150</v>
      </c>
      <c r="D90" s="12">
        <v>677422.88</v>
      </c>
      <c r="E90" s="13">
        <v>760459.78</v>
      </c>
      <c r="F90" s="13">
        <v>618922.23</v>
      </c>
      <c r="G90" s="13">
        <v>520468.59</v>
      </c>
      <c r="H90" s="13">
        <v>356086.37</v>
      </c>
      <c r="I90" s="13">
        <v>405595.08</v>
      </c>
      <c r="J90" s="13">
        <v>190889.01</v>
      </c>
      <c r="K90" s="13">
        <v>114117.54</v>
      </c>
      <c r="L90" s="13">
        <v>149062.06</v>
      </c>
      <c r="M90" s="13">
        <v>115395.02</v>
      </c>
      <c r="N90" s="13">
        <v>42128.66</v>
      </c>
      <c r="O90" s="13">
        <v>119950.71</v>
      </c>
      <c r="P90" s="13">
        <v>103115.7</v>
      </c>
      <c r="Q90" s="13">
        <v>22817.07</v>
      </c>
      <c r="R90" s="13">
        <v>30153.599999999999</v>
      </c>
      <c r="S90" s="14">
        <v>8304.4</v>
      </c>
      <c r="U90" s="10"/>
      <c r="V90" s="9"/>
      <c r="W90" s="10"/>
      <c r="X90" s="10"/>
      <c r="Y90" s="10"/>
      <c r="Z90" s="10"/>
      <c r="AA90" s="10"/>
      <c r="AB90" s="10"/>
      <c r="AC90" s="10"/>
    </row>
    <row r="91" spans="1:29" ht="14.4" x14ac:dyDescent="0.3">
      <c r="A91" s="39" t="s">
        <v>136</v>
      </c>
      <c r="C91" s="11" t="s">
        <v>151</v>
      </c>
      <c r="D91" s="12">
        <v>1463849.51</v>
      </c>
      <c r="E91" s="13">
        <v>1238295.6400000001</v>
      </c>
      <c r="F91" s="13">
        <v>967152.86999999988</v>
      </c>
      <c r="G91" s="13">
        <v>956642.47</v>
      </c>
      <c r="H91" s="13">
        <v>854823.44</v>
      </c>
      <c r="I91" s="13">
        <v>484572.30999999994</v>
      </c>
      <c r="J91" s="13">
        <v>428199.28</v>
      </c>
      <c r="K91" s="13">
        <v>209803.57</v>
      </c>
      <c r="L91" s="13">
        <v>220719.93</v>
      </c>
      <c r="M91" s="13">
        <v>91773.3</v>
      </c>
      <c r="N91" s="13">
        <v>103235.94</v>
      </c>
      <c r="O91" s="13">
        <v>56077.39</v>
      </c>
      <c r="P91" s="13">
        <v>79379.64</v>
      </c>
      <c r="Q91" s="13">
        <v>101083.89</v>
      </c>
      <c r="R91" s="13">
        <v>53045.55</v>
      </c>
      <c r="S91" s="14">
        <v>46916.25</v>
      </c>
      <c r="U91" s="10"/>
      <c r="V91" s="9"/>
      <c r="W91" s="10"/>
      <c r="X91" s="10"/>
      <c r="Y91" s="10"/>
      <c r="Z91" s="10"/>
      <c r="AA91" s="10"/>
      <c r="AB91" s="10"/>
      <c r="AC91" s="10"/>
    </row>
    <row r="92" spans="1:29" ht="14.4" x14ac:dyDescent="0.3">
      <c r="A92" s="39" t="s">
        <v>136</v>
      </c>
      <c r="C92" s="11" t="s">
        <v>152</v>
      </c>
      <c r="D92" s="12">
        <v>194468.05000000002</v>
      </c>
      <c r="E92" s="13">
        <v>130872.93000000001</v>
      </c>
      <c r="F92" s="13">
        <v>103850.48</v>
      </c>
      <c r="G92" s="13">
        <v>102732.72</v>
      </c>
      <c r="H92" s="13">
        <v>81288.489999999991</v>
      </c>
      <c r="I92" s="13">
        <v>11206.4</v>
      </c>
      <c r="J92" s="13" t="s">
        <v>134</v>
      </c>
      <c r="K92" s="13">
        <v>0</v>
      </c>
      <c r="L92" s="13">
        <v>0</v>
      </c>
      <c r="M92" s="13">
        <v>0</v>
      </c>
      <c r="N92" s="13">
        <v>0</v>
      </c>
      <c r="O92" s="13">
        <v>0</v>
      </c>
      <c r="P92" s="13">
        <v>0</v>
      </c>
      <c r="Q92" s="13">
        <v>0</v>
      </c>
      <c r="R92" s="13">
        <v>0</v>
      </c>
      <c r="S92" s="14">
        <v>0</v>
      </c>
      <c r="U92" s="10"/>
      <c r="V92" s="9"/>
      <c r="W92" s="10"/>
      <c r="X92" s="10"/>
      <c r="Y92" s="10"/>
      <c r="Z92" s="10"/>
      <c r="AA92" s="10"/>
      <c r="AB92" s="10"/>
      <c r="AC92" s="10"/>
    </row>
    <row r="93" spans="1:29" ht="14.4" x14ac:dyDescent="0.3">
      <c r="A93" s="39" t="s">
        <v>136</v>
      </c>
      <c r="C93" s="11" t="s">
        <v>153</v>
      </c>
      <c r="D93" s="12">
        <v>216261.01</v>
      </c>
      <c r="E93" s="13">
        <v>226876.05</v>
      </c>
      <c r="F93" s="13">
        <v>194345.77</v>
      </c>
      <c r="G93" s="13">
        <v>120094.99</v>
      </c>
      <c r="H93" s="13">
        <v>94314.880000000005</v>
      </c>
      <c r="I93" s="13">
        <v>43870.12</v>
      </c>
      <c r="J93" s="13">
        <v>6431.21</v>
      </c>
      <c r="K93" s="13">
        <v>25706.51</v>
      </c>
      <c r="L93" s="13">
        <v>10086.530000000001</v>
      </c>
      <c r="M93" s="13">
        <v>5776.41</v>
      </c>
      <c r="N93" s="13">
        <v>11143.81</v>
      </c>
      <c r="O93" s="13">
        <v>20416.740000000002</v>
      </c>
      <c r="P93" s="13" t="s">
        <v>134</v>
      </c>
      <c r="Q93" s="13">
        <v>0</v>
      </c>
      <c r="R93" s="13">
        <v>0</v>
      </c>
      <c r="S93" s="14" t="s">
        <v>134</v>
      </c>
      <c r="U93" s="10"/>
      <c r="V93" s="9"/>
      <c r="W93" s="10"/>
      <c r="X93" s="10"/>
      <c r="Y93" s="10"/>
      <c r="Z93" s="10"/>
      <c r="AA93" s="10"/>
      <c r="AB93" s="10"/>
      <c r="AC93" s="10"/>
    </row>
    <row r="94" spans="1:29" ht="14.4" x14ac:dyDescent="0.3">
      <c r="A94" s="39" t="s">
        <v>136</v>
      </c>
      <c r="C94" s="11" t="s">
        <v>154</v>
      </c>
      <c r="D94" s="12">
        <v>206637.99000000002</v>
      </c>
      <c r="E94" s="13">
        <v>203695.38</v>
      </c>
      <c r="F94" s="13">
        <v>53164</v>
      </c>
      <c r="G94" s="13">
        <v>76288.45</v>
      </c>
      <c r="H94" s="13">
        <v>51828.4</v>
      </c>
      <c r="I94" s="13">
        <v>13843.7</v>
      </c>
      <c r="J94" s="13">
        <v>11099.47</v>
      </c>
      <c r="K94" s="13">
        <v>16577.87</v>
      </c>
      <c r="L94" s="13" t="s">
        <v>134</v>
      </c>
      <c r="M94" s="13" t="s">
        <v>134</v>
      </c>
      <c r="N94" s="13">
        <v>7846.08</v>
      </c>
      <c r="O94" s="13">
        <v>12420.96</v>
      </c>
      <c r="P94" s="13" t="s">
        <v>134</v>
      </c>
      <c r="Q94" s="13">
        <v>14350.31</v>
      </c>
      <c r="R94" s="13">
        <v>25456.87</v>
      </c>
      <c r="S94" s="14" t="s">
        <v>134</v>
      </c>
      <c r="U94" s="10"/>
      <c r="V94" s="9"/>
      <c r="W94" s="10"/>
      <c r="X94" s="10"/>
      <c r="Y94" s="10"/>
      <c r="Z94" s="10"/>
      <c r="AA94" s="10"/>
      <c r="AB94" s="10"/>
      <c r="AC94" s="10"/>
    </row>
    <row r="95" spans="1:29" ht="14.4" x14ac:dyDescent="0.3">
      <c r="A95" s="39" t="s">
        <v>136</v>
      </c>
      <c r="C95" s="11" t="s">
        <v>155</v>
      </c>
      <c r="D95" s="12">
        <v>84502.09</v>
      </c>
      <c r="E95" s="13">
        <v>44077.119999999995</v>
      </c>
      <c r="F95" s="13">
        <v>52676.86</v>
      </c>
      <c r="G95" s="13">
        <v>51261.599999999999</v>
      </c>
      <c r="H95" s="13">
        <v>18123.759999999998</v>
      </c>
      <c r="I95" s="13">
        <v>16492.490000000002</v>
      </c>
      <c r="J95" s="13">
        <v>10350.48</v>
      </c>
      <c r="K95" s="13">
        <v>7391.86</v>
      </c>
      <c r="L95" s="13">
        <v>6532.73</v>
      </c>
      <c r="M95" s="13" t="s">
        <v>134</v>
      </c>
      <c r="N95" s="13">
        <v>0</v>
      </c>
      <c r="O95" s="13">
        <v>0</v>
      </c>
      <c r="P95" s="13" t="s">
        <v>134</v>
      </c>
      <c r="Q95" s="13" t="s">
        <v>134</v>
      </c>
      <c r="R95" s="13">
        <v>0</v>
      </c>
      <c r="S95" s="14">
        <v>0</v>
      </c>
      <c r="U95" s="10"/>
      <c r="V95" s="9"/>
      <c r="W95" s="10"/>
      <c r="X95" s="10"/>
      <c r="Y95" s="10"/>
      <c r="Z95" s="10"/>
      <c r="AA95" s="10"/>
      <c r="AB95" s="10"/>
      <c r="AC95" s="10"/>
    </row>
    <row r="96" spans="1:29" ht="14.4" x14ac:dyDescent="0.3">
      <c r="A96" s="39" t="s">
        <v>136</v>
      </c>
      <c r="C96" s="11" t="s">
        <v>156</v>
      </c>
      <c r="D96" s="12">
        <v>94748.14</v>
      </c>
      <c r="E96" s="13">
        <v>96072.61</v>
      </c>
      <c r="F96" s="13">
        <v>72772.240000000005</v>
      </c>
      <c r="G96" s="13">
        <v>49552.33</v>
      </c>
      <c r="H96" s="13">
        <v>5399.3600000000006</v>
      </c>
      <c r="I96" s="13">
        <v>219893.50999999998</v>
      </c>
      <c r="J96" s="13" t="s">
        <v>134</v>
      </c>
      <c r="K96" s="13" t="s">
        <v>134</v>
      </c>
      <c r="L96" s="13">
        <v>7081.4</v>
      </c>
      <c r="M96" s="13">
        <v>17528.169999999998</v>
      </c>
      <c r="N96" s="13">
        <v>25375.06</v>
      </c>
      <c r="O96" s="13">
        <v>13417.5</v>
      </c>
      <c r="P96" s="13" t="s">
        <v>134</v>
      </c>
      <c r="Q96" s="13">
        <v>11358.4</v>
      </c>
      <c r="R96" s="13">
        <v>6413.4</v>
      </c>
      <c r="S96" s="14" t="s">
        <v>134</v>
      </c>
      <c r="U96" s="10"/>
      <c r="V96" s="9"/>
      <c r="W96" s="10"/>
      <c r="X96" s="10"/>
      <c r="Y96" s="10"/>
      <c r="Z96" s="10"/>
      <c r="AA96" s="10"/>
      <c r="AB96" s="10"/>
      <c r="AC96" s="10"/>
    </row>
    <row r="97" spans="1:29" ht="14.4" x14ac:dyDescent="0.3">
      <c r="A97" s="39" t="s">
        <v>136</v>
      </c>
      <c r="C97" s="11" t="s">
        <v>157</v>
      </c>
      <c r="D97" s="12">
        <v>95426.89</v>
      </c>
      <c r="E97" s="13">
        <v>62753.88</v>
      </c>
      <c r="F97" s="13">
        <v>14872.53</v>
      </c>
      <c r="G97" s="13">
        <v>9813.25</v>
      </c>
      <c r="H97" s="13" t="s">
        <v>134</v>
      </c>
      <c r="I97" s="13">
        <v>15872.7</v>
      </c>
      <c r="J97" s="13">
        <v>34096.300000000003</v>
      </c>
      <c r="K97" s="13">
        <v>18848.260000000002</v>
      </c>
      <c r="L97" s="13">
        <v>82645.040000000008</v>
      </c>
      <c r="M97" s="13">
        <v>59394.76</v>
      </c>
      <c r="N97" s="13">
        <v>54143.88</v>
      </c>
      <c r="O97" s="13">
        <v>31733.38</v>
      </c>
      <c r="P97" s="13">
        <v>17485.39</v>
      </c>
      <c r="Q97" s="13" t="s">
        <v>134</v>
      </c>
      <c r="R97" s="13" t="s">
        <v>134</v>
      </c>
      <c r="S97" s="14" t="s">
        <v>134</v>
      </c>
      <c r="U97" s="10"/>
      <c r="V97" s="9"/>
      <c r="W97" s="10"/>
      <c r="X97" s="10"/>
      <c r="Y97" s="10"/>
      <c r="Z97" s="10"/>
      <c r="AA97" s="10"/>
      <c r="AB97" s="10"/>
      <c r="AC97" s="10"/>
    </row>
    <row r="98" spans="1:29" ht="14.4" x14ac:dyDescent="0.3">
      <c r="A98" s="39" t="s">
        <v>136</v>
      </c>
      <c r="C98" s="11" t="s">
        <v>158</v>
      </c>
      <c r="D98" s="12">
        <v>84333.77</v>
      </c>
      <c r="E98" s="13">
        <v>154076.07</v>
      </c>
      <c r="F98" s="13">
        <v>35471.71</v>
      </c>
      <c r="G98" s="13" t="s">
        <v>134</v>
      </c>
      <c r="H98" s="13" t="s">
        <v>134</v>
      </c>
      <c r="I98" s="13">
        <v>0</v>
      </c>
      <c r="J98" s="13">
        <v>0</v>
      </c>
      <c r="K98" s="13">
        <v>0</v>
      </c>
      <c r="L98" s="13">
        <v>0</v>
      </c>
      <c r="M98" s="13">
        <v>0</v>
      </c>
      <c r="N98" s="13">
        <v>0</v>
      </c>
      <c r="O98" s="13">
        <v>0</v>
      </c>
      <c r="P98" s="13">
        <v>0</v>
      </c>
      <c r="Q98" s="13">
        <v>0</v>
      </c>
      <c r="R98" s="13">
        <v>0</v>
      </c>
      <c r="S98" s="14">
        <v>5544.4</v>
      </c>
      <c r="U98" s="10"/>
      <c r="V98" s="9"/>
      <c r="W98" s="10"/>
      <c r="X98" s="10"/>
      <c r="Y98" s="10"/>
      <c r="Z98" s="10"/>
      <c r="AA98" s="10"/>
      <c r="AB98" s="10"/>
      <c r="AC98" s="10"/>
    </row>
    <row r="99" spans="1:29" ht="14.4" x14ac:dyDescent="0.3">
      <c r="A99" s="39" t="s">
        <v>136</v>
      </c>
      <c r="C99" s="11" t="s">
        <v>159</v>
      </c>
      <c r="D99" s="12">
        <v>80852.399999999994</v>
      </c>
      <c r="E99" s="13">
        <v>87085.41</v>
      </c>
      <c r="F99" s="13">
        <v>66137.320000000007</v>
      </c>
      <c r="G99" s="13">
        <v>82010.27</v>
      </c>
      <c r="H99" s="13">
        <v>76865.64</v>
      </c>
      <c r="I99" s="13">
        <v>75233.600000000006</v>
      </c>
      <c r="J99" s="13" t="s">
        <v>134</v>
      </c>
      <c r="K99" s="13" t="s">
        <v>134</v>
      </c>
      <c r="L99" s="13">
        <v>0</v>
      </c>
      <c r="M99" s="13" t="s">
        <v>134</v>
      </c>
      <c r="N99" s="13" t="s">
        <v>134</v>
      </c>
      <c r="O99" s="13">
        <v>0</v>
      </c>
      <c r="P99" s="13">
        <v>0</v>
      </c>
      <c r="Q99" s="13">
        <v>0</v>
      </c>
      <c r="R99" s="13">
        <v>0</v>
      </c>
      <c r="S99" s="14">
        <v>0</v>
      </c>
      <c r="U99" s="10"/>
      <c r="V99" s="9"/>
      <c r="W99" s="10"/>
      <c r="X99" s="10"/>
      <c r="Y99" s="10"/>
      <c r="Z99" s="10"/>
      <c r="AA99" s="10"/>
      <c r="AB99" s="10"/>
      <c r="AC99" s="10"/>
    </row>
    <row r="100" spans="1:29" ht="14.4" x14ac:dyDescent="0.3">
      <c r="A100" s="39" t="s">
        <v>136</v>
      </c>
      <c r="C100" s="11" t="s">
        <v>160</v>
      </c>
      <c r="D100" s="12">
        <v>126641.05</v>
      </c>
      <c r="E100" s="13">
        <v>116501.42</v>
      </c>
      <c r="F100" s="13">
        <v>118372.79</v>
      </c>
      <c r="G100" s="13">
        <v>78790.44</v>
      </c>
      <c r="H100" s="13">
        <v>82865.3</v>
      </c>
      <c r="I100" s="13">
        <v>22679.42</v>
      </c>
      <c r="J100" s="13">
        <v>8230.2099999999991</v>
      </c>
      <c r="K100" s="13">
        <v>0</v>
      </c>
      <c r="L100" s="13" t="s">
        <v>134</v>
      </c>
      <c r="M100" s="13" t="s">
        <v>134</v>
      </c>
      <c r="N100" s="13">
        <v>8382</v>
      </c>
      <c r="O100" s="13">
        <v>8509.58</v>
      </c>
      <c r="P100" s="13" t="s">
        <v>134</v>
      </c>
      <c r="Q100" s="13" t="s">
        <v>134</v>
      </c>
      <c r="R100" s="13">
        <v>12731.55</v>
      </c>
      <c r="S100" s="14" t="s">
        <v>134</v>
      </c>
      <c r="U100" s="10"/>
      <c r="V100" s="9"/>
      <c r="W100" s="10"/>
      <c r="X100" s="10"/>
      <c r="Y100" s="10"/>
      <c r="Z100" s="10"/>
      <c r="AA100" s="10"/>
      <c r="AB100" s="10"/>
      <c r="AC100" s="10"/>
    </row>
    <row r="101" spans="1:29" ht="14.4" x14ac:dyDescent="0.3">
      <c r="A101" s="39" t="s">
        <v>136</v>
      </c>
      <c r="C101" s="11" t="s">
        <v>161</v>
      </c>
      <c r="D101" s="12">
        <v>82471.16</v>
      </c>
      <c r="E101" s="13">
        <v>54767.73</v>
      </c>
      <c r="F101" s="13">
        <v>95602.73</v>
      </c>
      <c r="G101" s="13">
        <v>50653.22</v>
      </c>
      <c r="H101" s="13">
        <v>24076.98</v>
      </c>
      <c r="I101" s="13">
        <v>24012.92</v>
      </c>
      <c r="J101" s="13" t="s">
        <v>134</v>
      </c>
      <c r="K101" s="13">
        <v>0</v>
      </c>
      <c r="L101" s="13">
        <v>0</v>
      </c>
      <c r="M101" s="13">
        <v>0</v>
      </c>
      <c r="N101" s="13">
        <v>0</v>
      </c>
      <c r="O101" s="13">
        <v>0</v>
      </c>
      <c r="P101" s="13">
        <v>0</v>
      </c>
      <c r="Q101" s="13">
        <v>0</v>
      </c>
      <c r="R101" s="13">
        <v>0</v>
      </c>
      <c r="S101" s="14">
        <v>0</v>
      </c>
      <c r="U101" s="10"/>
      <c r="V101" s="9"/>
      <c r="W101" s="10"/>
      <c r="X101" s="10"/>
      <c r="Y101" s="10"/>
      <c r="Z101" s="10"/>
      <c r="AA101" s="10"/>
      <c r="AB101" s="10"/>
      <c r="AC101" s="10"/>
    </row>
    <row r="102" spans="1:29" ht="14.4" x14ac:dyDescent="0.3">
      <c r="A102" s="39" t="s">
        <v>136</v>
      </c>
      <c r="C102" s="11" t="s">
        <v>162</v>
      </c>
      <c r="D102" s="12">
        <v>56187.47</v>
      </c>
      <c r="E102" s="13">
        <v>28249.8</v>
      </c>
      <c r="F102" s="13">
        <v>16627.47</v>
      </c>
      <c r="G102" s="13">
        <v>10949.44</v>
      </c>
      <c r="H102" s="13" t="s">
        <v>134</v>
      </c>
      <c r="I102" s="13">
        <v>6455.85</v>
      </c>
      <c r="J102" s="13" t="s">
        <v>134</v>
      </c>
      <c r="K102" s="13">
        <v>6843.11</v>
      </c>
      <c r="L102" s="13">
        <v>19364.490000000002</v>
      </c>
      <c r="M102" s="13">
        <v>40942.68</v>
      </c>
      <c r="N102" s="13">
        <v>12674.17</v>
      </c>
      <c r="O102" s="13">
        <v>20631.23</v>
      </c>
      <c r="P102" s="13">
        <v>11606.05</v>
      </c>
      <c r="Q102" s="13">
        <v>25183.72</v>
      </c>
      <c r="R102" s="13">
        <v>12543.56</v>
      </c>
      <c r="S102" s="14">
        <v>8620.52</v>
      </c>
      <c r="U102" s="10"/>
      <c r="V102" s="9"/>
      <c r="W102" s="10"/>
      <c r="X102" s="10"/>
      <c r="Y102" s="10"/>
      <c r="Z102" s="10"/>
      <c r="AA102" s="10"/>
      <c r="AB102" s="10"/>
      <c r="AC102" s="10"/>
    </row>
    <row r="103" spans="1:29" ht="14.4" x14ac:dyDescent="0.3">
      <c r="A103" s="39" t="s">
        <v>136</v>
      </c>
      <c r="C103" s="11" t="s">
        <v>163</v>
      </c>
      <c r="D103" s="12">
        <v>-30071.21</v>
      </c>
      <c r="E103" s="13">
        <v>0</v>
      </c>
      <c r="F103" s="13">
        <v>0</v>
      </c>
      <c r="G103" s="13">
        <v>0</v>
      </c>
      <c r="H103" s="13">
        <v>0</v>
      </c>
      <c r="I103" s="13">
        <v>0</v>
      </c>
      <c r="J103" s="13">
        <v>0</v>
      </c>
      <c r="K103" s="13">
        <v>0</v>
      </c>
      <c r="L103" s="13">
        <v>0</v>
      </c>
      <c r="M103" s="13">
        <v>0</v>
      </c>
      <c r="N103" s="13">
        <v>0</v>
      </c>
      <c r="O103" s="13">
        <v>0</v>
      </c>
      <c r="P103" s="13">
        <v>0</v>
      </c>
      <c r="Q103" s="13">
        <v>0</v>
      </c>
      <c r="R103" s="13">
        <v>0</v>
      </c>
      <c r="S103" s="14">
        <v>0</v>
      </c>
      <c r="U103" s="10"/>
      <c r="V103" s="9"/>
      <c r="W103" s="10"/>
      <c r="X103" s="10"/>
      <c r="Y103" s="10"/>
      <c r="Z103" s="10"/>
      <c r="AA103" s="10"/>
      <c r="AB103" s="10"/>
      <c r="AC103" s="10"/>
    </row>
    <row r="104" spans="1:29" ht="14.4" x14ac:dyDescent="0.3">
      <c r="A104" s="39" t="s">
        <v>136</v>
      </c>
      <c r="C104" s="11" t="s">
        <v>164</v>
      </c>
      <c r="D104" s="12">
        <v>9168.9</v>
      </c>
      <c r="E104" s="13" t="s">
        <v>134</v>
      </c>
      <c r="F104" s="13">
        <v>13002.6</v>
      </c>
      <c r="G104" s="13">
        <v>9617.5</v>
      </c>
      <c r="H104" s="13">
        <v>9221</v>
      </c>
      <c r="I104" s="13">
        <v>18301.63</v>
      </c>
      <c r="J104" s="13" t="s">
        <v>134</v>
      </c>
      <c r="K104" s="13">
        <v>12180.27</v>
      </c>
      <c r="L104" s="13" t="s">
        <v>134</v>
      </c>
      <c r="M104" s="13">
        <v>0</v>
      </c>
      <c r="N104" s="13" t="s">
        <v>134</v>
      </c>
      <c r="O104" s="13">
        <v>0</v>
      </c>
      <c r="P104" s="13">
        <v>0</v>
      </c>
      <c r="Q104" s="13" t="s">
        <v>134</v>
      </c>
      <c r="R104" s="13">
        <v>13353.1</v>
      </c>
      <c r="S104" s="14">
        <v>10665.4</v>
      </c>
      <c r="U104" s="10"/>
      <c r="V104" s="9"/>
      <c r="W104" s="10"/>
      <c r="X104" s="10"/>
      <c r="Y104" s="10"/>
      <c r="Z104" s="10"/>
      <c r="AA104" s="10"/>
      <c r="AB104" s="10"/>
      <c r="AC104" s="10"/>
    </row>
    <row r="105" spans="1:29" ht="14.4" x14ac:dyDescent="0.3">
      <c r="A105" s="39" t="s">
        <v>136</v>
      </c>
      <c r="C105" s="11" t="s">
        <v>165</v>
      </c>
      <c r="D105" s="12">
        <v>55335.22</v>
      </c>
      <c r="E105" s="13">
        <v>59194.1</v>
      </c>
      <c r="F105" s="13" t="s">
        <v>134</v>
      </c>
      <c r="G105" s="13">
        <v>14926.17</v>
      </c>
      <c r="H105" s="13">
        <v>8887.25</v>
      </c>
      <c r="I105" s="13">
        <v>16753.63</v>
      </c>
      <c r="J105" s="13">
        <v>0</v>
      </c>
      <c r="K105" s="13">
        <v>0</v>
      </c>
      <c r="L105" s="13">
        <v>11002.28</v>
      </c>
      <c r="M105" s="13">
        <v>12952.42</v>
      </c>
      <c r="N105" s="13">
        <v>10172.290000000001</v>
      </c>
      <c r="O105" s="13">
        <v>13222.4</v>
      </c>
      <c r="P105" s="13">
        <v>25682.53</v>
      </c>
      <c r="Q105" s="13">
        <v>39792.89</v>
      </c>
      <c r="R105" s="13">
        <v>10370.82</v>
      </c>
      <c r="S105" s="14">
        <v>17265.099999999999</v>
      </c>
      <c r="U105" s="10"/>
      <c r="V105" s="9"/>
      <c r="W105" s="10"/>
      <c r="X105" s="10"/>
      <c r="Y105" s="10"/>
      <c r="Z105" s="10"/>
      <c r="AA105" s="10"/>
      <c r="AB105" s="10"/>
      <c r="AC105" s="10"/>
    </row>
    <row r="106" spans="1:29" ht="15" thickBot="1" x14ac:dyDescent="0.35">
      <c r="A106" s="39" t="s">
        <v>136</v>
      </c>
      <c r="C106" s="11" t="s">
        <v>166</v>
      </c>
      <c r="D106" s="15">
        <v>597784.12</v>
      </c>
      <c r="E106" s="16">
        <v>543528.75</v>
      </c>
      <c r="F106" s="16">
        <v>570528.57000000007</v>
      </c>
      <c r="G106" s="16">
        <v>389568.69</v>
      </c>
      <c r="H106" s="16">
        <v>565563.99</v>
      </c>
      <c r="I106" s="16">
        <v>572189.18999999994</v>
      </c>
      <c r="J106" s="16">
        <v>158284.69</v>
      </c>
      <c r="K106" s="16">
        <v>147331.74</v>
      </c>
      <c r="L106" s="16">
        <v>117290.26999999999</v>
      </c>
      <c r="M106" s="16">
        <v>48287.770000000004</v>
      </c>
      <c r="N106" s="16">
        <v>67432.69</v>
      </c>
      <c r="O106" s="16">
        <v>76166.22</v>
      </c>
      <c r="P106" s="16">
        <v>112085.82999999999</v>
      </c>
      <c r="Q106" s="16">
        <v>124265.07999999999</v>
      </c>
      <c r="R106" s="16">
        <v>94882.35</v>
      </c>
      <c r="S106" s="17">
        <v>21104.799999999999</v>
      </c>
      <c r="U106" s="10"/>
      <c r="V106" s="9"/>
      <c r="W106" s="10"/>
      <c r="X106" s="10"/>
      <c r="Y106" s="10"/>
      <c r="Z106" s="10"/>
      <c r="AA106" s="10"/>
      <c r="AB106" s="10"/>
      <c r="AC106" s="10"/>
    </row>
    <row r="107" spans="1:29" ht="15" thickBot="1" x14ac:dyDescent="0.35">
      <c r="A107" s="39" t="s">
        <v>136</v>
      </c>
      <c r="C107" s="18" t="s">
        <v>129</v>
      </c>
      <c r="D107" s="19">
        <v>7672168.9699999988</v>
      </c>
      <c r="E107" s="20" t="s">
        <v>134</v>
      </c>
      <c r="F107" s="20" t="s">
        <v>134</v>
      </c>
      <c r="G107" s="20" t="s">
        <v>134</v>
      </c>
      <c r="H107" s="20" t="s">
        <v>134</v>
      </c>
      <c r="I107" s="20">
        <v>2989922.9299999997</v>
      </c>
      <c r="J107" s="20" t="s">
        <v>134</v>
      </c>
      <c r="K107" s="20">
        <v>993403.09000000008</v>
      </c>
      <c r="L107" s="20" t="s">
        <v>134</v>
      </c>
      <c r="M107" s="20">
        <v>875726.7000000003</v>
      </c>
      <c r="N107" s="20" t="s">
        <v>134</v>
      </c>
      <c r="O107" s="20">
        <v>991763.22999999986</v>
      </c>
      <c r="P107" s="20">
        <v>839566.41</v>
      </c>
      <c r="Q107" s="20">
        <v>674648.58</v>
      </c>
      <c r="R107" s="20" t="s">
        <v>134</v>
      </c>
      <c r="S107" s="21">
        <v>208651.74999999997</v>
      </c>
      <c r="U107" s="10"/>
      <c r="V107" s="9"/>
      <c r="W107" s="10"/>
      <c r="X107" s="10"/>
      <c r="Y107" s="10"/>
      <c r="Z107" s="10"/>
      <c r="AA107" s="10"/>
      <c r="AB107" s="10"/>
      <c r="AC107" s="10"/>
    </row>
    <row r="108" spans="1:29" x14ac:dyDescent="0.25">
      <c r="V108" s="9"/>
    </row>
    <row r="109" spans="1:29" x14ac:dyDescent="0.25">
      <c r="V109" s="9"/>
    </row>
    <row r="110" spans="1:29" ht="14.4" x14ac:dyDescent="0.3">
      <c r="U110" s="10"/>
      <c r="V110" s="9"/>
      <c r="W110" s="10"/>
      <c r="X110" s="10"/>
      <c r="Y110" s="10"/>
      <c r="Z110" s="10"/>
      <c r="AA110" s="10"/>
      <c r="AB110" s="10"/>
      <c r="AC110" s="10"/>
    </row>
    <row r="111" spans="1:29" ht="22.8" x14ac:dyDescent="0.3">
      <c r="C111" s="1" t="s">
        <v>264</v>
      </c>
      <c r="D111" s="1"/>
      <c r="E111" s="1"/>
      <c r="F111" s="1"/>
      <c r="G111" s="1"/>
      <c r="H111" s="1"/>
      <c r="I111" s="1"/>
      <c r="J111" s="1"/>
      <c r="K111" s="1"/>
      <c r="L111" s="1"/>
      <c r="M111" s="1"/>
      <c r="N111" s="9"/>
      <c r="O111" s="9"/>
      <c r="P111" s="9"/>
      <c r="Q111" s="9"/>
      <c r="R111" s="9"/>
      <c r="S111" s="9"/>
      <c r="U111" s="10"/>
      <c r="V111" s="9"/>
      <c r="W111" s="10"/>
      <c r="X111" s="10"/>
      <c r="Y111" s="10"/>
      <c r="Z111" s="10"/>
      <c r="AA111" s="10"/>
      <c r="AB111" s="10"/>
      <c r="AC111" s="10"/>
    </row>
    <row r="112" spans="1:29" ht="23.4" thickBot="1" x14ac:dyDescent="0.35">
      <c r="C112" s="1"/>
      <c r="D112" s="1"/>
      <c r="E112" s="1"/>
      <c r="F112" s="1"/>
      <c r="G112" s="1"/>
      <c r="H112" s="1"/>
      <c r="I112" s="1"/>
      <c r="J112" s="1"/>
      <c r="K112" s="1"/>
      <c r="L112" s="1"/>
      <c r="M112" s="1"/>
      <c r="N112" s="9"/>
      <c r="O112" s="9"/>
      <c r="P112" s="9"/>
      <c r="Q112" s="9"/>
      <c r="R112" s="9"/>
      <c r="S112" s="9"/>
      <c r="U112" s="10"/>
      <c r="V112" s="9"/>
      <c r="W112" s="10"/>
      <c r="X112" s="10"/>
      <c r="Y112" s="10"/>
      <c r="Z112" s="10"/>
      <c r="AA112" s="10"/>
      <c r="AB112" s="10"/>
      <c r="AC112" s="10"/>
    </row>
    <row r="113" spans="1:29" ht="15" thickBot="1" x14ac:dyDescent="0.35">
      <c r="C113" s="2"/>
      <c r="D113" s="149" t="s">
        <v>99</v>
      </c>
      <c r="E113" s="150"/>
      <c r="F113" s="150"/>
      <c r="G113" s="150"/>
      <c r="H113" s="150"/>
      <c r="I113" s="150"/>
      <c r="J113" s="150"/>
      <c r="K113" s="150"/>
      <c r="L113" s="150"/>
      <c r="M113" s="150"/>
      <c r="N113" s="150"/>
      <c r="O113" s="150"/>
      <c r="P113" s="150"/>
      <c r="Q113" s="150"/>
      <c r="R113" s="150"/>
      <c r="S113" s="151"/>
      <c r="U113" s="10"/>
      <c r="V113" s="9"/>
      <c r="W113" s="10"/>
      <c r="X113" s="10"/>
      <c r="Y113" s="10"/>
      <c r="Z113" s="10"/>
      <c r="AA113" s="10"/>
      <c r="AB113" s="10"/>
      <c r="AC113" s="10"/>
    </row>
    <row r="114" spans="1:29" ht="15" thickBot="1" x14ac:dyDescent="0.35">
      <c r="A114" s="39" t="s">
        <v>171</v>
      </c>
      <c r="C114" s="3" t="s">
        <v>148</v>
      </c>
      <c r="D114" s="4" t="s">
        <v>102</v>
      </c>
      <c r="E114" s="5" t="s">
        <v>103</v>
      </c>
      <c r="F114" s="5" t="s">
        <v>104</v>
      </c>
      <c r="G114" s="5" t="s">
        <v>105</v>
      </c>
      <c r="H114" s="5" t="s">
        <v>106</v>
      </c>
      <c r="I114" s="5" t="s">
        <v>107</v>
      </c>
      <c r="J114" s="5" t="s">
        <v>108</v>
      </c>
      <c r="K114" s="5" t="s">
        <v>109</v>
      </c>
      <c r="L114" s="5" t="s">
        <v>110</v>
      </c>
      <c r="M114" s="5" t="s">
        <v>111</v>
      </c>
      <c r="N114" s="5" t="s">
        <v>112</v>
      </c>
      <c r="O114" s="5" t="s">
        <v>113</v>
      </c>
      <c r="P114" s="5" t="s">
        <v>114</v>
      </c>
      <c r="Q114" s="5" t="s">
        <v>115</v>
      </c>
      <c r="R114" s="5" t="s">
        <v>116</v>
      </c>
      <c r="S114" s="6" t="s">
        <v>117</v>
      </c>
      <c r="U114" s="10"/>
      <c r="V114" s="9"/>
      <c r="W114" s="10"/>
      <c r="X114" s="10"/>
      <c r="Y114" s="10"/>
      <c r="Z114" s="10"/>
      <c r="AA114" s="10"/>
      <c r="AB114" s="10"/>
      <c r="AC114" s="10"/>
    </row>
    <row r="115" spans="1:29" ht="14.4" x14ac:dyDescent="0.3">
      <c r="A115" s="39" t="s">
        <v>171</v>
      </c>
      <c r="C115" s="11" t="s">
        <v>149</v>
      </c>
      <c r="D115" s="12">
        <v>2432111.5099999998</v>
      </c>
      <c r="E115" s="13">
        <v>2638767.58</v>
      </c>
      <c r="F115" s="13">
        <v>2701810.63</v>
      </c>
      <c r="G115" s="13">
        <v>2506007.61</v>
      </c>
      <c r="H115" s="13">
        <v>1873801.04</v>
      </c>
      <c r="I115" s="13">
        <v>1952860.67</v>
      </c>
      <c r="J115" s="13">
        <v>1442398.19</v>
      </c>
      <c r="K115" s="13">
        <v>938117.78</v>
      </c>
      <c r="L115" s="13">
        <v>1241078.3999999999</v>
      </c>
      <c r="M115" s="13">
        <v>1032064.59</v>
      </c>
      <c r="N115" s="13">
        <v>898398.68</v>
      </c>
      <c r="O115" s="13">
        <v>738605.1</v>
      </c>
      <c r="P115" s="13">
        <v>446036.65500000003</v>
      </c>
      <c r="Q115" s="13">
        <v>309463.88</v>
      </c>
      <c r="R115" s="13">
        <v>449954.48</v>
      </c>
      <c r="S115" s="14">
        <v>338712.88</v>
      </c>
      <c r="U115" s="10"/>
      <c r="V115" s="9"/>
      <c r="W115" s="10"/>
      <c r="X115" s="10"/>
      <c r="Y115" s="10"/>
      <c r="Z115" s="10"/>
      <c r="AA115" s="10"/>
      <c r="AB115" s="10"/>
      <c r="AC115" s="10"/>
    </row>
    <row r="116" spans="1:29" ht="14.4" x14ac:dyDescent="0.3">
      <c r="A116" s="39" t="s">
        <v>171</v>
      </c>
      <c r="C116" s="11" t="s">
        <v>150</v>
      </c>
      <c r="D116" s="12">
        <v>113834.46</v>
      </c>
      <c r="E116" s="13">
        <v>160306.82</v>
      </c>
      <c r="F116" s="13">
        <v>108536.62</v>
      </c>
      <c r="G116" s="13">
        <v>178652.44</v>
      </c>
      <c r="H116" s="13">
        <v>181166.54</v>
      </c>
      <c r="I116" s="13">
        <v>302319.51</v>
      </c>
      <c r="J116" s="13">
        <v>273615.15000000002</v>
      </c>
      <c r="K116" s="13">
        <v>354129.91999999998</v>
      </c>
      <c r="L116" s="13">
        <v>268224.17</v>
      </c>
      <c r="M116" s="13">
        <v>326184.99</v>
      </c>
      <c r="N116" s="13">
        <v>415974.7</v>
      </c>
      <c r="O116" s="13">
        <v>91052.12</v>
      </c>
      <c r="P116" s="13">
        <v>98440.82</v>
      </c>
      <c r="Q116" s="13">
        <v>35642.61</v>
      </c>
      <c r="R116" s="13">
        <v>14599</v>
      </c>
      <c r="S116" s="14">
        <v>60301.56</v>
      </c>
      <c r="U116" s="10"/>
      <c r="V116" s="9"/>
      <c r="W116" s="10"/>
      <c r="X116" s="10"/>
      <c r="Y116" s="10"/>
      <c r="Z116" s="10"/>
      <c r="AA116" s="10"/>
      <c r="AB116" s="10"/>
      <c r="AC116" s="10"/>
    </row>
    <row r="117" spans="1:29" ht="14.4" x14ac:dyDescent="0.3">
      <c r="A117" s="39" t="s">
        <v>171</v>
      </c>
      <c r="C117" s="11" t="s">
        <v>151</v>
      </c>
      <c r="D117" s="12">
        <v>852981.15999999992</v>
      </c>
      <c r="E117" s="13">
        <v>427255.9</v>
      </c>
      <c r="F117" s="13">
        <v>351371.74</v>
      </c>
      <c r="G117" s="13">
        <v>474096.22</v>
      </c>
      <c r="H117" s="13">
        <v>405410.44</v>
      </c>
      <c r="I117" s="13">
        <v>695975.57000000007</v>
      </c>
      <c r="J117" s="13">
        <v>589308.94999999995</v>
      </c>
      <c r="K117" s="13">
        <v>730329.78500000003</v>
      </c>
      <c r="L117" s="13">
        <v>982917.11</v>
      </c>
      <c r="M117" s="13">
        <v>572812.94999999995</v>
      </c>
      <c r="N117" s="13">
        <v>442786.63</v>
      </c>
      <c r="O117" s="13">
        <v>271020.77</v>
      </c>
      <c r="P117" s="13">
        <v>223257.91</v>
      </c>
      <c r="Q117" s="13">
        <v>81400.98000000001</v>
      </c>
      <c r="R117" s="13">
        <v>178048.37</v>
      </c>
      <c r="S117" s="14">
        <v>141704.24</v>
      </c>
      <c r="U117" s="10"/>
      <c r="V117" s="9"/>
      <c r="W117" s="10"/>
      <c r="X117" s="10"/>
      <c r="Y117" s="10"/>
      <c r="Z117" s="10"/>
      <c r="AA117" s="10"/>
      <c r="AB117" s="10"/>
      <c r="AC117" s="10"/>
    </row>
    <row r="118" spans="1:29" ht="14.4" x14ac:dyDescent="0.3">
      <c r="A118" s="39" t="s">
        <v>171</v>
      </c>
      <c r="C118" s="11" t="s">
        <v>152</v>
      </c>
      <c r="D118" s="12" t="s">
        <v>134</v>
      </c>
      <c r="E118" s="13">
        <v>9310</v>
      </c>
      <c r="F118" s="13" t="s">
        <v>134</v>
      </c>
      <c r="G118" s="13">
        <v>8921.58</v>
      </c>
      <c r="H118" s="13">
        <v>23984.95</v>
      </c>
      <c r="I118" s="13">
        <v>59671.95</v>
      </c>
      <c r="J118" s="13">
        <v>133716.75</v>
      </c>
      <c r="K118" s="13">
        <v>143470.12</v>
      </c>
      <c r="L118" s="13">
        <v>181607.78999999998</v>
      </c>
      <c r="M118" s="13">
        <v>154984.68</v>
      </c>
      <c r="N118" s="13">
        <v>108525.41</v>
      </c>
      <c r="O118" s="13">
        <v>38019.1</v>
      </c>
      <c r="P118" s="13">
        <v>12264.08</v>
      </c>
      <c r="Q118" s="13">
        <v>8759</v>
      </c>
      <c r="R118" s="13">
        <v>8076.8</v>
      </c>
      <c r="S118" s="14">
        <v>42303.7</v>
      </c>
      <c r="U118" s="10"/>
      <c r="V118" s="9"/>
      <c r="W118" s="10"/>
      <c r="X118" s="10"/>
      <c r="Y118" s="10"/>
      <c r="Z118" s="10"/>
      <c r="AA118" s="10"/>
      <c r="AB118" s="10"/>
      <c r="AC118" s="10"/>
    </row>
    <row r="119" spans="1:29" ht="14.4" x14ac:dyDescent="0.3">
      <c r="A119" s="39" t="s">
        <v>171</v>
      </c>
      <c r="C119" s="11" t="s">
        <v>153</v>
      </c>
      <c r="D119" s="12">
        <v>0</v>
      </c>
      <c r="E119" s="13" t="s">
        <v>134</v>
      </c>
      <c r="F119" s="13">
        <v>7356.75</v>
      </c>
      <c r="G119" s="13">
        <v>20218.5</v>
      </c>
      <c r="H119" s="13">
        <v>49427.65</v>
      </c>
      <c r="I119" s="13">
        <v>252521.27</v>
      </c>
      <c r="J119" s="13">
        <v>576694.77</v>
      </c>
      <c r="K119" s="13">
        <v>462591.62</v>
      </c>
      <c r="L119" s="13">
        <v>535076.72499999998</v>
      </c>
      <c r="M119" s="13">
        <v>728511.65</v>
      </c>
      <c r="N119" s="13">
        <v>818857.09000000008</v>
      </c>
      <c r="O119" s="13">
        <v>618701.99</v>
      </c>
      <c r="P119" s="13">
        <v>408236.29</v>
      </c>
      <c r="Q119" s="13">
        <v>65276.81</v>
      </c>
      <c r="R119" s="13">
        <v>153549.34</v>
      </c>
      <c r="S119" s="14">
        <v>83718.69</v>
      </c>
      <c r="U119" s="10"/>
      <c r="V119" s="9"/>
      <c r="W119" s="10"/>
      <c r="X119" s="10"/>
      <c r="Y119" s="10"/>
      <c r="Z119" s="10"/>
      <c r="AA119" s="10"/>
      <c r="AB119" s="10"/>
      <c r="AC119" s="10"/>
    </row>
    <row r="120" spans="1:29" ht="14.4" x14ac:dyDescent="0.3">
      <c r="A120" s="39" t="s">
        <v>171</v>
      </c>
      <c r="C120" s="11" t="s">
        <v>154</v>
      </c>
      <c r="D120" s="12">
        <v>43976.800000000003</v>
      </c>
      <c r="E120" s="13">
        <v>5081.5</v>
      </c>
      <c r="F120" s="13">
        <v>0</v>
      </c>
      <c r="G120" s="13" t="s">
        <v>134</v>
      </c>
      <c r="H120" s="13">
        <v>54845.82</v>
      </c>
      <c r="I120" s="13">
        <v>138165.39000000001</v>
      </c>
      <c r="J120" s="13">
        <v>142384.64000000001</v>
      </c>
      <c r="K120" s="13">
        <v>165496.93</v>
      </c>
      <c r="L120" s="13">
        <v>112039.92</v>
      </c>
      <c r="M120" s="13">
        <v>152666.26</v>
      </c>
      <c r="N120" s="13">
        <v>99654.720000000001</v>
      </c>
      <c r="O120" s="13">
        <v>105293.85</v>
      </c>
      <c r="P120" s="13">
        <v>10452.31</v>
      </c>
      <c r="Q120" s="13">
        <v>8402.6</v>
      </c>
      <c r="R120" s="13">
        <v>24162.05</v>
      </c>
      <c r="S120" s="14">
        <v>7046.5</v>
      </c>
      <c r="U120" s="10"/>
      <c r="V120" s="9"/>
      <c r="W120" s="10"/>
      <c r="X120" s="10"/>
      <c r="Y120" s="10"/>
      <c r="Z120" s="10"/>
      <c r="AA120" s="10"/>
      <c r="AB120" s="10"/>
      <c r="AC120" s="10"/>
    </row>
    <row r="121" spans="1:29" ht="14.4" x14ac:dyDescent="0.3">
      <c r="A121" s="39" t="s">
        <v>171</v>
      </c>
      <c r="C121" s="11" t="s">
        <v>155</v>
      </c>
      <c r="D121" s="12">
        <v>0</v>
      </c>
      <c r="E121" s="13">
        <v>0</v>
      </c>
      <c r="F121" s="13">
        <v>0</v>
      </c>
      <c r="G121" s="13">
        <v>0</v>
      </c>
      <c r="H121" s="13">
        <v>0</v>
      </c>
      <c r="I121" s="13">
        <v>42822.16</v>
      </c>
      <c r="J121" s="13">
        <v>57535.159999999996</v>
      </c>
      <c r="K121" s="13">
        <v>41797.65</v>
      </c>
      <c r="L121" s="13" t="s">
        <v>134</v>
      </c>
      <c r="M121" s="13">
        <v>14565.51</v>
      </c>
      <c r="N121" s="13">
        <v>10763</v>
      </c>
      <c r="O121" s="13">
        <v>6391.1500000000005</v>
      </c>
      <c r="P121" s="13">
        <v>13418.42</v>
      </c>
      <c r="Q121" s="13">
        <v>21335.73</v>
      </c>
      <c r="R121" s="13">
        <v>34040.6</v>
      </c>
      <c r="S121" s="14">
        <v>73550.649999999994</v>
      </c>
      <c r="U121" s="10"/>
      <c r="V121" s="9"/>
      <c r="W121" s="10"/>
      <c r="X121" s="10"/>
      <c r="Y121" s="10"/>
      <c r="Z121" s="10"/>
      <c r="AA121" s="10"/>
      <c r="AB121" s="10"/>
      <c r="AC121" s="10"/>
    </row>
    <row r="122" spans="1:29" ht="14.4" x14ac:dyDescent="0.3">
      <c r="A122" s="39" t="s">
        <v>171</v>
      </c>
      <c r="C122" s="11" t="s">
        <v>156</v>
      </c>
      <c r="D122" s="12">
        <v>0</v>
      </c>
      <c r="E122" s="13" t="s">
        <v>134</v>
      </c>
      <c r="F122" s="13" t="s">
        <v>134</v>
      </c>
      <c r="G122" s="13" t="s">
        <v>134</v>
      </c>
      <c r="H122" s="13">
        <v>22767.1</v>
      </c>
      <c r="I122" s="13">
        <v>88400.92</v>
      </c>
      <c r="J122" s="13">
        <v>102312.04</v>
      </c>
      <c r="K122" s="13">
        <v>110829.94</v>
      </c>
      <c r="L122" s="13">
        <v>95379.71</v>
      </c>
      <c r="M122" s="13">
        <v>21274.49</v>
      </c>
      <c r="N122" s="13">
        <v>27913.65</v>
      </c>
      <c r="O122" s="13">
        <v>90439.98000000001</v>
      </c>
      <c r="P122" s="13">
        <v>66221.759999999995</v>
      </c>
      <c r="Q122" s="13">
        <v>24611.05</v>
      </c>
      <c r="R122" s="13">
        <v>7860.04</v>
      </c>
      <c r="S122" s="14" t="s">
        <v>134</v>
      </c>
      <c r="U122" s="10"/>
      <c r="V122" s="9"/>
      <c r="W122" s="10"/>
      <c r="X122" s="10"/>
      <c r="Y122" s="10"/>
      <c r="Z122" s="10"/>
      <c r="AA122" s="10"/>
      <c r="AB122" s="10"/>
      <c r="AC122" s="10"/>
    </row>
    <row r="123" spans="1:29" ht="14.4" x14ac:dyDescent="0.3">
      <c r="A123" s="39" t="s">
        <v>171</v>
      </c>
      <c r="C123" s="11" t="s">
        <v>157</v>
      </c>
      <c r="D123" s="12">
        <v>0</v>
      </c>
      <c r="E123" s="13">
        <v>0</v>
      </c>
      <c r="F123" s="13">
        <v>0</v>
      </c>
      <c r="G123" s="13" t="s">
        <v>134</v>
      </c>
      <c r="H123" s="13" t="s">
        <v>134</v>
      </c>
      <c r="I123" s="13" t="s">
        <v>134</v>
      </c>
      <c r="J123" s="13">
        <v>26213.25</v>
      </c>
      <c r="K123" s="13">
        <v>29434.59</v>
      </c>
      <c r="L123" s="13">
        <v>46469.84</v>
      </c>
      <c r="M123" s="13">
        <v>45952.09</v>
      </c>
      <c r="N123" s="13">
        <v>54181.53</v>
      </c>
      <c r="O123" s="13">
        <v>142767.95000000001</v>
      </c>
      <c r="P123" s="13">
        <v>26913.98</v>
      </c>
      <c r="Q123" s="13">
        <v>23797.66</v>
      </c>
      <c r="R123" s="13">
        <v>18054.78</v>
      </c>
      <c r="S123" s="14">
        <v>22632.6</v>
      </c>
      <c r="U123" s="10"/>
      <c r="V123" s="9"/>
      <c r="W123" s="10"/>
      <c r="X123" s="10"/>
      <c r="Y123" s="10"/>
      <c r="Z123" s="10"/>
      <c r="AA123" s="10"/>
      <c r="AB123" s="10"/>
      <c r="AC123" s="10"/>
    </row>
    <row r="124" spans="1:29" ht="14.4" x14ac:dyDescent="0.3">
      <c r="A124" s="39" t="s">
        <v>171</v>
      </c>
      <c r="C124" s="11" t="s">
        <v>158</v>
      </c>
      <c r="D124" s="12">
        <v>0</v>
      </c>
      <c r="E124" s="13">
        <v>0</v>
      </c>
      <c r="F124" s="13">
        <v>0</v>
      </c>
      <c r="G124" s="13">
        <v>0</v>
      </c>
      <c r="H124" s="13">
        <v>0</v>
      </c>
      <c r="I124" s="13" t="s">
        <v>134</v>
      </c>
      <c r="J124" s="13">
        <v>8373.9599999999991</v>
      </c>
      <c r="K124" s="13">
        <v>7415.07</v>
      </c>
      <c r="L124" s="13">
        <v>64598.33</v>
      </c>
      <c r="M124" s="13">
        <v>24424.880000000001</v>
      </c>
      <c r="N124" s="13">
        <v>19557.12</v>
      </c>
      <c r="O124" s="13">
        <v>42728.17</v>
      </c>
      <c r="P124" s="13">
        <v>27494.94</v>
      </c>
      <c r="Q124" s="13">
        <v>35576.33</v>
      </c>
      <c r="R124" s="13">
        <v>46336.91</v>
      </c>
      <c r="S124" s="14">
        <v>11849.57</v>
      </c>
      <c r="U124" s="10"/>
      <c r="V124" s="9"/>
      <c r="W124" s="10"/>
      <c r="X124" s="10"/>
      <c r="Y124" s="10"/>
      <c r="Z124" s="10"/>
      <c r="AA124" s="10"/>
      <c r="AB124" s="10"/>
      <c r="AC124" s="10"/>
    </row>
    <row r="125" spans="1:29" ht="14.4" x14ac:dyDescent="0.3">
      <c r="A125" s="39" t="s">
        <v>171</v>
      </c>
      <c r="C125" s="11" t="s">
        <v>159</v>
      </c>
      <c r="D125" s="12">
        <v>10721.9</v>
      </c>
      <c r="E125" s="13">
        <v>24010.79</v>
      </c>
      <c r="F125" s="13">
        <v>42185.3</v>
      </c>
      <c r="G125" s="13">
        <v>55771.839999999997</v>
      </c>
      <c r="H125" s="13">
        <v>63733</v>
      </c>
      <c r="I125" s="13">
        <v>87840.65</v>
      </c>
      <c r="J125" s="13">
        <v>68026.09</v>
      </c>
      <c r="K125" s="13">
        <v>65764.14</v>
      </c>
      <c r="L125" s="13">
        <v>57450.19</v>
      </c>
      <c r="M125" s="13">
        <v>21166.699999999997</v>
      </c>
      <c r="N125" s="13">
        <v>-70754.049999999988</v>
      </c>
      <c r="O125" s="13">
        <v>13885.960000000001</v>
      </c>
      <c r="P125" s="13">
        <v>10634.81</v>
      </c>
      <c r="Q125" s="13">
        <v>13588.269999999999</v>
      </c>
      <c r="R125" s="13">
        <v>44099</v>
      </c>
      <c r="S125" s="14">
        <v>35062.5</v>
      </c>
      <c r="U125" s="10"/>
      <c r="V125" s="9"/>
      <c r="W125" s="10"/>
      <c r="X125" s="10"/>
      <c r="Y125" s="10"/>
      <c r="Z125" s="10"/>
      <c r="AA125" s="10"/>
      <c r="AB125" s="10"/>
      <c r="AC125" s="10"/>
    </row>
    <row r="126" spans="1:29" ht="14.4" x14ac:dyDescent="0.3">
      <c r="A126" s="39" t="s">
        <v>171</v>
      </c>
      <c r="C126" s="11" t="s">
        <v>160</v>
      </c>
      <c r="D126" s="12">
        <v>16479.05</v>
      </c>
      <c r="E126" s="13">
        <v>27480.5</v>
      </c>
      <c r="F126" s="13">
        <v>13003.3</v>
      </c>
      <c r="G126" s="13" t="s">
        <v>134</v>
      </c>
      <c r="H126" s="13">
        <v>16529.2</v>
      </c>
      <c r="I126" s="13">
        <v>56723.490000000005</v>
      </c>
      <c r="J126" s="13">
        <v>61911.75</v>
      </c>
      <c r="K126" s="13">
        <v>-15961.319999999998</v>
      </c>
      <c r="L126" s="13">
        <v>42691.73</v>
      </c>
      <c r="M126" s="13">
        <v>36380.39</v>
      </c>
      <c r="N126" s="13">
        <v>69499.819999999992</v>
      </c>
      <c r="O126" s="13">
        <v>54173.17</v>
      </c>
      <c r="P126" s="13">
        <v>103020.28</v>
      </c>
      <c r="Q126" s="13">
        <v>166224.89000000001</v>
      </c>
      <c r="R126" s="13">
        <v>100683.48</v>
      </c>
      <c r="S126" s="14">
        <v>145057.71</v>
      </c>
      <c r="U126" s="10"/>
      <c r="V126" s="9"/>
      <c r="W126" s="10"/>
      <c r="X126" s="10"/>
      <c r="Y126" s="10"/>
      <c r="Z126" s="10"/>
      <c r="AA126" s="10"/>
      <c r="AB126" s="10"/>
      <c r="AC126" s="10"/>
    </row>
    <row r="127" spans="1:29" ht="14.4" x14ac:dyDescent="0.3">
      <c r="A127" s="39" t="s">
        <v>171</v>
      </c>
      <c r="C127" s="11" t="s">
        <v>161</v>
      </c>
      <c r="D127" s="12">
        <v>9559.44</v>
      </c>
      <c r="E127" s="13">
        <v>34538.79</v>
      </c>
      <c r="F127" s="13">
        <v>34805.26</v>
      </c>
      <c r="G127" s="13">
        <v>48609.32</v>
      </c>
      <c r="H127" s="13">
        <v>28048.080000000002</v>
      </c>
      <c r="I127" s="13">
        <v>71643.399999999994</v>
      </c>
      <c r="J127" s="13">
        <v>27412.639999999999</v>
      </c>
      <c r="K127" s="13">
        <v>17776.919999999998</v>
      </c>
      <c r="L127" s="13">
        <v>8882.83</v>
      </c>
      <c r="M127" s="13">
        <v>23534.01</v>
      </c>
      <c r="N127" s="13">
        <v>36842.160000000003</v>
      </c>
      <c r="O127" s="13">
        <v>37861.75</v>
      </c>
      <c r="P127" s="13">
        <v>21479.5</v>
      </c>
      <c r="Q127" s="13">
        <v>19814.900000000001</v>
      </c>
      <c r="R127" s="13">
        <v>14599.89</v>
      </c>
      <c r="S127" s="14">
        <v>0</v>
      </c>
      <c r="U127" s="10"/>
      <c r="V127" s="9"/>
      <c r="W127" s="10"/>
      <c r="X127" s="10"/>
      <c r="Y127" s="10"/>
      <c r="Z127" s="10"/>
      <c r="AA127" s="10"/>
      <c r="AB127" s="10"/>
      <c r="AC127" s="10"/>
    </row>
    <row r="128" spans="1:29" ht="14.4" x14ac:dyDescent="0.3">
      <c r="A128" s="39" t="s">
        <v>171</v>
      </c>
      <c r="C128" s="11" t="s">
        <v>162</v>
      </c>
      <c r="D128" s="12">
        <v>0</v>
      </c>
      <c r="E128" s="13">
        <v>0</v>
      </c>
      <c r="F128" s="13">
        <v>0</v>
      </c>
      <c r="G128" s="13">
        <v>0</v>
      </c>
      <c r="H128" s="13">
        <v>0</v>
      </c>
      <c r="I128" s="13" t="s">
        <v>134</v>
      </c>
      <c r="J128" s="13">
        <v>10741.17</v>
      </c>
      <c r="K128" s="13">
        <v>26795.39</v>
      </c>
      <c r="L128" s="13" t="s">
        <v>134</v>
      </c>
      <c r="M128" s="13">
        <v>23582.95</v>
      </c>
      <c r="N128" s="13">
        <v>15119.26</v>
      </c>
      <c r="O128" s="13">
        <v>15293.25</v>
      </c>
      <c r="P128" s="13">
        <v>17024.87</v>
      </c>
      <c r="Q128" s="13">
        <v>22145.34</v>
      </c>
      <c r="R128" s="13">
        <v>68217.429999999993</v>
      </c>
      <c r="S128" s="14">
        <v>6919.6</v>
      </c>
      <c r="U128" s="10"/>
      <c r="V128" s="9"/>
      <c r="W128" s="10"/>
      <c r="X128" s="10"/>
      <c r="Y128" s="10"/>
      <c r="Z128" s="10"/>
      <c r="AA128" s="10"/>
      <c r="AB128" s="10"/>
      <c r="AC128" s="10"/>
    </row>
    <row r="129" spans="1:29" ht="14.4" x14ac:dyDescent="0.3">
      <c r="A129" s="39" t="s">
        <v>171</v>
      </c>
      <c r="C129" s="11" t="s">
        <v>163</v>
      </c>
      <c r="D129" s="12">
        <v>0</v>
      </c>
      <c r="E129" s="13">
        <v>0</v>
      </c>
      <c r="F129" s="13">
        <v>0</v>
      </c>
      <c r="G129" s="13">
        <v>0</v>
      </c>
      <c r="H129" s="13">
        <v>0</v>
      </c>
      <c r="I129" s="13">
        <v>6170.5</v>
      </c>
      <c r="J129" s="13" t="s">
        <v>134</v>
      </c>
      <c r="K129" s="13">
        <v>7497.55</v>
      </c>
      <c r="L129" s="13">
        <v>68682.94</v>
      </c>
      <c r="M129" s="13">
        <v>71486.66</v>
      </c>
      <c r="N129" s="13">
        <v>11766.23</v>
      </c>
      <c r="O129" s="13">
        <v>0</v>
      </c>
      <c r="P129" s="13">
        <v>0</v>
      </c>
      <c r="Q129" s="13">
        <v>0</v>
      </c>
      <c r="R129" s="13">
        <v>0</v>
      </c>
      <c r="S129" s="14">
        <v>0</v>
      </c>
      <c r="U129" s="10"/>
      <c r="V129" s="9"/>
      <c r="W129" s="10"/>
      <c r="X129" s="10"/>
      <c r="Y129" s="10"/>
      <c r="Z129" s="10"/>
      <c r="AA129" s="10"/>
      <c r="AB129" s="10"/>
      <c r="AC129" s="10"/>
    </row>
    <row r="130" spans="1:29" ht="14.4" x14ac:dyDescent="0.3">
      <c r="A130" s="39" t="s">
        <v>171</v>
      </c>
      <c r="C130" s="11" t="s">
        <v>164</v>
      </c>
      <c r="D130" s="12">
        <v>0</v>
      </c>
      <c r="E130" s="13">
        <v>0</v>
      </c>
      <c r="F130" s="13">
        <v>0</v>
      </c>
      <c r="G130" s="13">
        <v>0</v>
      </c>
      <c r="H130" s="13" t="s">
        <v>134</v>
      </c>
      <c r="I130" s="13">
        <v>12853.9</v>
      </c>
      <c r="J130" s="13">
        <v>5534</v>
      </c>
      <c r="K130" s="13">
        <v>-18539.5</v>
      </c>
      <c r="L130" s="13">
        <v>13686.83</v>
      </c>
      <c r="M130" s="13">
        <v>9684.9500000000007</v>
      </c>
      <c r="N130" s="13" t="s">
        <v>134</v>
      </c>
      <c r="O130" s="13" t="s">
        <v>134</v>
      </c>
      <c r="P130" s="13">
        <v>8983.14</v>
      </c>
      <c r="Q130" s="13" t="s">
        <v>134</v>
      </c>
      <c r="R130" s="13" t="s">
        <v>134</v>
      </c>
      <c r="S130" s="14">
        <v>0</v>
      </c>
      <c r="U130" s="10"/>
      <c r="V130" s="9"/>
      <c r="W130" s="10"/>
      <c r="X130" s="10"/>
      <c r="Y130" s="10"/>
      <c r="Z130" s="10"/>
      <c r="AA130" s="10"/>
      <c r="AB130" s="10"/>
      <c r="AC130" s="10"/>
    </row>
    <row r="131" spans="1:29" ht="14.4" x14ac:dyDescent="0.3">
      <c r="A131" s="39" t="s">
        <v>171</v>
      </c>
      <c r="C131" s="11" t="s">
        <v>165</v>
      </c>
      <c r="D131" s="12">
        <v>0</v>
      </c>
      <c r="E131" s="13">
        <v>0</v>
      </c>
      <c r="F131" s="13">
        <v>0</v>
      </c>
      <c r="G131" s="13" t="s">
        <v>134</v>
      </c>
      <c r="H131" s="13">
        <v>7712.5</v>
      </c>
      <c r="I131" s="13">
        <v>15029.8</v>
      </c>
      <c r="J131" s="13">
        <v>16126.92</v>
      </c>
      <c r="K131" s="13">
        <v>23289.69</v>
      </c>
      <c r="L131" s="13" t="s">
        <v>134</v>
      </c>
      <c r="M131" s="13">
        <v>27644.37</v>
      </c>
      <c r="N131" s="13">
        <v>61910.29</v>
      </c>
      <c r="O131" s="13">
        <v>58411.09</v>
      </c>
      <c r="P131" s="13">
        <v>25131.84</v>
      </c>
      <c r="Q131" s="13">
        <v>30995.8</v>
      </c>
      <c r="R131" s="13">
        <v>5529.71</v>
      </c>
      <c r="S131" s="14" t="s">
        <v>134</v>
      </c>
      <c r="U131" s="10"/>
      <c r="V131" s="9"/>
      <c r="W131" s="10"/>
      <c r="X131" s="10"/>
      <c r="Y131" s="10"/>
      <c r="Z131" s="10"/>
      <c r="AA131" s="10"/>
      <c r="AB131" s="10"/>
      <c r="AC131" s="10"/>
    </row>
    <row r="132" spans="1:29" ht="15" thickBot="1" x14ac:dyDescent="0.35">
      <c r="A132" s="39" t="s">
        <v>171</v>
      </c>
      <c r="C132" s="11" t="s">
        <v>166</v>
      </c>
      <c r="D132" s="15">
        <v>144723.16</v>
      </c>
      <c r="E132" s="16">
        <v>243829.37</v>
      </c>
      <c r="F132" s="16">
        <v>203134.61</v>
      </c>
      <c r="G132" s="16">
        <v>213057.45</v>
      </c>
      <c r="H132" s="16">
        <v>250301.32</v>
      </c>
      <c r="I132" s="16">
        <v>538950.89999999991</v>
      </c>
      <c r="J132" s="16">
        <v>758004.35000000009</v>
      </c>
      <c r="K132" s="16">
        <v>751440.2</v>
      </c>
      <c r="L132" s="16">
        <v>656728.77</v>
      </c>
      <c r="M132" s="16">
        <v>725057.07000000007</v>
      </c>
      <c r="N132" s="16">
        <v>643597.17000000004</v>
      </c>
      <c r="O132" s="16">
        <v>539259.77</v>
      </c>
      <c r="P132" s="16">
        <v>411189.92</v>
      </c>
      <c r="Q132" s="16">
        <v>204455.4007</v>
      </c>
      <c r="R132" s="16">
        <v>271370.82</v>
      </c>
      <c r="S132" s="17">
        <v>297017.32999999996</v>
      </c>
      <c r="U132" s="10"/>
      <c r="V132" s="9"/>
      <c r="W132" s="10"/>
      <c r="X132" s="10"/>
      <c r="Y132" s="10"/>
      <c r="Z132" s="10"/>
      <c r="AA132" s="10"/>
      <c r="AB132" s="10"/>
      <c r="AC132" s="10"/>
    </row>
    <row r="133" spans="1:29" ht="15" thickBot="1" x14ac:dyDescent="0.35">
      <c r="A133" s="39" t="s">
        <v>171</v>
      </c>
      <c r="C133" s="18" t="s">
        <v>129</v>
      </c>
      <c r="D133" s="19" t="s">
        <v>134</v>
      </c>
      <c r="E133" s="20">
        <v>3572819.15</v>
      </c>
      <c r="F133" s="20" t="s">
        <v>134</v>
      </c>
      <c r="G133" s="20" t="s">
        <v>134</v>
      </c>
      <c r="H133" s="20">
        <v>2982429.29</v>
      </c>
      <c r="I133" s="20" t="s">
        <v>134</v>
      </c>
      <c r="J133" s="20" t="s">
        <v>134</v>
      </c>
      <c r="K133" s="20" t="s">
        <v>134</v>
      </c>
      <c r="L133" s="20">
        <v>4384722.9149999991</v>
      </c>
      <c r="M133" s="20">
        <v>4011979.1900000004</v>
      </c>
      <c r="N133" s="20" t="s">
        <v>134</v>
      </c>
      <c r="O133" s="20" t="s">
        <v>134</v>
      </c>
      <c r="P133" s="20">
        <v>1930201.5250000001</v>
      </c>
      <c r="Q133" s="20" t="s">
        <v>134</v>
      </c>
      <c r="R133" s="20" t="s">
        <v>134</v>
      </c>
      <c r="S133" s="21">
        <v>1273624.0299999998</v>
      </c>
      <c r="U133" s="10"/>
      <c r="V133" s="9"/>
      <c r="W133" s="10"/>
      <c r="X133" s="10"/>
      <c r="Y133" s="10"/>
      <c r="Z133" s="10"/>
      <c r="AA133" s="10"/>
      <c r="AB133" s="10"/>
      <c r="AC133" s="10"/>
    </row>
    <row r="134" spans="1:29" ht="14.4" x14ac:dyDescent="0.3">
      <c r="U134" s="10"/>
      <c r="V134" s="9"/>
      <c r="W134" s="10"/>
      <c r="X134" s="10"/>
      <c r="Y134" s="10"/>
      <c r="Z134" s="10"/>
      <c r="AA134" s="10"/>
      <c r="AB134" s="10"/>
      <c r="AC134" s="10"/>
    </row>
    <row r="135" spans="1:29" ht="14.4" x14ac:dyDescent="0.3">
      <c r="U135" s="10"/>
      <c r="V135" s="9"/>
      <c r="W135" s="10"/>
      <c r="X135" s="10"/>
      <c r="Y135" s="10"/>
      <c r="Z135" s="10"/>
      <c r="AA135" s="10"/>
      <c r="AB135" s="10"/>
      <c r="AC135" s="10"/>
    </row>
    <row r="136" spans="1:29" ht="14.4" x14ac:dyDescent="0.3">
      <c r="U136" s="10"/>
      <c r="V136" s="9"/>
      <c r="W136" s="10"/>
      <c r="X136" s="10"/>
      <c r="Y136" s="10"/>
      <c r="Z136" s="10"/>
      <c r="AA136" s="10"/>
      <c r="AB136" s="10"/>
      <c r="AC136" s="10"/>
    </row>
    <row r="137" spans="1:29" ht="22.8" x14ac:dyDescent="0.3">
      <c r="C137" s="1" t="s">
        <v>265</v>
      </c>
      <c r="D137" s="1"/>
      <c r="E137" s="1"/>
      <c r="F137" s="1"/>
      <c r="G137" s="1"/>
      <c r="H137" s="1"/>
      <c r="I137" s="1"/>
      <c r="J137" s="1"/>
      <c r="K137" s="1"/>
      <c r="L137" s="1"/>
      <c r="M137" s="1"/>
      <c r="N137" s="9"/>
      <c r="O137" s="9"/>
      <c r="P137" s="9"/>
      <c r="Q137" s="9"/>
      <c r="R137" s="9"/>
      <c r="S137" s="9"/>
      <c r="U137" s="10"/>
      <c r="V137" s="9"/>
      <c r="W137" s="10"/>
      <c r="X137" s="10"/>
      <c r="Y137" s="10"/>
      <c r="Z137" s="10"/>
      <c r="AA137" s="10"/>
      <c r="AB137" s="10"/>
      <c r="AC137" s="10"/>
    </row>
    <row r="138" spans="1:29" ht="23.4" thickBot="1" x14ac:dyDescent="0.35">
      <c r="C138" s="1"/>
      <c r="D138" s="1"/>
      <c r="E138" s="1"/>
      <c r="F138" s="1"/>
      <c r="G138" s="1"/>
      <c r="H138" s="1"/>
      <c r="I138" s="1"/>
      <c r="J138" s="1"/>
      <c r="K138" s="1"/>
      <c r="L138" s="1"/>
      <c r="M138" s="1"/>
      <c r="N138" s="9"/>
      <c r="O138" s="9"/>
      <c r="P138" s="9"/>
      <c r="Q138" s="9"/>
      <c r="R138" s="9"/>
      <c r="S138" s="9"/>
      <c r="U138" s="10"/>
      <c r="V138" s="9"/>
      <c r="W138" s="10"/>
      <c r="X138" s="10"/>
      <c r="Y138" s="10"/>
      <c r="Z138" s="10"/>
      <c r="AA138" s="10"/>
      <c r="AB138" s="10"/>
      <c r="AC138" s="10"/>
    </row>
    <row r="139" spans="1:29" ht="15" thickBot="1" x14ac:dyDescent="0.35">
      <c r="C139" s="2"/>
      <c r="D139" s="149" t="s">
        <v>99</v>
      </c>
      <c r="E139" s="150"/>
      <c r="F139" s="150"/>
      <c r="G139" s="150"/>
      <c r="H139" s="150"/>
      <c r="I139" s="150"/>
      <c r="J139" s="150"/>
      <c r="K139" s="150"/>
      <c r="L139" s="150"/>
      <c r="M139" s="150"/>
      <c r="N139" s="150"/>
      <c r="O139" s="150"/>
      <c r="P139" s="150"/>
      <c r="Q139" s="150"/>
      <c r="R139" s="150"/>
      <c r="S139" s="151"/>
      <c r="U139" s="10"/>
      <c r="V139" s="9"/>
      <c r="W139" s="10"/>
      <c r="X139" s="10"/>
      <c r="Y139" s="10"/>
      <c r="Z139" s="10"/>
      <c r="AA139" s="10"/>
      <c r="AB139" s="10"/>
      <c r="AC139" s="10"/>
    </row>
    <row r="140" spans="1:29" ht="15" thickBot="1" x14ac:dyDescent="0.35">
      <c r="A140" s="39" t="s">
        <v>140</v>
      </c>
      <c r="C140" s="3" t="s">
        <v>148</v>
      </c>
      <c r="D140" s="4" t="s">
        <v>102</v>
      </c>
      <c r="E140" s="5" t="s">
        <v>103</v>
      </c>
      <c r="F140" s="5" t="s">
        <v>104</v>
      </c>
      <c r="G140" s="5" t="s">
        <v>105</v>
      </c>
      <c r="H140" s="5" t="s">
        <v>106</v>
      </c>
      <c r="I140" s="5" t="s">
        <v>107</v>
      </c>
      <c r="J140" s="5" t="s">
        <v>108</v>
      </c>
      <c r="K140" s="5" t="s">
        <v>109</v>
      </c>
      <c r="L140" s="5" t="s">
        <v>110</v>
      </c>
      <c r="M140" s="5" t="s">
        <v>111</v>
      </c>
      <c r="N140" s="5" t="s">
        <v>112</v>
      </c>
      <c r="O140" s="5" t="s">
        <v>113</v>
      </c>
      <c r="P140" s="5" t="s">
        <v>114</v>
      </c>
      <c r="Q140" s="5" t="s">
        <v>115</v>
      </c>
      <c r="R140" s="5" t="s">
        <v>116</v>
      </c>
      <c r="S140" s="6" t="s">
        <v>117</v>
      </c>
      <c r="U140" s="10"/>
      <c r="V140" s="9"/>
      <c r="W140" s="10"/>
      <c r="X140" s="10"/>
      <c r="Y140" s="10"/>
      <c r="Z140" s="10"/>
      <c r="AA140" s="10"/>
      <c r="AB140" s="10"/>
      <c r="AC140" s="10"/>
    </row>
    <row r="141" spans="1:29" ht="14.4" x14ac:dyDescent="0.3">
      <c r="A141" s="39" t="s">
        <v>140</v>
      </c>
      <c r="C141" s="11" t="s">
        <v>149</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9"/>
      <c r="W141" s="10"/>
      <c r="X141" s="10"/>
      <c r="Y141" s="10"/>
      <c r="Z141" s="10"/>
      <c r="AA141" s="10"/>
      <c r="AB141" s="10"/>
      <c r="AC141" s="10"/>
    </row>
    <row r="142" spans="1:29" ht="14.4" x14ac:dyDescent="0.3">
      <c r="A142" s="39" t="s">
        <v>140</v>
      </c>
      <c r="C142" s="11" t="s">
        <v>150</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9"/>
      <c r="W142" s="10"/>
      <c r="X142" s="10"/>
      <c r="Y142" s="10"/>
      <c r="Z142" s="10"/>
      <c r="AA142" s="10"/>
      <c r="AB142" s="10"/>
      <c r="AC142" s="10"/>
    </row>
    <row r="143" spans="1:29" ht="14.4" x14ac:dyDescent="0.3">
      <c r="A143" s="39" t="s">
        <v>140</v>
      </c>
      <c r="C143" s="11" t="s">
        <v>151</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9"/>
      <c r="W143" s="10"/>
      <c r="X143" s="10"/>
      <c r="Y143" s="10"/>
      <c r="Z143" s="10"/>
      <c r="AA143" s="10"/>
      <c r="AB143" s="10"/>
      <c r="AC143" s="10"/>
    </row>
    <row r="144" spans="1:29" ht="14.4" x14ac:dyDescent="0.3">
      <c r="A144" s="39" t="s">
        <v>140</v>
      </c>
      <c r="C144" s="11" t="s">
        <v>152</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t="s">
        <v>134</v>
      </c>
      <c r="U144" s="10"/>
      <c r="V144" s="9"/>
      <c r="W144" s="10"/>
      <c r="X144" s="10"/>
      <c r="Y144" s="10"/>
      <c r="Z144" s="10"/>
      <c r="AA144" s="10"/>
      <c r="AB144" s="10"/>
      <c r="AC144" s="10"/>
    </row>
    <row r="145" spans="1:29" ht="14.4" x14ac:dyDescent="0.3">
      <c r="A145" s="39" t="s">
        <v>140</v>
      </c>
      <c r="C145" s="11" t="s">
        <v>153</v>
      </c>
      <c r="D145" s="12">
        <v>0</v>
      </c>
      <c r="E145" s="13">
        <v>0</v>
      </c>
      <c r="F145" s="13">
        <v>0</v>
      </c>
      <c r="G145" s="13">
        <v>0</v>
      </c>
      <c r="H145" s="13">
        <v>0</v>
      </c>
      <c r="I145" s="13">
        <v>0</v>
      </c>
      <c r="J145" s="13">
        <v>0</v>
      </c>
      <c r="K145" s="13">
        <v>0</v>
      </c>
      <c r="L145" s="13">
        <v>0</v>
      </c>
      <c r="M145" s="13">
        <v>0</v>
      </c>
      <c r="N145" s="13">
        <v>0</v>
      </c>
      <c r="O145" s="13">
        <v>0</v>
      </c>
      <c r="P145" s="13">
        <v>0</v>
      </c>
      <c r="Q145" s="13">
        <v>0</v>
      </c>
      <c r="R145" s="13" t="s">
        <v>134</v>
      </c>
      <c r="S145" s="14" t="s">
        <v>134</v>
      </c>
      <c r="U145" s="10"/>
      <c r="V145" s="9"/>
      <c r="W145" s="10"/>
      <c r="X145" s="10"/>
      <c r="Y145" s="10"/>
      <c r="Z145" s="10"/>
      <c r="AA145" s="10"/>
      <c r="AB145" s="10"/>
      <c r="AC145" s="10"/>
    </row>
    <row r="146" spans="1:29" ht="14.4" x14ac:dyDescent="0.3">
      <c r="A146" s="39" t="s">
        <v>140</v>
      </c>
      <c r="C146" s="11" t="s">
        <v>154</v>
      </c>
      <c r="D146" s="12">
        <v>0</v>
      </c>
      <c r="E146" s="13">
        <v>0</v>
      </c>
      <c r="F146" s="13">
        <v>0</v>
      </c>
      <c r="G146" s="13">
        <v>0</v>
      </c>
      <c r="H146" s="13">
        <v>0</v>
      </c>
      <c r="I146" s="13">
        <v>0</v>
      </c>
      <c r="J146" s="13">
        <v>0</v>
      </c>
      <c r="K146" s="13">
        <v>0</v>
      </c>
      <c r="L146" s="13">
        <v>0</v>
      </c>
      <c r="M146" s="13">
        <v>0</v>
      </c>
      <c r="N146" s="13">
        <v>0</v>
      </c>
      <c r="O146" s="13">
        <v>0</v>
      </c>
      <c r="P146" s="13">
        <v>0</v>
      </c>
      <c r="Q146" s="13">
        <v>0</v>
      </c>
      <c r="R146" s="13">
        <v>9925.7999999999993</v>
      </c>
      <c r="S146" s="14" t="s">
        <v>134</v>
      </c>
      <c r="U146" s="10"/>
      <c r="V146" s="9"/>
      <c r="W146" s="10"/>
      <c r="X146" s="10"/>
      <c r="Y146" s="10"/>
      <c r="Z146" s="10"/>
      <c r="AA146" s="10"/>
      <c r="AB146" s="10"/>
      <c r="AC146" s="10"/>
    </row>
    <row r="147" spans="1:29" ht="14.4" x14ac:dyDescent="0.3">
      <c r="A147" s="39" t="s">
        <v>140</v>
      </c>
      <c r="C147" s="11" t="s">
        <v>155</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9"/>
      <c r="W147" s="10"/>
      <c r="X147" s="10"/>
      <c r="Y147" s="10"/>
      <c r="Z147" s="10"/>
      <c r="AA147" s="10"/>
      <c r="AB147" s="10"/>
      <c r="AC147" s="10"/>
    </row>
    <row r="148" spans="1:29" ht="14.4" x14ac:dyDescent="0.3">
      <c r="A148" s="39" t="s">
        <v>140</v>
      </c>
      <c r="C148" s="11" t="s">
        <v>156</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t="s">
        <v>134</v>
      </c>
      <c r="U148" s="10"/>
      <c r="V148" s="9"/>
      <c r="W148" s="10"/>
      <c r="X148" s="10"/>
      <c r="Y148" s="10"/>
      <c r="Z148" s="10"/>
      <c r="AA148" s="10"/>
      <c r="AB148" s="10"/>
      <c r="AC148" s="10"/>
    </row>
    <row r="149" spans="1:29" ht="14.4" x14ac:dyDescent="0.3">
      <c r="A149" s="39" t="s">
        <v>140</v>
      </c>
      <c r="C149" s="11" t="s">
        <v>157</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9"/>
      <c r="W149" s="10"/>
      <c r="X149" s="10"/>
      <c r="Y149" s="10"/>
      <c r="Z149" s="10"/>
      <c r="AA149" s="10"/>
      <c r="AB149" s="10"/>
      <c r="AC149" s="10"/>
    </row>
    <row r="150" spans="1:29" ht="14.4" x14ac:dyDescent="0.3">
      <c r="A150" s="39" t="s">
        <v>140</v>
      </c>
      <c r="C150" s="11" t="s">
        <v>158</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c r="U150" s="10"/>
      <c r="V150" s="9"/>
      <c r="W150" s="10"/>
      <c r="X150" s="10"/>
      <c r="Y150" s="10"/>
      <c r="Z150" s="10"/>
      <c r="AA150" s="10"/>
      <c r="AB150" s="10"/>
      <c r="AC150" s="10"/>
    </row>
    <row r="151" spans="1:29" ht="14.4" x14ac:dyDescent="0.3">
      <c r="A151" s="39" t="s">
        <v>140</v>
      </c>
      <c r="C151" s="11" t="s">
        <v>159</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c r="U151" s="10"/>
      <c r="V151" s="9"/>
      <c r="W151" s="10"/>
      <c r="X151" s="10"/>
      <c r="Y151" s="10"/>
      <c r="Z151" s="10"/>
      <c r="AA151" s="10"/>
      <c r="AB151" s="10"/>
      <c r="AC151" s="10"/>
    </row>
    <row r="152" spans="1:29" ht="14.4" x14ac:dyDescent="0.3">
      <c r="A152" s="39" t="s">
        <v>140</v>
      </c>
      <c r="C152" s="11" t="s">
        <v>160</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c r="U152" s="10"/>
      <c r="V152" s="9"/>
      <c r="W152" s="10"/>
      <c r="X152" s="10"/>
      <c r="Y152" s="10"/>
      <c r="Z152" s="10"/>
      <c r="AA152" s="10"/>
      <c r="AB152" s="10"/>
      <c r="AC152" s="10"/>
    </row>
    <row r="153" spans="1:29" ht="14.4" x14ac:dyDescent="0.3">
      <c r="A153" s="39" t="s">
        <v>140</v>
      </c>
      <c r="C153" s="11" t="s">
        <v>161</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c r="U153" s="10"/>
      <c r="V153" s="9"/>
      <c r="W153" s="10"/>
      <c r="X153" s="10"/>
      <c r="Y153" s="10"/>
      <c r="Z153" s="10"/>
      <c r="AA153" s="10"/>
      <c r="AB153" s="10"/>
      <c r="AC153" s="10"/>
    </row>
    <row r="154" spans="1:29" ht="14.4" x14ac:dyDescent="0.3">
      <c r="A154" s="39" t="s">
        <v>140</v>
      </c>
      <c r="C154" s="11" t="s">
        <v>162</v>
      </c>
      <c r="D154" s="12">
        <v>0</v>
      </c>
      <c r="E154" s="13">
        <v>0</v>
      </c>
      <c r="F154" s="13">
        <v>0</v>
      </c>
      <c r="G154" s="13">
        <v>0</v>
      </c>
      <c r="H154" s="13">
        <v>0</v>
      </c>
      <c r="I154" s="13">
        <v>0</v>
      </c>
      <c r="J154" s="13">
        <v>0</v>
      </c>
      <c r="K154" s="13">
        <v>0</v>
      </c>
      <c r="L154" s="13">
        <v>0</v>
      </c>
      <c r="M154" s="13">
        <v>0</v>
      </c>
      <c r="N154" s="13">
        <v>0</v>
      </c>
      <c r="O154" s="13">
        <v>0</v>
      </c>
      <c r="P154" s="13">
        <v>0</v>
      </c>
      <c r="Q154" s="13">
        <v>0</v>
      </c>
      <c r="R154" s="13">
        <v>0</v>
      </c>
      <c r="S154" s="14">
        <v>0</v>
      </c>
      <c r="U154" s="10"/>
      <c r="V154" s="9"/>
      <c r="W154" s="10"/>
      <c r="X154" s="10"/>
      <c r="Y154" s="10"/>
      <c r="Z154" s="10"/>
      <c r="AA154" s="10"/>
      <c r="AB154" s="10"/>
      <c r="AC154" s="10"/>
    </row>
    <row r="155" spans="1:29" ht="14.4" x14ac:dyDescent="0.3">
      <c r="A155" s="39" t="s">
        <v>140</v>
      </c>
      <c r="C155" s="11" t="s">
        <v>163</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c r="U155" s="10"/>
      <c r="V155" s="9"/>
      <c r="W155" s="10"/>
      <c r="X155" s="10"/>
      <c r="Y155" s="10"/>
      <c r="Z155" s="10"/>
      <c r="AA155" s="10"/>
      <c r="AB155" s="10"/>
      <c r="AC155" s="10"/>
    </row>
    <row r="156" spans="1:29" ht="14.4" x14ac:dyDescent="0.3">
      <c r="A156" s="39" t="s">
        <v>140</v>
      </c>
      <c r="C156" s="11" t="s">
        <v>164</v>
      </c>
      <c r="D156" s="12">
        <v>0</v>
      </c>
      <c r="E156" s="13">
        <v>0</v>
      </c>
      <c r="F156" s="13">
        <v>0</v>
      </c>
      <c r="G156" s="13">
        <v>0</v>
      </c>
      <c r="H156" s="13">
        <v>0</v>
      </c>
      <c r="I156" s="13">
        <v>0</v>
      </c>
      <c r="J156" s="13">
        <v>0</v>
      </c>
      <c r="K156" s="13">
        <v>0</v>
      </c>
      <c r="L156" s="13">
        <v>0</v>
      </c>
      <c r="M156" s="13">
        <v>0</v>
      </c>
      <c r="N156" s="13">
        <v>0</v>
      </c>
      <c r="O156" s="13">
        <v>0</v>
      </c>
      <c r="P156" s="13">
        <v>0</v>
      </c>
      <c r="Q156" s="13">
        <v>0</v>
      </c>
      <c r="R156" s="13">
        <v>0</v>
      </c>
      <c r="S156" s="14">
        <v>0</v>
      </c>
      <c r="U156" s="10"/>
      <c r="V156" s="9"/>
      <c r="W156" s="10"/>
      <c r="X156" s="10"/>
      <c r="Y156" s="10"/>
      <c r="Z156" s="10"/>
      <c r="AA156" s="10"/>
      <c r="AB156" s="10"/>
      <c r="AC156" s="10"/>
    </row>
    <row r="157" spans="1:29" ht="14.4" x14ac:dyDescent="0.3">
      <c r="A157" s="39" t="s">
        <v>140</v>
      </c>
      <c r="C157" s="11" t="s">
        <v>165</v>
      </c>
      <c r="D157" s="12">
        <v>0</v>
      </c>
      <c r="E157" s="13">
        <v>0</v>
      </c>
      <c r="F157" s="13">
        <v>0</v>
      </c>
      <c r="G157" s="13">
        <v>0</v>
      </c>
      <c r="H157" s="13">
        <v>0</v>
      </c>
      <c r="I157" s="13">
        <v>0</v>
      </c>
      <c r="J157" s="13">
        <v>0</v>
      </c>
      <c r="K157" s="13">
        <v>0</v>
      </c>
      <c r="L157" s="13">
        <v>0</v>
      </c>
      <c r="M157" s="13">
        <v>0</v>
      </c>
      <c r="N157" s="13">
        <v>0</v>
      </c>
      <c r="O157" s="13">
        <v>0</v>
      </c>
      <c r="P157" s="13">
        <v>0</v>
      </c>
      <c r="Q157" s="13">
        <v>0</v>
      </c>
      <c r="R157" s="13">
        <v>0</v>
      </c>
      <c r="S157" s="14">
        <v>0</v>
      </c>
      <c r="U157" s="10"/>
      <c r="V157" s="9"/>
      <c r="W157" s="10"/>
      <c r="X157" s="10"/>
      <c r="Y157" s="10"/>
      <c r="Z157" s="10"/>
      <c r="AA157" s="10"/>
      <c r="AB157" s="10"/>
      <c r="AC157" s="10"/>
    </row>
    <row r="158" spans="1:29" ht="15" thickBot="1" x14ac:dyDescent="0.35">
      <c r="A158" s="39" t="s">
        <v>140</v>
      </c>
      <c r="C158" s="11" t="s">
        <v>166</v>
      </c>
      <c r="D158" s="15">
        <v>0</v>
      </c>
      <c r="E158" s="16">
        <v>0</v>
      </c>
      <c r="F158" s="16">
        <v>0</v>
      </c>
      <c r="G158" s="16">
        <v>0</v>
      </c>
      <c r="H158" s="16">
        <v>0</v>
      </c>
      <c r="I158" s="16">
        <v>0</v>
      </c>
      <c r="J158" s="16">
        <v>0</v>
      </c>
      <c r="K158" s="16">
        <v>0</v>
      </c>
      <c r="L158" s="16">
        <v>0</v>
      </c>
      <c r="M158" s="16">
        <v>0</v>
      </c>
      <c r="N158" s="16">
        <v>0</v>
      </c>
      <c r="O158" s="16">
        <v>0</v>
      </c>
      <c r="P158" s="16">
        <v>0</v>
      </c>
      <c r="Q158" s="16">
        <v>41373.83</v>
      </c>
      <c r="R158" s="16">
        <v>407853.37</v>
      </c>
      <c r="S158" s="17">
        <v>1400214.0828</v>
      </c>
      <c r="U158" s="10"/>
      <c r="V158" s="9"/>
      <c r="W158" s="10"/>
      <c r="X158" s="10"/>
      <c r="Y158" s="10"/>
      <c r="Z158" s="10"/>
      <c r="AA158" s="10"/>
      <c r="AB158" s="10"/>
      <c r="AC158" s="10"/>
    </row>
    <row r="159" spans="1:29" ht="15" thickBot="1" x14ac:dyDescent="0.35">
      <c r="A159" s="39" t="s">
        <v>140</v>
      </c>
      <c r="C159" s="18" t="s">
        <v>129</v>
      </c>
      <c r="D159" s="19">
        <v>0</v>
      </c>
      <c r="E159" s="20">
        <v>0</v>
      </c>
      <c r="F159" s="20">
        <v>0</v>
      </c>
      <c r="G159" s="20">
        <v>0</v>
      </c>
      <c r="H159" s="20">
        <v>0</v>
      </c>
      <c r="I159" s="20">
        <v>0</v>
      </c>
      <c r="J159" s="20">
        <v>0</v>
      </c>
      <c r="K159" s="20">
        <v>0</v>
      </c>
      <c r="L159" s="20">
        <v>0</v>
      </c>
      <c r="M159" s="20">
        <v>0</v>
      </c>
      <c r="N159" s="20">
        <v>0</v>
      </c>
      <c r="O159" s="20">
        <v>0</v>
      </c>
      <c r="P159" s="20">
        <v>0</v>
      </c>
      <c r="Q159" s="20">
        <v>41373.83</v>
      </c>
      <c r="R159" s="20" t="s">
        <v>134</v>
      </c>
      <c r="S159" s="21">
        <v>1407948.2827999999</v>
      </c>
      <c r="U159" s="10"/>
      <c r="V159" s="9"/>
      <c r="W159" s="10"/>
      <c r="X159" s="10"/>
      <c r="Y159" s="10"/>
      <c r="Z159" s="10"/>
      <c r="AA159" s="10"/>
      <c r="AB159" s="10"/>
      <c r="AC159" s="10"/>
    </row>
    <row r="160" spans="1:29" ht="14.4" x14ac:dyDescent="0.3">
      <c r="U160" s="10"/>
      <c r="V160" s="9"/>
      <c r="W160" s="10"/>
      <c r="X160" s="10"/>
      <c r="Y160" s="10"/>
      <c r="Z160" s="10"/>
      <c r="AA160" s="10"/>
      <c r="AB160" s="10"/>
      <c r="AC160" s="10"/>
    </row>
    <row r="161" spans="1:22" x14ac:dyDescent="0.25">
      <c r="V161" s="9"/>
    </row>
    <row r="162" spans="1:22" x14ac:dyDescent="0.25">
      <c r="V162" s="9"/>
    </row>
    <row r="163" spans="1:22" ht="22.8" x14ac:dyDescent="0.25">
      <c r="C163" s="1" t="s">
        <v>266</v>
      </c>
      <c r="D163" s="1"/>
      <c r="E163" s="1"/>
      <c r="F163" s="1"/>
      <c r="G163" s="1"/>
      <c r="H163" s="1"/>
      <c r="I163" s="1"/>
      <c r="J163" s="1"/>
      <c r="K163" s="1"/>
      <c r="L163" s="1"/>
      <c r="M163" s="1"/>
      <c r="N163" s="9"/>
      <c r="O163" s="9"/>
      <c r="P163" s="9"/>
      <c r="Q163" s="9"/>
      <c r="R163" s="9"/>
      <c r="S163" s="9"/>
      <c r="V163" s="9"/>
    </row>
    <row r="164" spans="1:22" ht="23.4" thickBot="1" x14ac:dyDescent="0.3">
      <c r="C164" s="1"/>
      <c r="D164" s="1"/>
      <c r="E164" s="1"/>
      <c r="F164" s="1"/>
      <c r="G164" s="1"/>
      <c r="H164" s="1"/>
      <c r="I164" s="1"/>
      <c r="J164" s="1"/>
      <c r="K164" s="1"/>
      <c r="L164" s="1"/>
      <c r="M164" s="1"/>
      <c r="N164" s="9"/>
      <c r="O164" s="9"/>
      <c r="P164" s="9"/>
      <c r="Q164" s="9"/>
      <c r="R164" s="9"/>
      <c r="S164" s="9"/>
      <c r="V164" s="9"/>
    </row>
    <row r="165" spans="1:22" ht="14.4" thickBot="1" x14ac:dyDescent="0.3">
      <c r="C165" s="2"/>
      <c r="D165" s="149" t="s">
        <v>99</v>
      </c>
      <c r="E165" s="150"/>
      <c r="F165" s="150"/>
      <c r="G165" s="150"/>
      <c r="H165" s="150"/>
      <c r="I165" s="150"/>
      <c r="J165" s="150"/>
      <c r="K165" s="150"/>
      <c r="L165" s="150"/>
      <c r="M165" s="150"/>
      <c r="N165" s="150"/>
      <c r="O165" s="150"/>
      <c r="P165" s="150"/>
      <c r="Q165" s="150"/>
      <c r="R165" s="150"/>
      <c r="S165" s="151"/>
      <c r="V165" s="9"/>
    </row>
    <row r="166" spans="1:22" ht="14.4" thickBot="1" x14ac:dyDescent="0.3">
      <c r="A166" s="39" t="s">
        <v>142</v>
      </c>
      <c r="C166" s="3" t="s">
        <v>148</v>
      </c>
      <c r="D166" s="4" t="s">
        <v>102</v>
      </c>
      <c r="E166" s="5" t="s">
        <v>103</v>
      </c>
      <c r="F166" s="5" t="s">
        <v>104</v>
      </c>
      <c r="G166" s="5" t="s">
        <v>105</v>
      </c>
      <c r="H166" s="5" t="s">
        <v>106</v>
      </c>
      <c r="I166" s="5" t="s">
        <v>107</v>
      </c>
      <c r="J166" s="5" t="s">
        <v>108</v>
      </c>
      <c r="K166" s="5" t="s">
        <v>109</v>
      </c>
      <c r="L166" s="5" t="s">
        <v>110</v>
      </c>
      <c r="M166" s="5" t="s">
        <v>111</v>
      </c>
      <c r="N166" s="5" t="s">
        <v>112</v>
      </c>
      <c r="O166" s="5" t="s">
        <v>113</v>
      </c>
      <c r="P166" s="5" t="s">
        <v>114</v>
      </c>
      <c r="Q166" s="5" t="s">
        <v>115</v>
      </c>
      <c r="R166" s="5" t="s">
        <v>116</v>
      </c>
      <c r="S166" s="6" t="s">
        <v>117</v>
      </c>
      <c r="V166" s="9"/>
    </row>
    <row r="167" spans="1:22" ht="13.8" x14ac:dyDescent="0.25">
      <c r="A167" s="39" t="s">
        <v>142</v>
      </c>
      <c r="C167" s="11" t="s">
        <v>149</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c r="V167" s="9"/>
    </row>
    <row r="168" spans="1:22" ht="13.8" x14ac:dyDescent="0.25">
      <c r="A168" s="39" t="s">
        <v>142</v>
      </c>
      <c r="C168" s="11" t="s">
        <v>150</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c r="V168" s="9"/>
    </row>
    <row r="169" spans="1:22" ht="13.8" x14ac:dyDescent="0.25">
      <c r="A169" s="39" t="s">
        <v>142</v>
      </c>
      <c r="C169" s="11" t="s">
        <v>151</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c r="V169" s="9"/>
    </row>
    <row r="170" spans="1:22" ht="13.8" x14ac:dyDescent="0.25">
      <c r="A170" s="39" t="s">
        <v>142</v>
      </c>
      <c r="C170" s="11" t="s">
        <v>152</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c r="V170" s="9"/>
    </row>
    <row r="171" spans="1:22" ht="13.8" x14ac:dyDescent="0.25">
      <c r="A171" s="39" t="s">
        <v>142</v>
      </c>
      <c r="C171" s="11" t="s">
        <v>153</v>
      </c>
      <c r="D171" s="12">
        <v>0</v>
      </c>
      <c r="E171" s="13">
        <v>0</v>
      </c>
      <c r="F171" s="13">
        <v>0</v>
      </c>
      <c r="G171" s="13">
        <v>0</v>
      </c>
      <c r="H171" s="13">
        <v>0</v>
      </c>
      <c r="I171" s="13">
        <v>0</v>
      </c>
      <c r="J171" s="13">
        <v>0</v>
      </c>
      <c r="K171" s="13">
        <v>0</v>
      </c>
      <c r="L171" s="13">
        <v>0</v>
      </c>
      <c r="M171" s="13">
        <v>0</v>
      </c>
      <c r="N171" s="13">
        <v>0</v>
      </c>
      <c r="O171" s="13">
        <v>0</v>
      </c>
      <c r="P171" s="13">
        <v>0</v>
      </c>
      <c r="Q171" s="13">
        <v>0</v>
      </c>
      <c r="R171" s="13" t="s">
        <v>134</v>
      </c>
      <c r="S171" s="14">
        <v>5194.6000000000004</v>
      </c>
      <c r="V171" s="9"/>
    </row>
    <row r="172" spans="1:22" ht="13.8" x14ac:dyDescent="0.25">
      <c r="A172" s="39" t="s">
        <v>142</v>
      </c>
      <c r="C172" s="11" t="s">
        <v>154</v>
      </c>
      <c r="D172" s="12">
        <v>0</v>
      </c>
      <c r="E172" s="13">
        <v>0</v>
      </c>
      <c r="F172" s="13">
        <v>0</v>
      </c>
      <c r="G172" s="13">
        <v>0</v>
      </c>
      <c r="H172" s="13">
        <v>0</v>
      </c>
      <c r="I172" s="13">
        <v>0</v>
      </c>
      <c r="J172" s="13">
        <v>0</v>
      </c>
      <c r="K172" s="13">
        <v>0</v>
      </c>
      <c r="L172" s="13">
        <v>0</v>
      </c>
      <c r="M172" s="13">
        <v>0</v>
      </c>
      <c r="N172" s="13">
        <v>0</v>
      </c>
      <c r="O172" s="13">
        <v>0</v>
      </c>
      <c r="P172" s="13">
        <v>0</v>
      </c>
      <c r="Q172" s="13">
        <v>0</v>
      </c>
      <c r="R172" s="13">
        <v>10127.56</v>
      </c>
      <c r="S172" s="14">
        <v>16670.080000000002</v>
      </c>
      <c r="V172" s="9"/>
    </row>
    <row r="173" spans="1:22" ht="13.8" x14ac:dyDescent="0.25">
      <c r="A173" s="39" t="s">
        <v>142</v>
      </c>
      <c r="C173" s="11" t="s">
        <v>155</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c r="V173" s="9"/>
    </row>
    <row r="174" spans="1:22" ht="13.8" x14ac:dyDescent="0.25">
      <c r="A174" s="39" t="s">
        <v>142</v>
      </c>
      <c r="C174" s="11" t="s">
        <v>156</v>
      </c>
      <c r="D174" s="12">
        <v>0</v>
      </c>
      <c r="E174" s="13">
        <v>0</v>
      </c>
      <c r="F174" s="13">
        <v>0</v>
      </c>
      <c r="G174" s="13">
        <v>0</v>
      </c>
      <c r="H174" s="13">
        <v>0</v>
      </c>
      <c r="I174" s="13">
        <v>0</v>
      </c>
      <c r="J174" s="13">
        <v>0</v>
      </c>
      <c r="K174" s="13">
        <v>0</v>
      </c>
      <c r="L174" s="13">
        <v>0</v>
      </c>
      <c r="M174" s="13">
        <v>0</v>
      </c>
      <c r="N174" s="13">
        <v>0</v>
      </c>
      <c r="O174" s="13">
        <v>0</v>
      </c>
      <c r="P174" s="13">
        <v>0</v>
      </c>
      <c r="Q174" s="13">
        <v>0</v>
      </c>
      <c r="R174" s="13" t="s">
        <v>134</v>
      </c>
      <c r="S174" s="14" t="s">
        <v>134</v>
      </c>
      <c r="V174" s="9"/>
    </row>
    <row r="175" spans="1:22" ht="13.8" x14ac:dyDescent="0.25">
      <c r="A175" s="39" t="s">
        <v>142</v>
      </c>
      <c r="C175" s="11" t="s">
        <v>157</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c r="V175" s="9"/>
    </row>
    <row r="176" spans="1:22" ht="13.8" x14ac:dyDescent="0.25">
      <c r="A176" s="39" t="s">
        <v>142</v>
      </c>
      <c r="C176" s="11" t="s">
        <v>158</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c r="V176" s="9"/>
    </row>
    <row r="177" spans="1:22" ht="13.8" x14ac:dyDescent="0.25">
      <c r="A177" s="39" t="s">
        <v>142</v>
      </c>
      <c r="C177" s="11" t="s">
        <v>159</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c r="V177" s="9"/>
    </row>
    <row r="178" spans="1:22" ht="13.8" x14ac:dyDescent="0.25">
      <c r="A178" s="39" t="s">
        <v>142</v>
      </c>
      <c r="C178" s="11" t="s">
        <v>160</v>
      </c>
      <c r="D178" s="12">
        <v>0</v>
      </c>
      <c r="E178" s="13">
        <v>0</v>
      </c>
      <c r="F178" s="13">
        <v>0</v>
      </c>
      <c r="G178" s="13">
        <v>0</v>
      </c>
      <c r="H178" s="13">
        <v>0</v>
      </c>
      <c r="I178" s="13">
        <v>0</v>
      </c>
      <c r="J178" s="13">
        <v>0</v>
      </c>
      <c r="K178" s="13">
        <v>0</v>
      </c>
      <c r="L178" s="13">
        <v>0</v>
      </c>
      <c r="M178" s="13">
        <v>0</v>
      </c>
      <c r="N178" s="13">
        <v>0</v>
      </c>
      <c r="O178" s="13">
        <v>0</v>
      </c>
      <c r="P178" s="13">
        <v>0</v>
      </c>
      <c r="Q178" s="13">
        <v>0</v>
      </c>
      <c r="R178" s="13" t="s">
        <v>134</v>
      </c>
      <c r="S178" s="14">
        <v>0</v>
      </c>
      <c r="V178" s="9"/>
    </row>
    <row r="179" spans="1:22" ht="13.8" x14ac:dyDescent="0.25">
      <c r="A179" s="39" t="s">
        <v>142</v>
      </c>
      <c r="C179" s="11" t="s">
        <v>161</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c r="V179" s="9"/>
    </row>
    <row r="180" spans="1:22" ht="13.8" x14ac:dyDescent="0.25">
      <c r="A180" s="39" t="s">
        <v>142</v>
      </c>
      <c r="C180" s="11" t="s">
        <v>162</v>
      </c>
      <c r="D180" s="12">
        <v>0</v>
      </c>
      <c r="E180" s="13">
        <v>0</v>
      </c>
      <c r="F180" s="13">
        <v>0</v>
      </c>
      <c r="G180" s="13">
        <v>0</v>
      </c>
      <c r="H180" s="13">
        <v>0</v>
      </c>
      <c r="I180" s="13">
        <v>0</v>
      </c>
      <c r="J180" s="13">
        <v>0</v>
      </c>
      <c r="K180" s="13">
        <v>0</v>
      </c>
      <c r="L180" s="13">
        <v>0</v>
      </c>
      <c r="M180" s="13">
        <v>0</v>
      </c>
      <c r="N180" s="13">
        <v>0</v>
      </c>
      <c r="O180" s="13">
        <v>0</v>
      </c>
      <c r="P180" s="13">
        <v>0</v>
      </c>
      <c r="Q180" s="13">
        <v>0</v>
      </c>
      <c r="R180" s="13" t="s">
        <v>134</v>
      </c>
      <c r="S180" s="14" t="s">
        <v>134</v>
      </c>
      <c r="V180" s="9"/>
    </row>
    <row r="181" spans="1:22" ht="13.8" x14ac:dyDescent="0.25">
      <c r="A181" s="39" t="s">
        <v>142</v>
      </c>
      <c r="C181" s="11" t="s">
        <v>163</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c r="V181" s="9"/>
    </row>
    <row r="182" spans="1:22" ht="13.8" x14ac:dyDescent="0.25">
      <c r="A182" s="39" t="s">
        <v>142</v>
      </c>
      <c r="C182" s="11" t="s">
        <v>164</v>
      </c>
      <c r="D182" s="12">
        <v>0</v>
      </c>
      <c r="E182" s="13">
        <v>0</v>
      </c>
      <c r="F182" s="13">
        <v>0</v>
      </c>
      <c r="G182" s="13">
        <v>0</v>
      </c>
      <c r="H182" s="13">
        <v>0</v>
      </c>
      <c r="I182" s="13">
        <v>0</v>
      </c>
      <c r="J182" s="13">
        <v>0</v>
      </c>
      <c r="K182" s="13">
        <v>0</v>
      </c>
      <c r="L182" s="13">
        <v>0</v>
      </c>
      <c r="M182" s="13">
        <v>0</v>
      </c>
      <c r="N182" s="13">
        <v>0</v>
      </c>
      <c r="O182" s="13">
        <v>0</v>
      </c>
      <c r="P182" s="13">
        <v>0</v>
      </c>
      <c r="Q182" s="13">
        <v>0</v>
      </c>
      <c r="R182" s="13" t="s">
        <v>134</v>
      </c>
      <c r="S182" s="14">
        <v>0</v>
      </c>
      <c r="V182" s="9"/>
    </row>
    <row r="183" spans="1:22" ht="13.8" x14ac:dyDescent="0.25">
      <c r="A183" s="39" t="s">
        <v>142</v>
      </c>
      <c r="C183" s="11" t="s">
        <v>165</v>
      </c>
      <c r="D183" s="12">
        <v>0</v>
      </c>
      <c r="E183" s="13">
        <v>0</v>
      </c>
      <c r="F183" s="13">
        <v>0</v>
      </c>
      <c r="G183" s="13">
        <v>0</v>
      </c>
      <c r="H183" s="13">
        <v>0</v>
      </c>
      <c r="I183" s="13">
        <v>0</v>
      </c>
      <c r="J183" s="13">
        <v>0</v>
      </c>
      <c r="K183" s="13">
        <v>0</v>
      </c>
      <c r="L183" s="13">
        <v>0</v>
      </c>
      <c r="M183" s="13">
        <v>0</v>
      </c>
      <c r="N183" s="13">
        <v>0</v>
      </c>
      <c r="O183" s="13">
        <v>0</v>
      </c>
      <c r="P183" s="13">
        <v>0</v>
      </c>
      <c r="Q183" s="13">
        <v>0</v>
      </c>
      <c r="R183" s="13">
        <v>0</v>
      </c>
      <c r="S183" s="14">
        <v>0</v>
      </c>
      <c r="V183" s="9"/>
    </row>
    <row r="184" spans="1:22" ht="14.4" thickBot="1" x14ac:dyDescent="0.3">
      <c r="A184" s="39" t="s">
        <v>142</v>
      </c>
      <c r="C184" s="11" t="s">
        <v>166</v>
      </c>
      <c r="D184" s="15">
        <v>0</v>
      </c>
      <c r="E184" s="16">
        <v>0</v>
      </c>
      <c r="F184" s="16">
        <v>0</v>
      </c>
      <c r="G184" s="16">
        <v>0</v>
      </c>
      <c r="H184" s="16">
        <v>0</v>
      </c>
      <c r="I184" s="16">
        <v>0</v>
      </c>
      <c r="J184" s="16">
        <v>0</v>
      </c>
      <c r="K184" s="16">
        <v>0</v>
      </c>
      <c r="L184" s="16">
        <v>0</v>
      </c>
      <c r="M184" s="16">
        <v>0</v>
      </c>
      <c r="N184" s="16">
        <v>0</v>
      </c>
      <c r="O184" s="16">
        <v>0</v>
      </c>
      <c r="P184" s="16">
        <v>0</v>
      </c>
      <c r="Q184" s="16" t="s">
        <v>134</v>
      </c>
      <c r="R184" s="16">
        <v>4275026.5049999999</v>
      </c>
      <c r="S184" s="17">
        <v>11435836.6724</v>
      </c>
      <c r="V184" s="9"/>
    </row>
    <row r="185" spans="1:22" ht="14.4" thickBot="1" x14ac:dyDescent="0.3">
      <c r="A185" s="39" t="s">
        <v>142</v>
      </c>
      <c r="C185" s="18" t="s">
        <v>129</v>
      </c>
      <c r="D185" s="19">
        <v>0</v>
      </c>
      <c r="E185" s="20">
        <v>0</v>
      </c>
      <c r="F185" s="20">
        <v>0</v>
      </c>
      <c r="G185" s="20">
        <v>0</v>
      </c>
      <c r="H185" s="20">
        <v>0</v>
      </c>
      <c r="I185" s="20">
        <v>0</v>
      </c>
      <c r="J185" s="20">
        <v>0</v>
      </c>
      <c r="K185" s="20">
        <v>0</v>
      </c>
      <c r="L185" s="20">
        <v>0</v>
      </c>
      <c r="M185" s="20">
        <v>0</v>
      </c>
      <c r="N185" s="20">
        <v>0</v>
      </c>
      <c r="O185" s="20">
        <v>0</v>
      </c>
      <c r="P185" s="20">
        <v>0</v>
      </c>
      <c r="Q185" s="20" t="s">
        <v>134</v>
      </c>
      <c r="R185" s="20">
        <v>4295602.2649999997</v>
      </c>
      <c r="S185" s="21">
        <v>11462893.5524</v>
      </c>
      <c r="V185" s="9"/>
    </row>
    <row r="186" spans="1:22" x14ac:dyDescent="0.25">
      <c r="V186" s="9"/>
    </row>
    <row r="187" spans="1:22" x14ac:dyDescent="0.25">
      <c r="V187" s="9"/>
    </row>
    <row r="188" spans="1:22" x14ac:dyDescent="0.25">
      <c r="V188" s="9"/>
    </row>
    <row r="189" spans="1:22" ht="22.8" x14ac:dyDescent="0.25">
      <c r="C189" s="1" t="s">
        <v>267</v>
      </c>
      <c r="D189" s="1"/>
      <c r="E189" s="1"/>
      <c r="F189" s="1"/>
      <c r="G189" s="1"/>
      <c r="H189" s="1"/>
      <c r="I189" s="1"/>
      <c r="J189" s="1"/>
      <c r="K189" s="1"/>
      <c r="L189" s="1"/>
      <c r="M189" s="1"/>
      <c r="N189" s="9"/>
      <c r="O189" s="9"/>
      <c r="P189" s="9"/>
      <c r="Q189" s="9"/>
      <c r="R189" s="9"/>
      <c r="S189" s="9"/>
      <c r="V189" s="9"/>
    </row>
    <row r="190" spans="1:22" ht="23.4" thickBot="1" x14ac:dyDescent="0.3">
      <c r="C190" s="1"/>
      <c r="D190" s="1"/>
      <c r="E190" s="1"/>
      <c r="F190" s="1"/>
      <c r="G190" s="1"/>
      <c r="H190" s="1"/>
      <c r="I190" s="1"/>
      <c r="J190" s="1"/>
      <c r="K190" s="1"/>
      <c r="L190" s="1"/>
      <c r="M190" s="1"/>
      <c r="N190" s="9"/>
      <c r="O190" s="9"/>
      <c r="P190" s="9"/>
      <c r="Q190" s="9"/>
      <c r="R190" s="9"/>
      <c r="S190" s="9"/>
      <c r="V190" s="9"/>
    </row>
    <row r="191" spans="1:22" ht="14.4" thickBot="1" x14ac:dyDescent="0.3">
      <c r="C191" s="2"/>
      <c r="D191" s="149" t="s">
        <v>99</v>
      </c>
      <c r="E191" s="150"/>
      <c r="F191" s="150"/>
      <c r="G191" s="150"/>
      <c r="H191" s="150"/>
      <c r="I191" s="150"/>
      <c r="J191" s="150"/>
      <c r="K191" s="150"/>
      <c r="L191" s="150"/>
      <c r="M191" s="150"/>
      <c r="N191" s="150"/>
      <c r="O191" s="150"/>
      <c r="P191" s="150"/>
      <c r="Q191" s="150"/>
      <c r="R191" s="150"/>
      <c r="S191" s="151"/>
      <c r="V191" s="9"/>
    </row>
    <row r="192" spans="1:22" ht="14.4" thickBot="1" x14ac:dyDescent="0.3">
      <c r="A192" s="39" t="s">
        <v>144</v>
      </c>
      <c r="C192" s="3" t="s">
        <v>148</v>
      </c>
      <c r="D192" s="4" t="s">
        <v>102</v>
      </c>
      <c r="E192" s="5" t="s">
        <v>103</v>
      </c>
      <c r="F192" s="5" t="s">
        <v>104</v>
      </c>
      <c r="G192" s="5" t="s">
        <v>105</v>
      </c>
      <c r="H192" s="5" t="s">
        <v>106</v>
      </c>
      <c r="I192" s="5" t="s">
        <v>107</v>
      </c>
      <c r="J192" s="5" t="s">
        <v>108</v>
      </c>
      <c r="K192" s="5" t="s">
        <v>109</v>
      </c>
      <c r="L192" s="5" t="s">
        <v>110</v>
      </c>
      <c r="M192" s="5" t="s">
        <v>111</v>
      </c>
      <c r="N192" s="5" t="s">
        <v>112</v>
      </c>
      <c r="O192" s="5" t="s">
        <v>113</v>
      </c>
      <c r="P192" s="5" t="s">
        <v>114</v>
      </c>
      <c r="Q192" s="5" t="s">
        <v>115</v>
      </c>
      <c r="R192" s="5" t="s">
        <v>116</v>
      </c>
      <c r="S192" s="6" t="s">
        <v>117</v>
      </c>
      <c r="V192" s="9"/>
    </row>
    <row r="193" spans="1:22" ht="13.8" x14ac:dyDescent="0.25">
      <c r="A193" s="39" t="s">
        <v>144</v>
      </c>
      <c r="C193" s="11" t="s">
        <v>149</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c r="V193" s="9"/>
    </row>
    <row r="194" spans="1:22" ht="13.8" x14ac:dyDescent="0.25">
      <c r="A194" s="39" t="s">
        <v>144</v>
      </c>
      <c r="C194" s="11" t="s">
        <v>150</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c r="V194" s="9"/>
    </row>
    <row r="195" spans="1:22" ht="13.8" x14ac:dyDescent="0.25">
      <c r="A195" s="39" t="s">
        <v>144</v>
      </c>
      <c r="C195" s="11" t="s">
        <v>151</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c r="V195" s="9"/>
    </row>
    <row r="196" spans="1:22" ht="13.8" x14ac:dyDescent="0.25">
      <c r="A196" s="39" t="s">
        <v>144</v>
      </c>
      <c r="C196" s="11" t="s">
        <v>152</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c r="V196" s="9"/>
    </row>
    <row r="197" spans="1:22" ht="13.8" x14ac:dyDescent="0.25">
      <c r="A197" s="39" t="s">
        <v>144</v>
      </c>
      <c r="C197" s="11" t="s">
        <v>153</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v>0</v>
      </c>
      <c r="V197" s="9"/>
    </row>
    <row r="198" spans="1:22" ht="13.8" x14ac:dyDescent="0.25">
      <c r="A198" s="39" t="s">
        <v>144</v>
      </c>
      <c r="C198" s="11" t="s">
        <v>154</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v>0</v>
      </c>
      <c r="V198" s="9"/>
    </row>
    <row r="199" spans="1:22" ht="13.8" x14ac:dyDescent="0.25">
      <c r="A199" s="39" t="s">
        <v>144</v>
      </c>
      <c r="C199" s="11" t="s">
        <v>155</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c r="V199" s="9"/>
    </row>
    <row r="200" spans="1:22" ht="13.8" x14ac:dyDescent="0.25">
      <c r="A200" s="39" t="s">
        <v>144</v>
      </c>
      <c r="C200" s="11" t="s">
        <v>156</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v>0</v>
      </c>
      <c r="V200" s="9"/>
    </row>
    <row r="201" spans="1:22" ht="13.8" x14ac:dyDescent="0.25">
      <c r="A201" s="39" t="s">
        <v>144</v>
      </c>
      <c r="C201" s="11" t="s">
        <v>157</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0</v>
      </c>
      <c r="V201" s="9"/>
    </row>
    <row r="202" spans="1:22" ht="13.8" x14ac:dyDescent="0.25">
      <c r="A202" s="39" t="s">
        <v>144</v>
      </c>
      <c r="C202" s="11" t="s">
        <v>158</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c r="V202" s="9"/>
    </row>
    <row r="203" spans="1:22" ht="13.8" x14ac:dyDescent="0.25">
      <c r="A203" s="39" t="s">
        <v>144</v>
      </c>
      <c r="C203" s="11" t="s">
        <v>159</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c r="V203" s="9"/>
    </row>
    <row r="204" spans="1:22" ht="13.8" x14ac:dyDescent="0.25">
      <c r="A204" s="39" t="s">
        <v>144</v>
      </c>
      <c r="C204" s="11" t="s">
        <v>160</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c r="V204" s="9"/>
    </row>
    <row r="205" spans="1:22" ht="13.8" x14ac:dyDescent="0.25">
      <c r="A205" s="39" t="s">
        <v>144</v>
      </c>
      <c r="C205" s="11" t="s">
        <v>161</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c r="V205" s="9"/>
    </row>
    <row r="206" spans="1:22" ht="13.8" x14ac:dyDescent="0.25">
      <c r="A206" s="39" t="s">
        <v>144</v>
      </c>
      <c r="C206" s="11" t="s">
        <v>162</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c r="V206" s="9"/>
    </row>
    <row r="207" spans="1:22" ht="13.8" x14ac:dyDescent="0.25">
      <c r="A207" s="39" t="s">
        <v>144</v>
      </c>
      <c r="C207" s="11" t="s">
        <v>163</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c r="V207" s="9"/>
    </row>
    <row r="208" spans="1:22" ht="13.8" x14ac:dyDescent="0.25">
      <c r="A208" s="39" t="s">
        <v>144</v>
      </c>
      <c r="C208" s="11" t="s">
        <v>164</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c r="V208" s="9"/>
    </row>
    <row r="209" spans="1:22" ht="13.8" x14ac:dyDescent="0.25">
      <c r="A209" s="39" t="s">
        <v>144</v>
      </c>
      <c r="C209" s="11" t="s">
        <v>165</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t="s">
        <v>134</v>
      </c>
      <c r="V209" s="9"/>
    </row>
    <row r="210" spans="1:22" ht="14.4" thickBot="1" x14ac:dyDescent="0.3">
      <c r="A210" s="39" t="s">
        <v>144</v>
      </c>
      <c r="C210" s="11" t="s">
        <v>166</v>
      </c>
      <c r="D210" s="15">
        <v>0</v>
      </c>
      <c r="E210" s="16">
        <v>0</v>
      </c>
      <c r="F210" s="16">
        <v>0</v>
      </c>
      <c r="G210" s="16">
        <v>0</v>
      </c>
      <c r="H210" s="16">
        <v>0</v>
      </c>
      <c r="I210" s="16">
        <v>0</v>
      </c>
      <c r="J210" s="16">
        <v>0</v>
      </c>
      <c r="K210" s="16">
        <v>0</v>
      </c>
      <c r="L210" s="16">
        <v>0</v>
      </c>
      <c r="M210" s="16">
        <v>0</v>
      </c>
      <c r="N210" s="16">
        <v>0</v>
      </c>
      <c r="O210" s="16">
        <v>0</v>
      </c>
      <c r="P210" s="16">
        <v>0</v>
      </c>
      <c r="Q210" s="16">
        <v>0</v>
      </c>
      <c r="R210" s="16">
        <v>0</v>
      </c>
      <c r="S210" s="17">
        <v>6007.18</v>
      </c>
      <c r="V210" s="9"/>
    </row>
    <row r="211" spans="1:22" ht="14.4" thickBot="1" x14ac:dyDescent="0.3">
      <c r="A211" s="39" t="s">
        <v>144</v>
      </c>
      <c r="C211" s="18" t="s">
        <v>129</v>
      </c>
      <c r="D211" s="19">
        <v>0</v>
      </c>
      <c r="E211" s="20">
        <v>0</v>
      </c>
      <c r="F211" s="20">
        <v>0</v>
      </c>
      <c r="G211" s="20">
        <v>0</v>
      </c>
      <c r="H211" s="20">
        <v>0</v>
      </c>
      <c r="I211" s="20">
        <v>0</v>
      </c>
      <c r="J211" s="20">
        <v>0</v>
      </c>
      <c r="K211" s="20">
        <v>0</v>
      </c>
      <c r="L211" s="20">
        <v>0</v>
      </c>
      <c r="M211" s="20">
        <v>0</v>
      </c>
      <c r="N211" s="20">
        <v>0</v>
      </c>
      <c r="O211" s="20">
        <v>0</v>
      </c>
      <c r="P211" s="20">
        <v>0</v>
      </c>
      <c r="Q211" s="20">
        <v>0</v>
      </c>
      <c r="R211" s="20">
        <v>0</v>
      </c>
      <c r="S211" s="21" t="s">
        <v>134</v>
      </c>
      <c r="V211" s="9"/>
    </row>
    <row r="212" spans="1:22" x14ac:dyDescent="0.25">
      <c r="V212" s="9"/>
    </row>
    <row r="213" spans="1:22" x14ac:dyDescent="0.25">
      <c r="V213" s="9"/>
    </row>
    <row r="214" spans="1:22" x14ac:dyDescent="0.25">
      <c r="V214" s="9"/>
    </row>
    <row r="215" spans="1:22" x14ac:dyDescent="0.25">
      <c r="V215" s="9"/>
    </row>
    <row r="216" spans="1:22" x14ac:dyDescent="0.25">
      <c r="V216" s="9"/>
    </row>
    <row r="217" spans="1:22" x14ac:dyDescent="0.25">
      <c r="V217" s="9"/>
    </row>
    <row r="218" spans="1:22" x14ac:dyDescent="0.25">
      <c r="V218" s="9"/>
    </row>
    <row r="219" spans="1:22" x14ac:dyDescent="0.25">
      <c r="V219" s="9"/>
    </row>
    <row r="220" spans="1:22" x14ac:dyDescent="0.25">
      <c r="V220" s="9"/>
    </row>
    <row r="221" spans="1:22" x14ac:dyDescent="0.25">
      <c r="V221" s="9"/>
    </row>
    <row r="222" spans="1:22" x14ac:dyDescent="0.25">
      <c r="V222" s="9"/>
    </row>
    <row r="223" spans="1:22" x14ac:dyDescent="0.25">
      <c r="V223" s="9"/>
    </row>
    <row r="224" spans="1:22" x14ac:dyDescent="0.25">
      <c r="V224" s="9"/>
    </row>
    <row r="225" spans="22:22" x14ac:dyDescent="0.25">
      <c r="V225" s="9"/>
    </row>
    <row r="226" spans="22:22" x14ac:dyDescent="0.25">
      <c r="V226" s="9"/>
    </row>
    <row r="227" spans="22:22" x14ac:dyDescent="0.25">
      <c r="V227" s="9"/>
    </row>
    <row r="228" spans="22:22" x14ac:dyDescent="0.25">
      <c r="V228" s="9"/>
    </row>
    <row r="229" spans="22:22" x14ac:dyDescent="0.25">
      <c r="V229" s="9"/>
    </row>
    <row r="230" spans="22:22" x14ac:dyDescent="0.25">
      <c r="V230" s="9"/>
    </row>
    <row r="231" spans="22:22" x14ac:dyDescent="0.25">
      <c r="V231" s="9"/>
    </row>
    <row r="232" spans="22:22" x14ac:dyDescent="0.25">
      <c r="V232" s="9"/>
    </row>
    <row r="233" spans="22:22" x14ac:dyDescent="0.25">
      <c r="V233" s="9"/>
    </row>
    <row r="234" spans="22:22" x14ac:dyDescent="0.25">
      <c r="V234" s="9"/>
    </row>
    <row r="235" spans="22:22" x14ac:dyDescent="0.25">
      <c r="V235" s="9"/>
    </row>
    <row r="236" spans="22:22" x14ac:dyDescent="0.25">
      <c r="V236" s="9"/>
    </row>
    <row r="237" spans="22:22" x14ac:dyDescent="0.25">
      <c r="V237" s="9"/>
    </row>
    <row r="238" spans="22:22" x14ac:dyDescent="0.25">
      <c r="V238" s="9"/>
    </row>
    <row r="239" spans="22:22" x14ac:dyDescent="0.25">
      <c r="V239" s="9"/>
    </row>
    <row r="240" spans="22:22" x14ac:dyDescent="0.25">
      <c r="V240" s="9"/>
    </row>
    <row r="241" spans="22:22" x14ac:dyDescent="0.25">
      <c r="V241" s="9"/>
    </row>
    <row r="242" spans="22:22" x14ac:dyDescent="0.25">
      <c r="V242" s="9"/>
    </row>
    <row r="243" spans="22:22" x14ac:dyDescent="0.25">
      <c r="V243" s="9"/>
    </row>
    <row r="244" spans="22:22" x14ac:dyDescent="0.25">
      <c r="V244" s="9"/>
    </row>
    <row r="245" spans="22:22" x14ac:dyDescent="0.25">
      <c r="V245" s="9"/>
    </row>
    <row r="246" spans="22:22" x14ac:dyDescent="0.25">
      <c r="V246" s="9"/>
    </row>
    <row r="247" spans="22:22" x14ac:dyDescent="0.25">
      <c r="V247" s="9"/>
    </row>
    <row r="248" spans="22:22" x14ac:dyDescent="0.25">
      <c r="V248" s="9"/>
    </row>
    <row r="249" spans="22:22" x14ac:dyDescent="0.25">
      <c r="V249" s="9"/>
    </row>
    <row r="250" spans="22:22" x14ac:dyDescent="0.25">
      <c r="V250" s="9"/>
    </row>
    <row r="251" spans="22:22" x14ac:dyDescent="0.25">
      <c r="V251" s="9"/>
    </row>
    <row r="252" spans="22:22" x14ac:dyDescent="0.25">
      <c r="V252" s="9"/>
    </row>
    <row r="253" spans="22:22" x14ac:dyDescent="0.25">
      <c r="V253" s="9"/>
    </row>
    <row r="254" spans="22:22" x14ac:dyDescent="0.25">
      <c r="V254" s="9"/>
    </row>
    <row r="255" spans="22:22" x14ac:dyDescent="0.25">
      <c r="V255" s="9"/>
    </row>
    <row r="256" spans="22:22" x14ac:dyDescent="0.25">
      <c r="V256" s="9"/>
    </row>
    <row r="257" spans="22:22" x14ac:dyDescent="0.25">
      <c r="V257" s="9"/>
    </row>
    <row r="258" spans="22:22" x14ac:dyDescent="0.25">
      <c r="V258" s="9"/>
    </row>
    <row r="259" spans="22:22" x14ac:dyDescent="0.25">
      <c r="V259" s="9"/>
    </row>
    <row r="260" spans="22:22" x14ac:dyDescent="0.25">
      <c r="V260" s="9"/>
    </row>
    <row r="261" spans="22:22" x14ac:dyDescent="0.25">
      <c r="V261" s="9"/>
    </row>
    <row r="262" spans="22:22" x14ac:dyDescent="0.25">
      <c r="V262" s="9"/>
    </row>
    <row r="263" spans="22:22" x14ac:dyDescent="0.25">
      <c r="V263" s="9"/>
    </row>
    <row r="264" spans="22:22" x14ac:dyDescent="0.25">
      <c r="V264" s="9"/>
    </row>
    <row r="265" spans="22:22" x14ac:dyDescent="0.25">
      <c r="V265" s="9"/>
    </row>
    <row r="266" spans="22:22" x14ac:dyDescent="0.25">
      <c r="V266" s="9"/>
    </row>
    <row r="267" spans="22:22" x14ac:dyDescent="0.25">
      <c r="V267" s="9"/>
    </row>
    <row r="268" spans="22:22" x14ac:dyDescent="0.25">
      <c r="V268" s="9"/>
    </row>
    <row r="269" spans="22:22" x14ac:dyDescent="0.25">
      <c r="V269" s="9"/>
    </row>
    <row r="270" spans="22:22" x14ac:dyDescent="0.25">
      <c r="V270" s="9"/>
    </row>
    <row r="271" spans="22:22" x14ac:dyDescent="0.25">
      <c r="V271" s="9"/>
    </row>
    <row r="272" spans="22:22" x14ac:dyDescent="0.25">
      <c r="V272" s="9"/>
    </row>
    <row r="273" spans="22:22" x14ac:dyDescent="0.25">
      <c r="V273" s="9"/>
    </row>
    <row r="274" spans="22:22" x14ac:dyDescent="0.25">
      <c r="V274" s="9"/>
    </row>
    <row r="275" spans="22:22" x14ac:dyDescent="0.25">
      <c r="V275" s="9"/>
    </row>
    <row r="276" spans="22:22" x14ac:dyDescent="0.25">
      <c r="V276" s="9"/>
    </row>
    <row r="277" spans="22:22" x14ac:dyDescent="0.25">
      <c r="V277" s="9"/>
    </row>
    <row r="278" spans="22:22" x14ac:dyDescent="0.25">
      <c r="V278" s="9"/>
    </row>
    <row r="279" spans="22:22" x14ac:dyDescent="0.25">
      <c r="V279" s="9"/>
    </row>
    <row r="280" spans="22:22" x14ac:dyDescent="0.25">
      <c r="V280" s="9"/>
    </row>
    <row r="281" spans="22:22" x14ac:dyDescent="0.25">
      <c r="V281" s="9"/>
    </row>
    <row r="282" spans="22:22" x14ac:dyDescent="0.25">
      <c r="V282" s="9"/>
    </row>
    <row r="283" spans="22:22" x14ac:dyDescent="0.25">
      <c r="V283" s="9"/>
    </row>
    <row r="284" spans="22:22" x14ac:dyDescent="0.25">
      <c r="V284" s="9"/>
    </row>
    <row r="285" spans="22:22" x14ac:dyDescent="0.25">
      <c r="V285" s="9"/>
    </row>
    <row r="286" spans="22:22" x14ac:dyDescent="0.25">
      <c r="V286" s="9"/>
    </row>
    <row r="287" spans="22:22" x14ac:dyDescent="0.25">
      <c r="V287" s="9"/>
    </row>
    <row r="288" spans="22:22" x14ac:dyDescent="0.25">
      <c r="V288" s="9"/>
    </row>
    <row r="289" spans="22:22" x14ac:dyDescent="0.25">
      <c r="V289" s="9"/>
    </row>
    <row r="290" spans="22:22" x14ac:dyDescent="0.25">
      <c r="V290" s="9"/>
    </row>
    <row r="291" spans="22:22" x14ac:dyDescent="0.25">
      <c r="V291" s="9"/>
    </row>
    <row r="292" spans="22:22" x14ac:dyDescent="0.25">
      <c r="V292" s="9"/>
    </row>
    <row r="293" spans="22:22" x14ac:dyDescent="0.25">
      <c r="V293" s="9"/>
    </row>
    <row r="294" spans="22:22" x14ac:dyDescent="0.25">
      <c r="V294" s="9"/>
    </row>
    <row r="295" spans="22:22" x14ac:dyDescent="0.25">
      <c r="V295" s="9"/>
    </row>
    <row r="296" spans="22:22" x14ac:dyDescent="0.25">
      <c r="V296" s="9"/>
    </row>
    <row r="297" spans="22:22" x14ac:dyDescent="0.25">
      <c r="V297" s="9"/>
    </row>
    <row r="298" spans="22:22" x14ac:dyDescent="0.25">
      <c r="V298" s="9"/>
    </row>
    <row r="299" spans="22:22" x14ac:dyDescent="0.25">
      <c r="V299" s="9"/>
    </row>
    <row r="300" spans="22:22" x14ac:dyDescent="0.25">
      <c r="V300" s="9"/>
    </row>
    <row r="301" spans="22:22" x14ac:dyDescent="0.25">
      <c r="V301" s="9"/>
    </row>
    <row r="302" spans="22:22" x14ac:dyDescent="0.25">
      <c r="V302" s="9"/>
    </row>
    <row r="303" spans="22:22" x14ac:dyDescent="0.25">
      <c r="V303" s="9"/>
    </row>
    <row r="304" spans="22:22" x14ac:dyDescent="0.25">
      <c r="V304" s="9"/>
    </row>
    <row r="305" spans="22:22" x14ac:dyDescent="0.25">
      <c r="V305" s="9"/>
    </row>
    <row r="306" spans="22:22" x14ac:dyDescent="0.25">
      <c r="V306" s="9"/>
    </row>
    <row r="307" spans="22:22" x14ac:dyDescent="0.25">
      <c r="V307" s="9"/>
    </row>
    <row r="308" spans="22:22" x14ac:dyDescent="0.25">
      <c r="V308" s="9"/>
    </row>
    <row r="309" spans="22:22" x14ac:dyDescent="0.25">
      <c r="V309" s="9"/>
    </row>
    <row r="310" spans="22:22" x14ac:dyDescent="0.25">
      <c r="V310" s="9"/>
    </row>
    <row r="311" spans="22:22" x14ac:dyDescent="0.25">
      <c r="V311" s="9"/>
    </row>
    <row r="312" spans="22:22" x14ac:dyDescent="0.25">
      <c r="V312" s="9"/>
    </row>
    <row r="313" spans="22:22" x14ac:dyDescent="0.25">
      <c r="V313" s="9"/>
    </row>
    <row r="314" spans="22:22" x14ac:dyDescent="0.25">
      <c r="V314" s="9"/>
    </row>
    <row r="315" spans="22:22" x14ac:dyDescent="0.25">
      <c r="V315" s="9"/>
    </row>
    <row r="316" spans="22:22" x14ac:dyDescent="0.25">
      <c r="V316" s="9"/>
    </row>
    <row r="317" spans="22:22" x14ac:dyDescent="0.25">
      <c r="V317" s="9"/>
    </row>
    <row r="318" spans="22:22" x14ac:dyDescent="0.25">
      <c r="V318" s="9"/>
    </row>
    <row r="319" spans="22:22" x14ac:dyDescent="0.25">
      <c r="V319" s="9"/>
    </row>
    <row r="320" spans="22:22" x14ac:dyDescent="0.25">
      <c r="V320" s="9"/>
    </row>
    <row r="321" spans="22:22" x14ac:dyDescent="0.25">
      <c r="V321" s="9"/>
    </row>
    <row r="322" spans="22:22" x14ac:dyDescent="0.25">
      <c r="V322" s="9"/>
    </row>
    <row r="323" spans="22:22" x14ac:dyDescent="0.25">
      <c r="V323" s="9"/>
    </row>
    <row r="324" spans="22:22" x14ac:dyDescent="0.25">
      <c r="V324" s="9"/>
    </row>
    <row r="325" spans="22:22" x14ac:dyDescent="0.25">
      <c r="V325" s="9"/>
    </row>
    <row r="326" spans="22:22" x14ac:dyDescent="0.25">
      <c r="V326" s="9"/>
    </row>
    <row r="327" spans="22:22" x14ac:dyDescent="0.25">
      <c r="V327" s="9"/>
    </row>
    <row r="328" spans="22:22" x14ac:dyDescent="0.25">
      <c r="V328" s="9"/>
    </row>
    <row r="329" spans="22:22" x14ac:dyDescent="0.25">
      <c r="V329" s="9"/>
    </row>
    <row r="330" spans="22:22" x14ac:dyDescent="0.25">
      <c r="V330" s="9"/>
    </row>
    <row r="331" spans="22:22" x14ac:dyDescent="0.25">
      <c r="V331" s="9"/>
    </row>
    <row r="332" spans="22:22" x14ac:dyDescent="0.25">
      <c r="V332" s="9"/>
    </row>
    <row r="333" spans="22:22" x14ac:dyDescent="0.25">
      <c r="V333" s="9"/>
    </row>
    <row r="334" spans="22:22" x14ac:dyDescent="0.25">
      <c r="V334" s="9"/>
    </row>
    <row r="335" spans="22:22" x14ac:dyDescent="0.25">
      <c r="V335" s="9"/>
    </row>
    <row r="336" spans="22:22" x14ac:dyDescent="0.25">
      <c r="V336" s="9"/>
    </row>
    <row r="337" spans="22:22" x14ac:dyDescent="0.25">
      <c r="V337" s="9"/>
    </row>
    <row r="338" spans="22:22" x14ac:dyDescent="0.25">
      <c r="V338" s="9"/>
    </row>
    <row r="339" spans="22:22" x14ac:dyDescent="0.25">
      <c r="V339" s="9"/>
    </row>
    <row r="340" spans="22:22" x14ac:dyDescent="0.25">
      <c r="V340" s="9"/>
    </row>
    <row r="341" spans="22:22" x14ac:dyDescent="0.25">
      <c r="V341" s="9"/>
    </row>
    <row r="342" spans="22:22" x14ac:dyDescent="0.25">
      <c r="V342" s="9"/>
    </row>
    <row r="343" spans="22:22" x14ac:dyDescent="0.25">
      <c r="V343" s="9"/>
    </row>
    <row r="344" spans="22:22" x14ac:dyDescent="0.25">
      <c r="V344" s="9"/>
    </row>
    <row r="345" spans="22:22" x14ac:dyDescent="0.25">
      <c r="V345" s="9"/>
    </row>
    <row r="346" spans="22:22" x14ac:dyDescent="0.25">
      <c r="V346" s="9"/>
    </row>
    <row r="347" spans="22:22" x14ac:dyDescent="0.25">
      <c r="V347" s="9"/>
    </row>
    <row r="348" spans="22:22" x14ac:dyDescent="0.25">
      <c r="V348" s="9"/>
    </row>
    <row r="349" spans="22:22" x14ac:dyDescent="0.25">
      <c r="V349" s="9"/>
    </row>
    <row r="350" spans="22:22" x14ac:dyDescent="0.25">
      <c r="V350" s="9"/>
    </row>
    <row r="351" spans="22:22" x14ac:dyDescent="0.25">
      <c r="V351" s="9"/>
    </row>
    <row r="352" spans="22:22" x14ac:dyDescent="0.25">
      <c r="V352" s="9"/>
    </row>
    <row r="353" spans="22:22" x14ac:dyDescent="0.25">
      <c r="V353" s="9"/>
    </row>
    <row r="354" spans="22:22" x14ac:dyDescent="0.25">
      <c r="V354" s="9"/>
    </row>
    <row r="355" spans="22:22" x14ac:dyDescent="0.25">
      <c r="V355" s="9"/>
    </row>
    <row r="356" spans="22:22" x14ac:dyDescent="0.25">
      <c r="V356" s="9"/>
    </row>
    <row r="357" spans="22:22" x14ac:dyDescent="0.25">
      <c r="V357" s="9"/>
    </row>
    <row r="358" spans="22:22" x14ac:dyDescent="0.25">
      <c r="V358" s="9"/>
    </row>
    <row r="359" spans="22:22" x14ac:dyDescent="0.25">
      <c r="V359" s="9"/>
    </row>
    <row r="360" spans="22:22" x14ac:dyDescent="0.25">
      <c r="V360" s="9"/>
    </row>
    <row r="361" spans="22:22" x14ac:dyDescent="0.25">
      <c r="V361" s="9"/>
    </row>
    <row r="362" spans="22:22" x14ac:dyDescent="0.25">
      <c r="V362" s="9"/>
    </row>
    <row r="363" spans="22:22" x14ac:dyDescent="0.25">
      <c r="V363" s="9"/>
    </row>
    <row r="364" spans="22:22" x14ac:dyDescent="0.25">
      <c r="V364" s="9"/>
    </row>
    <row r="365" spans="22:22" x14ac:dyDescent="0.25">
      <c r="V365" s="9"/>
    </row>
    <row r="366" spans="22:22" x14ac:dyDescent="0.25">
      <c r="V366" s="9"/>
    </row>
    <row r="367" spans="22:22" x14ac:dyDescent="0.25">
      <c r="V367" s="9"/>
    </row>
    <row r="368" spans="22:22" x14ac:dyDescent="0.25">
      <c r="V368" s="9"/>
    </row>
    <row r="369" spans="22:22" x14ac:dyDescent="0.25">
      <c r="V369" s="9"/>
    </row>
    <row r="370" spans="22:22" x14ac:dyDescent="0.25">
      <c r="V370" s="9"/>
    </row>
    <row r="371" spans="22:22" x14ac:dyDescent="0.25">
      <c r="V371" s="9"/>
    </row>
    <row r="372" spans="22:22" x14ac:dyDescent="0.25">
      <c r="V372" s="9"/>
    </row>
    <row r="373" spans="22:22" x14ac:dyDescent="0.25">
      <c r="V373" s="9"/>
    </row>
    <row r="374" spans="22:22" x14ac:dyDescent="0.25">
      <c r="V374" s="9"/>
    </row>
    <row r="375" spans="22:22" x14ac:dyDescent="0.25">
      <c r="V375" s="9"/>
    </row>
    <row r="376" spans="22:22" x14ac:dyDescent="0.25">
      <c r="V376" s="9"/>
    </row>
    <row r="377" spans="22:22" x14ac:dyDescent="0.25">
      <c r="V377" s="9"/>
    </row>
    <row r="378" spans="22:22" x14ac:dyDescent="0.25">
      <c r="V378" s="9"/>
    </row>
    <row r="379" spans="22:22" x14ac:dyDescent="0.25">
      <c r="V379" s="9"/>
    </row>
    <row r="380" spans="22:22" x14ac:dyDescent="0.25">
      <c r="V380" s="9"/>
    </row>
    <row r="381" spans="22:22" x14ac:dyDescent="0.25">
      <c r="V381" s="9"/>
    </row>
    <row r="382" spans="22:22" x14ac:dyDescent="0.25">
      <c r="V382" s="9"/>
    </row>
    <row r="383" spans="22:22" x14ac:dyDescent="0.25">
      <c r="V383" s="9"/>
    </row>
    <row r="384" spans="22:22" x14ac:dyDescent="0.25">
      <c r="V384" s="9"/>
    </row>
    <row r="385" spans="22:22" x14ac:dyDescent="0.25">
      <c r="V385" s="9"/>
    </row>
    <row r="386" spans="22:22" x14ac:dyDescent="0.25">
      <c r="V386" s="9"/>
    </row>
    <row r="387" spans="22:22" x14ac:dyDescent="0.25">
      <c r="V387" s="9"/>
    </row>
    <row r="388" spans="22:22" x14ac:dyDescent="0.25">
      <c r="V388" s="9"/>
    </row>
    <row r="389" spans="22:22" x14ac:dyDescent="0.25">
      <c r="V389" s="9"/>
    </row>
    <row r="390" spans="22:22" x14ac:dyDescent="0.25">
      <c r="V390" s="9"/>
    </row>
    <row r="391" spans="22:22" x14ac:dyDescent="0.25">
      <c r="V391" s="9"/>
    </row>
    <row r="392" spans="22:22" x14ac:dyDescent="0.25">
      <c r="V392" s="9"/>
    </row>
    <row r="393" spans="22:22" x14ac:dyDescent="0.25">
      <c r="V393" s="9"/>
    </row>
    <row r="394" spans="22:22" x14ac:dyDescent="0.25">
      <c r="V394" s="9"/>
    </row>
    <row r="395" spans="22:22" x14ac:dyDescent="0.25">
      <c r="V395" s="9"/>
    </row>
    <row r="396" spans="22:22" x14ac:dyDescent="0.25">
      <c r="V396" s="9"/>
    </row>
    <row r="397" spans="22:22" x14ac:dyDescent="0.25">
      <c r="V397" s="9"/>
    </row>
    <row r="398" spans="22:22" x14ac:dyDescent="0.25">
      <c r="V398" s="9"/>
    </row>
    <row r="399" spans="22:22" x14ac:dyDescent="0.25">
      <c r="V399" s="9"/>
    </row>
    <row r="400" spans="22:22" x14ac:dyDescent="0.25">
      <c r="V400" s="9"/>
    </row>
    <row r="401" spans="22:22" x14ac:dyDescent="0.25">
      <c r="V401" s="9"/>
    </row>
    <row r="402" spans="22:22" x14ac:dyDescent="0.25">
      <c r="V402" s="9"/>
    </row>
    <row r="403" spans="22:22" x14ac:dyDescent="0.25">
      <c r="V403" s="9"/>
    </row>
    <row r="404" spans="22:22" x14ac:dyDescent="0.25">
      <c r="V404" s="9"/>
    </row>
    <row r="405" spans="22:22" x14ac:dyDescent="0.25">
      <c r="V405" s="9"/>
    </row>
    <row r="406" spans="22:22" x14ac:dyDescent="0.25">
      <c r="V406" s="9"/>
    </row>
    <row r="407" spans="22:22" x14ac:dyDescent="0.25">
      <c r="V407" s="9"/>
    </row>
    <row r="408" spans="22:22" x14ac:dyDescent="0.25">
      <c r="V408" s="9"/>
    </row>
    <row r="409" spans="22:22" x14ac:dyDescent="0.25">
      <c r="V409" s="9"/>
    </row>
    <row r="410" spans="22:22" x14ac:dyDescent="0.25">
      <c r="V410" s="9"/>
    </row>
    <row r="411" spans="22:22" x14ac:dyDescent="0.25">
      <c r="V411" s="9"/>
    </row>
    <row r="412" spans="22:22" x14ac:dyDescent="0.25">
      <c r="V412" s="9"/>
    </row>
    <row r="413" spans="22:22" x14ac:dyDescent="0.25">
      <c r="V413" s="9"/>
    </row>
    <row r="414" spans="22:22" x14ac:dyDescent="0.25">
      <c r="V414" s="9"/>
    </row>
    <row r="415" spans="22:22" x14ac:dyDescent="0.25">
      <c r="V415" s="9"/>
    </row>
    <row r="416" spans="22:22" x14ac:dyDescent="0.25">
      <c r="V416" s="9"/>
    </row>
    <row r="417" spans="22:22" x14ac:dyDescent="0.25">
      <c r="V417" s="9"/>
    </row>
    <row r="418" spans="22:22" x14ac:dyDescent="0.25">
      <c r="V418" s="9"/>
    </row>
    <row r="419" spans="22:22" x14ac:dyDescent="0.25">
      <c r="V419" s="9"/>
    </row>
    <row r="420" spans="22:22" x14ac:dyDescent="0.25">
      <c r="V420" s="9"/>
    </row>
    <row r="421" spans="22:22" x14ac:dyDescent="0.25">
      <c r="V421" s="9"/>
    </row>
    <row r="422" spans="22:22" x14ac:dyDescent="0.25">
      <c r="V422" s="9"/>
    </row>
    <row r="423" spans="22:22" x14ac:dyDescent="0.25">
      <c r="V423" s="9"/>
    </row>
    <row r="424" spans="22:22" x14ac:dyDescent="0.25">
      <c r="V424" s="9"/>
    </row>
    <row r="425" spans="22:22" x14ac:dyDescent="0.25">
      <c r="V425" s="9"/>
    </row>
    <row r="426" spans="22:22" x14ac:dyDescent="0.25">
      <c r="V426" s="9"/>
    </row>
    <row r="427" spans="22:22" x14ac:dyDescent="0.25">
      <c r="V427" s="9"/>
    </row>
    <row r="428" spans="22:22" x14ac:dyDescent="0.25">
      <c r="V428" s="9"/>
    </row>
    <row r="429" spans="22:22" x14ac:dyDescent="0.25">
      <c r="V429" s="9"/>
    </row>
    <row r="430" spans="22:22" x14ac:dyDescent="0.25">
      <c r="V430" s="9"/>
    </row>
    <row r="431" spans="22:22" x14ac:dyDescent="0.25">
      <c r="V431" s="9"/>
    </row>
    <row r="432" spans="22:22" x14ac:dyDescent="0.25">
      <c r="V432" s="9"/>
    </row>
    <row r="433" spans="22:22" x14ac:dyDescent="0.25">
      <c r="V433" s="9"/>
    </row>
    <row r="434" spans="22:22" x14ac:dyDescent="0.25">
      <c r="V434" s="9"/>
    </row>
    <row r="435" spans="22:22" x14ac:dyDescent="0.25">
      <c r="V435" s="9"/>
    </row>
    <row r="436" spans="22:22" x14ac:dyDescent="0.25">
      <c r="V436" s="9"/>
    </row>
    <row r="437" spans="22:22" x14ac:dyDescent="0.25">
      <c r="V437" s="9"/>
    </row>
    <row r="438" spans="22:22" x14ac:dyDescent="0.25">
      <c r="V438" s="9"/>
    </row>
    <row r="439" spans="22:22" x14ac:dyDescent="0.25">
      <c r="V439" s="9"/>
    </row>
    <row r="440" spans="22:22" x14ac:dyDescent="0.25">
      <c r="V440" s="9"/>
    </row>
    <row r="441" spans="22:22" x14ac:dyDescent="0.25">
      <c r="V441" s="9"/>
    </row>
    <row r="442" spans="22:22" x14ac:dyDescent="0.25">
      <c r="V442" s="9"/>
    </row>
    <row r="443" spans="22:22" x14ac:dyDescent="0.25">
      <c r="V443" s="9"/>
    </row>
    <row r="444" spans="22:22" x14ac:dyDescent="0.25">
      <c r="V444" s="9"/>
    </row>
    <row r="445" spans="22:22" x14ac:dyDescent="0.25">
      <c r="V445" s="9"/>
    </row>
    <row r="446" spans="22:22" x14ac:dyDescent="0.25">
      <c r="V446" s="9"/>
    </row>
    <row r="447" spans="22:22" x14ac:dyDescent="0.25">
      <c r="V447" s="9"/>
    </row>
    <row r="448" spans="22:22" x14ac:dyDescent="0.25">
      <c r="V448" s="9"/>
    </row>
    <row r="449" spans="22:22" x14ac:dyDescent="0.25">
      <c r="V449" s="9"/>
    </row>
    <row r="450" spans="22:22" x14ac:dyDescent="0.25">
      <c r="V450" s="9"/>
    </row>
    <row r="451" spans="22:22" x14ac:dyDescent="0.25">
      <c r="V451" s="9"/>
    </row>
    <row r="452" spans="22:22" x14ac:dyDescent="0.25">
      <c r="V452" s="9"/>
    </row>
    <row r="453" spans="22:22" x14ac:dyDescent="0.25">
      <c r="V453" s="9"/>
    </row>
    <row r="454" spans="22:22" x14ac:dyDescent="0.25">
      <c r="V454" s="9"/>
    </row>
    <row r="455" spans="22:22" x14ac:dyDescent="0.25">
      <c r="V455" s="9"/>
    </row>
    <row r="456" spans="22:22" x14ac:dyDescent="0.25">
      <c r="V456" s="9"/>
    </row>
    <row r="457" spans="22:22" x14ac:dyDescent="0.25">
      <c r="V457" s="9"/>
    </row>
    <row r="458" spans="22:22" x14ac:dyDescent="0.25">
      <c r="V458" s="9"/>
    </row>
    <row r="459" spans="22:22" x14ac:dyDescent="0.25">
      <c r="V459" s="9"/>
    </row>
    <row r="460" spans="22:22" x14ac:dyDescent="0.25">
      <c r="V460" s="9"/>
    </row>
    <row r="461" spans="22:22" x14ac:dyDescent="0.25">
      <c r="V461" s="9"/>
    </row>
    <row r="462" spans="22:22" x14ac:dyDescent="0.25">
      <c r="V462" s="9"/>
    </row>
    <row r="463" spans="22:22" x14ac:dyDescent="0.25">
      <c r="V463" s="9"/>
    </row>
    <row r="464" spans="22:22" x14ac:dyDescent="0.25">
      <c r="V464" s="9"/>
    </row>
    <row r="465" spans="22:22" x14ac:dyDescent="0.25">
      <c r="V465" s="9"/>
    </row>
    <row r="466" spans="22:22" x14ac:dyDescent="0.25">
      <c r="V466" s="9"/>
    </row>
    <row r="467" spans="22:22" x14ac:dyDescent="0.25">
      <c r="V467" s="9"/>
    </row>
    <row r="468" spans="22:22" x14ac:dyDescent="0.25">
      <c r="V468" s="9"/>
    </row>
    <row r="469" spans="22:22" x14ac:dyDescent="0.25">
      <c r="V469" s="9"/>
    </row>
    <row r="470" spans="22:22" x14ac:dyDescent="0.25">
      <c r="V470" s="9"/>
    </row>
    <row r="471" spans="22:22" x14ac:dyDescent="0.25">
      <c r="V471" s="9"/>
    </row>
    <row r="472" spans="22:22" x14ac:dyDescent="0.25">
      <c r="V472" s="9"/>
    </row>
    <row r="473" spans="22:22" x14ac:dyDescent="0.25">
      <c r="V473" s="9"/>
    </row>
    <row r="474" spans="22:22" x14ac:dyDescent="0.25">
      <c r="V474" s="9"/>
    </row>
    <row r="475" spans="22:22" x14ac:dyDescent="0.25">
      <c r="V475" s="9"/>
    </row>
    <row r="476" spans="22:22" x14ac:dyDescent="0.25">
      <c r="V476" s="9"/>
    </row>
    <row r="477" spans="22:22" x14ac:dyDescent="0.25">
      <c r="V477" s="9"/>
    </row>
    <row r="478" spans="22:22" x14ac:dyDescent="0.25">
      <c r="V478" s="9"/>
    </row>
    <row r="479" spans="22:22" x14ac:dyDescent="0.25">
      <c r="V479" s="9"/>
    </row>
    <row r="480" spans="22:22" x14ac:dyDescent="0.25">
      <c r="V480" s="9"/>
    </row>
    <row r="481" spans="22:22" x14ac:dyDescent="0.25">
      <c r="V481" s="9"/>
    </row>
    <row r="482" spans="22:22" x14ac:dyDescent="0.25">
      <c r="V482" s="9"/>
    </row>
    <row r="483" spans="22:22" x14ac:dyDescent="0.25">
      <c r="V483" s="9"/>
    </row>
    <row r="484" spans="22:22" x14ac:dyDescent="0.25">
      <c r="V484" s="9"/>
    </row>
    <row r="485" spans="22:22" x14ac:dyDescent="0.25">
      <c r="V485" s="9"/>
    </row>
    <row r="486" spans="22:22" x14ac:dyDescent="0.25">
      <c r="V486" s="9"/>
    </row>
    <row r="487" spans="22:22" x14ac:dyDescent="0.25">
      <c r="V487" s="9"/>
    </row>
    <row r="488" spans="22:22" x14ac:dyDescent="0.25">
      <c r="V488" s="9"/>
    </row>
    <row r="489" spans="22:22" x14ac:dyDescent="0.25">
      <c r="V489" s="9"/>
    </row>
    <row r="490" spans="22:22" x14ac:dyDescent="0.25">
      <c r="V490" s="9"/>
    </row>
    <row r="491" spans="22:22" x14ac:dyDescent="0.25">
      <c r="V491" s="9"/>
    </row>
    <row r="492" spans="22:22" x14ac:dyDescent="0.25">
      <c r="V492" s="9"/>
    </row>
    <row r="493" spans="22:22" x14ac:dyDescent="0.25">
      <c r="V493" s="9"/>
    </row>
    <row r="494" spans="22:22" x14ac:dyDescent="0.25">
      <c r="V494" s="9"/>
    </row>
    <row r="495" spans="22:22" x14ac:dyDescent="0.25">
      <c r="V495" s="9"/>
    </row>
    <row r="496" spans="22:22" x14ac:dyDescent="0.25">
      <c r="V496" s="9"/>
    </row>
    <row r="497" spans="22:22" x14ac:dyDescent="0.25">
      <c r="V497" s="9"/>
    </row>
    <row r="498" spans="22:22" x14ac:dyDescent="0.25">
      <c r="V498" s="9"/>
    </row>
    <row r="499" spans="22:22" x14ac:dyDescent="0.25">
      <c r="V499" s="9"/>
    </row>
    <row r="500" spans="22:22" x14ac:dyDescent="0.25">
      <c r="V500" s="9"/>
    </row>
    <row r="501" spans="22:22" x14ac:dyDescent="0.25">
      <c r="V501" s="9"/>
    </row>
    <row r="502" spans="22:22" x14ac:dyDescent="0.25">
      <c r="V502" s="9"/>
    </row>
    <row r="503" spans="22:22" x14ac:dyDescent="0.25">
      <c r="V503" s="9"/>
    </row>
    <row r="504" spans="22:22" x14ac:dyDescent="0.25">
      <c r="V504" s="9"/>
    </row>
    <row r="505" spans="22:22" x14ac:dyDescent="0.25">
      <c r="V505" s="9"/>
    </row>
    <row r="506" spans="22:22" x14ac:dyDescent="0.25">
      <c r="V506" s="9"/>
    </row>
    <row r="507" spans="22:22" x14ac:dyDescent="0.25">
      <c r="V507" s="9"/>
    </row>
    <row r="508" spans="22:22" x14ac:dyDescent="0.25">
      <c r="V508" s="9"/>
    </row>
    <row r="509" spans="22:22" x14ac:dyDescent="0.25">
      <c r="V509" s="9"/>
    </row>
    <row r="510" spans="22:22" x14ac:dyDescent="0.25">
      <c r="V510" s="9"/>
    </row>
    <row r="511" spans="22:22" x14ac:dyDescent="0.25">
      <c r="V511" s="9"/>
    </row>
    <row r="512" spans="22:22" x14ac:dyDescent="0.25">
      <c r="V512" s="9"/>
    </row>
    <row r="513" spans="22:22" x14ac:dyDescent="0.25">
      <c r="V513" s="9"/>
    </row>
    <row r="514" spans="22:22" x14ac:dyDescent="0.25">
      <c r="V514" s="9"/>
    </row>
    <row r="515" spans="22:22" x14ac:dyDescent="0.25">
      <c r="V515" s="9"/>
    </row>
    <row r="516" spans="22:22" x14ac:dyDescent="0.25">
      <c r="V516" s="9"/>
    </row>
    <row r="517" spans="22:22" x14ac:dyDescent="0.25">
      <c r="V517" s="9"/>
    </row>
    <row r="518" spans="22:22" x14ac:dyDescent="0.25">
      <c r="V518" s="9"/>
    </row>
    <row r="519" spans="22:22" x14ac:dyDescent="0.25">
      <c r="V519" s="9"/>
    </row>
    <row r="520" spans="22:22" x14ac:dyDescent="0.25">
      <c r="V520" s="9"/>
    </row>
    <row r="521" spans="22:22" x14ac:dyDescent="0.25">
      <c r="V521" s="9"/>
    </row>
    <row r="522" spans="22:22" x14ac:dyDescent="0.25">
      <c r="V522" s="9"/>
    </row>
    <row r="523" spans="22:22" x14ac:dyDescent="0.25">
      <c r="V523" s="9"/>
    </row>
    <row r="524" spans="22:22" x14ac:dyDescent="0.25">
      <c r="V524" s="9"/>
    </row>
    <row r="525" spans="22:22" x14ac:dyDescent="0.25">
      <c r="V525" s="9"/>
    </row>
    <row r="526" spans="22:22" x14ac:dyDescent="0.25">
      <c r="V526" s="9"/>
    </row>
    <row r="527" spans="22:22" x14ac:dyDescent="0.25">
      <c r="V527" s="9"/>
    </row>
    <row r="528" spans="22:22" x14ac:dyDescent="0.25">
      <c r="V528" s="9"/>
    </row>
    <row r="529" spans="22:22" x14ac:dyDescent="0.25">
      <c r="V529" s="9"/>
    </row>
    <row r="530" spans="22:22" x14ac:dyDescent="0.25">
      <c r="V530" s="9"/>
    </row>
    <row r="531" spans="22:22" x14ac:dyDescent="0.25">
      <c r="V531" s="9"/>
    </row>
    <row r="532" spans="22:22" x14ac:dyDescent="0.25">
      <c r="V532" s="9"/>
    </row>
    <row r="533" spans="22:22" x14ac:dyDescent="0.25">
      <c r="V533" s="9"/>
    </row>
    <row r="534" spans="22:22" x14ac:dyDescent="0.25">
      <c r="V534" s="9"/>
    </row>
    <row r="535" spans="22:22" x14ac:dyDescent="0.25">
      <c r="V535" s="9"/>
    </row>
    <row r="536" spans="22:22" x14ac:dyDescent="0.25">
      <c r="V536" s="9"/>
    </row>
    <row r="537" spans="22:22" x14ac:dyDescent="0.25">
      <c r="V537" s="9"/>
    </row>
    <row r="538" spans="22:22" x14ac:dyDescent="0.25">
      <c r="V538" s="9"/>
    </row>
    <row r="539" spans="22:22" x14ac:dyDescent="0.25">
      <c r="V539" s="9"/>
    </row>
    <row r="540" spans="22:22" x14ac:dyDescent="0.25">
      <c r="V540" s="9"/>
    </row>
    <row r="541" spans="22:22" x14ac:dyDescent="0.25">
      <c r="V541" s="9"/>
    </row>
    <row r="542" spans="22:22" x14ac:dyDescent="0.25">
      <c r="V542" s="9"/>
    </row>
    <row r="543" spans="22:22" x14ac:dyDescent="0.25">
      <c r="V543" s="9"/>
    </row>
    <row r="544" spans="22:22" x14ac:dyDescent="0.25">
      <c r="V544" s="9"/>
    </row>
    <row r="545" spans="22:22" x14ac:dyDescent="0.25">
      <c r="V545" s="9"/>
    </row>
    <row r="546" spans="22:22" x14ac:dyDescent="0.25">
      <c r="V546" s="9"/>
    </row>
    <row r="547" spans="22:22" x14ac:dyDescent="0.25">
      <c r="V547" s="9"/>
    </row>
    <row r="548" spans="22:22" x14ac:dyDescent="0.25">
      <c r="V548" s="9"/>
    </row>
    <row r="549" spans="22:22" x14ac:dyDescent="0.25">
      <c r="V549" s="9"/>
    </row>
    <row r="550" spans="22:22" x14ac:dyDescent="0.25">
      <c r="V550" s="9"/>
    </row>
    <row r="551" spans="22:22" x14ac:dyDescent="0.25">
      <c r="V551" s="9"/>
    </row>
    <row r="552" spans="22:22" x14ac:dyDescent="0.25">
      <c r="V552" s="9"/>
    </row>
    <row r="553" spans="22:22" x14ac:dyDescent="0.25">
      <c r="V553" s="9"/>
    </row>
    <row r="554" spans="22:22" x14ac:dyDescent="0.25">
      <c r="V554" s="9"/>
    </row>
    <row r="555" spans="22:22" x14ac:dyDescent="0.25">
      <c r="V555" s="9"/>
    </row>
    <row r="556" spans="22:22" x14ac:dyDescent="0.25">
      <c r="V556" s="9"/>
    </row>
    <row r="557" spans="22:22" x14ac:dyDescent="0.25">
      <c r="V557" s="9"/>
    </row>
    <row r="558" spans="22:22" x14ac:dyDescent="0.25">
      <c r="V558" s="9"/>
    </row>
    <row r="559" spans="22:22" x14ac:dyDescent="0.25">
      <c r="V559" s="9"/>
    </row>
    <row r="560" spans="22:22" x14ac:dyDescent="0.25">
      <c r="V560" s="9"/>
    </row>
    <row r="561" spans="22:22" x14ac:dyDescent="0.25">
      <c r="V561" s="9"/>
    </row>
    <row r="562" spans="22:22" x14ac:dyDescent="0.25">
      <c r="V562" s="9"/>
    </row>
    <row r="563" spans="22:22" x14ac:dyDescent="0.25">
      <c r="V563" s="9"/>
    </row>
    <row r="564" spans="22:22" x14ac:dyDescent="0.25">
      <c r="V564" s="9"/>
    </row>
    <row r="565" spans="22:22" x14ac:dyDescent="0.25">
      <c r="V565" s="9"/>
    </row>
    <row r="566" spans="22:22" x14ac:dyDescent="0.25">
      <c r="V566" s="9"/>
    </row>
    <row r="567" spans="22:22" x14ac:dyDescent="0.25">
      <c r="V567" s="9"/>
    </row>
    <row r="568" spans="22:22" x14ac:dyDescent="0.25">
      <c r="V568" s="9"/>
    </row>
    <row r="569" spans="22:22" x14ac:dyDescent="0.25">
      <c r="V569" s="9"/>
    </row>
    <row r="570" spans="22:22" x14ac:dyDescent="0.25">
      <c r="V570" s="9"/>
    </row>
    <row r="571" spans="22:22" x14ac:dyDescent="0.25">
      <c r="V571" s="9"/>
    </row>
    <row r="572" spans="22:22" x14ac:dyDescent="0.25">
      <c r="V572" s="9"/>
    </row>
    <row r="573" spans="22:22" x14ac:dyDescent="0.25">
      <c r="V573" s="9"/>
    </row>
    <row r="574" spans="22:22" x14ac:dyDescent="0.25">
      <c r="V574" s="9"/>
    </row>
    <row r="575" spans="22:22" x14ac:dyDescent="0.25">
      <c r="V575" s="9"/>
    </row>
    <row r="576" spans="22:22" x14ac:dyDescent="0.25">
      <c r="V576" s="9"/>
    </row>
    <row r="577" spans="22:22" x14ac:dyDescent="0.25">
      <c r="V577" s="9"/>
    </row>
    <row r="578" spans="22:22" x14ac:dyDescent="0.25">
      <c r="V578" s="9"/>
    </row>
    <row r="579" spans="22:22" x14ac:dyDescent="0.25">
      <c r="V579" s="9"/>
    </row>
    <row r="580" spans="22:22" x14ac:dyDescent="0.25">
      <c r="V580" s="9"/>
    </row>
    <row r="581" spans="22:22" x14ac:dyDescent="0.25">
      <c r="V581" s="9"/>
    </row>
    <row r="582" spans="22:22" x14ac:dyDescent="0.25">
      <c r="V582" s="9"/>
    </row>
    <row r="583" spans="22:22" x14ac:dyDescent="0.25">
      <c r="V583" s="9"/>
    </row>
    <row r="584" spans="22:22" x14ac:dyDescent="0.25">
      <c r="V584" s="9"/>
    </row>
    <row r="585" spans="22:22" x14ac:dyDescent="0.25">
      <c r="V585" s="9"/>
    </row>
    <row r="586" spans="22:22" x14ac:dyDescent="0.25">
      <c r="V586" s="9"/>
    </row>
    <row r="587" spans="22:22" x14ac:dyDescent="0.25">
      <c r="V587" s="9"/>
    </row>
    <row r="588" spans="22:22" x14ac:dyDescent="0.25">
      <c r="V588" s="9"/>
    </row>
    <row r="589" spans="22:22" x14ac:dyDescent="0.25">
      <c r="V589" s="9"/>
    </row>
    <row r="590" spans="22:22" x14ac:dyDescent="0.25">
      <c r="V590" s="9"/>
    </row>
    <row r="591" spans="22:22" x14ac:dyDescent="0.25">
      <c r="V591" s="9"/>
    </row>
  </sheetData>
  <mergeCells count="9">
    <mergeCell ref="D191:S191"/>
    <mergeCell ref="C2:M2"/>
    <mergeCell ref="D9:S9"/>
    <mergeCell ref="D35:S35"/>
    <mergeCell ref="D61:S61"/>
    <mergeCell ref="D87:S87"/>
    <mergeCell ref="D113:S113"/>
    <mergeCell ref="D139:S139"/>
    <mergeCell ref="D165:S1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tabColor theme="5" tint="0.59999389629810485"/>
    <pageSetUpPr autoPageBreaks="0"/>
  </sheetPr>
  <dimension ref="A1:AC149"/>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6.44140625" style="8" customWidth="1"/>
    <col min="4" max="19" width="15.109375" style="8" customWidth="1"/>
    <col min="20" max="16384" width="9.109375" style="8"/>
  </cols>
  <sheetData>
    <row r="1" spans="1:29" ht="24.6" x14ac:dyDescent="0.4">
      <c r="C1" s="7" t="s">
        <v>268</v>
      </c>
      <c r="N1" s="9"/>
      <c r="O1" s="9"/>
      <c r="P1" s="9"/>
      <c r="Q1" s="9"/>
      <c r="R1" s="9"/>
      <c r="S1" s="9"/>
      <c r="T1" s="9"/>
      <c r="U1" s="9"/>
      <c r="V1" s="9"/>
      <c r="W1" s="9"/>
      <c r="X1" s="9"/>
      <c r="Y1" s="9"/>
    </row>
    <row r="2" spans="1:29" ht="18.75" customHeight="1" thickBot="1" x14ac:dyDescent="0.3">
      <c r="C2" s="152" t="s">
        <v>269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x14ac:dyDescent="0.25">
      <c r="N5" s="9"/>
      <c r="O5" s="9"/>
      <c r="P5" s="9"/>
      <c r="Q5" s="9"/>
      <c r="R5" s="9"/>
      <c r="S5" s="9"/>
      <c r="T5" s="9"/>
      <c r="U5" s="9"/>
      <c r="V5" s="9"/>
      <c r="W5" s="9"/>
      <c r="X5" s="9"/>
      <c r="Y5" s="9"/>
    </row>
    <row r="6" spans="1:29" x14ac:dyDescent="0.25">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271</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28</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v>0</v>
      </c>
      <c r="E11" s="13">
        <v>0</v>
      </c>
      <c r="F11" s="13">
        <v>0</v>
      </c>
      <c r="G11" s="13">
        <v>0</v>
      </c>
      <c r="H11" s="13">
        <v>0</v>
      </c>
      <c r="I11" s="13">
        <v>0</v>
      </c>
      <c r="J11" s="13">
        <v>0</v>
      </c>
      <c r="K11" s="13">
        <v>0</v>
      </c>
      <c r="L11" s="13">
        <v>0</v>
      </c>
      <c r="M11" s="13">
        <v>0</v>
      </c>
      <c r="N11" s="13">
        <v>0</v>
      </c>
      <c r="O11" s="13">
        <v>0</v>
      </c>
      <c r="P11" s="13">
        <v>0</v>
      </c>
      <c r="Q11" s="13">
        <v>0</v>
      </c>
      <c r="R11" s="13">
        <v>0</v>
      </c>
      <c r="S11" s="14">
        <v>0</v>
      </c>
      <c r="U11" s="10"/>
      <c r="V11" s="10"/>
      <c r="W11" s="10"/>
      <c r="X11" s="10"/>
      <c r="Y11" s="10"/>
      <c r="Z11" s="10"/>
      <c r="AA11" s="10"/>
      <c r="AB11" s="10"/>
      <c r="AC11" s="10"/>
    </row>
    <row r="12" spans="1:29" ht="14.4" x14ac:dyDescent="0.3">
      <c r="A12" s="39" t="s">
        <v>100</v>
      </c>
      <c r="C12" s="11" t="s">
        <v>119</v>
      </c>
      <c r="D12" s="12">
        <v>724.61753731343276</v>
      </c>
      <c r="E12" s="13">
        <v>784.48539823008855</v>
      </c>
      <c r="F12" s="13">
        <v>819.60243902439015</v>
      </c>
      <c r="G12" s="13">
        <v>821.73412844036704</v>
      </c>
      <c r="H12" s="13">
        <v>771.25774999999999</v>
      </c>
      <c r="I12" s="13">
        <v>786.69273504273497</v>
      </c>
      <c r="J12" s="13">
        <v>803.48608695652183</v>
      </c>
      <c r="K12" s="13">
        <v>815.48511904761904</v>
      </c>
      <c r="L12" s="13">
        <v>799.31779487179483</v>
      </c>
      <c r="M12" s="13">
        <v>767.54345238095243</v>
      </c>
      <c r="N12" s="13">
        <v>768.47889999999995</v>
      </c>
      <c r="O12" s="13">
        <v>770.67405405405407</v>
      </c>
      <c r="P12" s="13">
        <v>796.24074074074076</v>
      </c>
      <c r="Q12" s="13">
        <v>799.27052980132453</v>
      </c>
      <c r="R12" s="13">
        <v>834.31052238805967</v>
      </c>
      <c r="S12" s="14">
        <v>788.42699115044252</v>
      </c>
      <c r="U12" s="10"/>
      <c r="V12" s="10"/>
      <c r="W12" s="10"/>
      <c r="X12" s="10"/>
      <c r="Y12" s="10"/>
      <c r="Z12" s="10"/>
      <c r="AA12" s="10"/>
      <c r="AB12" s="10"/>
      <c r="AC12" s="10"/>
    </row>
    <row r="13" spans="1:29" ht="14.4" x14ac:dyDescent="0.3">
      <c r="A13" s="39" t="s">
        <v>100</v>
      </c>
      <c r="C13" s="11" t="s">
        <v>120</v>
      </c>
      <c r="D13" s="12">
        <v>9356.0570611329222</v>
      </c>
      <c r="E13" s="13">
        <v>10484.344120234606</v>
      </c>
      <c r="F13" s="13">
        <v>10612.62372143635</v>
      </c>
      <c r="G13" s="13">
        <v>10730.674444444445</v>
      </c>
      <c r="H13" s="13">
        <v>10572.114007439966</v>
      </c>
      <c r="I13" s="13">
        <v>10507.574557777025</v>
      </c>
      <c r="J13" s="13">
        <v>10385.295248636508</v>
      </c>
      <c r="K13" s="13">
        <v>10116.177273802483</v>
      </c>
      <c r="L13" s="13">
        <v>10112.808613744077</v>
      </c>
      <c r="M13" s="13">
        <v>10225.215912143256</v>
      </c>
      <c r="N13" s="13">
        <v>10200.653951651513</v>
      </c>
      <c r="O13" s="13">
        <v>10635.970514933055</v>
      </c>
      <c r="P13" s="13">
        <v>11038.834693654268</v>
      </c>
      <c r="Q13" s="13">
        <v>11146.130229357797</v>
      </c>
      <c r="R13" s="13">
        <v>11078.031116557737</v>
      </c>
      <c r="S13" s="14">
        <v>11043.741901197604</v>
      </c>
      <c r="U13" s="10"/>
      <c r="V13" s="10"/>
      <c r="W13" s="10"/>
      <c r="X13" s="10"/>
      <c r="Y13" s="10"/>
      <c r="Z13" s="10"/>
      <c r="AA13" s="10"/>
      <c r="AB13" s="10"/>
      <c r="AC13" s="10"/>
    </row>
    <row r="14" spans="1:29" ht="14.4" x14ac:dyDescent="0.3">
      <c r="A14" s="39" t="s">
        <v>100</v>
      </c>
      <c r="C14" s="11" t="s">
        <v>121</v>
      </c>
      <c r="D14" s="12">
        <v>37885.358854961843</v>
      </c>
      <c r="E14" s="13">
        <v>37922.244052953152</v>
      </c>
      <c r="F14" s="13">
        <v>37522.621990846688</v>
      </c>
      <c r="G14" s="13">
        <v>37786.588493543764</v>
      </c>
      <c r="H14" s="13">
        <v>38127.875223097108</v>
      </c>
      <c r="I14" s="13">
        <v>37697.382893081754</v>
      </c>
      <c r="J14" s="13">
        <v>37671.71185659412</v>
      </c>
      <c r="K14" s="13">
        <v>37335.855860612457</v>
      </c>
      <c r="L14" s="13">
        <v>37226.383049095595</v>
      </c>
      <c r="M14" s="13">
        <v>37663.311012931023</v>
      </c>
      <c r="N14" s="13">
        <v>37508.274555023927</v>
      </c>
      <c r="O14" s="13">
        <v>37017.1350274223</v>
      </c>
      <c r="P14" s="13">
        <v>36805.183678269066</v>
      </c>
      <c r="Q14" s="13">
        <v>37157.94281415928</v>
      </c>
      <c r="R14" s="13">
        <v>36909.669089285708</v>
      </c>
      <c r="S14" s="14">
        <v>37296.389282511205</v>
      </c>
      <c r="U14" s="10"/>
      <c r="V14" s="10"/>
      <c r="W14" s="10"/>
      <c r="X14" s="10"/>
      <c r="Y14" s="10"/>
      <c r="Z14" s="10"/>
      <c r="AA14" s="10"/>
      <c r="AB14" s="10"/>
      <c r="AC14" s="10"/>
    </row>
    <row r="15" spans="1:29" ht="14.4" x14ac:dyDescent="0.3">
      <c r="A15" s="39" t="s">
        <v>100</v>
      </c>
      <c r="C15" s="11" t="s">
        <v>122</v>
      </c>
      <c r="D15" s="12">
        <v>75721.945609756105</v>
      </c>
      <c r="E15" s="13">
        <v>73087.307025495742</v>
      </c>
      <c r="F15" s="13">
        <v>74522.174890965718</v>
      </c>
      <c r="G15" s="13">
        <v>73948.69048498846</v>
      </c>
      <c r="H15" s="13">
        <v>74181.719449715369</v>
      </c>
      <c r="I15" s="13">
        <v>74870.067787934182</v>
      </c>
      <c r="J15" s="13">
        <v>74233.368206627696</v>
      </c>
      <c r="K15" s="13">
        <v>73031.10746411483</v>
      </c>
      <c r="L15" s="13">
        <v>74052.229676320305</v>
      </c>
      <c r="M15" s="13">
        <v>73870.433257229815</v>
      </c>
      <c r="N15" s="13">
        <v>73307.61373684209</v>
      </c>
      <c r="O15" s="13">
        <v>73101.147609970678</v>
      </c>
      <c r="P15" s="13">
        <v>72728.643401639347</v>
      </c>
      <c r="Q15" s="13">
        <v>72461.614418300611</v>
      </c>
      <c r="R15" s="13">
        <v>72845.442254335241</v>
      </c>
      <c r="S15" s="14">
        <v>72258.328350634358</v>
      </c>
      <c r="U15" s="10"/>
      <c r="V15" s="10"/>
      <c r="W15" s="10"/>
      <c r="X15" s="10"/>
      <c r="Y15" s="10"/>
      <c r="Z15" s="10"/>
      <c r="AA15" s="10"/>
      <c r="AB15" s="10"/>
      <c r="AC15" s="10"/>
    </row>
    <row r="16" spans="1:29" ht="14.4" x14ac:dyDescent="0.3">
      <c r="A16" s="39" t="s">
        <v>100</v>
      </c>
      <c r="C16" s="11" t="s">
        <v>123</v>
      </c>
      <c r="D16" s="12">
        <v>166989.99447115386</v>
      </c>
      <c r="E16" s="13">
        <v>166825.25956989243</v>
      </c>
      <c r="F16" s="13">
        <v>165458.26724014338</v>
      </c>
      <c r="G16" s="13">
        <v>162927.85847290643</v>
      </c>
      <c r="H16" s="13">
        <v>161418.90119444445</v>
      </c>
      <c r="I16" s="13">
        <v>163985.1563291139</v>
      </c>
      <c r="J16" s="13">
        <v>159667.76378995436</v>
      </c>
      <c r="K16" s="13">
        <v>162499.74109523807</v>
      </c>
      <c r="L16" s="13">
        <v>159716.8336814621</v>
      </c>
      <c r="M16" s="13">
        <v>161030.33132352942</v>
      </c>
      <c r="N16" s="13">
        <v>160354.36723966952</v>
      </c>
      <c r="O16" s="13">
        <v>160119.73684313727</v>
      </c>
      <c r="P16" s="13">
        <v>159845.43653211012</v>
      </c>
      <c r="Q16" s="13">
        <v>160028.96875862073</v>
      </c>
      <c r="R16" s="13">
        <v>160687.67280564274</v>
      </c>
      <c r="S16" s="14">
        <v>160694.69870662459</v>
      </c>
      <c r="U16" s="10"/>
      <c r="V16" s="10"/>
      <c r="W16" s="10"/>
      <c r="X16" s="10"/>
      <c r="Y16" s="10"/>
      <c r="Z16" s="10"/>
      <c r="AA16" s="10"/>
      <c r="AB16" s="10"/>
      <c r="AC16" s="10"/>
    </row>
    <row r="17" spans="1:29" ht="14.4" x14ac:dyDescent="0.3">
      <c r="A17" s="39" t="s">
        <v>100</v>
      </c>
      <c r="C17" s="11" t="s">
        <v>124</v>
      </c>
      <c r="D17" s="12">
        <v>337006.33200000005</v>
      </c>
      <c r="E17" s="13">
        <v>357783.71326732682</v>
      </c>
      <c r="F17" s="13">
        <v>347362.60212121211</v>
      </c>
      <c r="G17" s="13">
        <v>360653.00225165568</v>
      </c>
      <c r="H17" s="13">
        <v>362011.79644295305</v>
      </c>
      <c r="I17" s="13">
        <v>362908.11909547745</v>
      </c>
      <c r="J17" s="13">
        <v>350319.45487804885</v>
      </c>
      <c r="K17" s="13">
        <v>348916.10208121827</v>
      </c>
      <c r="L17" s="13">
        <v>358763.35846153839</v>
      </c>
      <c r="M17" s="13">
        <v>359125.38775700942</v>
      </c>
      <c r="N17" s="13">
        <v>359373.63737451733</v>
      </c>
      <c r="O17" s="13">
        <v>358933.69691304344</v>
      </c>
      <c r="P17" s="13">
        <v>356614.5372619048</v>
      </c>
      <c r="Q17" s="13">
        <v>352129.46666666662</v>
      </c>
      <c r="R17" s="13">
        <v>358129.36495176848</v>
      </c>
      <c r="S17" s="14">
        <v>359447.48078853043</v>
      </c>
      <c r="U17" s="10"/>
      <c r="V17" s="10"/>
      <c r="W17" s="10"/>
      <c r="X17" s="10"/>
      <c r="Y17" s="10"/>
      <c r="Z17" s="10"/>
      <c r="AA17" s="10"/>
      <c r="AB17" s="10"/>
      <c r="AC17" s="10"/>
    </row>
    <row r="18" spans="1:29" ht="14.4" x14ac:dyDescent="0.3">
      <c r="A18" s="39" t="s">
        <v>100</v>
      </c>
      <c r="C18" s="11" t="s">
        <v>125</v>
      </c>
      <c r="D18" s="12">
        <v>729204.97375</v>
      </c>
      <c r="E18" s="13">
        <v>731296.13</v>
      </c>
      <c r="F18" s="13">
        <v>690676.6939999999</v>
      </c>
      <c r="G18" s="13">
        <v>725549.73879518069</v>
      </c>
      <c r="H18" s="13">
        <v>721375.1526530612</v>
      </c>
      <c r="I18" s="13">
        <v>714198.41019607859</v>
      </c>
      <c r="J18" s="13">
        <v>696455.59238095244</v>
      </c>
      <c r="K18" s="13">
        <v>697135.69990099012</v>
      </c>
      <c r="L18" s="13">
        <v>718831.33831578935</v>
      </c>
      <c r="M18" s="13">
        <v>684871.76020202029</v>
      </c>
      <c r="N18" s="13">
        <v>714092.90653543302</v>
      </c>
      <c r="O18" s="13">
        <v>719301.1534838709</v>
      </c>
      <c r="P18" s="13">
        <v>695346.80010309292</v>
      </c>
      <c r="Q18" s="13">
        <v>689200.80418181804</v>
      </c>
      <c r="R18" s="13">
        <v>725205.60251748259</v>
      </c>
      <c r="S18" s="14">
        <v>714444.35573684191</v>
      </c>
      <c r="U18" s="10"/>
      <c r="V18" s="10"/>
      <c r="W18" s="10"/>
      <c r="X18" s="10"/>
      <c r="Y18" s="10"/>
      <c r="Z18" s="10"/>
      <c r="AA18" s="10"/>
      <c r="AB18" s="10"/>
      <c r="AC18" s="10"/>
    </row>
    <row r="19" spans="1:29" ht="14.4" x14ac:dyDescent="0.3">
      <c r="A19" s="39" t="s">
        <v>100</v>
      </c>
      <c r="C19" s="11" t="s">
        <v>126</v>
      </c>
      <c r="D19" s="12">
        <v>1531980.0911538464</v>
      </c>
      <c r="E19" s="13">
        <v>1432776.939</v>
      </c>
      <c r="F19" s="13">
        <v>1469189.0584848486</v>
      </c>
      <c r="G19" s="13">
        <v>1510488.6196491229</v>
      </c>
      <c r="H19" s="13">
        <v>1394720.905818182</v>
      </c>
      <c r="I19" s="13">
        <v>1413584.254893617</v>
      </c>
      <c r="J19" s="13">
        <v>1435881.0075609754</v>
      </c>
      <c r="K19" s="13">
        <v>1439216.6070689657</v>
      </c>
      <c r="L19" s="13">
        <v>1393541.0579591838</v>
      </c>
      <c r="M19" s="13">
        <v>1388128.4355102042</v>
      </c>
      <c r="N19" s="13">
        <v>1400352.2357746479</v>
      </c>
      <c r="O19" s="13">
        <v>1423236.0076470589</v>
      </c>
      <c r="P19" s="13">
        <v>1416862.2738095236</v>
      </c>
      <c r="Q19" s="13">
        <v>1360309.4899999998</v>
      </c>
      <c r="R19" s="13">
        <v>1418496.7100000002</v>
      </c>
      <c r="S19" s="14">
        <v>1428483.8247826088</v>
      </c>
      <c r="U19" s="10"/>
      <c r="W19" s="10"/>
      <c r="X19" s="10"/>
      <c r="Y19" s="10"/>
      <c r="Z19" s="10"/>
      <c r="AA19" s="10"/>
      <c r="AB19" s="10"/>
      <c r="AC19" s="10"/>
    </row>
    <row r="20" spans="1:29" ht="14.4" x14ac:dyDescent="0.3">
      <c r="A20" s="39" t="s">
        <v>100</v>
      </c>
      <c r="C20" s="11" t="s">
        <v>127</v>
      </c>
      <c r="D20" s="12">
        <v>2704346.8139534886</v>
      </c>
      <c r="E20" s="13">
        <v>2643306.4489473687</v>
      </c>
      <c r="F20" s="13">
        <v>2685678.8200000003</v>
      </c>
      <c r="G20" s="13">
        <v>2759741.4917142862</v>
      </c>
      <c r="H20" s="13">
        <v>2798974.3134482754</v>
      </c>
      <c r="I20" s="13">
        <v>2791458.1170370374</v>
      </c>
      <c r="J20" s="13">
        <v>2690141.5923809526</v>
      </c>
      <c r="K20" s="13">
        <v>2738607.4917647056</v>
      </c>
      <c r="L20" s="13">
        <v>2779735.9540476189</v>
      </c>
      <c r="M20" s="13">
        <v>2620190.895652174</v>
      </c>
      <c r="N20" s="13">
        <v>2697214.8682608693</v>
      </c>
      <c r="O20" s="13">
        <v>2723622.4469230771</v>
      </c>
      <c r="P20" s="13">
        <v>2695370.5411864407</v>
      </c>
      <c r="Q20" s="13">
        <v>2644301.4751020409</v>
      </c>
      <c r="R20" s="13">
        <v>2649078.682</v>
      </c>
      <c r="S20" s="14">
        <v>2550323.660444445</v>
      </c>
      <c r="U20" s="10"/>
      <c r="W20" s="10"/>
      <c r="X20" s="10"/>
      <c r="Y20" s="10"/>
      <c r="Z20" s="10"/>
      <c r="AA20" s="10"/>
      <c r="AB20" s="10"/>
      <c r="AC20" s="10"/>
    </row>
    <row r="21" spans="1:29" ht="15" thickBot="1" x14ac:dyDescent="0.35">
      <c r="A21" s="39" t="s">
        <v>100</v>
      </c>
      <c r="C21" s="11" t="s">
        <v>128</v>
      </c>
      <c r="D21" s="12">
        <v>5011415.6900000004</v>
      </c>
      <c r="E21" s="16">
        <v>5169379.0302040819</v>
      </c>
      <c r="F21" s="16">
        <v>5642478.0008749999</v>
      </c>
      <c r="G21" s="16">
        <v>5428699.0364000006</v>
      </c>
      <c r="H21" s="16">
        <v>5861669.7459999993</v>
      </c>
      <c r="I21" s="16">
        <v>6327150.6374166654</v>
      </c>
      <c r="J21" s="16">
        <v>6020697.858190476</v>
      </c>
      <c r="K21" s="16">
        <v>6011280.2797435895</v>
      </c>
      <c r="L21" s="16">
        <v>6132056.384615385</v>
      </c>
      <c r="M21" s="16">
        <v>7010360.9999029124</v>
      </c>
      <c r="N21" s="16">
        <v>7533110.7956521735</v>
      </c>
      <c r="O21" s="16">
        <v>11505783.640691822</v>
      </c>
      <c r="P21" s="16">
        <v>12022273.131734695</v>
      </c>
      <c r="Q21" s="16">
        <v>11981942.530612245</v>
      </c>
      <c r="R21" s="16">
        <v>10912265.224928571</v>
      </c>
      <c r="S21" s="17">
        <v>12177754.702479338</v>
      </c>
      <c r="U21" s="10"/>
      <c r="W21" s="10"/>
      <c r="X21" s="10"/>
      <c r="Y21" s="10"/>
      <c r="Z21" s="10"/>
      <c r="AA21" s="10"/>
      <c r="AB21" s="10"/>
      <c r="AC21" s="10"/>
    </row>
    <row r="22" spans="1:29" ht="15" thickBot="1" x14ac:dyDescent="0.35">
      <c r="A22" s="39" t="s">
        <v>100</v>
      </c>
      <c r="C22" s="18" t="s">
        <v>272</v>
      </c>
      <c r="D22" s="19">
        <v>170595.2190957804</v>
      </c>
      <c r="E22" s="20">
        <v>168279.7309509117</v>
      </c>
      <c r="F22" s="20">
        <v>241477.9469249617</v>
      </c>
      <c r="G22" s="20">
        <v>187159.26848306006</v>
      </c>
      <c r="H22" s="20">
        <v>182490.98784519636</v>
      </c>
      <c r="I22" s="20">
        <v>240705.59276359636</v>
      </c>
      <c r="J22" s="20">
        <v>203143.02844771257</v>
      </c>
      <c r="K22" s="20">
        <v>198777.31823500246</v>
      </c>
      <c r="L22" s="20">
        <v>193503.29498698129</v>
      </c>
      <c r="M22" s="20">
        <v>197904.76202601066</v>
      </c>
      <c r="N22" s="20">
        <v>203654.9498933297</v>
      </c>
      <c r="O22" s="20">
        <v>357072.34560857149</v>
      </c>
      <c r="P22" s="20">
        <v>448157.64586708928</v>
      </c>
      <c r="Q22" s="20">
        <v>348202.92916654894</v>
      </c>
      <c r="R22" s="20">
        <v>314986.50273867609</v>
      </c>
      <c r="S22" s="21">
        <v>319792.94496825623</v>
      </c>
      <c r="U22" s="10"/>
      <c r="W22" s="10"/>
      <c r="X22" s="10"/>
      <c r="Y22" s="10"/>
      <c r="Z22" s="10"/>
      <c r="AA22" s="10"/>
      <c r="AB22" s="10"/>
      <c r="AC22" s="10"/>
    </row>
    <row r="23" spans="1:29" ht="14.4" x14ac:dyDescent="0.3">
      <c r="U23" s="10"/>
      <c r="W23" s="10"/>
      <c r="X23" s="10"/>
      <c r="Y23" s="10"/>
      <c r="Z23" s="10"/>
      <c r="AA23" s="10"/>
      <c r="AB23" s="10"/>
      <c r="AC23" s="10"/>
    </row>
    <row r="24" spans="1:29" ht="14.4" x14ac:dyDescent="0.3">
      <c r="U24" s="10"/>
      <c r="W24" s="10"/>
      <c r="X24" s="10"/>
      <c r="Y24" s="10"/>
      <c r="Z24" s="10"/>
      <c r="AA24" s="10"/>
      <c r="AB24" s="10"/>
      <c r="AC24" s="10"/>
    </row>
    <row r="25" spans="1:29" ht="14.4" x14ac:dyDescent="0.3">
      <c r="U25" s="10"/>
      <c r="W25" s="10"/>
      <c r="X25" s="10"/>
      <c r="Y25" s="10"/>
      <c r="Z25" s="10"/>
      <c r="AA25" s="10"/>
      <c r="AB25" s="10"/>
      <c r="AC25" s="10"/>
    </row>
    <row r="26" spans="1:29" ht="23.4" thickBot="1" x14ac:dyDescent="0.35">
      <c r="C26" s="1" t="s">
        <v>273</v>
      </c>
      <c r="D26" s="1"/>
      <c r="E26" s="1"/>
      <c r="F26" s="1"/>
      <c r="G26" s="1"/>
      <c r="H26" s="1"/>
      <c r="I26" s="1"/>
      <c r="J26" s="1"/>
      <c r="K26" s="1"/>
      <c r="L26" s="1"/>
      <c r="M26" s="1"/>
      <c r="N26" s="9"/>
      <c r="O26" s="9"/>
      <c r="P26" s="9"/>
      <c r="Q26" s="9"/>
      <c r="R26" s="9"/>
      <c r="S26" s="9"/>
      <c r="U26" s="10"/>
      <c r="V26" s="10"/>
      <c r="W26" s="10"/>
      <c r="X26" s="10"/>
      <c r="Y26" s="10"/>
      <c r="Z26" s="10"/>
      <c r="AA26" s="10"/>
      <c r="AB26" s="10"/>
      <c r="AC26" s="10"/>
    </row>
    <row r="27" spans="1:29" ht="15" thickBot="1" x14ac:dyDescent="0.35">
      <c r="C27" s="2"/>
      <c r="D27" s="149" t="s">
        <v>28</v>
      </c>
      <c r="E27" s="150"/>
      <c r="F27" s="150"/>
      <c r="G27" s="150"/>
      <c r="H27" s="150"/>
      <c r="I27" s="150"/>
      <c r="J27" s="150"/>
      <c r="K27" s="150"/>
      <c r="L27" s="150"/>
      <c r="M27" s="150"/>
      <c r="N27" s="150"/>
      <c r="O27" s="150"/>
      <c r="P27" s="150"/>
      <c r="Q27" s="150"/>
      <c r="R27" s="150"/>
      <c r="S27" s="151"/>
      <c r="U27" s="10"/>
      <c r="V27" s="10"/>
      <c r="W27" s="10"/>
      <c r="X27" s="10"/>
      <c r="Y27" s="10"/>
      <c r="Z27" s="10"/>
      <c r="AA27" s="10"/>
      <c r="AB27" s="10"/>
      <c r="AC27" s="10"/>
    </row>
    <row r="28" spans="1:29" ht="15" thickBot="1" x14ac:dyDescent="0.35">
      <c r="A28" s="39" t="s">
        <v>131</v>
      </c>
      <c r="C28" s="3" t="s">
        <v>101</v>
      </c>
      <c r="D28" s="4" t="s">
        <v>102</v>
      </c>
      <c r="E28" s="5" t="s">
        <v>103</v>
      </c>
      <c r="F28" s="5" t="s">
        <v>104</v>
      </c>
      <c r="G28" s="5" t="s">
        <v>105</v>
      </c>
      <c r="H28" s="5" t="s">
        <v>106</v>
      </c>
      <c r="I28" s="5" t="s">
        <v>107</v>
      </c>
      <c r="J28" s="5" t="s">
        <v>108</v>
      </c>
      <c r="K28" s="5" t="s">
        <v>109</v>
      </c>
      <c r="L28" s="5" t="s">
        <v>110</v>
      </c>
      <c r="M28" s="5" t="s">
        <v>111</v>
      </c>
      <c r="N28" s="5" t="s">
        <v>112</v>
      </c>
      <c r="O28" s="5" t="s">
        <v>113</v>
      </c>
      <c r="P28" s="5" t="s">
        <v>114</v>
      </c>
      <c r="Q28" s="5" t="s">
        <v>115</v>
      </c>
      <c r="R28" s="5" t="s">
        <v>116</v>
      </c>
      <c r="S28" s="6" t="s">
        <v>117</v>
      </c>
      <c r="U28" s="10"/>
      <c r="V28" s="10"/>
      <c r="W28" s="10"/>
      <c r="X28" s="10"/>
      <c r="Y28" s="10"/>
      <c r="Z28" s="10"/>
      <c r="AA28" s="10"/>
      <c r="AB28" s="10"/>
      <c r="AC28" s="10"/>
    </row>
    <row r="29" spans="1:29" ht="14.4" x14ac:dyDescent="0.3">
      <c r="A29" s="39" t="s">
        <v>131</v>
      </c>
      <c r="C29" s="11" t="s">
        <v>118</v>
      </c>
      <c r="D29" s="12">
        <v>0</v>
      </c>
      <c r="E29" s="13">
        <v>0</v>
      </c>
      <c r="F29" s="13">
        <v>0</v>
      </c>
      <c r="G29" s="13">
        <v>0</v>
      </c>
      <c r="H29" s="13">
        <v>0</v>
      </c>
      <c r="I29" s="13">
        <v>0</v>
      </c>
      <c r="J29" s="13">
        <v>0</v>
      </c>
      <c r="K29" s="13">
        <v>0</v>
      </c>
      <c r="L29" s="13">
        <v>0</v>
      </c>
      <c r="M29" s="13">
        <v>0</v>
      </c>
      <c r="N29" s="13">
        <v>0</v>
      </c>
      <c r="O29" s="13">
        <v>0</v>
      </c>
      <c r="P29" s="13">
        <v>0</v>
      </c>
      <c r="Q29" s="13">
        <v>0</v>
      </c>
      <c r="R29" s="13">
        <v>0</v>
      </c>
      <c r="S29" s="14">
        <v>0</v>
      </c>
      <c r="U29" s="10"/>
      <c r="V29" s="10"/>
      <c r="W29" s="10"/>
      <c r="X29" s="10"/>
      <c r="Y29" s="10"/>
      <c r="Z29" s="10"/>
      <c r="AA29" s="10"/>
      <c r="AB29" s="10"/>
      <c r="AC29" s="10"/>
    </row>
    <row r="30" spans="1:29" ht="14.4" x14ac:dyDescent="0.3">
      <c r="A30" s="39" t="s">
        <v>131</v>
      </c>
      <c r="C30" s="11" t="s">
        <v>119</v>
      </c>
      <c r="D30" s="12">
        <v>726.30639097744347</v>
      </c>
      <c r="E30" s="13">
        <v>784.48539823008855</v>
      </c>
      <c r="F30" s="13">
        <v>819.60243902439015</v>
      </c>
      <c r="G30" s="13">
        <v>820.08351851851853</v>
      </c>
      <c r="H30" s="13">
        <v>776.83260504201678</v>
      </c>
      <c r="I30" s="13">
        <v>786.69273504273497</v>
      </c>
      <c r="J30" s="13">
        <v>799.75481012658236</v>
      </c>
      <c r="K30" s="13">
        <v>816.27409638554218</v>
      </c>
      <c r="L30" s="13">
        <v>799.31779487179483</v>
      </c>
      <c r="M30" s="13">
        <v>773.22349397590358</v>
      </c>
      <c r="N30" s="13">
        <v>766.14030303030302</v>
      </c>
      <c r="O30" s="13">
        <v>772.51537414965981</v>
      </c>
      <c r="P30" s="13">
        <v>796.61654135338347</v>
      </c>
      <c r="Q30" s="13">
        <v>818.31468531468533</v>
      </c>
      <c r="R30" s="13">
        <v>839.18626016260168</v>
      </c>
      <c r="S30" s="14">
        <v>826.13924050632909</v>
      </c>
      <c r="U30" s="10"/>
      <c r="V30" s="10"/>
      <c r="W30" s="10"/>
      <c r="X30" s="10"/>
      <c r="Y30" s="10"/>
      <c r="Z30" s="10"/>
      <c r="AA30" s="10"/>
      <c r="AB30" s="10"/>
      <c r="AC30" s="10"/>
    </row>
    <row r="31" spans="1:29" ht="14.4" x14ac:dyDescent="0.3">
      <c r="A31" s="39" t="s">
        <v>131</v>
      </c>
      <c r="C31" s="11" t="s">
        <v>120</v>
      </c>
      <c r="D31" s="12">
        <v>9307.9788901667616</v>
      </c>
      <c r="E31" s="13">
        <v>10404.608136182902</v>
      </c>
      <c r="F31" s="13">
        <v>10581.269579413398</v>
      </c>
      <c r="G31" s="13">
        <v>10719.914920127796</v>
      </c>
      <c r="H31" s="13">
        <v>10545.483173838202</v>
      </c>
      <c r="I31" s="13">
        <v>10458.438436963244</v>
      </c>
      <c r="J31" s="13">
        <v>10370.936431630971</v>
      </c>
      <c r="K31" s="13">
        <v>10079.880567938937</v>
      </c>
      <c r="L31" s="13">
        <v>10069.694693260804</v>
      </c>
      <c r="M31" s="13">
        <v>10177.180612710177</v>
      </c>
      <c r="N31" s="13">
        <v>10168.750050724644</v>
      </c>
      <c r="O31" s="13">
        <v>10635.731348198076</v>
      </c>
      <c r="P31" s="13">
        <v>11036.20903323263</v>
      </c>
      <c r="Q31" s="13">
        <v>11038.577187235245</v>
      </c>
      <c r="R31" s="13">
        <v>11208.929567847885</v>
      </c>
      <c r="S31" s="14">
        <v>11338.959816862473</v>
      </c>
      <c r="U31" s="10"/>
      <c r="V31" s="10"/>
      <c r="W31" s="10"/>
      <c r="X31" s="10"/>
      <c r="Y31" s="10"/>
      <c r="Z31" s="10"/>
      <c r="AA31" s="10"/>
      <c r="AB31" s="10"/>
      <c r="AC31" s="10"/>
    </row>
    <row r="32" spans="1:29" ht="14.4" x14ac:dyDescent="0.3">
      <c r="A32" s="39" t="s">
        <v>131</v>
      </c>
      <c r="C32" s="11" t="s">
        <v>121</v>
      </c>
      <c r="D32" s="12">
        <v>37830.359465240654</v>
      </c>
      <c r="E32" s="13">
        <v>37960.612457627118</v>
      </c>
      <c r="F32" s="13">
        <v>37520.354070588241</v>
      </c>
      <c r="G32" s="13">
        <v>37795.258656934311</v>
      </c>
      <c r="H32" s="13">
        <v>38093.629076305217</v>
      </c>
      <c r="I32" s="13">
        <v>37739.732271505367</v>
      </c>
      <c r="J32" s="13">
        <v>37659.342252010734</v>
      </c>
      <c r="K32" s="13">
        <v>37395.80690848214</v>
      </c>
      <c r="L32" s="13">
        <v>37205.356640106227</v>
      </c>
      <c r="M32" s="13">
        <v>37640.787657458553</v>
      </c>
      <c r="N32" s="13">
        <v>37500.363437500004</v>
      </c>
      <c r="O32" s="13">
        <v>37011.414702602233</v>
      </c>
      <c r="P32" s="13">
        <v>36804.254730368986</v>
      </c>
      <c r="Q32" s="13">
        <v>37302.317618181805</v>
      </c>
      <c r="R32" s="13">
        <v>37043.912992565056</v>
      </c>
      <c r="S32" s="14">
        <v>37222.66284569139</v>
      </c>
      <c r="U32" s="10"/>
      <c r="V32" s="10"/>
      <c r="W32" s="10"/>
      <c r="X32" s="10"/>
      <c r="Y32" s="10"/>
      <c r="Z32" s="10"/>
      <c r="AA32" s="10"/>
      <c r="AB32" s="10"/>
      <c r="AC32" s="10"/>
    </row>
    <row r="33" spans="1:29" ht="14.4" x14ac:dyDescent="0.3">
      <c r="A33" s="39" t="s">
        <v>131</v>
      </c>
      <c r="C33" s="11" t="s">
        <v>122</v>
      </c>
      <c r="D33" s="12">
        <v>75255.880436681211</v>
      </c>
      <c r="E33" s="13">
        <v>73115.308117647059</v>
      </c>
      <c r="F33" s="13">
        <v>74216.633571428567</v>
      </c>
      <c r="G33" s="13">
        <v>74018.248149038467</v>
      </c>
      <c r="H33" s="13">
        <v>73912.030297029676</v>
      </c>
      <c r="I33" s="13">
        <v>75955.618145161279</v>
      </c>
      <c r="J33" s="13">
        <v>74050.0897325103</v>
      </c>
      <c r="K33" s="13">
        <v>72902.089510961217</v>
      </c>
      <c r="L33" s="13">
        <v>74169.376042402873</v>
      </c>
      <c r="M33" s="13">
        <v>73774.062323390885</v>
      </c>
      <c r="N33" s="13">
        <v>73471.777009472236</v>
      </c>
      <c r="O33" s="13">
        <v>72997.415111111113</v>
      </c>
      <c r="P33" s="13">
        <v>72714.907313019401</v>
      </c>
      <c r="Q33" s="13">
        <v>72435.363796296253</v>
      </c>
      <c r="R33" s="13">
        <v>72980.200395209569</v>
      </c>
      <c r="S33" s="14">
        <v>72511.824559193949</v>
      </c>
      <c r="U33" s="10"/>
      <c r="V33" s="10"/>
      <c r="W33" s="10"/>
      <c r="X33" s="10"/>
      <c r="Y33" s="10"/>
      <c r="Z33" s="10"/>
      <c r="AA33" s="10"/>
      <c r="AB33" s="10"/>
      <c r="AC33" s="10"/>
    </row>
    <row r="34" spans="1:29" ht="14.4" x14ac:dyDescent="0.3">
      <c r="A34" s="39" t="s">
        <v>131</v>
      </c>
      <c r="C34" s="11" t="s">
        <v>123</v>
      </c>
      <c r="D34" s="12">
        <v>167176.50492146597</v>
      </c>
      <c r="E34" s="13">
        <v>165666.91901140683</v>
      </c>
      <c r="F34" s="13">
        <v>165746.6285283019</v>
      </c>
      <c r="G34" s="13">
        <v>162596.57023376625</v>
      </c>
      <c r="H34" s="13">
        <v>160964.26500000001</v>
      </c>
      <c r="I34" s="13">
        <v>164205.64934497816</v>
      </c>
      <c r="J34" s="13">
        <v>159288.67300480767</v>
      </c>
      <c r="K34" s="13">
        <v>162703.59616368284</v>
      </c>
      <c r="L34" s="13">
        <v>159328.83553719003</v>
      </c>
      <c r="M34" s="13">
        <v>161477.02122873347</v>
      </c>
      <c r="N34" s="13">
        <v>160832.80320882853</v>
      </c>
      <c r="O34" s="13">
        <v>159771.53280241939</v>
      </c>
      <c r="P34" s="13">
        <v>159829.24152542374</v>
      </c>
      <c r="Q34" s="13">
        <v>159750.83399650964</v>
      </c>
      <c r="R34" s="13">
        <v>160405.57758620699</v>
      </c>
      <c r="S34" s="14">
        <v>160296.34131438722</v>
      </c>
      <c r="U34" s="10"/>
      <c r="V34" s="10"/>
      <c r="W34" s="10"/>
      <c r="X34" s="10"/>
      <c r="Y34" s="10"/>
      <c r="Z34" s="10"/>
      <c r="AA34" s="10"/>
      <c r="AB34" s="10"/>
      <c r="AC34" s="10"/>
    </row>
    <row r="35" spans="1:29" ht="14.4" x14ac:dyDescent="0.3">
      <c r="A35" s="39" t="s">
        <v>131</v>
      </c>
      <c r="C35" s="11" t="s">
        <v>124</v>
      </c>
      <c r="D35" s="12">
        <v>332133.69694915257</v>
      </c>
      <c r="E35" s="13">
        <v>355326.33076086955</v>
      </c>
      <c r="F35" s="13">
        <v>346319.67421686742</v>
      </c>
      <c r="G35" s="13">
        <v>359139.98256944452</v>
      </c>
      <c r="H35" s="13">
        <v>361304.55962962972</v>
      </c>
      <c r="I35" s="13">
        <v>359593.30833333341</v>
      </c>
      <c r="J35" s="13">
        <v>350890.92648351641</v>
      </c>
      <c r="K35" s="13">
        <v>350219.28748663102</v>
      </c>
      <c r="L35" s="13">
        <v>356392.47496503487</v>
      </c>
      <c r="M35" s="13">
        <v>359038.20112195134</v>
      </c>
      <c r="N35" s="13">
        <v>359305.51061728393</v>
      </c>
      <c r="O35" s="13">
        <v>359251.81873303157</v>
      </c>
      <c r="P35" s="13">
        <v>357329.84602409642</v>
      </c>
      <c r="Q35" s="13">
        <v>352146.44837545109</v>
      </c>
      <c r="R35" s="13">
        <v>357744.79246575333</v>
      </c>
      <c r="S35" s="14">
        <v>359845.93111111101</v>
      </c>
      <c r="U35" s="10"/>
      <c r="V35" s="10"/>
      <c r="W35" s="10"/>
      <c r="X35" s="10"/>
      <c r="Y35" s="10"/>
      <c r="Z35" s="10"/>
      <c r="AA35" s="10"/>
      <c r="AB35" s="10"/>
      <c r="AC35" s="10"/>
    </row>
    <row r="36" spans="1:29" ht="14.4" x14ac:dyDescent="0.3">
      <c r="A36" s="39" t="s">
        <v>131</v>
      </c>
      <c r="C36" s="11" t="s">
        <v>125</v>
      </c>
      <c r="D36" s="12">
        <v>728769.91593749996</v>
      </c>
      <c r="E36" s="13">
        <v>726490.29173913039</v>
      </c>
      <c r="F36" s="13">
        <v>682751.52543478261</v>
      </c>
      <c r="G36" s="13">
        <v>720629.01757142856</v>
      </c>
      <c r="H36" s="13">
        <v>713393.00678160938</v>
      </c>
      <c r="I36" s="13">
        <v>713613.02989473706</v>
      </c>
      <c r="J36" s="13">
        <v>696156.38181818184</v>
      </c>
      <c r="K36" s="13">
        <v>699483.12170212762</v>
      </c>
      <c r="L36" s="13">
        <v>712355.04035294114</v>
      </c>
      <c r="M36" s="13">
        <v>678143.05655913986</v>
      </c>
      <c r="N36" s="13">
        <v>707431.9389999999</v>
      </c>
      <c r="O36" s="13">
        <v>720563.07912751671</v>
      </c>
      <c r="P36" s="13">
        <v>693403.13873015868</v>
      </c>
      <c r="Q36" s="13">
        <v>690177.91220858879</v>
      </c>
      <c r="R36" s="13">
        <v>725638.05810218968</v>
      </c>
      <c r="S36" s="14">
        <v>712093.60491712694</v>
      </c>
      <c r="U36" s="10"/>
      <c r="V36" s="10"/>
      <c r="W36" s="10"/>
      <c r="X36" s="10"/>
      <c r="Y36" s="10"/>
      <c r="Z36" s="10"/>
      <c r="AA36" s="10"/>
      <c r="AB36" s="10"/>
      <c r="AC36" s="10"/>
    </row>
    <row r="37" spans="1:29" ht="14.4" x14ac:dyDescent="0.3">
      <c r="A37" s="39" t="s">
        <v>131</v>
      </c>
      <c r="C37" s="11" t="s">
        <v>126</v>
      </c>
      <c r="D37" s="12">
        <v>1520503.013888889</v>
      </c>
      <c r="E37" s="13">
        <v>1482758.9422222225</v>
      </c>
      <c r="F37" s="13">
        <v>1488381.937916667</v>
      </c>
      <c r="G37" s="13">
        <v>1494302.0504761904</v>
      </c>
      <c r="H37" s="13">
        <v>1371269.0219512198</v>
      </c>
      <c r="I37" s="13">
        <v>1417049.7131707317</v>
      </c>
      <c r="J37" s="13">
        <v>1416641.5881081081</v>
      </c>
      <c r="K37" s="13">
        <v>1436341.4296153844</v>
      </c>
      <c r="L37" s="13">
        <v>1371944.3891111112</v>
      </c>
      <c r="M37" s="13">
        <v>1394215.1987234044</v>
      </c>
      <c r="N37" s="13">
        <v>1402865.8020895524</v>
      </c>
      <c r="O37" s="13">
        <v>1418210.6253086422</v>
      </c>
      <c r="P37" s="13">
        <v>1416862.2738095236</v>
      </c>
      <c r="Q37" s="13">
        <v>1366302.2589999996</v>
      </c>
      <c r="R37" s="13">
        <v>1422330.6526000001</v>
      </c>
      <c r="S37" s="14">
        <v>1424837.2220634921</v>
      </c>
      <c r="U37" s="10"/>
      <c r="V37" s="10"/>
      <c r="W37" s="10"/>
      <c r="X37" s="10"/>
      <c r="Y37" s="10"/>
      <c r="Z37" s="10"/>
      <c r="AA37" s="10"/>
      <c r="AB37" s="10"/>
      <c r="AC37" s="10"/>
    </row>
    <row r="38" spans="1:29" ht="14.4" x14ac:dyDescent="0.3">
      <c r="A38" s="39" t="s">
        <v>131</v>
      </c>
      <c r="C38" s="11" t="s">
        <v>127</v>
      </c>
      <c r="D38" s="12">
        <v>2822108.2225925927</v>
      </c>
      <c r="E38" s="13">
        <v>2645831.1965217395</v>
      </c>
      <c r="F38" s="13">
        <v>2701028.9061538461</v>
      </c>
      <c r="G38" s="13">
        <v>2751216.1287500001</v>
      </c>
      <c r="H38" s="13">
        <v>2831327.6695652171</v>
      </c>
      <c r="I38" s="13">
        <v>2807289.5793333333</v>
      </c>
      <c r="J38" s="13">
        <v>2649255.3959999997</v>
      </c>
      <c r="K38" s="13">
        <v>2777557.2417857149</v>
      </c>
      <c r="L38" s="13">
        <v>2716133.3352777776</v>
      </c>
      <c r="M38" s="13">
        <v>2624896.1674418603</v>
      </c>
      <c r="N38" s="13">
        <v>2687011.6484999997</v>
      </c>
      <c r="O38" s="13">
        <v>2732367.3448000001</v>
      </c>
      <c r="P38" s="13">
        <v>2682354.0057894741</v>
      </c>
      <c r="Q38" s="13">
        <v>2656458.136521739</v>
      </c>
      <c r="R38" s="13">
        <v>2640038.856590909</v>
      </c>
      <c r="S38" s="14">
        <v>2556604.554146342</v>
      </c>
      <c r="U38" s="10"/>
      <c r="V38" s="10"/>
      <c r="W38" s="10"/>
      <c r="X38" s="10"/>
      <c r="Y38" s="10"/>
      <c r="Z38" s="10"/>
      <c r="AA38" s="10"/>
      <c r="AB38" s="10"/>
      <c r="AC38" s="10"/>
    </row>
    <row r="39" spans="1:29" ht="15" thickBot="1" x14ac:dyDescent="0.35">
      <c r="A39" s="39" t="s">
        <v>131</v>
      </c>
      <c r="C39" s="11" t="s">
        <v>128</v>
      </c>
      <c r="D39" s="12">
        <v>5024300.4536363631</v>
      </c>
      <c r="E39" s="16">
        <v>4937296.7968181819</v>
      </c>
      <c r="F39" s="16">
        <v>5622710.4000000004</v>
      </c>
      <c r="G39" s="16">
        <v>5393079.8574509807</v>
      </c>
      <c r="H39" s="16">
        <v>6027240.5689062495</v>
      </c>
      <c r="I39" s="16">
        <v>6400820.0276666665</v>
      </c>
      <c r="J39" s="16">
        <v>5997843.4520000005</v>
      </c>
      <c r="K39" s="16">
        <v>6005417.9787850473</v>
      </c>
      <c r="L39" s="16">
        <v>6045724.3295454541</v>
      </c>
      <c r="M39" s="16">
        <v>7028805.2754081637</v>
      </c>
      <c r="N39" s="16">
        <v>7434582.639423077</v>
      </c>
      <c r="O39" s="16">
        <v>11471275.141972788</v>
      </c>
      <c r="P39" s="16">
        <v>12099718.155604396</v>
      </c>
      <c r="Q39" s="16">
        <v>11977735.223776223</v>
      </c>
      <c r="R39" s="16">
        <v>10982783.112246377</v>
      </c>
      <c r="S39" s="17">
        <v>12364792.043103449</v>
      </c>
      <c r="U39" s="10"/>
      <c r="V39" s="10"/>
      <c r="W39" s="10"/>
      <c r="X39" s="10"/>
      <c r="Y39" s="10"/>
      <c r="Z39" s="10"/>
      <c r="AA39" s="10"/>
      <c r="AB39" s="10"/>
      <c r="AC39" s="10"/>
    </row>
    <row r="40" spans="1:29" ht="15" thickBot="1" x14ac:dyDescent="0.35">
      <c r="A40" s="39" t="s">
        <v>131</v>
      </c>
      <c r="C40" s="18" t="s">
        <v>272</v>
      </c>
      <c r="D40" s="19">
        <v>119197.29079674228</v>
      </c>
      <c r="E40" s="20">
        <v>112313.03410557174</v>
      </c>
      <c r="F40" s="20">
        <v>176235.5047849807</v>
      </c>
      <c r="G40" s="20">
        <v>147258.83801986888</v>
      </c>
      <c r="H40" s="20">
        <v>154898.18137459803</v>
      </c>
      <c r="I40" s="20">
        <v>205802.34557978003</v>
      </c>
      <c r="J40" s="20">
        <v>172034.72413171383</v>
      </c>
      <c r="K40" s="20">
        <v>189978.45907237873</v>
      </c>
      <c r="L40" s="20">
        <v>172732.34736342455</v>
      </c>
      <c r="M40" s="20">
        <v>193551.36692073176</v>
      </c>
      <c r="N40" s="20">
        <v>189502.8907475218</v>
      </c>
      <c r="O40" s="20">
        <v>338262.20547101443</v>
      </c>
      <c r="P40" s="20">
        <v>428255.47931109805</v>
      </c>
      <c r="Q40" s="20">
        <v>350491.73208284524</v>
      </c>
      <c r="R40" s="20">
        <v>324598.80830769241</v>
      </c>
      <c r="S40" s="21">
        <v>345480.8872981107</v>
      </c>
      <c r="U40" s="10"/>
      <c r="V40" s="10"/>
      <c r="W40" s="10"/>
      <c r="X40" s="10"/>
      <c r="Y40" s="10"/>
      <c r="Z40" s="10"/>
      <c r="AA40" s="10"/>
      <c r="AB40" s="10"/>
      <c r="AC40" s="10"/>
    </row>
    <row r="41" spans="1:29" ht="14.4" x14ac:dyDescent="0.3">
      <c r="U41" s="10"/>
      <c r="V41" s="10"/>
      <c r="W41" s="10"/>
      <c r="X41" s="10"/>
      <c r="Y41" s="10"/>
      <c r="Z41" s="10"/>
      <c r="AA41" s="10"/>
      <c r="AB41" s="10"/>
      <c r="AC41" s="10"/>
    </row>
    <row r="42" spans="1:29" ht="14.4" x14ac:dyDescent="0.3">
      <c r="U42" s="10"/>
      <c r="V42" s="10"/>
      <c r="W42" s="10"/>
      <c r="X42" s="10"/>
      <c r="Y42" s="10"/>
      <c r="Z42" s="10"/>
      <c r="AA42" s="10"/>
      <c r="AB42" s="10"/>
      <c r="AC42" s="10"/>
    </row>
    <row r="43" spans="1:29" ht="14.4" x14ac:dyDescent="0.3">
      <c r="U43" s="10"/>
      <c r="V43" s="10"/>
      <c r="W43" s="10"/>
      <c r="X43" s="10"/>
      <c r="Y43" s="10"/>
      <c r="Z43" s="10"/>
      <c r="AA43" s="10"/>
      <c r="AB43" s="10"/>
      <c r="AC43" s="10"/>
    </row>
    <row r="44" spans="1:29" ht="23.4" thickBot="1" x14ac:dyDescent="0.35">
      <c r="C44" s="1" t="s">
        <v>274</v>
      </c>
      <c r="D44" s="1"/>
      <c r="E44" s="1"/>
      <c r="F44" s="1"/>
      <c r="G44" s="1"/>
      <c r="H44" s="1"/>
      <c r="I44" s="1"/>
      <c r="J44" s="1"/>
      <c r="K44" s="1"/>
      <c r="M44" s="1"/>
      <c r="N44" s="9"/>
      <c r="O44" s="9"/>
      <c r="P44" s="9"/>
      <c r="Q44" s="9"/>
      <c r="R44" s="9"/>
      <c r="S44" s="9"/>
      <c r="U44" s="10"/>
      <c r="V44" s="10"/>
      <c r="W44" s="10"/>
      <c r="X44" s="10"/>
      <c r="Y44" s="10"/>
      <c r="Z44" s="10"/>
      <c r="AA44" s="10"/>
      <c r="AB44" s="10"/>
      <c r="AC44" s="10"/>
    </row>
    <row r="45" spans="1:29" ht="15" thickBot="1" x14ac:dyDescent="0.35">
      <c r="C45" s="2"/>
      <c r="D45" s="149" t="s">
        <v>28</v>
      </c>
      <c r="E45" s="150"/>
      <c r="F45" s="150"/>
      <c r="G45" s="150"/>
      <c r="H45" s="150"/>
      <c r="I45" s="150"/>
      <c r="J45" s="150"/>
      <c r="K45" s="150"/>
      <c r="L45" s="150"/>
      <c r="M45" s="150"/>
      <c r="N45" s="150"/>
      <c r="O45" s="150"/>
      <c r="P45" s="150"/>
      <c r="Q45" s="150"/>
      <c r="R45" s="150"/>
      <c r="S45" s="151"/>
      <c r="U45" s="10"/>
      <c r="V45" s="10"/>
      <c r="W45" s="10"/>
      <c r="X45" s="10"/>
      <c r="Y45" s="10"/>
      <c r="Z45" s="10"/>
      <c r="AA45" s="10"/>
      <c r="AB45" s="10"/>
      <c r="AC45" s="10"/>
    </row>
    <row r="46" spans="1:29" ht="15" thickBot="1" x14ac:dyDescent="0.35">
      <c r="A46" s="39" t="s">
        <v>133</v>
      </c>
      <c r="C46" s="3" t="s">
        <v>101</v>
      </c>
      <c r="D46" s="4" t="s">
        <v>102</v>
      </c>
      <c r="E46" s="5" t="s">
        <v>103</v>
      </c>
      <c r="F46" s="5" t="s">
        <v>104</v>
      </c>
      <c r="G46" s="5" t="s">
        <v>105</v>
      </c>
      <c r="H46" s="5" t="s">
        <v>106</v>
      </c>
      <c r="I46" s="5" t="s">
        <v>107</v>
      </c>
      <c r="J46" s="5" t="s">
        <v>108</v>
      </c>
      <c r="K46" s="5" t="s">
        <v>109</v>
      </c>
      <c r="L46" s="5" t="s">
        <v>110</v>
      </c>
      <c r="M46" s="5" t="s">
        <v>111</v>
      </c>
      <c r="N46" s="5" t="s">
        <v>112</v>
      </c>
      <c r="O46" s="5" t="s">
        <v>113</v>
      </c>
      <c r="P46" s="5" t="s">
        <v>114</v>
      </c>
      <c r="Q46" s="5" t="s">
        <v>115</v>
      </c>
      <c r="R46" s="5" t="s">
        <v>116</v>
      </c>
      <c r="S46" s="6" t="s">
        <v>117</v>
      </c>
      <c r="U46" s="10"/>
      <c r="V46" s="10"/>
      <c r="W46" s="10"/>
      <c r="X46" s="10"/>
      <c r="Y46" s="10"/>
      <c r="Z46" s="10"/>
      <c r="AA46" s="10"/>
      <c r="AB46" s="10"/>
      <c r="AC46" s="10"/>
    </row>
    <row r="47" spans="1:29" ht="14.4" x14ac:dyDescent="0.3">
      <c r="A47" s="39" t="s">
        <v>133</v>
      </c>
      <c r="C47" s="11" t="s">
        <v>118</v>
      </c>
      <c r="D47" s="12">
        <v>0</v>
      </c>
      <c r="E47" s="13">
        <v>0</v>
      </c>
      <c r="F47" s="13">
        <v>0</v>
      </c>
      <c r="G47" s="13">
        <v>0</v>
      </c>
      <c r="H47" s="13">
        <v>0</v>
      </c>
      <c r="I47" s="13">
        <v>0</v>
      </c>
      <c r="J47" s="13">
        <v>0</v>
      </c>
      <c r="K47" s="13">
        <v>0</v>
      </c>
      <c r="L47" s="13">
        <v>0</v>
      </c>
      <c r="M47" s="13">
        <v>0</v>
      </c>
      <c r="N47" s="13">
        <v>0</v>
      </c>
      <c r="O47" s="13">
        <v>0</v>
      </c>
      <c r="P47" s="13">
        <v>0</v>
      </c>
      <c r="Q47" s="13">
        <v>0</v>
      </c>
      <c r="R47" s="13">
        <v>0</v>
      </c>
      <c r="S47" s="14">
        <v>0</v>
      </c>
      <c r="U47" s="10"/>
      <c r="V47" s="10"/>
      <c r="W47" s="10"/>
      <c r="X47" s="10"/>
      <c r="Y47" s="10"/>
      <c r="Z47" s="10"/>
      <c r="AA47" s="10"/>
      <c r="AB47" s="10"/>
      <c r="AC47" s="10"/>
    </row>
    <row r="48" spans="1:29" ht="14.4" x14ac:dyDescent="0.3">
      <c r="A48" s="39" t="s">
        <v>133</v>
      </c>
      <c r="C48" s="11" t="s">
        <v>119</v>
      </c>
      <c r="D48" s="12">
        <v>0</v>
      </c>
      <c r="E48" s="13">
        <v>0</v>
      </c>
      <c r="F48" s="13">
        <v>0</v>
      </c>
      <c r="G48" s="13">
        <v>0</v>
      </c>
      <c r="H48" s="13">
        <v>0</v>
      </c>
      <c r="I48" s="13">
        <v>0</v>
      </c>
      <c r="J48" s="13">
        <v>0</v>
      </c>
      <c r="K48" s="13">
        <v>0</v>
      </c>
      <c r="L48" s="13">
        <v>0</v>
      </c>
      <c r="M48" s="13">
        <v>0</v>
      </c>
      <c r="N48" s="13">
        <v>0</v>
      </c>
      <c r="O48" s="13">
        <v>0</v>
      </c>
      <c r="P48" s="13">
        <v>0</v>
      </c>
      <c r="Q48" s="13">
        <v>0</v>
      </c>
      <c r="R48" s="13">
        <v>0</v>
      </c>
      <c r="S48" s="14">
        <v>0</v>
      </c>
      <c r="U48" s="10"/>
      <c r="V48" s="10"/>
      <c r="W48" s="10"/>
      <c r="X48" s="10"/>
      <c r="Y48" s="10"/>
      <c r="Z48" s="10"/>
      <c r="AA48" s="10"/>
      <c r="AB48" s="10"/>
      <c r="AC48" s="10"/>
    </row>
    <row r="49" spans="1:29" ht="14.4" x14ac:dyDescent="0.3">
      <c r="A49" s="39" t="s">
        <v>133</v>
      </c>
      <c r="C49" s="11" t="s">
        <v>120</v>
      </c>
      <c r="D49" s="12">
        <v>0</v>
      </c>
      <c r="E49" s="13">
        <v>0</v>
      </c>
      <c r="F49" s="13">
        <v>0</v>
      </c>
      <c r="G49" s="13">
        <v>0</v>
      </c>
      <c r="H49" s="13">
        <v>0</v>
      </c>
      <c r="I49" s="13">
        <v>0</v>
      </c>
      <c r="J49" s="13">
        <v>0</v>
      </c>
      <c r="K49" s="13">
        <v>0</v>
      </c>
      <c r="L49" s="13">
        <v>0</v>
      </c>
      <c r="M49" s="13">
        <v>0</v>
      </c>
      <c r="N49" s="13">
        <v>0</v>
      </c>
      <c r="O49" s="13">
        <v>0</v>
      </c>
      <c r="P49" s="13">
        <v>0</v>
      </c>
      <c r="Q49" s="13">
        <v>22000</v>
      </c>
      <c r="R49" s="13">
        <v>0</v>
      </c>
      <c r="S49" s="14">
        <v>0</v>
      </c>
      <c r="U49" s="10"/>
      <c r="V49" s="10"/>
      <c r="W49" s="10"/>
      <c r="X49" s="10"/>
      <c r="Y49" s="10"/>
      <c r="Z49" s="10"/>
      <c r="AA49" s="10"/>
      <c r="AB49" s="10"/>
      <c r="AC49" s="10"/>
    </row>
    <row r="50" spans="1:29" ht="14.4" x14ac:dyDescent="0.3">
      <c r="A50" s="39" t="s">
        <v>133</v>
      </c>
      <c r="C50" s="11" t="s">
        <v>121</v>
      </c>
      <c r="D50" s="12">
        <v>0</v>
      </c>
      <c r="E50" s="13">
        <v>0</v>
      </c>
      <c r="F50" s="13">
        <v>0</v>
      </c>
      <c r="G50" s="13">
        <v>0</v>
      </c>
      <c r="H50" s="13">
        <v>0</v>
      </c>
      <c r="I50" s="13">
        <v>0</v>
      </c>
      <c r="J50" s="13">
        <v>0</v>
      </c>
      <c r="K50" s="13">
        <v>0</v>
      </c>
      <c r="L50" s="13">
        <v>0</v>
      </c>
      <c r="M50" s="13">
        <v>0</v>
      </c>
      <c r="N50" s="13">
        <v>0</v>
      </c>
      <c r="O50" s="13">
        <v>0</v>
      </c>
      <c r="P50" s="13">
        <v>0</v>
      </c>
      <c r="Q50" s="13">
        <v>0</v>
      </c>
      <c r="R50" s="13">
        <v>0</v>
      </c>
      <c r="S50" s="14">
        <v>0</v>
      </c>
      <c r="U50" s="10"/>
      <c r="V50" s="10"/>
      <c r="W50" s="10"/>
      <c r="X50" s="10"/>
      <c r="Y50" s="10"/>
      <c r="Z50" s="10"/>
      <c r="AA50" s="10"/>
      <c r="AB50" s="10"/>
      <c r="AC50" s="10"/>
    </row>
    <row r="51" spans="1:29" ht="14.4" x14ac:dyDescent="0.3">
      <c r="A51" s="39" t="s">
        <v>133</v>
      </c>
      <c r="C51" s="11" t="s">
        <v>122</v>
      </c>
      <c r="D51" s="12">
        <v>0</v>
      </c>
      <c r="E51" s="13">
        <v>0</v>
      </c>
      <c r="F51" s="13">
        <v>0</v>
      </c>
      <c r="G51" s="13">
        <v>0</v>
      </c>
      <c r="H51" s="13">
        <v>0</v>
      </c>
      <c r="I51" s="13">
        <v>0</v>
      </c>
      <c r="J51" s="13">
        <v>0</v>
      </c>
      <c r="K51" s="13">
        <v>0</v>
      </c>
      <c r="L51" s="13">
        <v>0</v>
      </c>
      <c r="M51" s="13">
        <v>0</v>
      </c>
      <c r="N51" s="13">
        <v>0</v>
      </c>
      <c r="O51" s="13">
        <v>0</v>
      </c>
      <c r="P51" s="13">
        <v>0</v>
      </c>
      <c r="Q51" s="13">
        <v>0</v>
      </c>
      <c r="R51" s="13">
        <v>0</v>
      </c>
      <c r="S51" s="14">
        <v>0</v>
      </c>
      <c r="U51" s="10"/>
      <c r="V51" s="10"/>
      <c r="W51" s="10"/>
      <c r="X51" s="10"/>
      <c r="Y51" s="10"/>
      <c r="Z51" s="10"/>
      <c r="AA51" s="10"/>
      <c r="AB51" s="10"/>
      <c r="AC51" s="10"/>
    </row>
    <row r="52" spans="1:29" ht="14.4" x14ac:dyDescent="0.3">
      <c r="A52" s="39" t="s">
        <v>133</v>
      </c>
      <c r="C52" s="11" t="s">
        <v>123</v>
      </c>
      <c r="D52" s="12">
        <v>0</v>
      </c>
      <c r="E52" s="13">
        <v>150000</v>
      </c>
      <c r="F52" s="13">
        <v>0</v>
      </c>
      <c r="G52" s="13">
        <v>0</v>
      </c>
      <c r="H52" s="13">
        <v>0</v>
      </c>
      <c r="I52" s="13">
        <v>0</v>
      </c>
      <c r="J52" s="13">
        <v>0</v>
      </c>
      <c r="K52" s="13">
        <v>0</v>
      </c>
      <c r="L52" s="13">
        <v>0</v>
      </c>
      <c r="M52" s="13">
        <v>0</v>
      </c>
      <c r="N52" s="13">
        <v>0</v>
      </c>
      <c r="O52" s="13">
        <v>0</v>
      </c>
      <c r="P52" s="13">
        <v>0</v>
      </c>
      <c r="Q52" s="13">
        <v>0</v>
      </c>
      <c r="R52" s="13">
        <v>0</v>
      </c>
      <c r="S52" s="14">
        <v>0</v>
      </c>
      <c r="U52" s="10"/>
      <c r="V52" s="10"/>
      <c r="W52" s="10"/>
      <c r="X52" s="10"/>
      <c r="Y52" s="10"/>
      <c r="Z52" s="10"/>
      <c r="AA52" s="10"/>
      <c r="AB52" s="10"/>
      <c r="AC52" s="10"/>
    </row>
    <row r="53" spans="1:29" ht="14.4" x14ac:dyDescent="0.3">
      <c r="A53" s="39" t="s">
        <v>133</v>
      </c>
      <c r="C53" s="11" t="s">
        <v>124</v>
      </c>
      <c r="D53" s="12">
        <v>0</v>
      </c>
      <c r="E53" s="13">
        <v>0</v>
      </c>
      <c r="F53" s="13">
        <v>0</v>
      </c>
      <c r="G53" s="13">
        <v>0</v>
      </c>
      <c r="H53" s="13">
        <v>300000</v>
      </c>
      <c r="I53" s="13">
        <v>0</v>
      </c>
      <c r="J53" s="13">
        <v>0</v>
      </c>
      <c r="K53" s="13">
        <v>0</v>
      </c>
      <c r="L53" s="13">
        <v>0</v>
      </c>
      <c r="M53" s="13">
        <v>0</v>
      </c>
      <c r="N53" s="13">
        <v>0</v>
      </c>
      <c r="O53" s="13">
        <v>0</v>
      </c>
      <c r="P53" s="13">
        <v>0</v>
      </c>
      <c r="Q53" s="13">
        <v>0</v>
      </c>
      <c r="R53" s="13">
        <v>0</v>
      </c>
      <c r="S53" s="14">
        <v>0</v>
      </c>
      <c r="U53" s="10"/>
      <c r="V53" s="10"/>
      <c r="W53" s="10"/>
      <c r="X53" s="10"/>
      <c r="Y53" s="10"/>
      <c r="Z53" s="10"/>
      <c r="AA53" s="10"/>
      <c r="AB53" s="10"/>
      <c r="AC53" s="10"/>
    </row>
    <row r="54" spans="1:29" ht="14.4" x14ac:dyDescent="0.3">
      <c r="A54" s="39" t="s">
        <v>133</v>
      </c>
      <c r="C54" s="11" t="s">
        <v>125</v>
      </c>
      <c r="D54" s="12">
        <v>752500</v>
      </c>
      <c r="E54" s="13">
        <v>775000</v>
      </c>
      <c r="F54" s="13">
        <v>0</v>
      </c>
      <c r="G54" s="13">
        <v>0</v>
      </c>
      <c r="H54" s="13">
        <v>525000</v>
      </c>
      <c r="I54" s="13">
        <v>0</v>
      </c>
      <c r="J54" s="13">
        <v>0</v>
      </c>
      <c r="K54" s="13">
        <v>0</v>
      </c>
      <c r="L54" s="13">
        <v>0</v>
      </c>
      <c r="M54" s="13">
        <v>0</v>
      </c>
      <c r="N54" s="13">
        <v>0</v>
      </c>
      <c r="O54" s="13">
        <v>0</v>
      </c>
      <c r="P54" s="13">
        <v>0</v>
      </c>
      <c r="Q54" s="13">
        <v>0</v>
      </c>
      <c r="R54" s="13">
        <v>0</v>
      </c>
      <c r="S54" s="14">
        <v>0</v>
      </c>
      <c r="U54" s="10"/>
      <c r="V54" s="10"/>
      <c r="W54" s="10"/>
      <c r="X54" s="10"/>
      <c r="Y54" s="10"/>
      <c r="Z54" s="10"/>
      <c r="AA54" s="10"/>
      <c r="AB54" s="10"/>
      <c r="AC54" s="10"/>
    </row>
    <row r="55" spans="1:29" ht="14.4" x14ac:dyDescent="0.3">
      <c r="A55" s="39" t="s">
        <v>133</v>
      </c>
      <c r="C55" s="11" t="s">
        <v>126</v>
      </c>
      <c r="D55" s="12">
        <v>0</v>
      </c>
      <c r="E55" s="13">
        <v>1176740.3599999999</v>
      </c>
      <c r="F55" s="13">
        <v>0</v>
      </c>
      <c r="G55" s="13">
        <v>0</v>
      </c>
      <c r="H55" s="13">
        <v>0</v>
      </c>
      <c r="I55" s="13">
        <v>0</v>
      </c>
      <c r="J55" s="13">
        <v>0</v>
      </c>
      <c r="K55" s="13">
        <v>0</v>
      </c>
      <c r="L55" s="13">
        <v>0</v>
      </c>
      <c r="M55" s="13">
        <v>0</v>
      </c>
      <c r="N55" s="13">
        <v>0</v>
      </c>
      <c r="O55" s="13">
        <v>0</v>
      </c>
      <c r="P55" s="13">
        <v>0</v>
      </c>
      <c r="Q55" s="13">
        <v>0</v>
      </c>
      <c r="R55" s="13">
        <v>0</v>
      </c>
      <c r="S55" s="14">
        <v>0</v>
      </c>
      <c r="U55" s="10"/>
      <c r="V55" s="10"/>
      <c r="W55" s="10"/>
      <c r="X55" s="10"/>
      <c r="Y55" s="10"/>
      <c r="Z55" s="10"/>
      <c r="AA55" s="10"/>
      <c r="AB55" s="10"/>
      <c r="AC55" s="10"/>
    </row>
    <row r="56" spans="1:29" ht="14.4" x14ac:dyDescent="0.3">
      <c r="A56" s="39" t="s">
        <v>133</v>
      </c>
      <c r="C56" s="11" t="s">
        <v>127</v>
      </c>
      <c r="D56" s="12">
        <v>0</v>
      </c>
      <c r="E56" s="13">
        <v>0</v>
      </c>
      <c r="F56" s="13">
        <v>3005265.9</v>
      </c>
      <c r="G56" s="13">
        <v>0</v>
      </c>
      <c r="H56" s="13">
        <v>0</v>
      </c>
      <c r="I56" s="13">
        <v>0</v>
      </c>
      <c r="J56" s="13">
        <v>0</v>
      </c>
      <c r="K56" s="13">
        <v>0</v>
      </c>
      <c r="L56" s="13">
        <v>0</v>
      </c>
      <c r="M56" s="13">
        <v>0</v>
      </c>
      <c r="N56" s="13">
        <v>0</v>
      </c>
      <c r="O56" s="13">
        <v>0</v>
      </c>
      <c r="P56" s="13">
        <v>0</v>
      </c>
      <c r="Q56" s="13">
        <v>0</v>
      </c>
      <c r="R56" s="13">
        <v>0</v>
      </c>
      <c r="S56" s="14">
        <v>0</v>
      </c>
      <c r="U56" s="10"/>
      <c r="V56" s="10"/>
      <c r="W56" s="10"/>
      <c r="X56" s="10"/>
      <c r="Y56" s="10"/>
      <c r="Z56" s="10"/>
      <c r="AA56" s="10"/>
      <c r="AB56" s="10"/>
      <c r="AC56" s="10"/>
    </row>
    <row r="57" spans="1:29" ht="15" thickBot="1" x14ac:dyDescent="0.35">
      <c r="A57" s="39" t="s">
        <v>133</v>
      </c>
      <c r="C57" s="11" t="s">
        <v>128</v>
      </c>
      <c r="D57" s="12">
        <v>0</v>
      </c>
      <c r="E57" s="16">
        <v>5300000</v>
      </c>
      <c r="F57" s="16">
        <v>7300000</v>
      </c>
      <c r="G57" s="16">
        <v>0</v>
      </c>
      <c r="H57" s="16">
        <v>0</v>
      </c>
      <c r="I57" s="16">
        <v>6412283</v>
      </c>
      <c r="J57" s="16">
        <v>0</v>
      </c>
      <c r="K57" s="16">
        <v>5760454</v>
      </c>
      <c r="L57" s="16">
        <v>0</v>
      </c>
      <c r="M57" s="16">
        <v>0</v>
      </c>
      <c r="N57" s="16">
        <v>0</v>
      </c>
      <c r="O57" s="16">
        <v>0</v>
      </c>
      <c r="P57" s="16">
        <v>0</v>
      </c>
      <c r="Q57" s="16">
        <v>0</v>
      </c>
      <c r="R57" s="16">
        <v>0</v>
      </c>
      <c r="S57" s="17">
        <v>0</v>
      </c>
      <c r="U57" s="10"/>
      <c r="V57" s="10"/>
      <c r="W57" s="10"/>
      <c r="X57" s="10"/>
      <c r="Y57" s="10"/>
      <c r="Z57" s="10"/>
      <c r="AA57" s="10"/>
      <c r="AB57" s="10"/>
      <c r="AC57" s="10"/>
    </row>
    <row r="58" spans="1:29" ht="15" thickBot="1" x14ac:dyDescent="0.35">
      <c r="A58" s="39" t="s">
        <v>133</v>
      </c>
      <c r="C58" s="18" t="s">
        <v>272</v>
      </c>
      <c r="D58" s="19">
        <v>752500</v>
      </c>
      <c r="E58" s="20">
        <v>1715696.1439999999</v>
      </c>
      <c r="F58" s="20">
        <v>5152632.95</v>
      </c>
      <c r="G58" s="20">
        <v>0</v>
      </c>
      <c r="H58" s="20">
        <v>412500</v>
      </c>
      <c r="I58" s="20">
        <v>6412283</v>
      </c>
      <c r="J58" s="20">
        <v>0</v>
      </c>
      <c r="K58" s="20">
        <v>5760454</v>
      </c>
      <c r="L58" s="20">
        <v>0</v>
      </c>
      <c r="M58" s="20">
        <v>0</v>
      </c>
      <c r="N58" s="20">
        <v>0</v>
      </c>
      <c r="O58" s="20">
        <v>0</v>
      </c>
      <c r="P58" s="20">
        <v>0</v>
      </c>
      <c r="Q58" s="20">
        <v>22000</v>
      </c>
      <c r="R58" s="20">
        <v>0</v>
      </c>
      <c r="S58" s="21">
        <v>0</v>
      </c>
      <c r="U58" s="10"/>
      <c r="V58" s="10"/>
      <c r="W58" s="10"/>
      <c r="X58" s="10"/>
      <c r="Y58" s="10"/>
      <c r="Z58" s="10"/>
      <c r="AA58" s="10"/>
      <c r="AB58" s="10"/>
      <c r="AC58" s="10"/>
    </row>
    <row r="59" spans="1:29" ht="14.4" x14ac:dyDescent="0.3">
      <c r="U59" s="10"/>
      <c r="V59" s="10"/>
      <c r="W59" s="10"/>
      <c r="X59" s="10"/>
      <c r="Y59" s="10"/>
      <c r="Z59" s="10"/>
      <c r="AA59" s="10"/>
      <c r="AB59" s="10"/>
      <c r="AC59" s="10"/>
    </row>
    <row r="60" spans="1:29" ht="14.4" x14ac:dyDescent="0.3">
      <c r="U60" s="10"/>
      <c r="V60" s="10"/>
      <c r="W60" s="10"/>
      <c r="X60" s="10"/>
      <c r="Y60" s="10"/>
      <c r="Z60" s="10"/>
      <c r="AA60" s="10"/>
      <c r="AB60" s="10"/>
      <c r="AC60" s="10"/>
    </row>
    <row r="61" spans="1:29" ht="14.4" x14ac:dyDescent="0.3">
      <c r="U61" s="10"/>
      <c r="V61" s="10"/>
      <c r="W61" s="10"/>
      <c r="X61" s="10"/>
      <c r="Y61" s="10"/>
      <c r="Z61" s="10"/>
      <c r="AA61" s="10"/>
      <c r="AB61" s="10"/>
      <c r="AC61" s="10"/>
    </row>
    <row r="62" spans="1:29" ht="23.4" thickBot="1" x14ac:dyDescent="0.35">
      <c r="C62" s="1" t="s">
        <v>275</v>
      </c>
      <c r="D62" s="1"/>
      <c r="E62" s="1"/>
      <c r="F62" s="1"/>
      <c r="G62" s="1"/>
      <c r="H62" s="1"/>
      <c r="I62" s="1"/>
      <c r="J62" s="1"/>
      <c r="K62" s="1"/>
      <c r="L62" s="1"/>
      <c r="M62" s="1"/>
      <c r="N62" s="9"/>
      <c r="O62" s="9"/>
      <c r="P62" s="9"/>
      <c r="Q62" s="9"/>
      <c r="R62" s="9"/>
      <c r="S62" s="9"/>
      <c r="U62" s="10"/>
      <c r="V62" s="10"/>
      <c r="W62" s="10"/>
      <c r="X62" s="10"/>
      <c r="Y62" s="10"/>
      <c r="Z62" s="10"/>
      <c r="AA62" s="10"/>
      <c r="AB62" s="10"/>
      <c r="AC62" s="10"/>
    </row>
    <row r="63" spans="1:29" ht="15" thickBot="1" x14ac:dyDescent="0.35">
      <c r="C63" s="2"/>
      <c r="D63" s="149" t="s">
        <v>28</v>
      </c>
      <c r="E63" s="150"/>
      <c r="F63" s="150"/>
      <c r="G63" s="150"/>
      <c r="H63" s="150"/>
      <c r="I63" s="150"/>
      <c r="J63" s="150"/>
      <c r="K63" s="150"/>
      <c r="L63" s="150"/>
      <c r="M63" s="150"/>
      <c r="N63" s="150"/>
      <c r="O63" s="150"/>
      <c r="P63" s="150"/>
      <c r="Q63" s="150"/>
      <c r="R63" s="150"/>
      <c r="S63" s="151"/>
      <c r="U63" s="10"/>
      <c r="V63" s="10"/>
      <c r="W63" s="10"/>
      <c r="X63" s="10"/>
      <c r="Y63" s="10"/>
      <c r="Z63" s="10"/>
      <c r="AA63" s="10"/>
      <c r="AB63" s="10"/>
      <c r="AC63" s="10"/>
    </row>
    <row r="64" spans="1:29" ht="15" thickBot="1" x14ac:dyDescent="0.35">
      <c r="A64" s="39" t="s">
        <v>136</v>
      </c>
      <c r="C64" s="3" t="s">
        <v>101</v>
      </c>
      <c r="D64" s="4" t="s">
        <v>102</v>
      </c>
      <c r="E64" s="5" t="s">
        <v>103</v>
      </c>
      <c r="F64" s="5" t="s">
        <v>104</v>
      </c>
      <c r="G64" s="5" t="s">
        <v>105</v>
      </c>
      <c r="H64" s="5" t="s">
        <v>106</v>
      </c>
      <c r="I64" s="5" t="s">
        <v>107</v>
      </c>
      <c r="J64" s="5" t="s">
        <v>108</v>
      </c>
      <c r="K64" s="5" t="s">
        <v>109</v>
      </c>
      <c r="L64" s="5" t="s">
        <v>110</v>
      </c>
      <c r="M64" s="5" t="s">
        <v>111</v>
      </c>
      <c r="N64" s="5" t="s">
        <v>112</v>
      </c>
      <c r="O64" s="5" t="s">
        <v>113</v>
      </c>
      <c r="P64" s="5" t="s">
        <v>114</v>
      </c>
      <c r="Q64" s="5" t="s">
        <v>115</v>
      </c>
      <c r="R64" s="5" t="s">
        <v>116</v>
      </c>
      <c r="S64" s="6" t="s">
        <v>117</v>
      </c>
      <c r="U64" s="10"/>
      <c r="V64" s="10"/>
      <c r="W64" s="10"/>
      <c r="X64" s="10"/>
      <c r="Y64" s="10"/>
      <c r="Z64" s="10"/>
      <c r="AA64" s="10"/>
      <c r="AB64" s="10"/>
      <c r="AC64" s="10"/>
    </row>
    <row r="65" spans="1:29" ht="14.4" x14ac:dyDescent="0.3">
      <c r="A65" s="39" t="s">
        <v>136</v>
      </c>
      <c r="C65" s="11" t="s">
        <v>118</v>
      </c>
      <c r="D65" s="12">
        <v>0</v>
      </c>
      <c r="E65" s="13">
        <v>0</v>
      </c>
      <c r="F65" s="13">
        <v>0</v>
      </c>
      <c r="G65" s="13">
        <v>0</v>
      </c>
      <c r="H65" s="13">
        <v>0</v>
      </c>
      <c r="I65" s="13">
        <v>0</v>
      </c>
      <c r="J65" s="13">
        <v>0</v>
      </c>
      <c r="K65" s="13">
        <v>0</v>
      </c>
      <c r="L65" s="13">
        <v>0</v>
      </c>
      <c r="M65" s="13">
        <v>0</v>
      </c>
      <c r="N65" s="13">
        <v>0</v>
      </c>
      <c r="O65" s="13">
        <v>0</v>
      </c>
      <c r="P65" s="13">
        <v>0</v>
      </c>
      <c r="Q65" s="13">
        <v>0</v>
      </c>
      <c r="R65" s="13">
        <v>0</v>
      </c>
      <c r="S65" s="14">
        <v>0</v>
      </c>
      <c r="U65" s="10"/>
      <c r="V65" s="10"/>
      <c r="W65" s="10"/>
      <c r="X65" s="10"/>
      <c r="Y65" s="10"/>
      <c r="Z65" s="10"/>
      <c r="AA65" s="10"/>
      <c r="AB65" s="10"/>
      <c r="AC65" s="10"/>
    </row>
    <row r="66" spans="1:29" ht="14.4" x14ac:dyDescent="0.3">
      <c r="A66" s="39" t="s">
        <v>136</v>
      </c>
      <c r="C66" s="11" t="s">
        <v>119</v>
      </c>
      <c r="D66" s="12">
        <v>500</v>
      </c>
      <c r="E66" s="13">
        <v>0</v>
      </c>
      <c r="F66" s="13">
        <v>0</v>
      </c>
      <c r="G66" s="13">
        <v>1000</v>
      </c>
      <c r="H66" s="13">
        <v>107.85</v>
      </c>
      <c r="I66" s="13">
        <v>0</v>
      </c>
      <c r="J66" s="13">
        <v>0</v>
      </c>
      <c r="K66" s="13">
        <v>0</v>
      </c>
      <c r="L66" s="13">
        <v>0</v>
      </c>
      <c r="M66" s="13">
        <v>0</v>
      </c>
      <c r="N66" s="13">
        <v>1000</v>
      </c>
      <c r="O66" s="13">
        <v>500</v>
      </c>
      <c r="P66" s="13">
        <v>0</v>
      </c>
      <c r="Q66" s="13">
        <v>0</v>
      </c>
      <c r="R66" s="13">
        <v>0</v>
      </c>
      <c r="S66" s="14">
        <v>0</v>
      </c>
      <c r="U66" s="10"/>
      <c r="V66" s="10"/>
      <c r="W66" s="10"/>
      <c r="X66" s="10"/>
      <c r="Y66" s="10"/>
      <c r="Z66" s="10"/>
      <c r="AA66" s="10"/>
      <c r="AB66" s="10"/>
      <c r="AC66" s="10"/>
    </row>
    <row r="67" spans="1:29" ht="14.4" x14ac:dyDescent="0.3">
      <c r="A67" s="39" t="s">
        <v>136</v>
      </c>
      <c r="C67" s="11" t="s">
        <v>120</v>
      </c>
      <c r="D67" s="12">
        <v>11256.237500000001</v>
      </c>
      <c r="E67" s="13">
        <v>15202.838235294117</v>
      </c>
      <c r="F67" s="13">
        <v>12440.266774193549</v>
      </c>
      <c r="G67" s="13">
        <v>11808.348400000001</v>
      </c>
      <c r="H67" s="13">
        <v>12059.85576923077</v>
      </c>
      <c r="I67" s="13">
        <v>14952.265555555558</v>
      </c>
      <c r="J67" s="13">
        <v>13239.444444444445</v>
      </c>
      <c r="K67" s="13">
        <v>12157.142857142857</v>
      </c>
      <c r="L67" s="13">
        <v>12125</v>
      </c>
      <c r="M67" s="13">
        <v>12769.23076923077</v>
      </c>
      <c r="N67" s="13">
        <v>11107.142857142857</v>
      </c>
      <c r="O67" s="13">
        <v>7535.7142857142853</v>
      </c>
      <c r="P67" s="13">
        <v>0</v>
      </c>
      <c r="Q67" s="13">
        <v>18500</v>
      </c>
      <c r="R67" s="13">
        <v>20000</v>
      </c>
      <c r="S67" s="14">
        <v>0</v>
      </c>
      <c r="U67" s="10"/>
      <c r="V67" s="10"/>
      <c r="W67" s="10"/>
      <c r="X67" s="10"/>
      <c r="Y67" s="10"/>
      <c r="Z67" s="10"/>
      <c r="AA67" s="10"/>
      <c r="AB67" s="10"/>
      <c r="AC67" s="10"/>
    </row>
    <row r="68" spans="1:29" ht="14.4" x14ac:dyDescent="0.3">
      <c r="A68" s="39" t="s">
        <v>136</v>
      </c>
      <c r="C68" s="11" t="s">
        <v>121</v>
      </c>
      <c r="D68" s="12">
        <v>38967.978421052627</v>
      </c>
      <c r="E68" s="13">
        <v>36969.09210526316</v>
      </c>
      <c r="F68" s="13">
        <v>37602.944166666668</v>
      </c>
      <c r="G68" s="13">
        <v>37291.666666666664</v>
      </c>
      <c r="H68" s="13">
        <v>39833.333333333336</v>
      </c>
      <c r="I68" s="13">
        <v>36880.39957446808</v>
      </c>
      <c r="J68" s="13">
        <v>42666.66333333333</v>
      </c>
      <c r="K68" s="13">
        <v>32150</v>
      </c>
      <c r="L68" s="13">
        <v>40000</v>
      </c>
      <c r="M68" s="13">
        <v>39500</v>
      </c>
      <c r="N68" s="13">
        <v>0</v>
      </c>
      <c r="O68" s="13">
        <v>39333.333333333336</v>
      </c>
      <c r="P68" s="13">
        <v>0</v>
      </c>
      <c r="Q68" s="13">
        <v>0</v>
      </c>
      <c r="R68" s="13">
        <v>42666.666666666664</v>
      </c>
      <c r="S68" s="14">
        <v>40000</v>
      </c>
      <c r="U68" s="10"/>
      <c r="V68" s="10"/>
      <c r="W68" s="10"/>
      <c r="X68" s="10"/>
      <c r="Y68" s="10"/>
      <c r="Z68" s="10"/>
      <c r="AA68" s="10"/>
      <c r="AB68" s="10"/>
      <c r="AC68" s="10"/>
    </row>
    <row r="69" spans="1:29" ht="14.4" x14ac:dyDescent="0.3">
      <c r="A69" s="39" t="s">
        <v>136</v>
      </c>
      <c r="C69" s="11" t="s">
        <v>122</v>
      </c>
      <c r="D69" s="12">
        <v>82000.117647058825</v>
      </c>
      <c r="E69" s="13">
        <v>72354.970769230771</v>
      </c>
      <c r="F69" s="13">
        <v>81761.153846153844</v>
      </c>
      <c r="G69" s="13">
        <v>72074.484375</v>
      </c>
      <c r="H69" s="13">
        <v>80372.311363636371</v>
      </c>
      <c r="I69" s="13">
        <v>64588.152653061225</v>
      </c>
      <c r="J69" s="13">
        <v>83128.571428571435</v>
      </c>
      <c r="K69" s="13">
        <v>72625</v>
      </c>
      <c r="L69" s="13">
        <v>66833.333333333328</v>
      </c>
      <c r="M69" s="13">
        <v>75000</v>
      </c>
      <c r="N69" s="13">
        <v>55000</v>
      </c>
      <c r="O69" s="13">
        <v>79500</v>
      </c>
      <c r="P69" s="13">
        <v>69249.996666666659</v>
      </c>
      <c r="Q69" s="13">
        <v>0</v>
      </c>
      <c r="R69" s="13">
        <v>100000</v>
      </c>
      <c r="S69" s="14">
        <v>0</v>
      </c>
      <c r="U69" s="10"/>
      <c r="V69" s="10"/>
      <c r="W69" s="10"/>
      <c r="X69" s="10"/>
      <c r="Y69" s="10"/>
      <c r="Z69" s="10"/>
      <c r="AA69" s="10"/>
      <c r="AB69" s="10"/>
      <c r="AC69" s="10"/>
    </row>
    <row r="70" spans="1:29" ht="14.4" x14ac:dyDescent="0.3">
      <c r="A70" s="39" t="s">
        <v>136</v>
      </c>
      <c r="C70" s="11" t="s">
        <v>123</v>
      </c>
      <c r="D70" s="12">
        <v>164894.49470588233</v>
      </c>
      <c r="E70" s="13">
        <v>188256.51466666668</v>
      </c>
      <c r="F70" s="13">
        <v>160000</v>
      </c>
      <c r="G70" s="13">
        <v>169001.47619047618</v>
      </c>
      <c r="H70" s="13">
        <v>169492.65000000002</v>
      </c>
      <c r="I70" s="13">
        <v>159964.91333333336</v>
      </c>
      <c r="J70" s="13">
        <v>185363.14666666667</v>
      </c>
      <c r="K70" s="13">
        <v>151666.66666666666</v>
      </c>
      <c r="L70" s="13">
        <v>164000</v>
      </c>
      <c r="M70" s="13">
        <v>139293.44666666666</v>
      </c>
      <c r="N70" s="13">
        <v>115000</v>
      </c>
      <c r="O70" s="13">
        <v>0</v>
      </c>
      <c r="P70" s="13">
        <v>120000</v>
      </c>
      <c r="Q70" s="13">
        <v>0</v>
      </c>
      <c r="R70" s="13">
        <v>0</v>
      </c>
      <c r="S70" s="14">
        <v>0</v>
      </c>
      <c r="U70" s="10"/>
      <c r="V70" s="10"/>
      <c r="W70" s="10"/>
      <c r="X70" s="10"/>
      <c r="Y70" s="10"/>
      <c r="Z70" s="10"/>
      <c r="AA70" s="10"/>
      <c r="AB70" s="10"/>
      <c r="AC70" s="10"/>
    </row>
    <row r="71" spans="1:29" ht="14.4" x14ac:dyDescent="0.3">
      <c r="A71" s="39" t="s">
        <v>136</v>
      </c>
      <c r="C71" s="11" t="s">
        <v>124</v>
      </c>
      <c r="D71" s="12">
        <v>363141.37454545457</v>
      </c>
      <c r="E71" s="13">
        <v>382903.62333333329</v>
      </c>
      <c r="F71" s="13">
        <v>352772.79062500002</v>
      </c>
      <c r="G71" s="13">
        <v>391777.97857142857</v>
      </c>
      <c r="H71" s="13">
        <v>374126.31692307693</v>
      </c>
      <c r="I71" s="13">
        <v>420918.43333333335</v>
      </c>
      <c r="J71" s="13">
        <v>344171.46555555559</v>
      </c>
      <c r="K71" s="13">
        <v>283333.5</v>
      </c>
      <c r="L71" s="13">
        <v>345800</v>
      </c>
      <c r="M71" s="13">
        <v>300000</v>
      </c>
      <c r="N71" s="13">
        <v>360000</v>
      </c>
      <c r="O71" s="13">
        <v>487500</v>
      </c>
      <c r="P71" s="13">
        <v>0</v>
      </c>
      <c r="Q71" s="13">
        <v>350000</v>
      </c>
      <c r="R71" s="13">
        <v>0</v>
      </c>
      <c r="S71" s="14">
        <v>285000</v>
      </c>
      <c r="U71" s="10"/>
      <c r="V71" s="10"/>
      <c r="W71" s="10"/>
      <c r="X71" s="10"/>
      <c r="Y71" s="10"/>
      <c r="Z71" s="10"/>
      <c r="AA71" s="10"/>
      <c r="AB71" s="10"/>
      <c r="AC71" s="10"/>
    </row>
    <row r="72" spans="1:29" ht="14.4" x14ac:dyDescent="0.3">
      <c r="A72" s="39" t="s">
        <v>136</v>
      </c>
      <c r="C72" s="11" t="s">
        <v>125</v>
      </c>
      <c r="D72" s="12">
        <v>727865.94857142866</v>
      </c>
      <c r="E72" s="13">
        <v>725280.9</v>
      </c>
      <c r="F72" s="13">
        <v>731183.11111111112</v>
      </c>
      <c r="G72" s="13">
        <v>752045.92999999993</v>
      </c>
      <c r="H72" s="13">
        <v>810457.33700000006</v>
      </c>
      <c r="I72" s="13">
        <v>742500</v>
      </c>
      <c r="J72" s="13">
        <v>708354.46666666667</v>
      </c>
      <c r="K72" s="13">
        <v>503468.5</v>
      </c>
      <c r="L72" s="13">
        <v>875000</v>
      </c>
      <c r="M72" s="13">
        <v>850000</v>
      </c>
      <c r="N72" s="13">
        <v>1000000</v>
      </c>
      <c r="O72" s="13">
        <v>550000</v>
      </c>
      <c r="P72" s="13">
        <v>0</v>
      </c>
      <c r="Q72" s="13">
        <v>612500</v>
      </c>
      <c r="R72" s="13">
        <v>550000</v>
      </c>
      <c r="S72" s="14">
        <v>0</v>
      </c>
      <c r="U72" s="10"/>
      <c r="V72" s="10"/>
      <c r="W72" s="10"/>
      <c r="X72" s="10"/>
      <c r="Y72" s="10"/>
      <c r="Z72" s="10"/>
      <c r="AA72" s="10"/>
      <c r="AB72" s="10"/>
      <c r="AC72" s="10"/>
    </row>
    <row r="73" spans="1:29" ht="14.4" x14ac:dyDescent="0.3">
      <c r="A73" s="39" t="s">
        <v>136</v>
      </c>
      <c r="C73" s="11" t="s">
        <v>126</v>
      </c>
      <c r="D73" s="12">
        <v>1605387.9333333333</v>
      </c>
      <c r="E73" s="13">
        <v>1184172.9362499998</v>
      </c>
      <c r="F73" s="13">
        <v>1395259.0525</v>
      </c>
      <c r="G73" s="13">
        <v>1436785.5355555555</v>
      </c>
      <c r="H73" s="13">
        <v>1508725.966</v>
      </c>
      <c r="I73" s="13">
        <v>1376791.12</v>
      </c>
      <c r="J73" s="13">
        <v>1500000</v>
      </c>
      <c r="K73" s="13">
        <v>0</v>
      </c>
      <c r="L73" s="13">
        <v>0</v>
      </c>
      <c r="M73" s="13">
        <v>1200000</v>
      </c>
      <c r="N73" s="13">
        <v>1008000</v>
      </c>
      <c r="O73" s="13">
        <v>1600000</v>
      </c>
      <c r="P73" s="13">
        <v>0</v>
      </c>
      <c r="Q73" s="13">
        <v>0</v>
      </c>
      <c r="R73" s="13">
        <v>0</v>
      </c>
      <c r="S73" s="14">
        <v>0</v>
      </c>
      <c r="U73" s="10"/>
      <c r="V73" s="10"/>
      <c r="W73" s="10"/>
      <c r="X73" s="10"/>
      <c r="Y73" s="10"/>
      <c r="Z73" s="10"/>
      <c r="AA73" s="10"/>
      <c r="AB73" s="10"/>
      <c r="AC73" s="10"/>
    </row>
    <row r="74" spans="1:29" ht="14.4" x14ac:dyDescent="0.3">
      <c r="A74" s="39" t="s">
        <v>136</v>
      </c>
      <c r="C74" s="11" t="s">
        <v>127</v>
      </c>
      <c r="D74" s="12">
        <v>2582109.2223076923</v>
      </c>
      <c r="E74" s="13">
        <v>2603316.9355555559</v>
      </c>
      <c r="F74" s="13">
        <v>2714833.3333333335</v>
      </c>
      <c r="G74" s="13">
        <v>2468217.2340000002</v>
      </c>
      <c r="H74" s="13">
        <v>2630299.41</v>
      </c>
      <c r="I74" s="13">
        <v>2788382.4642857141</v>
      </c>
      <c r="J74" s="13">
        <v>3000000</v>
      </c>
      <c r="K74" s="13">
        <v>0</v>
      </c>
      <c r="L74" s="13">
        <v>2582600</v>
      </c>
      <c r="M74" s="13">
        <v>2579123</v>
      </c>
      <c r="N74" s="13">
        <v>2950610.5</v>
      </c>
      <c r="O74" s="13">
        <v>2505000</v>
      </c>
      <c r="P74" s="13">
        <v>3000000</v>
      </c>
      <c r="Q74" s="13">
        <v>2414272.5</v>
      </c>
      <c r="R74" s="13">
        <v>0</v>
      </c>
      <c r="S74" s="14">
        <v>0</v>
      </c>
      <c r="U74" s="10"/>
      <c r="V74" s="10"/>
      <c r="W74" s="10"/>
      <c r="X74" s="10"/>
      <c r="Y74" s="10"/>
      <c r="Z74" s="10"/>
      <c r="AA74" s="10"/>
      <c r="AB74" s="10"/>
      <c r="AC74" s="10"/>
    </row>
    <row r="75" spans="1:29" ht="15" thickBot="1" x14ac:dyDescent="0.35">
      <c r="A75" s="39" t="s">
        <v>136</v>
      </c>
      <c r="C75" s="11" t="s">
        <v>128</v>
      </c>
      <c r="D75" s="12">
        <v>4642778.5271428572</v>
      </c>
      <c r="E75" s="16">
        <v>5148387.9192307694</v>
      </c>
      <c r="F75" s="16">
        <v>4902625</v>
      </c>
      <c r="G75" s="16">
        <v>6616819.333333333</v>
      </c>
      <c r="H75" s="16">
        <v>4919792.8</v>
      </c>
      <c r="I75" s="16">
        <v>5770944.5</v>
      </c>
      <c r="J75" s="16">
        <v>6761194.5</v>
      </c>
      <c r="K75" s="16">
        <v>5816210.4000000004</v>
      </c>
      <c r="L75" s="16">
        <v>6789666.666666667</v>
      </c>
      <c r="M75" s="16">
        <v>8733714.5</v>
      </c>
      <c r="N75" s="16">
        <v>6714779.5</v>
      </c>
      <c r="O75" s="16">
        <v>14316096.75</v>
      </c>
      <c r="P75" s="16">
        <v>11185587.25</v>
      </c>
      <c r="Q75" s="16">
        <v>14135886</v>
      </c>
      <c r="R75" s="16">
        <v>5726500</v>
      </c>
      <c r="S75" s="17">
        <v>5669061</v>
      </c>
      <c r="U75" s="10"/>
      <c r="V75" s="10"/>
      <c r="W75" s="10"/>
      <c r="X75" s="10"/>
      <c r="Y75" s="10"/>
      <c r="Z75" s="10"/>
      <c r="AA75" s="10"/>
      <c r="AB75" s="10"/>
      <c r="AC75" s="10"/>
    </row>
    <row r="76" spans="1:29" ht="15" thickBot="1" x14ac:dyDescent="0.35">
      <c r="A76" s="39" t="s">
        <v>136</v>
      </c>
      <c r="C76" s="18" t="s">
        <v>272</v>
      </c>
      <c r="D76" s="19">
        <v>635367.52387323929</v>
      </c>
      <c r="E76" s="20">
        <v>892434.24692913401</v>
      </c>
      <c r="F76" s="20">
        <v>709716.78350427363</v>
      </c>
      <c r="G76" s="20">
        <v>563282.03919642861</v>
      </c>
      <c r="H76" s="20">
        <v>449161.02892086341</v>
      </c>
      <c r="I76" s="20">
        <v>412300.25937853107</v>
      </c>
      <c r="J76" s="20">
        <v>1390567.0365384617</v>
      </c>
      <c r="K76" s="20">
        <v>1196553.3653846155</v>
      </c>
      <c r="L76" s="20">
        <v>1103184.0000000002</v>
      </c>
      <c r="M76" s="20">
        <v>788781.07799999998</v>
      </c>
      <c r="N76" s="20">
        <v>1239307.2222222222</v>
      </c>
      <c r="O76" s="20">
        <v>2906179.8695652173</v>
      </c>
      <c r="P76" s="20">
        <v>5341122.1100000003</v>
      </c>
      <c r="Q76" s="20">
        <v>5359522.555555556</v>
      </c>
      <c r="R76" s="20">
        <v>818062.5</v>
      </c>
      <c r="S76" s="21">
        <v>1998020.3333333333</v>
      </c>
      <c r="U76" s="10"/>
      <c r="V76" s="10"/>
      <c r="W76" s="10"/>
      <c r="X76" s="10"/>
      <c r="Y76" s="10"/>
      <c r="Z76" s="10"/>
      <c r="AA76" s="10"/>
      <c r="AB76" s="10"/>
      <c r="AC76" s="10"/>
    </row>
    <row r="77" spans="1:29" ht="14.4" x14ac:dyDescent="0.3">
      <c r="U77" s="10"/>
      <c r="V77" s="10"/>
      <c r="W77" s="10"/>
      <c r="X77" s="10"/>
      <c r="Y77" s="10"/>
      <c r="Z77" s="10"/>
      <c r="AA77" s="10"/>
      <c r="AB77" s="10"/>
      <c r="AC77" s="10"/>
    </row>
    <row r="78" spans="1:29" ht="14.4" x14ac:dyDescent="0.3">
      <c r="U78" s="10"/>
      <c r="V78" s="10"/>
      <c r="W78" s="10"/>
      <c r="X78" s="10"/>
      <c r="Y78" s="10"/>
      <c r="Z78" s="10"/>
      <c r="AA78" s="10"/>
      <c r="AB78" s="10"/>
      <c r="AC78" s="10"/>
    </row>
    <row r="79" spans="1:29" ht="14.4" x14ac:dyDescent="0.3">
      <c r="U79" s="10"/>
      <c r="V79" s="10"/>
      <c r="W79" s="10"/>
      <c r="X79" s="10"/>
      <c r="Y79" s="10"/>
      <c r="Z79" s="10"/>
      <c r="AA79" s="10"/>
      <c r="AB79" s="10"/>
      <c r="AC79" s="10"/>
    </row>
    <row r="80" spans="1:29" ht="23.4" thickBot="1" x14ac:dyDescent="0.35">
      <c r="C80" s="1" t="s">
        <v>276</v>
      </c>
      <c r="D80" s="1"/>
      <c r="E80" s="1"/>
      <c r="F80" s="1"/>
      <c r="G80" s="1"/>
      <c r="H80" s="1"/>
      <c r="I80" s="1"/>
      <c r="J80" s="1"/>
      <c r="K80" s="1"/>
      <c r="L80" s="1"/>
      <c r="M80" s="1"/>
      <c r="N80" s="9"/>
      <c r="O80" s="9"/>
      <c r="P80" s="9"/>
      <c r="Q80" s="9"/>
      <c r="R80" s="9"/>
      <c r="S80" s="9"/>
      <c r="U80" s="10"/>
      <c r="V80" s="10"/>
      <c r="W80" s="10"/>
      <c r="X80" s="10"/>
      <c r="Y80" s="10"/>
      <c r="Z80" s="10"/>
      <c r="AA80" s="10"/>
      <c r="AB80" s="10"/>
      <c r="AC80" s="10"/>
    </row>
    <row r="81" spans="1:29" ht="15" thickBot="1" x14ac:dyDescent="0.35">
      <c r="C81" s="2"/>
      <c r="D81" s="149" t="s">
        <v>28</v>
      </c>
      <c r="E81" s="150"/>
      <c r="F81" s="150"/>
      <c r="G81" s="150"/>
      <c r="H81" s="150"/>
      <c r="I81" s="150"/>
      <c r="J81" s="150"/>
      <c r="K81" s="150"/>
      <c r="L81" s="150"/>
      <c r="M81" s="150"/>
      <c r="N81" s="150"/>
      <c r="O81" s="150"/>
      <c r="P81" s="150"/>
      <c r="Q81" s="150"/>
      <c r="R81" s="150"/>
      <c r="S81" s="151"/>
      <c r="U81" s="10"/>
      <c r="V81" s="10"/>
      <c r="W81" s="10"/>
      <c r="X81" s="10"/>
      <c r="Y81" s="10"/>
      <c r="Z81" s="10"/>
      <c r="AA81" s="10"/>
      <c r="AB81" s="10"/>
      <c r="AC81" s="10"/>
    </row>
    <row r="82" spans="1:29" ht="15" thickBot="1" x14ac:dyDescent="0.35">
      <c r="A82" s="39" t="s">
        <v>138</v>
      </c>
      <c r="C82" s="3" t="s">
        <v>101</v>
      </c>
      <c r="D82" s="4" t="s">
        <v>102</v>
      </c>
      <c r="E82" s="5" t="s">
        <v>103</v>
      </c>
      <c r="F82" s="5" t="s">
        <v>104</v>
      </c>
      <c r="G82" s="5" t="s">
        <v>105</v>
      </c>
      <c r="H82" s="5" t="s">
        <v>106</v>
      </c>
      <c r="I82" s="5" t="s">
        <v>107</v>
      </c>
      <c r="J82" s="5" t="s">
        <v>108</v>
      </c>
      <c r="K82" s="5" t="s">
        <v>109</v>
      </c>
      <c r="L82" s="5" t="s">
        <v>110</v>
      </c>
      <c r="M82" s="5" t="s">
        <v>111</v>
      </c>
      <c r="N82" s="5" t="s">
        <v>112</v>
      </c>
      <c r="O82" s="5" t="s">
        <v>113</v>
      </c>
      <c r="P82" s="5" t="s">
        <v>114</v>
      </c>
      <c r="Q82" s="5" t="s">
        <v>115</v>
      </c>
      <c r="R82" s="5" t="s">
        <v>116</v>
      </c>
      <c r="S82" s="6" t="s">
        <v>117</v>
      </c>
      <c r="U82" s="10"/>
      <c r="V82" s="10"/>
      <c r="W82" s="10"/>
      <c r="X82" s="10"/>
      <c r="Y82" s="10"/>
      <c r="Z82" s="10"/>
      <c r="AA82" s="10"/>
      <c r="AB82" s="10"/>
      <c r="AC82" s="10"/>
    </row>
    <row r="83" spans="1:29" ht="14.4" x14ac:dyDescent="0.3">
      <c r="A83" s="39" t="s">
        <v>138</v>
      </c>
      <c r="C83" s="11" t="s">
        <v>118</v>
      </c>
      <c r="D83" s="12">
        <v>0</v>
      </c>
      <c r="E83" s="13">
        <v>0</v>
      </c>
      <c r="F83" s="13">
        <v>0</v>
      </c>
      <c r="G83" s="13">
        <v>0</v>
      </c>
      <c r="H83" s="13">
        <v>0</v>
      </c>
      <c r="I83" s="13">
        <v>0</v>
      </c>
      <c r="J83" s="13">
        <v>0</v>
      </c>
      <c r="K83" s="13">
        <v>0</v>
      </c>
      <c r="L83" s="13">
        <v>0</v>
      </c>
      <c r="M83" s="13">
        <v>0</v>
      </c>
      <c r="N83" s="13">
        <v>0</v>
      </c>
      <c r="O83" s="13">
        <v>0</v>
      </c>
      <c r="P83" s="13">
        <v>0</v>
      </c>
      <c r="Q83" s="13">
        <v>0</v>
      </c>
      <c r="R83" s="13">
        <v>0</v>
      </c>
      <c r="S83" s="14">
        <v>0</v>
      </c>
      <c r="U83" s="10"/>
      <c r="V83" s="10"/>
      <c r="W83" s="10"/>
      <c r="X83" s="10"/>
      <c r="Y83" s="10"/>
      <c r="Z83" s="10"/>
      <c r="AA83" s="10"/>
      <c r="AB83" s="10"/>
      <c r="AC83" s="10"/>
    </row>
    <row r="84" spans="1:29" ht="14.4" x14ac:dyDescent="0.3">
      <c r="A84" s="39" t="s">
        <v>138</v>
      </c>
      <c r="C84" s="11" t="s">
        <v>119</v>
      </c>
      <c r="D84" s="12">
        <v>0</v>
      </c>
      <c r="E84" s="13">
        <v>0</v>
      </c>
      <c r="F84" s="13">
        <v>0</v>
      </c>
      <c r="G84" s="13">
        <v>0</v>
      </c>
      <c r="H84" s="13">
        <v>0</v>
      </c>
      <c r="I84" s="13">
        <v>0</v>
      </c>
      <c r="J84" s="13">
        <v>1000</v>
      </c>
      <c r="K84" s="13">
        <v>750</v>
      </c>
      <c r="L84" s="13">
        <v>0</v>
      </c>
      <c r="M84" s="13">
        <v>0</v>
      </c>
      <c r="N84" s="13">
        <v>1000</v>
      </c>
      <c r="O84" s="13">
        <v>0</v>
      </c>
      <c r="P84" s="13">
        <v>0</v>
      </c>
      <c r="Q84" s="13">
        <v>0</v>
      </c>
      <c r="R84" s="13">
        <v>0</v>
      </c>
      <c r="S84" s="14">
        <v>0</v>
      </c>
      <c r="U84" s="10"/>
      <c r="V84" s="10"/>
      <c r="W84" s="10"/>
      <c r="X84" s="10"/>
      <c r="Y84" s="10"/>
      <c r="Z84" s="10"/>
      <c r="AA84" s="10"/>
      <c r="AB84" s="10"/>
      <c r="AC84" s="10"/>
    </row>
    <row r="85" spans="1:29" ht="14.4" x14ac:dyDescent="0.3">
      <c r="A85" s="39" t="s">
        <v>138</v>
      </c>
      <c r="C85" s="11" t="s">
        <v>120</v>
      </c>
      <c r="D85" s="12">
        <v>0</v>
      </c>
      <c r="E85" s="13">
        <v>0</v>
      </c>
      <c r="F85" s="13">
        <v>0</v>
      </c>
      <c r="G85" s="13">
        <v>0</v>
      </c>
      <c r="H85" s="13">
        <v>0</v>
      </c>
      <c r="I85" s="13">
        <v>6264.1674999999996</v>
      </c>
      <c r="J85" s="13">
        <v>10630.386575342465</v>
      </c>
      <c r="K85" s="13">
        <v>11162.026800000001</v>
      </c>
      <c r="L85" s="13">
        <v>12249.557777777778</v>
      </c>
      <c r="M85" s="13">
        <v>12830.671153846155</v>
      </c>
      <c r="N85" s="13">
        <v>14256.677419354839</v>
      </c>
      <c r="O85" s="13">
        <v>11826.666842105262</v>
      </c>
      <c r="P85" s="13">
        <v>11731.6</v>
      </c>
      <c r="Q85" s="13">
        <v>14418.138507462687</v>
      </c>
      <c r="R85" s="13">
        <v>13456.896551724138</v>
      </c>
      <c r="S85" s="14">
        <v>15000</v>
      </c>
      <c r="U85" s="10"/>
      <c r="V85" s="10"/>
      <c r="W85" s="10"/>
      <c r="X85" s="10"/>
      <c r="Y85" s="10"/>
      <c r="Z85" s="10"/>
      <c r="AA85" s="10"/>
      <c r="AB85" s="10"/>
      <c r="AC85" s="10"/>
    </row>
    <row r="86" spans="1:29" ht="14.4" x14ac:dyDescent="0.3">
      <c r="A86" s="39" t="s">
        <v>138</v>
      </c>
      <c r="C86" s="11" t="s">
        <v>121</v>
      </c>
      <c r="D86" s="12">
        <v>0</v>
      </c>
      <c r="E86" s="13">
        <v>0</v>
      </c>
      <c r="F86" s="13">
        <v>0</v>
      </c>
      <c r="G86" s="13">
        <v>0</v>
      </c>
      <c r="H86" s="13">
        <v>0</v>
      </c>
      <c r="I86" s="13">
        <v>39419.952499999999</v>
      </c>
      <c r="J86" s="13">
        <v>37491.801562500004</v>
      </c>
      <c r="K86" s="13">
        <v>36634.308723404254</v>
      </c>
      <c r="L86" s="13">
        <v>37767.733157894734</v>
      </c>
      <c r="M86" s="13">
        <v>38349.46263157895</v>
      </c>
      <c r="N86" s="13">
        <v>37478.737500000003</v>
      </c>
      <c r="O86" s="13">
        <v>36964.23333333333</v>
      </c>
      <c r="P86" s="13">
        <v>35778.25</v>
      </c>
      <c r="Q86" s="13">
        <v>31673.91304347826</v>
      </c>
      <c r="R86" s="13">
        <v>34027.770769230774</v>
      </c>
      <c r="S86" s="14">
        <v>40666.666666666664</v>
      </c>
      <c r="U86" s="10"/>
      <c r="V86" s="10"/>
      <c r="W86" s="10"/>
      <c r="X86" s="10"/>
      <c r="Y86" s="10"/>
      <c r="Z86" s="10"/>
      <c r="AA86" s="10"/>
      <c r="AB86" s="10"/>
      <c r="AC86" s="10"/>
    </row>
    <row r="87" spans="1:29" ht="14.4" x14ac:dyDescent="0.3">
      <c r="A87" s="39" t="s">
        <v>138</v>
      </c>
      <c r="C87" s="11" t="s">
        <v>122</v>
      </c>
      <c r="D87" s="12">
        <v>0</v>
      </c>
      <c r="E87" s="13">
        <v>0</v>
      </c>
      <c r="F87" s="13">
        <v>0</v>
      </c>
      <c r="G87" s="13">
        <v>75000</v>
      </c>
      <c r="H87" s="13">
        <v>0</v>
      </c>
      <c r="I87" s="13">
        <v>57560.5</v>
      </c>
      <c r="J87" s="13">
        <v>75573.714000000007</v>
      </c>
      <c r="K87" s="13">
        <v>75635.509999999995</v>
      </c>
      <c r="L87" s="13">
        <v>71571.776666666672</v>
      </c>
      <c r="M87" s="13">
        <v>77282.173529411768</v>
      </c>
      <c r="N87" s="13">
        <v>68157.161500000002</v>
      </c>
      <c r="O87" s="13">
        <v>84545.494000000006</v>
      </c>
      <c r="P87" s="13">
        <v>75394.400000000009</v>
      </c>
      <c r="Q87" s="13">
        <v>74500</v>
      </c>
      <c r="R87" s="13">
        <v>100000</v>
      </c>
      <c r="S87" s="14">
        <v>90000</v>
      </c>
      <c r="U87" s="10"/>
      <c r="V87" s="10"/>
      <c r="W87" s="10"/>
      <c r="X87" s="10"/>
      <c r="Y87" s="10"/>
      <c r="Z87" s="10"/>
      <c r="AA87" s="10"/>
      <c r="AB87" s="10"/>
      <c r="AC87" s="10"/>
    </row>
    <row r="88" spans="1:29" ht="14.4" x14ac:dyDescent="0.3">
      <c r="A88" s="39" t="s">
        <v>138</v>
      </c>
      <c r="C88" s="11" t="s">
        <v>123</v>
      </c>
      <c r="D88" s="12">
        <v>0</v>
      </c>
      <c r="E88" s="13">
        <v>0</v>
      </c>
      <c r="F88" s="13">
        <v>0</v>
      </c>
      <c r="G88" s="13">
        <v>0</v>
      </c>
      <c r="H88" s="13">
        <v>247877.83</v>
      </c>
      <c r="I88" s="13">
        <v>123303</v>
      </c>
      <c r="J88" s="13">
        <v>154009.55769230769</v>
      </c>
      <c r="K88" s="13">
        <v>160684.04461538463</v>
      </c>
      <c r="L88" s="13">
        <v>167678.66666666666</v>
      </c>
      <c r="M88" s="13">
        <v>146772.9725</v>
      </c>
      <c r="N88" s="13">
        <v>144591.40599999999</v>
      </c>
      <c r="O88" s="13">
        <v>169419.15384615384</v>
      </c>
      <c r="P88" s="13">
        <v>168490.40333333335</v>
      </c>
      <c r="Q88" s="13">
        <v>169585</v>
      </c>
      <c r="R88" s="13">
        <v>163008.25</v>
      </c>
      <c r="S88" s="14">
        <v>127957.015</v>
      </c>
      <c r="U88" s="10"/>
      <c r="V88" s="10"/>
      <c r="W88" s="10"/>
      <c r="X88" s="10"/>
      <c r="Y88" s="10"/>
      <c r="Z88" s="10"/>
      <c r="AA88" s="10"/>
      <c r="AB88" s="10"/>
      <c r="AC88" s="10"/>
    </row>
    <row r="89" spans="1:29" ht="14.4" x14ac:dyDescent="0.3">
      <c r="A89" s="39" t="s">
        <v>138</v>
      </c>
      <c r="C89" s="11" t="s">
        <v>124</v>
      </c>
      <c r="D89" s="12">
        <v>0</v>
      </c>
      <c r="E89" s="13">
        <v>0</v>
      </c>
      <c r="F89" s="13">
        <v>0</v>
      </c>
      <c r="G89" s="13">
        <v>0</v>
      </c>
      <c r="H89" s="13">
        <v>0</v>
      </c>
      <c r="I89" s="13">
        <v>386523.61249999999</v>
      </c>
      <c r="J89" s="13">
        <v>346842.6028571428</v>
      </c>
      <c r="K89" s="13">
        <v>334849.79375000001</v>
      </c>
      <c r="L89" s="13">
        <v>409245</v>
      </c>
      <c r="M89" s="13">
        <v>378571.67857142858</v>
      </c>
      <c r="N89" s="13">
        <v>360466.64285714284</v>
      </c>
      <c r="O89" s="13">
        <v>334074.79375000001</v>
      </c>
      <c r="P89" s="13">
        <v>297243.90999999997</v>
      </c>
      <c r="Q89" s="13">
        <v>331390</v>
      </c>
      <c r="R89" s="13">
        <v>300000</v>
      </c>
      <c r="S89" s="14">
        <v>377500</v>
      </c>
      <c r="U89" s="10"/>
      <c r="V89" s="10"/>
      <c r="W89" s="10"/>
      <c r="X89" s="10"/>
      <c r="Y89" s="10"/>
      <c r="Z89" s="10"/>
      <c r="AA89" s="10"/>
      <c r="AB89" s="10"/>
      <c r="AC89" s="10"/>
    </row>
    <row r="90" spans="1:29" ht="14.4" x14ac:dyDescent="0.3">
      <c r="A90" s="39" t="s">
        <v>138</v>
      </c>
      <c r="C90" s="11" t="s">
        <v>125</v>
      </c>
      <c r="D90" s="12">
        <v>0</v>
      </c>
      <c r="E90" s="13">
        <v>950767.43</v>
      </c>
      <c r="F90" s="13">
        <v>0</v>
      </c>
      <c r="G90" s="13">
        <v>0</v>
      </c>
      <c r="H90" s="13">
        <v>0</v>
      </c>
      <c r="I90" s="13">
        <v>600000</v>
      </c>
      <c r="J90" s="13">
        <v>694430.66666666663</v>
      </c>
      <c r="K90" s="13">
        <v>692637.29166666663</v>
      </c>
      <c r="L90" s="13">
        <v>748599.83875</v>
      </c>
      <c r="M90" s="13">
        <v>777000</v>
      </c>
      <c r="N90" s="13">
        <v>799661.07500000007</v>
      </c>
      <c r="O90" s="13">
        <v>715556</v>
      </c>
      <c r="P90" s="13">
        <v>650015</v>
      </c>
      <c r="Q90" s="13">
        <v>0</v>
      </c>
      <c r="R90" s="13">
        <v>700187.2</v>
      </c>
      <c r="S90" s="14">
        <v>925000</v>
      </c>
      <c r="U90" s="10"/>
      <c r="V90" s="10"/>
      <c r="W90" s="10"/>
      <c r="X90" s="10"/>
      <c r="Y90" s="10"/>
      <c r="Z90" s="10"/>
      <c r="AA90" s="10"/>
      <c r="AB90" s="10"/>
      <c r="AC90" s="10"/>
    </row>
    <row r="91" spans="1:29" ht="14.4" x14ac:dyDescent="0.3">
      <c r="A91" s="39" t="s">
        <v>138</v>
      </c>
      <c r="C91" s="11" t="s">
        <v>126</v>
      </c>
      <c r="D91" s="12">
        <v>1415050.26</v>
      </c>
      <c r="E91" s="13">
        <v>1816573.97</v>
      </c>
      <c r="F91" s="13">
        <v>1600000</v>
      </c>
      <c r="G91" s="13">
        <v>1734349.2299999997</v>
      </c>
      <c r="H91" s="13">
        <v>1350090.0649999999</v>
      </c>
      <c r="I91" s="13">
        <v>1396459.875</v>
      </c>
      <c r="J91" s="13">
        <v>1651794.1833333333</v>
      </c>
      <c r="K91" s="13">
        <v>1464134.8116666668</v>
      </c>
      <c r="L91" s="13">
        <v>1636503.5825</v>
      </c>
      <c r="M91" s="13">
        <v>1290179</v>
      </c>
      <c r="N91" s="13">
        <v>1475000</v>
      </c>
      <c r="O91" s="13">
        <v>1450000</v>
      </c>
      <c r="P91" s="13">
        <v>0</v>
      </c>
      <c r="Q91" s="13">
        <v>1090634.885</v>
      </c>
      <c r="R91" s="13">
        <v>1113797</v>
      </c>
      <c r="S91" s="14">
        <v>1550000</v>
      </c>
      <c r="U91" s="10"/>
      <c r="V91" s="10"/>
      <c r="W91" s="10"/>
      <c r="X91" s="10"/>
      <c r="Y91" s="10"/>
      <c r="Z91" s="10"/>
      <c r="AA91" s="10"/>
      <c r="AB91" s="10"/>
      <c r="AC91" s="10"/>
    </row>
    <row r="92" spans="1:29" ht="14.4" x14ac:dyDescent="0.3">
      <c r="A92" s="39" t="s">
        <v>138</v>
      </c>
      <c r="C92" s="11" t="s">
        <v>127</v>
      </c>
      <c r="D92" s="12">
        <v>2174190.3666666667</v>
      </c>
      <c r="E92" s="13">
        <v>2693612.52</v>
      </c>
      <c r="F92" s="13">
        <v>2573976.77</v>
      </c>
      <c r="G92" s="13">
        <v>3036779.8249999997</v>
      </c>
      <c r="H92" s="13">
        <v>2697279.9675000003</v>
      </c>
      <c r="I92" s="13">
        <v>2446015</v>
      </c>
      <c r="J92" s="13">
        <v>2723142.777777778</v>
      </c>
      <c r="K92" s="13">
        <v>2556841.9916666667</v>
      </c>
      <c r="L92" s="13">
        <v>3277102</v>
      </c>
      <c r="M92" s="13">
        <v>2539561.5</v>
      </c>
      <c r="N92" s="13">
        <v>2672549.25</v>
      </c>
      <c r="O92" s="13">
        <v>0</v>
      </c>
      <c r="P92" s="13">
        <v>3132683.6</v>
      </c>
      <c r="Q92" s="13">
        <v>2545153</v>
      </c>
      <c r="R92" s="13">
        <v>0</v>
      </c>
      <c r="S92" s="14">
        <v>2550292.5</v>
      </c>
      <c r="U92" s="10"/>
      <c r="V92" s="10"/>
      <c r="W92" s="10"/>
      <c r="X92" s="10"/>
      <c r="Y92" s="10"/>
      <c r="Z92" s="10"/>
      <c r="AA92" s="10"/>
      <c r="AB92" s="10"/>
      <c r="AC92" s="10"/>
    </row>
    <row r="93" spans="1:29" ht="15" thickBot="1" x14ac:dyDescent="0.35">
      <c r="A93" s="39" t="s">
        <v>138</v>
      </c>
      <c r="C93" s="11" t="s">
        <v>128</v>
      </c>
      <c r="D93" s="12">
        <v>5175486.7857142854</v>
      </c>
      <c r="E93" s="16">
        <v>5573076.923076923</v>
      </c>
      <c r="F93" s="16">
        <v>5892462.8604761902</v>
      </c>
      <c r="G93" s="16">
        <v>5345471.2857142854</v>
      </c>
      <c r="H93" s="16">
        <v>5493723</v>
      </c>
      <c r="I93" s="16">
        <v>6180274.9565217393</v>
      </c>
      <c r="J93" s="16">
        <v>5779778.9970588237</v>
      </c>
      <c r="K93" s="16">
        <v>6474640.75</v>
      </c>
      <c r="L93" s="16">
        <v>6564701.769230769</v>
      </c>
      <c r="M93" s="16">
        <v>5258945.666666667</v>
      </c>
      <c r="N93" s="16">
        <v>8853509.777777778</v>
      </c>
      <c r="O93" s="16">
        <v>10734720.75</v>
      </c>
      <c r="P93" s="16">
        <v>10947448.050000001</v>
      </c>
      <c r="Q93" s="16">
        <v>0</v>
      </c>
      <c r="R93" s="16">
        <v>6366562</v>
      </c>
      <c r="S93" s="17">
        <v>9911353</v>
      </c>
      <c r="U93" s="10"/>
      <c r="V93" s="10"/>
      <c r="W93" s="10"/>
      <c r="X93" s="10"/>
      <c r="Y93" s="10"/>
      <c r="Z93" s="10"/>
      <c r="AA93" s="10"/>
      <c r="AB93" s="10"/>
      <c r="AC93" s="10"/>
    </row>
    <row r="94" spans="1:29" ht="15" thickBot="1" x14ac:dyDescent="0.35">
      <c r="A94" s="39" t="s">
        <v>138</v>
      </c>
      <c r="C94" s="18" t="s">
        <v>272</v>
      </c>
      <c r="D94" s="19">
        <v>4305762.4536842098</v>
      </c>
      <c r="E94" s="20">
        <v>4130963.672173914</v>
      </c>
      <c r="F94" s="20">
        <v>4864451.1409999998</v>
      </c>
      <c r="G94" s="20">
        <v>4145784.4508823534</v>
      </c>
      <c r="H94" s="20">
        <v>4173477.0384000004</v>
      </c>
      <c r="I94" s="20">
        <v>3448698.8540000003</v>
      </c>
      <c r="J94" s="20">
        <v>749472.47775401059</v>
      </c>
      <c r="K94" s="20">
        <v>281469.83646808506</v>
      </c>
      <c r="L94" s="20">
        <v>802798.60843137244</v>
      </c>
      <c r="M94" s="20">
        <v>280949.55983050843</v>
      </c>
      <c r="N94" s="20">
        <v>889153.09365853656</v>
      </c>
      <c r="O94" s="20">
        <v>1312433.2131999999</v>
      </c>
      <c r="P94" s="20">
        <v>2448616.7931249999</v>
      </c>
      <c r="Q94" s="20">
        <v>52663.674444444448</v>
      </c>
      <c r="R94" s="20">
        <v>228358.91758620687</v>
      </c>
      <c r="S94" s="21">
        <v>1882502.7633333334</v>
      </c>
      <c r="U94" s="10"/>
      <c r="V94" s="10"/>
      <c r="W94" s="10"/>
      <c r="X94" s="10"/>
      <c r="Y94" s="10"/>
      <c r="Z94" s="10"/>
      <c r="AA94" s="10"/>
      <c r="AB94" s="10"/>
      <c r="AC94" s="10"/>
    </row>
    <row r="95" spans="1:29" ht="14.4" x14ac:dyDescent="0.3">
      <c r="U95" s="10"/>
      <c r="V95" s="10"/>
      <c r="W95" s="10"/>
      <c r="X95" s="10"/>
      <c r="Y95" s="10"/>
      <c r="Z95" s="10"/>
      <c r="AA95" s="10"/>
      <c r="AB95" s="10"/>
      <c r="AC95" s="10"/>
    </row>
    <row r="96" spans="1:29" ht="14.4" x14ac:dyDescent="0.3">
      <c r="U96" s="10"/>
      <c r="V96" s="10"/>
      <c r="W96" s="10"/>
      <c r="X96" s="10"/>
      <c r="Y96" s="10"/>
      <c r="Z96" s="10"/>
      <c r="AA96" s="10"/>
      <c r="AB96" s="10"/>
      <c r="AC96" s="10"/>
    </row>
    <row r="97" spans="1:29" ht="14.4" x14ac:dyDescent="0.3">
      <c r="U97" s="10"/>
      <c r="V97" s="10"/>
      <c r="W97" s="10"/>
      <c r="X97" s="10"/>
      <c r="Y97" s="10"/>
      <c r="Z97" s="10"/>
      <c r="AA97" s="10"/>
      <c r="AB97" s="10"/>
      <c r="AC97" s="10"/>
    </row>
    <row r="98" spans="1:29" ht="23.4" thickBot="1" x14ac:dyDescent="0.35">
      <c r="C98" s="1" t="s">
        <v>277</v>
      </c>
      <c r="D98" s="1"/>
      <c r="E98" s="1"/>
      <c r="F98" s="1"/>
      <c r="G98" s="1"/>
      <c r="H98" s="1"/>
      <c r="I98" s="1"/>
      <c r="J98" s="1"/>
      <c r="K98" s="1"/>
      <c r="L98" s="1"/>
      <c r="M98" s="1"/>
      <c r="N98" s="9"/>
      <c r="O98" s="9"/>
      <c r="P98" s="9"/>
      <c r="Q98" s="9"/>
      <c r="R98" s="9"/>
      <c r="S98" s="9"/>
      <c r="U98" s="10"/>
      <c r="V98" s="10"/>
      <c r="W98" s="10"/>
      <c r="X98" s="10"/>
      <c r="Y98" s="10"/>
      <c r="Z98" s="10"/>
      <c r="AA98" s="10"/>
      <c r="AB98" s="10"/>
      <c r="AC98" s="10"/>
    </row>
    <row r="99" spans="1:29" ht="15" thickBot="1" x14ac:dyDescent="0.35">
      <c r="C99" s="2"/>
      <c r="D99" s="149" t="s">
        <v>28</v>
      </c>
      <c r="E99" s="150"/>
      <c r="F99" s="150"/>
      <c r="G99" s="150"/>
      <c r="H99" s="150"/>
      <c r="I99" s="150"/>
      <c r="J99" s="150"/>
      <c r="K99" s="150"/>
      <c r="L99" s="150"/>
      <c r="M99" s="150"/>
      <c r="N99" s="150"/>
      <c r="O99" s="150"/>
      <c r="P99" s="150"/>
      <c r="Q99" s="150"/>
      <c r="R99" s="150"/>
      <c r="S99" s="151"/>
      <c r="U99" s="10"/>
      <c r="V99" s="10"/>
      <c r="W99" s="10"/>
      <c r="X99" s="10"/>
      <c r="Y99" s="10"/>
      <c r="Z99" s="10"/>
      <c r="AA99" s="10"/>
      <c r="AB99" s="10"/>
      <c r="AC99" s="10"/>
    </row>
    <row r="100" spans="1:29" ht="15" thickBot="1" x14ac:dyDescent="0.35">
      <c r="A100" s="39" t="s">
        <v>140</v>
      </c>
      <c r="C100" s="3" t="s">
        <v>101</v>
      </c>
      <c r="D100" s="4" t="s">
        <v>102</v>
      </c>
      <c r="E100" s="5" t="s">
        <v>103</v>
      </c>
      <c r="F100" s="5" t="s">
        <v>104</v>
      </c>
      <c r="G100" s="5" t="s">
        <v>105</v>
      </c>
      <c r="H100" s="5" t="s">
        <v>106</v>
      </c>
      <c r="I100" s="5" t="s">
        <v>107</v>
      </c>
      <c r="J100" s="5" t="s">
        <v>108</v>
      </c>
      <c r="K100" s="5" t="s">
        <v>109</v>
      </c>
      <c r="L100" s="5" t="s">
        <v>110</v>
      </c>
      <c r="M100" s="5" t="s">
        <v>111</v>
      </c>
      <c r="N100" s="5" t="s">
        <v>112</v>
      </c>
      <c r="O100" s="5" t="s">
        <v>113</v>
      </c>
      <c r="P100" s="5" t="s">
        <v>114</v>
      </c>
      <c r="Q100" s="5" t="s">
        <v>115</v>
      </c>
      <c r="R100" s="5" t="s">
        <v>116</v>
      </c>
      <c r="S100" s="6" t="s">
        <v>117</v>
      </c>
      <c r="U100" s="10"/>
      <c r="V100" s="10"/>
      <c r="W100" s="10"/>
      <c r="X100" s="10"/>
      <c r="Y100" s="10"/>
      <c r="Z100" s="10"/>
      <c r="AA100" s="10"/>
      <c r="AB100" s="10"/>
      <c r="AC100" s="10"/>
    </row>
    <row r="101" spans="1:29" ht="14.4" x14ac:dyDescent="0.3">
      <c r="A101" s="39" t="s">
        <v>140</v>
      </c>
      <c r="C101" s="11" t="s">
        <v>118</v>
      </c>
      <c r="D101" s="12">
        <v>0</v>
      </c>
      <c r="E101" s="13">
        <v>0</v>
      </c>
      <c r="F101" s="13">
        <v>0</v>
      </c>
      <c r="G101" s="13">
        <v>0</v>
      </c>
      <c r="H101" s="13">
        <v>0</v>
      </c>
      <c r="I101" s="13">
        <v>0</v>
      </c>
      <c r="J101" s="13">
        <v>0</v>
      </c>
      <c r="K101" s="13">
        <v>0</v>
      </c>
      <c r="L101" s="13">
        <v>0</v>
      </c>
      <c r="M101" s="13">
        <v>0</v>
      </c>
      <c r="N101" s="13">
        <v>0</v>
      </c>
      <c r="O101" s="13">
        <v>0</v>
      </c>
      <c r="P101" s="13">
        <v>0</v>
      </c>
      <c r="Q101" s="13">
        <v>0</v>
      </c>
      <c r="R101" s="13">
        <v>0</v>
      </c>
      <c r="S101" s="14">
        <v>0</v>
      </c>
      <c r="U101" s="10"/>
      <c r="V101" s="10"/>
      <c r="W101" s="10"/>
      <c r="X101" s="10"/>
      <c r="Y101" s="10"/>
      <c r="Z101" s="10"/>
      <c r="AA101" s="10"/>
      <c r="AB101" s="10"/>
      <c r="AC101" s="10"/>
    </row>
    <row r="102" spans="1:29" ht="14.4" x14ac:dyDescent="0.3">
      <c r="A102" s="39" t="s">
        <v>140</v>
      </c>
      <c r="C102" s="11" t="s">
        <v>119</v>
      </c>
      <c r="D102" s="12">
        <v>0</v>
      </c>
      <c r="E102" s="13">
        <v>0</v>
      </c>
      <c r="F102" s="13">
        <v>0</v>
      </c>
      <c r="G102" s="13">
        <v>0</v>
      </c>
      <c r="H102" s="13">
        <v>0</v>
      </c>
      <c r="I102" s="13">
        <v>0</v>
      </c>
      <c r="J102" s="13">
        <v>0</v>
      </c>
      <c r="K102" s="13">
        <v>0</v>
      </c>
      <c r="L102" s="13">
        <v>0</v>
      </c>
      <c r="M102" s="13">
        <v>0</v>
      </c>
      <c r="N102" s="13">
        <v>0</v>
      </c>
      <c r="O102" s="13">
        <v>0</v>
      </c>
      <c r="P102" s="13">
        <v>0</v>
      </c>
      <c r="Q102" s="13">
        <v>600</v>
      </c>
      <c r="R102" s="13">
        <v>735.75</v>
      </c>
      <c r="S102" s="14">
        <v>658.375</v>
      </c>
      <c r="U102" s="10"/>
      <c r="V102" s="10"/>
      <c r="W102" s="10"/>
      <c r="X102" s="10"/>
      <c r="Y102" s="10"/>
      <c r="Z102" s="10"/>
      <c r="AA102" s="10"/>
      <c r="AB102" s="10"/>
      <c r="AC102" s="10"/>
    </row>
    <row r="103" spans="1:29" ht="14.4" x14ac:dyDescent="0.3">
      <c r="A103" s="39" t="s">
        <v>140</v>
      </c>
      <c r="C103" s="11" t="s">
        <v>120</v>
      </c>
      <c r="D103" s="12">
        <v>0</v>
      </c>
      <c r="E103" s="13">
        <v>0</v>
      </c>
      <c r="F103" s="13">
        <v>0</v>
      </c>
      <c r="G103" s="13">
        <v>0</v>
      </c>
      <c r="H103" s="13">
        <v>0</v>
      </c>
      <c r="I103" s="13">
        <v>0</v>
      </c>
      <c r="J103" s="13">
        <v>0</v>
      </c>
      <c r="K103" s="13">
        <v>0</v>
      </c>
      <c r="L103" s="13">
        <v>0</v>
      </c>
      <c r="M103" s="13">
        <v>0</v>
      </c>
      <c r="N103" s="13">
        <v>0</v>
      </c>
      <c r="O103" s="13">
        <v>0</v>
      </c>
      <c r="P103" s="13">
        <v>0</v>
      </c>
      <c r="Q103" s="13">
        <v>6300</v>
      </c>
      <c r="R103" s="13">
        <v>4935.7407407407409</v>
      </c>
      <c r="S103" s="14">
        <v>6340.0155555555557</v>
      </c>
      <c r="U103" s="10"/>
      <c r="V103" s="10"/>
      <c r="W103" s="10"/>
      <c r="X103" s="10"/>
      <c r="Y103" s="10"/>
      <c r="Z103" s="10"/>
      <c r="AA103" s="10"/>
      <c r="AB103" s="10"/>
      <c r="AC103" s="10"/>
    </row>
    <row r="104" spans="1:29" ht="14.4" x14ac:dyDescent="0.3">
      <c r="A104" s="39" t="s">
        <v>140</v>
      </c>
      <c r="C104" s="11" t="s">
        <v>121</v>
      </c>
      <c r="D104" s="12">
        <v>0</v>
      </c>
      <c r="E104" s="13">
        <v>0</v>
      </c>
      <c r="F104" s="13">
        <v>0</v>
      </c>
      <c r="G104" s="13">
        <v>0</v>
      </c>
      <c r="H104" s="13">
        <v>0</v>
      </c>
      <c r="I104" s="13">
        <v>0</v>
      </c>
      <c r="J104" s="13">
        <v>0</v>
      </c>
      <c r="K104" s="13">
        <v>0</v>
      </c>
      <c r="L104" s="13">
        <v>0</v>
      </c>
      <c r="M104" s="13">
        <v>0</v>
      </c>
      <c r="N104" s="13">
        <v>0</v>
      </c>
      <c r="O104" s="13">
        <v>0</v>
      </c>
      <c r="P104" s="13">
        <v>0</v>
      </c>
      <c r="Q104" s="13">
        <v>0</v>
      </c>
      <c r="R104" s="13">
        <v>30254.666666666668</v>
      </c>
      <c r="S104" s="14">
        <v>31372.25</v>
      </c>
      <c r="U104" s="10"/>
      <c r="V104" s="10"/>
      <c r="W104" s="10"/>
      <c r="X104" s="10"/>
      <c r="Y104" s="10"/>
      <c r="Z104" s="10"/>
      <c r="AA104" s="10"/>
      <c r="AB104" s="10"/>
      <c r="AC104" s="10"/>
    </row>
    <row r="105" spans="1:29" ht="14.4" x14ac:dyDescent="0.3">
      <c r="A105" s="39" t="s">
        <v>140</v>
      </c>
      <c r="C105" s="11" t="s">
        <v>122</v>
      </c>
      <c r="D105" s="12">
        <v>0</v>
      </c>
      <c r="E105" s="13">
        <v>0</v>
      </c>
      <c r="F105" s="13">
        <v>0</v>
      </c>
      <c r="G105" s="13">
        <v>0</v>
      </c>
      <c r="H105" s="13">
        <v>0</v>
      </c>
      <c r="I105" s="13">
        <v>0</v>
      </c>
      <c r="J105" s="13">
        <v>0</v>
      </c>
      <c r="K105" s="13">
        <v>0</v>
      </c>
      <c r="L105" s="13">
        <v>0</v>
      </c>
      <c r="M105" s="13">
        <v>0</v>
      </c>
      <c r="N105" s="13">
        <v>0</v>
      </c>
      <c r="O105" s="13">
        <v>0</v>
      </c>
      <c r="P105" s="13">
        <v>0</v>
      </c>
      <c r="Q105" s="13">
        <v>0</v>
      </c>
      <c r="R105" s="13">
        <v>0</v>
      </c>
      <c r="S105" s="14">
        <v>63392</v>
      </c>
      <c r="U105" s="10"/>
      <c r="V105" s="10"/>
      <c r="W105" s="10"/>
      <c r="X105" s="10"/>
      <c r="Y105" s="10"/>
      <c r="Z105" s="10"/>
      <c r="AA105" s="10"/>
      <c r="AB105" s="10"/>
      <c r="AC105" s="10"/>
    </row>
    <row r="106" spans="1:29" ht="14.4" x14ac:dyDescent="0.3">
      <c r="A106" s="39" t="s">
        <v>140</v>
      </c>
      <c r="C106" s="11" t="s">
        <v>123</v>
      </c>
      <c r="D106" s="12">
        <v>0</v>
      </c>
      <c r="E106" s="13">
        <v>0</v>
      </c>
      <c r="F106" s="13">
        <v>0</v>
      </c>
      <c r="G106" s="13">
        <v>0</v>
      </c>
      <c r="H106" s="13">
        <v>0</v>
      </c>
      <c r="I106" s="13">
        <v>0</v>
      </c>
      <c r="J106" s="13">
        <v>0</v>
      </c>
      <c r="K106" s="13">
        <v>0</v>
      </c>
      <c r="L106" s="13">
        <v>0</v>
      </c>
      <c r="M106" s="13">
        <v>0</v>
      </c>
      <c r="N106" s="13">
        <v>0</v>
      </c>
      <c r="O106" s="13">
        <v>0</v>
      </c>
      <c r="P106" s="13">
        <v>0</v>
      </c>
      <c r="Q106" s="13">
        <v>0</v>
      </c>
      <c r="R106" s="13">
        <v>0</v>
      </c>
      <c r="S106" s="14">
        <v>178910</v>
      </c>
      <c r="U106" s="10"/>
      <c r="V106" s="10"/>
      <c r="W106" s="10"/>
      <c r="X106" s="10"/>
      <c r="Y106" s="10"/>
      <c r="Z106" s="10"/>
      <c r="AA106" s="10"/>
      <c r="AB106" s="10"/>
      <c r="AC106" s="10"/>
    </row>
    <row r="107" spans="1:29" ht="14.4" x14ac:dyDescent="0.3">
      <c r="A107" s="39" t="s">
        <v>140</v>
      </c>
      <c r="C107" s="11" t="s">
        <v>124</v>
      </c>
      <c r="D107" s="12">
        <v>0</v>
      </c>
      <c r="E107" s="13">
        <v>0</v>
      </c>
      <c r="F107" s="13">
        <v>0</v>
      </c>
      <c r="G107" s="13">
        <v>0</v>
      </c>
      <c r="H107" s="13">
        <v>0</v>
      </c>
      <c r="I107" s="13">
        <v>0</v>
      </c>
      <c r="J107" s="13">
        <v>0</v>
      </c>
      <c r="K107" s="13">
        <v>0</v>
      </c>
      <c r="L107" s="13">
        <v>0</v>
      </c>
      <c r="M107" s="13">
        <v>0</v>
      </c>
      <c r="N107" s="13">
        <v>0</v>
      </c>
      <c r="O107" s="13">
        <v>0</v>
      </c>
      <c r="P107" s="13">
        <v>0</v>
      </c>
      <c r="Q107" s="13">
        <v>0</v>
      </c>
      <c r="R107" s="13">
        <v>0</v>
      </c>
      <c r="S107" s="14">
        <v>300000</v>
      </c>
      <c r="U107" s="10"/>
      <c r="V107" s="10"/>
      <c r="W107" s="10"/>
      <c r="X107" s="10"/>
      <c r="Y107" s="10"/>
      <c r="Z107" s="10"/>
      <c r="AA107" s="10"/>
      <c r="AB107" s="10"/>
      <c r="AC107" s="10"/>
    </row>
    <row r="108" spans="1:29" ht="14.4" x14ac:dyDescent="0.3">
      <c r="A108" s="39" t="s">
        <v>140</v>
      </c>
      <c r="C108" s="11" t="s">
        <v>125</v>
      </c>
      <c r="D108" s="12">
        <v>0</v>
      </c>
      <c r="E108" s="13">
        <v>0</v>
      </c>
      <c r="F108" s="13">
        <v>0</v>
      </c>
      <c r="G108" s="13">
        <v>0</v>
      </c>
      <c r="H108" s="13">
        <v>0</v>
      </c>
      <c r="I108" s="13">
        <v>0</v>
      </c>
      <c r="J108" s="13">
        <v>0</v>
      </c>
      <c r="K108" s="13">
        <v>0</v>
      </c>
      <c r="L108" s="13">
        <v>0</v>
      </c>
      <c r="M108" s="13">
        <v>0</v>
      </c>
      <c r="N108" s="13">
        <v>0</v>
      </c>
      <c r="O108" s="13">
        <v>0</v>
      </c>
      <c r="P108" s="13">
        <v>0</v>
      </c>
      <c r="Q108" s="13">
        <v>0</v>
      </c>
      <c r="R108" s="13">
        <v>0</v>
      </c>
      <c r="S108" s="14">
        <v>0</v>
      </c>
      <c r="U108" s="10"/>
      <c r="V108" s="10"/>
      <c r="W108" s="10"/>
      <c r="X108" s="10"/>
      <c r="Y108" s="10"/>
      <c r="Z108" s="10"/>
      <c r="AA108" s="10"/>
      <c r="AB108" s="10"/>
      <c r="AC108" s="10"/>
    </row>
    <row r="109" spans="1:29" ht="14.4" x14ac:dyDescent="0.3">
      <c r="A109" s="39" t="s">
        <v>140</v>
      </c>
      <c r="C109" s="11" t="s">
        <v>126</v>
      </c>
      <c r="D109" s="12">
        <v>0</v>
      </c>
      <c r="E109" s="13">
        <v>0</v>
      </c>
      <c r="F109" s="13">
        <v>0</v>
      </c>
      <c r="G109" s="13">
        <v>0</v>
      </c>
      <c r="H109" s="13">
        <v>0</v>
      </c>
      <c r="I109" s="13">
        <v>0</v>
      </c>
      <c r="J109" s="13">
        <v>0</v>
      </c>
      <c r="K109" s="13">
        <v>0</v>
      </c>
      <c r="L109" s="13">
        <v>0</v>
      </c>
      <c r="M109" s="13">
        <v>0</v>
      </c>
      <c r="N109" s="13">
        <v>0</v>
      </c>
      <c r="O109" s="13">
        <v>0</v>
      </c>
      <c r="P109" s="13">
        <v>0</v>
      </c>
      <c r="Q109" s="13">
        <v>0</v>
      </c>
      <c r="R109" s="13">
        <v>0</v>
      </c>
      <c r="S109" s="14">
        <v>0</v>
      </c>
      <c r="U109" s="10"/>
      <c r="V109" s="10"/>
      <c r="W109" s="10"/>
      <c r="X109" s="10"/>
      <c r="Y109" s="10"/>
      <c r="Z109" s="10"/>
      <c r="AA109" s="10"/>
      <c r="AB109" s="10"/>
      <c r="AC109" s="10"/>
    </row>
    <row r="110" spans="1:29" ht="14.4" x14ac:dyDescent="0.3">
      <c r="A110" s="39" t="s">
        <v>140</v>
      </c>
      <c r="C110" s="11" t="s">
        <v>127</v>
      </c>
      <c r="D110" s="12">
        <v>0</v>
      </c>
      <c r="E110" s="13">
        <v>0</v>
      </c>
      <c r="F110" s="13">
        <v>0</v>
      </c>
      <c r="G110" s="13">
        <v>0</v>
      </c>
      <c r="H110" s="13">
        <v>0</v>
      </c>
      <c r="I110" s="13">
        <v>0</v>
      </c>
      <c r="J110" s="13">
        <v>0</v>
      </c>
      <c r="K110" s="13">
        <v>0</v>
      </c>
      <c r="L110" s="13">
        <v>0</v>
      </c>
      <c r="M110" s="13">
        <v>0</v>
      </c>
      <c r="N110" s="13">
        <v>0</v>
      </c>
      <c r="O110" s="13">
        <v>0</v>
      </c>
      <c r="P110" s="13">
        <v>0</v>
      </c>
      <c r="Q110" s="13">
        <v>0</v>
      </c>
      <c r="R110" s="13">
        <v>0</v>
      </c>
      <c r="S110" s="14">
        <v>0</v>
      </c>
      <c r="U110" s="10"/>
      <c r="V110" s="10"/>
      <c r="W110" s="10"/>
      <c r="X110" s="10"/>
      <c r="Y110" s="10"/>
      <c r="Z110" s="10"/>
      <c r="AA110" s="10"/>
      <c r="AB110" s="10"/>
      <c r="AC110" s="10"/>
    </row>
    <row r="111" spans="1:29" ht="15" thickBot="1" x14ac:dyDescent="0.35">
      <c r="A111" s="39" t="s">
        <v>140</v>
      </c>
      <c r="C111" s="11" t="s">
        <v>128</v>
      </c>
      <c r="D111" s="12">
        <v>0</v>
      </c>
      <c r="E111" s="16">
        <v>0</v>
      </c>
      <c r="F111" s="16">
        <v>0</v>
      </c>
      <c r="G111" s="16">
        <v>0</v>
      </c>
      <c r="H111" s="16">
        <v>0</v>
      </c>
      <c r="I111" s="16">
        <v>0</v>
      </c>
      <c r="J111" s="16">
        <v>0</v>
      </c>
      <c r="K111" s="16">
        <v>0</v>
      </c>
      <c r="L111" s="16">
        <v>0</v>
      </c>
      <c r="M111" s="16">
        <v>0</v>
      </c>
      <c r="N111" s="16">
        <v>0</v>
      </c>
      <c r="O111" s="16">
        <v>0</v>
      </c>
      <c r="P111" s="16">
        <v>0</v>
      </c>
      <c r="Q111" s="16">
        <v>0</v>
      </c>
      <c r="R111" s="16">
        <v>0</v>
      </c>
      <c r="S111" s="17">
        <v>0</v>
      </c>
      <c r="U111" s="10"/>
      <c r="V111" s="10"/>
      <c r="W111" s="10"/>
      <c r="X111" s="10"/>
      <c r="Y111" s="10"/>
      <c r="Z111" s="10"/>
      <c r="AA111" s="10"/>
      <c r="AB111" s="10"/>
      <c r="AC111" s="10"/>
    </row>
    <row r="112" spans="1:29" ht="15" thickBot="1" x14ac:dyDescent="0.35">
      <c r="A112" s="39" t="s">
        <v>140</v>
      </c>
      <c r="C112" s="18" t="s">
        <v>272</v>
      </c>
      <c r="D112" s="19">
        <v>0</v>
      </c>
      <c r="E112" s="20">
        <v>0</v>
      </c>
      <c r="F112" s="20">
        <v>0</v>
      </c>
      <c r="G112" s="20">
        <v>0</v>
      </c>
      <c r="H112" s="20">
        <v>0</v>
      </c>
      <c r="I112" s="20">
        <v>0</v>
      </c>
      <c r="J112" s="20">
        <v>0</v>
      </c>
      <c r="K112" s="20">
        <v>0</v>
      </c>
      <c r="L112" s="20">
        <v>0</v>
      </c>
      <c r="M112" s="20">
        <v>0</v>
      </c>
      <c r="N112" s="20">
        <v>0</v>
      </c>
      <c r="O112" s="20">
        <v>0</v>
      </c>
      <c r="P112" s="20">
        <v>0</v>
      </c>
      <c r="Q112" s="20">
        <v>2880</v>
      </c>
      <c r="R112" s="20">
        <v>6675.6470588235297</v>
      </c>
      <c r="S112" s="21">
        <v>14348.23246031746</v>
      </c>
      <c r="U112" s="10"/>
      <c r="V112" s="10"/>
      <c r="W112" s="10"/>
      <c r="X112" s="10"/>
      <c r="Y112" s="10"/>
      <c r="Z112" s="10"/>
      <c r="AA112" s="10"/>
      <c r="AB112" s="10"/>
      <c r="AC112" s="10"/>
    </row>
    <row r="113" spans="1:29" ht="14.4" x14ac:dyDescent="0.3">
      <c r="U113" s="10"/>
      <c r="V113" s="10"/>
      <c r="W113" s="10"/>
      <c r="X113" s="10"/>
      <c r="Y113" s="10"/>
      <c r="Z113" s="10"/>
      <c r="AA113" s="10"/>
      <c r="AB113" s="10"/>
      <c r="AC113" s="10"/>
    </row>
    <row r="116" spans="1:29" ht="23.4" thickBot="1" x14ac:dyDescent="0.3">
      <c r="C116" s="1" t="s">
        <v>278</v>
      </c>
      <c r="D116" s="1"/>
      <c r="E116" s="1"/>
      <c r="F116" s="1"/>
      <c r="G116" s="1"/>
      <c r="H116" s="1"/>
      <c r="I116" s="1"/>
      <c r="J116" s="1"/>
      <c r="K116" s="1"/>
      <c r="L116" s="1"/>
      <c r="M116" s="1"/>
      <c r="N116" s="9"/>
      <c r="O116" s="9"/>
      <c r="P116" s="9"/>
      <c r="Q116" s="9"/>
      <c r="R116" s="9"/>
      <c r="S116" s="9"/>
    </row>
    <row r="117" spans="1:29" ht="14.4" thickBot="1" x14ac:dyDescent="0.3">
      <c r="C117" s="2"/>
      <c r="D117" s="149" t="s">
        <v>28</v>
      </c>
      <c r="E117" s="150"/>
      <c r="F117" s="150"/>
      <c r="G117" s="150"/>
      <c r="H117" s="150"/>
      <c r="I117" s="150"/>
      <c r="J117" s="150"/>
      <c r="K117" s="150"/>
      <c r="L117" s="150"/>
      <c r="M117" s="150"/>
      <c r="N117" s="150"/>
      <c r="O117" s="150"/>
      <c r="P117" s="150"/>
      <c r="Q117" s="150"/>
      <c r="R117" s="150"/>
      <c r="S117" s="151"/>
    </row>
    <row r="118" spans="1:29" ht="14.4" thickBot="1" x14ac:dyDescent="0.3">
      <c r="A118" s="39" t="s">
        <v>142</v>
      </c>
      <c r="C118" s="3" t="s">
        <v>101</v>
      </c>
      <c r="D118" s="4" t="s">
        <v>102</v>
      </c>
      <c r="E118" s="5" t="s">
        <v>103</v>
      </c>
      <c r="F118" s="5" t="s">
        <v>104</v>
      </c>
      <c r="G118" s="5" t="s">
        <v>105</v>
      </c>
      <c r="H118" s="5" t="s">
        <v>106</v>
      </c>
      <c r="I118" s="5" t="s">
        <v>107</v>
      </c>
      <c r="J118" s="5" t="s">
        <v>108</v>
      </c>
      <c r="K118" s="5" t="s">
        <v>109</v>
      </c>
      <c r="L118" s="5" t="s">
        <v>110</v>
      </c>
      <c r="M118" s="5" t="s">
        <v>111</v>
      </c>
      <c r="N118" s="5" t="s">
        <v>112</v>
      </c>
      <c r="O118" s="5" t="s">
        <v>113</v>
      </c>
      <c r="P118" s="5" t="s">
        <v>114</v>
      </c>
      <c r="Q118" s="5" t="s">
        <v>115</v>
      </c>
      <c r="R118" s="5" t="s">
        <v>116</v>
      </c>
      <c r="S118" s="6" t="s">
        <v>117</v>
      </c>
    </row>
    <row r="119" spans="1:29" ht="13.8" x14ac:dyDescent="0.25">
      <c r="A119" s="39" t="s">
        <v>142</v>
      </c>
      <c r="C119" s="11" t="s">
        <v>118</v>
      </c>
      <c r="D119" s="12">
        <v>0</v>
      </c>
      <c r="E119" s="13">
        <v>0</v>
      </c>
      <c r="F119" s="13">
        <v>0</v>
      </c>
      <c r="G119" s="13">
        <v>0</v>
      </c>
      <c r="H119" s="13">
        <v>0</v>
      </c>
      <c r="I119" s="13">
        <v>0</v>
      </c>
      <c r="J119" s="13">
        <v>0</v>
      </c>
      <c r="K119" s="13">
        <v>0</v>
      </c>
      <c r="L119" s="13">
        <v>0</v>
      </c>
      <c r="M119" s="13">
        <v>0</v>
      </c>
      <c r="N119" s="13">
        <v>0</v>
      </c>
      <c r="O119" s="13">
        <v>0</v>
      </c>
      <c r="P119" s="13">
        <v>0</v>
      </c>
      <c r="Q119" s="13">
        <v>0</v>
      </c>
      <c r="R119" s="13">
        <v>0</v>
      </c>
      <c r="S119" s="14">
        <v>0</v>
      </c>
    </row>
    <row r="120" spans="1:29" ht="13.8" x14ac:dyDescent="0.25">
      <c r="A120" s="39" t="s">
        <v>142</v>
      </c>
      <c r="C120" s="11" t="s">
        <v>119</v>
      </c>
      <c r="D120" s="12">
        <v>0</v>
      </c>
      <c r="E120" s="13">
        <v>0</v>
      </c>
      <c r="F120" s="13">
        <v>0</v>
      </c>
      <c r="G120" s="13">
        <v>0</v>
      </c>
      <c r="H120" s="13">
        <v>0</v>
      </c>
      <c r="I120" s="13">
        <v>0</v>
      </c>
      <c r="J120" s="13">
        <v>0</v>
      </c>
      <c r="K120" s="13">
        <v>0</v>
      </c>
      <c r="L120" s="13">
        <v>0</v>
      </c>
      <c r="M120" s="13">
        <v>296.10000000000002</v>
      </c>
      <c r="N120" s="13">
        <v>0</v>
      </c>
      <c r="O120" s="13">
        <v>0</v>
      </c>
      <c r="P120" s="13">
        <v>771.25</v>
      </c>
      <c r="Q120" s="13">
        <v>374.16999999999996</v>
      </c>
      <c r="R120" s="13">
        <v>804.9571428571428</v>
      </c>
      <c r="S120" s="14">
        <v>718.47916666666663</v>
      </c>
    </row>
    <row r="121" spans="1:29" ht="13.8" x14ac:dyDescent="0.25">
      <c r="A121" s="39" t="s">
        <v>142</v>
      </c>
      <c r="C121" s="11" t="s">
        <v>120</v>
      </c>
      <c r="D121" s="12">
        <v>0</v>
      </c>
      <c r="E121" s="13">
        <v>0</v>
      </c>
      <c r="F121" s="13">
        <v>0</v>
      </c>
      <c r="G121" s="13">
        <v>0</v>
      </c>
      <c r="H121" s="13">
        <v>0</v>
      </c>
      <c r="I121" s="13">
        <v>0</v>
      </c>
      <c r="J121" s="13">
        <v>0</v>
      </c>
      <c r="K121" s="13">
        <v>0</v>
      </c>
      <c r="L121" s="13">
        <v>0</v>
      </c>
      <c r="M121" s="13">
        <v>0</v>
      </c>
      <c r="N121" s="13">
        <v>0</v>
      </c>
      <c r="O121" s="13">
        <v>10637</v>
      </c>
      <c r="P121" s="13">
        <v>11565.310000000001</v>
      </c>
      <c r="Q121" s="13">
        <v>8320.2403846153848</v>
      </c>
      <c r="R121" s="13">
        <v>8453.2918181818204</v>
      </c>
      <c r="S121" s="14">
        <v>9848.934604105576</v>
      </c>
    </row>
    <row r="122" spans="1:29" ht="13.8" x14ac:dyDescent="0.25">
      <c r="A122" s="39" t="s">
        <v>142</v>
      </c>
      <c r="C122" s="11" t="s">
        <v>121</v>
      </c>
      <c r="D122" s="12">
        <v>0</v>
      </c>
      <c r="E122" s="13">
        <v>0</v>
      </c>
      <c r="F122" s="13">
        <v>0</v>
      </c>
      <c r="G122" s="13">
        <v>0</v>
      </c>
      <c r="H122" s="13">
        <v>0</v>
      </c>
      <c r="I122" s="13">
        <v>0</v>
      </c>
      <c r="J122" s="13">
        <v>0</v>
      </c>
      <c r="K122" s="13">
        <v>0</v>
      </c>
      <c r="L122" s="13">
        <v>0</v>
      </c>
      <c r="M122" s="13">
        <v>0</v>
      </c>
      <c r="N122" s="13">
        <v>46200</v>
      </c>
      <c r="O122" s="13">
        <v>0</v>
      </c>
      <c r="P122" s="13">
        <v>39350</v>
      </c>
      <c r="Q122" s="13">
        <v>32489.428571428572</v>
      </c>
      <c r="R122" s="13">
        <v>32738.159199999998</v>
      </c>
      <c r="S122" s="14">
        <v>38326.462190476195</v>
      </c>
    </row>
    <row r="123" spans="1:29" ht="13.8" x14ac:dyDescent="0.25">
      <c r="A123" s="39" t="s">
        <v>142</v>
      </c>
      <c r="C123" s="11" t="s">
        <v>122</v>
      </c>
      <c r="D123" s="12">
        <v>0</v>
      </c>
      <c r="E123" s="13">
        <v>0</v>
      </c>
      <c r="F123" s="13">
        <v>0</v>
      </c>
      <c r="G123" s="13">
        <v>0</v>
      </c>
      <c r="H123" s="13">
        <v>0</v>
      </c>
      <c r="I123" s="13">
        <v>0</v>
      </c>
      <c r="J123" s="13">
        <v>0</v>
      </c>
      <c r="K123" s="13">
        <v>0</v>
      </c>
      <c r="L123" s="13">
        <v>0</v>
      </c>
      <c r="M123" s="13">
        <v>0</v>
      </c>
      <c r="N123" s="13">
        <v>0</v>
      </c>
      <c r="O123" s="13">
        <v>0</v>
      </c>
      <c r="P123" s="13">
        <v>77087.5</v>
      </c>
      <c r="Q123" s="13">
        <v>75000</v>
      </c>
      <c r="R123" s="13">
        <v>66887.150714285701</v>
      </c>
      <c r="S123" s="14">
        <v>69843.661230769241</v>
      </c>
    </row>
    <row r="124" spans="1:29" ht="13.8" x14ac:dyDescent="0.25">
      <c r="A124" s="39" t="s">
        <v>142</v>
      </c>
      <c r="C124" s="11" t="s">
        <v>123</v>
      </c>
      <c r="D124" s="12">
        <v>0</v>
      </c>
      <c r="E124" s="13">
        <v>0</v>
      </c>
      <c r="F124" s="13">
        <v>0</v>
      </c>
      <c r="G124" s="13">
        <v>0</v>
      </c>
      <c r="H124" s="13">
        <v>0</v>
      </c>
      <c r="I124" s="13">
        <v>0</v>
      </c>
      <c r="J124" s="13">
        <v>0</v>
      </c>
      <c r="K124" s="13">
        <v>0</v>
      </c>
      <c r="L124" s="13">
        <v>0</v>
      </c>
      <c r="M124" s="13">
        <v>0</v>
      </c>
      <c r="N124" s="13">
        <v>0</v>
      </c>
      <c r="O124" s="13">
        <v>211936.52</v>
      </c>
      <c r="P124" s="13">
        <v>104550.82</v>
      </c>
      <c r="Q124" s="13">
        <v>192704.75</v>
      </c>
      <c r="R124" s="13">
        <v>167984.40476190476</v>
      </c>
      <c r="S124" s="14">
        <v>164687.86455882355</v>
      </c>
    </row>
    <row r="125" spans="1:29" ht="13.8" x14ac:dyDescent="0.25">
      <c r="A125" s="39" t="s">
        <v>142</v>
      </c>
      <c r="C125" s="11" t="s">
        <v>124</v>
      </c>
      <c r="D125" s="12">
        <v>0</v>
      </c>
      <c r="E125" s="13">
        <v>0</v>
      </c>
      <c r="F125" s="13">
        <v>0</v>
      </c>
      <c r="G125" s="13">
        <v>0</v>
      </c>
      <c r="H125" s="13">
        <v>0</v>
      </c>
      <c r="I125" s="13">
        <v>0</v>
      </c>
      <c r="J125" s="13">
        <v>0</v>
      </c>
      <c r="K125" s="13">
        <v>0</v>
      </c>
      <c r="L125" s="13">
        <v>0</v>
      </c>
      <c r="M125" s="13">
        <v>0</v>
      </c>
      <c r="N125" s="13">
        <v>0</v>
      </c>
      <c r="O125" s="13">
        <v>0</v>
      </c>
      <c r="P125" s="13">
        <v>0</v>
      </c>
      <c r="Q125" s="13">
        <v>371581.7</v>
      </c>
      <c r="R125" s="13">
        <v>371573.71176470589</v>
      </c>
      <c r="S125" s="14">
        <v>359333.58695652173</v>
      </c>
    </row>
    <row r="126" spans="1:29" ht="13.8" x14ac:dyDescent="0.25">
      <c r="A126" s="39" t="s">
        <v>142</v>
      </c>
      <c r="C126" s="11" t="s">
        <v>125</v>
      </c>
      <c r="D126" s="12">
        <v>0</v>
      </c>
      <c r="E126" s="13">
        <v>0</v>
      </c>
      <c r="F126" s="13">
        <v>0</v>
      </c>
      <c r="G126" s="13">
        <v>0</v>
      </c>
      <c r="H126" s="13">
        <v>0</v>
      </c>
      <c r="I126" s="13">
        <v>0</v>
      </c>
      <c r="J126" s="13">
        <v>0</v>
      </c>
      <c r="K126" s="13">
        <v>0</v>
      </c>
      <c r="L126" s="13">
        <v>0</v>
      </c>
      <c r="M126" s="13">
        <v>0</v>
      </c>
      <c r="N126" s="13">
        <v>0</v>
      </c>
      <c r="O126" s="13">
        <v>0</v>
      </c>
      <c r="P126" s="13">
        <v>848018.66666666663</v>
      </c>
      <c r="Q126" s="13">
        <v>606633</v>
      </c>
      <c r="R126" s="13">
        <v>760450</v>
      </c>
      <c r="S126" s="14">
        <v>715069.29999999993</v>
      </c>
    </row>
    <row r="127" spans="1:29" ht="13.8" x14ac:dyDescent="0.25">
      <c r="A127" s="39" t="s">
        <v>142</v>
      </c>
      <c r="C127" s="11" t="s">
        <v>126</v>
      </c>
      <c r="D127" s="12">
        <v>0</v>
      </c>
      <c r="E127" s="13">
        <v>0</v>
      </c>
      <c r="F127" s="13">
        <v>0</v>
      </c>
      <c r="G127" s="13">
        <v>0</v>
      </c>
      <c r="H127" s="13">
        <v>0</v>
      </c>
      <c r="I127" s="13">
        <v>0</v>
      </c>
      <c r="J127" s="13">
        <v>0</v>
      </c>
      <c r="K127" s="13">
        <v>0</v>
      </c>
      <c r="L127" s="13">
        <v>0</v>
      </c>
      <c r="M127" s="13">
        <v>0</v>
      </c>
      <c r="N127" s="13">
        <v>0</v>
      </c>
      <c r="O127" s="13">
        <v>0</v>
      </c>
      <c r="P127" s="13">
        <v>0</v>
      </c>
      <c r="Q127" s="13">
        <v>0</v>
      </c>
      <c r="R127" s="13">
        <v>1595398.3333333333</v>
      </c>
      <c r="S127" s="14">
        <v>1450127.784</v>
      </c>
    </row>
    <row r="128" spans="1:29" ht="13.8" x14ac:dyDescent="0.25">
      <c r="A128" s="39" t="s">
        <v>142</v>
      </c>
      <c r="C128" s="11" t="s">
        <v>127</v>
      </c>
      <c r="D128" s="12">
        <v>0</v>
      </c>
      <c r="E128" s="13">
        <v>0</v>
      </c>
      <c r="F128" s="13">
        <v>0</v>
      </c>
      <c r="G128" s="13">
        <v>0</v>
      </c>
      <c r="H128" s="13">
        <v>0</v>
      </c>
      <c r="I128" s="13">
        <v>0</v>
      </c>
      <c r="J128" s="13">
        <v>0</v>
      </c>
      <c r="K128" s="13">
        <v>0</v>
      </c>
      <c r="L128" s="13">
        <v>0</v>
      </c>
      <c r="M128" s="13">
        <v>0</v>
      </c>
      <c r="N128" s="13">
        <v>0</v>
      </c>
      <c r="O128" s="13">
        <v>0</v>
      </c>
      <c r="P128" s="13">
        <v>0</v>
      </c>
      <c r="Q128" s="13">
        <v>0</v>
      </c>
      <c r="R128" s="13">
        <v>3046831</v>
      </c>
      <c r="S128" s="14">
        <v>2421596.5</v>
      </c>
    </row>
    <row r="129" spans="1:19" ht="14.4" thickBot="1" x14ac:dyDescent="0.3">
      <c r="A129" s="39" t="s">
        <v>142</v>
      </c>
      <c r="C129" s="11" t="s">
        <v>128</v>
      </c>
      <c r="D129" s="12">
        <v>0</v>
      </c>
      <c r="E129" s="16">
        <v>0</v>
      </c>
      <c r="F129" s="16">
        <v>0</v>
      </c>
      <c r="G129" s="16">
        <v>0</v>
      </c>
      <c r="H129" s="16">
        <v>0</v>
      </c>
      <c r="I129" s="16">
        <v>0</v>
      </c>
      <c r="J129" s="16">
        <v>0</v>
      </c>
      <c r="K129" s="16">
        <v>0</v>
      </c>
      <c r="L129" s="16">
        <v>0</v>
      </c>
      <c r="M129" s="16">
        <v>0</v>
      </c>
      <c r="N129" s="16">
        <v>0</v>
      </c>
      <c r="O129" s="16">
        <v>0</v>
      </c>
      <c r="P129" s="16">
        <v>0</v>
      </c>
      <c r="Q129" s="16">
        <v>6121757</v>
      </c>
      <c r="R129" s="16">
        <v>0</v>
      </c>
      <c r="S129" s="17">
        <v>3789322</v>
      </c>
    </row>
    <row r="130" spans="1:19" ht="14.4" thickBot="1" x14ac:dyDescent="0.3">
      <c r="A130" s="39" t="s">
        <v>142</v>
      </c>
      <c r="C130" s="18" t="s">
        <v>272</v>
      </c>
      <c r="D130" s="19">
        <v>0</v>
      </c>
      <c r="E130" s="20">
        <v>0</v>
      </c>
      <c r="F130" s="20">
        <v>0</v>
      </c>
      <c r="G130" s="20">
        <v>0</v>
      </c>
      <c r="H130" s="20">
        <v>0</v>
      </c>
      <c r="I130" s="20">
        <v>0</v>
      </c>
      <c r="J130" s="20">
        <v>0</v>
      </c>
      <c r="K130" s="20">
        <v>0</v>
      </c>
      <c r="L130" s="20">
        <v>0</v>
      </c>
      <c r="M130" s="20">
        <v>296.10000000000002</v>
      </c>
      <c r="N130" s="20">
        <v>46200</v>
      </c>
      <c r="O130" s="20">
        <v>111286.76</v>
      </c>
      <c r="P130" s="20">
        <v>204554.52642857144</v>
      </c>
      <c r="Q130" s="20">
        <v>181897.86734693879</v>
      </c>
      <c r="R130" s="20">
        <v>98500.004919999992</v>
      </c>
      <c r="S130" s="21">
        <v>81578.67865834634</v>
      </c>
    </row>
    <row r="134" spans="1:19" ht="23.4" thickBot="1" x14ac:dyDescent="0.3">
      <c r="C134" s="1" t="s">
        <v>279</v>
      </c>
      <c r="D134" s="1"/>
      <c r="E134" s="1"/>
      <c r="F134" s="1"/>
      <c r="G134" s="1"/>
      <c r="H134" s="1"/>
      <c r="I134" s="1"/>
      <c r="J134" s="1"/>
      <c r="K134" s="1"/>
      <c r="L134" s="1"/>
      <c r="M134" s="1"/>
      <c r="N134" s="9"/>
      <c r="O134" s="9"/>
      <c r="P134" s="9"/>
      <c r="Q134" s="9"/>
      <c r="R134" s="9"/>
      <c r="S134" s="9"/>
    </row>
    <row r="135" spans="1:19" ht="14.4" thickBot="1" x14ac:dyDescent="0.3">
      <c r="C135" s="2"/>
      <c r="D135" s="149" t="s">
        <v>28</v>
      </c>
      <c r="E135" s="150"/>
      <c r="F135" s="150"/>
      <c r="G135" s="150"/>
      <c r="H135" s="150"/>
      <c r="I135" s="150"/>
      <c r="J135" s="150"/>
      <c r="K135" s="150"/>
      <c r="L135" s="150"/>
      <c r="M135" s="150"/>
      <c r="N135" s="150"/>
      <c r="O135" s="150"/>
      <c r="P135" s="150"/>
      <c r="Q135" s="150"/>
      <c r="R135" s="150"/>
      <c r="S135" s="151"/>
    </row>
    <row r="136" spans="1:19" ht="14.4" thickBot="1" x14ac:dyDescent="0.3">
      <c r="A136" s="39" t="s">
        <v>144</v>
      </c>
      <c r="C136" s="3" t="s">
        <v>101</v>
      </c>
      <c r="D136" s="4" t="s">
        <v>102</v>
      </c>
      <c r="E136" s="5" t="s">
        <v>103</v>
      </c>
      <c r="F136" s="5" t="s">
        <v>104</v>
      </c>
      <c r="G136" s="5" t="s">
        <v>105</v>
      </c>
      <c r="H136" s="5" t="s">
        <v>106</v>
      </c>
      <c r="I136" s="5" t="s">
        <v>107</v>
      </c>
      <c r="J136" s="5" t="s">
        <v>108</v>
      </c>
      <c r="K136" s="5" t="s">
        <v>109</v>
      </c>
      <c r="L136" s="5" t="s">
        <v>110</v>
      </c>
      <c r="M136" s="5" t="s">
        <v>111</v>
      </c>
      <c r="N136" s="5" t="s">
        <v>112</v>
      </c>
      <c r="O136" s="5" t="s">
        <v>113</v>
      </c>
      <c r="P136" s="5" t="s">
        <v>114</v>
      </c>
      <c r="Q136" s="5" t="s">
        <v>115</v>
      </c>
      <c r="R136" s="5" t="s">
        <v>116</v>
      </c>
      <c r="S136" s="6" t="s">
        <v>117</v>
      </c>
    </row>
    <row r="137" spans="1:19" ht="13.8" x14ac:dyDescent="0.25">
      <c r="A137" s="39" t="s">
        <v>144</v>
      </c>
      <c r="C137" s="11" t="s">
        <v>118</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row>
    <row r="138" spans="1:19" ht="13.8" x14ac:dyDescent="0.25">
      <c r="A138" s="39" t="s">
        <v>144</v>
      </c>
      <c r="C138" s="11" t="s">
        <v>119</v>
      </c>
      <c r="D138" s="12">
        <v>0</v>
      </c>
      <c r="E138" s="13">
        <v>0</v>
      </c>
      <c r="F138" s="13">
        <v>0</v>
      </c>
      <c r="G138" s="13">
        <v>0</v>
      </c>
      <c r="H138" s="13">
        <v>0</v>
      </c>
      <c r="I138" s="13">
        <v>0</v>
      </c>
      <c r="J138" s="13">
        <v>0</v>
      </c>
      <c r="K138" s="13">
        <v>0</v>
      </c>
      <c r="L138" s="13">
        <v>0</v>
      </c>
      <c r="M138" s="13">
        <v>0</v>
      </c>
      <c r="N138" s="13">
        <v>0</v>
      </c>
      <c r="O138" s="13">
        <v>0</v>
      </c>
      <c r="P138" s="13">
        <v>0</v>
      </c>
      <c r="Q138" s="13">
        <v>0</v>
      </c>
      <c r="R138" s="13">
        <v>0</v>
      </c>
      <c r="S138" s="14">
        <v>0</v>
      </c>
    </row>
    <row r="139" spans="1:19" ht="13.8" x14ac:dyDescent="0.25">
      <c r="A139" s="39" t="s">
        <v>144</v>
      </c>
      <c r="C139" s="11" t="s">
        <v>120</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10000</v>
      </c>
    </row>
    <row r="140" spans="1:19" ht="13.8" x14ac:dyDescent="0.25">
      <c r="A140" s="39" t="s">
        <v>144</v>
      </c>
      <c r="C140" s="11" t="s">
        <v>121</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0</v>
      </c>
    </row>
    <row r="141" spans="1:19" ht="13.8" x14ac:dyDescent="0.25">
      <c r="A141" s="39" t="s">
        <v>144</v>
      </c>
      <c r="C141" s="11" t="s">
        <v>122</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row>
    <row r="142" spans="1:19" ht="13.8" x14ac:dyDescent="0.25">
      <c r="A142" s="39" t="s">
        <v>144</v>
      </c>
      <c r="C142" s="11" t="s">
        <v>123</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row>
    <row r="143" spans="1:19" ht="13.8" x14ac:dyDescent="0.25">
      <c r="A143" s="39" t="s">
        <v>144</v>
      </c>
      <c r="C143" s="11" t="s">
        <v>124</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row>
    <row r="144" spans="1:19" ht="13.8" x14ac:dyDescent="0.25">
      <c r="A144" s="39" t="s">
        <v>144</v>
      </c>
      <c r="C144" s="11" t="s">
        <v>125</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row>
    <row r="145" spans="1:19" ht="13.8" x14ac:dyDescent="0.25">
      <c r="A145" s="39" t="s">
        <v>144</v>
      </c>
      <c r="C145" s="11" t="s">
        <v>126</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row>
    <row r="146" spans="1:19" ht="13.8" x14ac:dyDescent="0.25">
      <c r="A146" s="39" t="s">
        <v>144</v>
      </c>
      <c r="C146" s="11" t="s">
        <v>127</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0</v>
      </c>
    </row>
    <row r="147" spans="1:19" ht="14.4" thickBot="1" x14ac:dyDescent="0.3">
      <c r="A147" s="39" t="s">
        <v>144</v>
      </c>
      <c r="C147" s="11" t="s">
        <v>128</v>
      </c>
      <c r="D147" s="12">
        <v>0</v>
      </c>
      <c r="E147" s="16">
        <v>0</v>
      </c>
      <c r="F147" s="16">
        <v>0</v>
      </c>
      <c r="G147" s="16">
        <v>0</v>
      </c>
      <c r="H147" s="16">
        <v>0</v>
      </c>
      <c r="I147" s="16">
        <v>0</v>
      </c>
      <c r="J147" s="16">
        <v>0</v>
      </c>
      <c r="K147" s="16">
        <v>0</v>
      </c>
      <c r="L147" s="16">
        <v>0</v>
      </c>
      <c r="M147" s="16">
        <v>0</v>
      </c>
      <c r="N147" s="16">
        <v>0</v>
      </c>
      <c r="O147" s="16">
        <v>0</v>
      </c>
      <c r="P147" s="16">
        <v>0</v>
      </c>
      <c r="Q147" s="16">
        <v>0</v>
      </c>
      <c r="R147" s="16">
        <v>0</v>
      </c>
      <c r="S147" s="17">
        <v>0</v>
      </c>
    </row>
    <row r="148" spans="1:19" ht="14.4" thickBot="1" x14ac:dyDescent="0.3">
      <c r="A148" s="39" t="s">
        <v>144</v>
      </c>
      <c r="C148" s="18" t="s">
        <v>272</v>
      </c>
      <c r="D148" s="19">
        <v>0</v>
      </c>
      <c r="E148" s="20">
        <v>0</v>
      </c>
      <c r="F148" s="20">
        <v>0</v>
      </c>
      <c r="G148" s="20">
        <v>0</v>
      </c>
      <c r="H148" s="20">
        <v>0</v>
      </c>
      <c r="I148" s="20">
        <v>0</v>
      </c>
      <c r="J148" s="20">
        <v>0</v>
      </c>
      <c r="K148" s="20">
        <v>0</v>
      </c>
      <c r="L148" s="20">
        <v>0</v>
      </c>
      <c r="M148" s="20">
        <v>0</v>
      </c>
      <c r="N148" s="20">
        <v>0</v>
      </c>
      <c r="O148" s="20">
        <v>0</v>
      </c>
      <c r="P148" s="20">
        <v>0</v>
      </c>
      <c r="Q148" s="20">
        <v>0</v>
      </c>
      <c r="R148" s="20">
        <v>0</v>
      </c>
      <c r="S148" s="21">
        <v>10000</v>
      </c>
    </row>
    <row r="149" spans="1:19" x14ac:dyDescent="0.25">
      <c r="A149" s="39" t="s">
        <v>144</v>
      </c>
    </row>
  </sheetData>
  <mergeCells count="9">
    <mergeCell ref="C2:M2"/>
    <mergeCell ref="D9:S9"/>
    <mergeCell ref="D27:S27"/>
    <mergeCell ref="D135:S135"/>
    <mergeCell ref="D117:S117"/>
    <mergeCell ref="D81:S81"/>
    <mergeCell ref="D99:S99"/>
    <mergeCell ref="D45:S45"/>
    <mergeCell ref="D63:S6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theme="5" tint="0.59999389629810485"/>
    <pageSetUpPr autoPageBreaks="0"/>
  </sheetPr>
  <dimension ref="A1:AC205"/>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280</v>
      </c>
      <c r="N1" s="9"/>
      <c r="O1" s="9"/>
      <c r="P1" s="9"/>
      <c r="Q1" s="9"/>
      <c r="R1" s="9"/>
      <c r="S1" s="9"/>
      <c r="T1" s="9"/>
      <c r="U1" s="9"/>
      <c r="V1" s="9"/>
      <c r="W1" s="9"/>
      <c r="X1" s="9"/>
      <c r="Y1" s="9"/>
    </row>
    <row r="2" spans="1:29" ht="18.75" customHeight="1" thickBot="1" x14ac:dyDescent="0.3">
      <c r="C2" s="152" t="s">
        <v>281</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282</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28</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149</v>
      </c>
      <c r="D11" s="12">
        <v>2588264.4120588237</v>
      </c>
      <c r="E11" s="13">
        <v>2892633.1059183665</v>
      </c>
      <c r="F11" s="13">
        <v>3292777.6341463416</v>
      </c>
      <c r="G11" s="13">
        <v>3605952.7624107143</v>
      </c>
      <c r="H11" s="13">
        <v>3773559.647327587</v>
      </c>
      <c r="I11" s="13">
        <v>4282260.1391025642</v>
      </c>
      <c r="J11" s="13">
        <v>4149578.5790476189</v>
      </c>
      <c r="K11" s="13">
        <v>4546776.4449999994</v>
      </c>
      <c r="L11" s="13">
        <v>4278243.1306122448</v>
      </c>
      <c r="M11" s="13">
        <v>5558214.2913186811</v>
      </c>
      <c r="N11" s="13">
        <v>5370852.1576612899</v>
      </c>
      <c r="O11" s="13">
        <v>9016876.6437777765</v>
      </c>
      <c r="P11" s="13">
        <v>11234282.454214284</v>
      </c>
      <c r="Q11" s="13">
        <v>10494290.021929825</v>
      </c>
      <c r="R11" s="13">
        <v>9231882.3971653543</v>
      </c>
      <c r="S11" s="14">
        <v>10205993.682258066</v>
      </c>
      <c r="U11" s="10"/>
      <c r="V11" s="10"/>
      <c r="W11" s="10"/>
      <c r="X11" s="10"/>
      <c r="Y11" s="10"/>
      <c r="Z11" s="10"/>
      <c r="AA11" s="10"/>
      <c r="AB11" s="10"/>
      <c r="AC11" s="10"/>
    </row>
    <row r="12" spans="1:29" ht="14.4" x14ac:dyDescent="0.3">
      <c r="A12" s="39" t="s">
        <v>100</v>
      </c>
      <c r="C12" s="11" t="s">
        <v>150</v>
      </c>
      <c r="D12" s="12">
        <v>82010.942191780821</v>
      </c>
      <c r="E12" s="13">
        <v>127201.97988636362</v>
      </c>
      <c r="F12" s="13">
        <v>96746.047349397573</v>
      </c>
      <c r="G12" s="13">
        <v>107619.38811627905</v>
      </c>
      <c r="H12" s="13">
        <v>94735.728708487106</v>
      </c>
      <c r="I12" s="13">
        <v>132717.12052252254</v>
      </c>
      <c r="J12" s="13">
        <v>138303.3278975265</v>
      </c>
      <c r="K12" s="13">
        <v>130389.88363166954</v>
      </c>
      <c r="L12" s="13">
        <v>138404.35413001911</v>
      </c>
      <c r="M12" s="13">
        <v>114882.98815551537</v>
      </c>
      <c r="N12" s="13">
        <v>157403.39390551177</v>
      </c>
      <c r="O12" s="13">
        <v>175583.64807628526</v>
      </c>
      <c r="P12" s="13">
        <v>338511.67700348422</v>
      </c>
      <c r="Q12" s="13">
        <v>292819.32006837602</v>
      </c>
      <c r="R12" s="13">
        <v>212505.06051565384</v>
      </c>
      <c r="S12" s="14">
        <v>228160.42359489051</v>
      </c>
      <c r="U12" s="10"/>
      <c r="V12" s="10"/>
      <c r="W12" s="10"/>
      <c r="X12" s="10"/>
      <c r="Y12" s="10"/>
      <c r="Z12" s="10"/>
      <c r="AA12" s="10"/>
      <c r="AB12" s="10"/>
      <c r="AC12" s="10"/>
    </row>
    <row r="13" spans="1:29" ht="14.4" x14ac:dyDescent="0.3">
      <c r="A13" s="39" t="s">
        <v>100</v>
      </c>
      <c r="C13" s="11" t="s">
        <v>151</v>
      </c>
      <c r="D13" s="12">
        <v>267560.05706666666</v>
      </c>
      <c r="E13" s="13">
        <v>466315.44013245031</v>
      </c>
      <c r="F13" s="13">
        <v>578385.92135135131</v>
      </c>
      <c r="G13" s="13">
        <v>444121.12503144669</v>
      </c>
      <c r="H13" s="13">
        <v>436205.17817518243</v>
      </c>
      <c r="I13" s="13">
        <v>720098.80875000008</v>
      </c>
      <c r="J13" s="13">
        <v>813694.40419047617</v>
      </c>
      <c r="K13" s="13">
        <v>549055.81441379315</v>
      </c>
      <c r="L13" s="13">
        <v>1271254.06296875</v>
      </c>
      <c r="M13" s="13">
        <v>573587.87511111097</v>
      </c>
      <c r="N13" s="13">
        <v>819181.57668965531</v>
      </c>
      <c r="O13" s="13">
        <v>1566091.6220138888</v>
      </c>
      <c r="P13" s="13">
        <v>2126661.9558064518</v>
      </c>
      <c r="Q13" s="13">
        <v>2553951.8562184875</v>
      </c>
      <c r="R13" s="13">
        <v>962646.27396825398</v>
      </c>
      <c r="S13" s="14">
        <v>1433855.3540540542</v>
      </c>
      <c r="U13" s="10"/>
      <c r="V13" s="10"/>
      <c r="W13" s="10"/>
      <c r="X13" s="10"/>
      <c r="Y13" s="10"/>
      <c r="Z13" s="10"/>
      <c r="AA13" s="10"/>
      <c r="AB13" s="10"/>
      <c r="AC13" s="10"/>
    </row>
    <row r="14" spans="1:29" ht="14.4" x14ac:dyDescent="0.3">
      <c r="A14" s="39" t="s">
        <v>100</v>
      </c>
      <c r="C14" s="11" t="s">
        <v>152</v>
      </c>
      <c r="D14" s="12">
        <v>92054.783554987225</v>
      </c>
      <c r="E14" s="13">
        <v>72563.176443965509</v>
      </c>
      <c r="F14" s="13">
        <v>108829.44658227848</v>
      </c>
      <c r="G14" s="13">
        <v>79377.513863247892</v>
      </c>
      <c r="H14" s="13">
        <v>79534.050728291302</v>
      </c>
      <c r="I14" s="13">
        <v>108366.94961432507</v>
      </c>
      <c r="J14" s="13">
        <v>84356.184691516712</v>
      </c>
      <c r="K14" s="13">
        <v>85970.133467112551</v>
      </c>
      <c r="L14" s="13">
        <v>125119.40823308268</v>
      </c>
      <c r="M14" s="13">
        <v>109237.6103666245</v>
      </c>
      <c r="N14" s="13">
        <v>108968.65625498007</v>
      </c>
      <c r="O14" s="13">
        <v>167293.78551224948</v>
      </c>
      <c r="P14" s="13">
        <v>207052.2477092511</v>
      </c>
      <c r="Q14" s="13">
        <v>130189.61630316249</v>
      </c>
      <c r="R14" s="13">
        <v>160599.638200883</v>
      </c>
      <c r="S14" s="14">
        <v>200596.32486238537</v>
      </c>
      <c r="U14" s="10"/>
      <c r="V14" s="10"/>
      <c r="W14" s="10"/>
      <c r="X14" s="10"/>
      <c r="Y14" s="10"/>
      <c r="Z14" s="10"/>
      <c r="AA14" s="10"/>
      <c r="AB14" s="10"/>
      <c r="AC14" s="10"/>
    </row>
    <row r="15" spans="1:29" ht="14.4" x14ac:dyDescent="0.3">
      <c r="A15" s="39" t="s">
        <v>100</v>
      </c>
      <c r="C15" s="11" t="s">
        <v>153</v>
      </c>
      <c r="D15" s="12">
        <v>56933.318702290067</v>
      </c>
      <c r="E15" s="13">
        <v>66645.82971999998</v>
      </c>
      <c r="F15" s="13">
        <v>86686.744737945497</v>
      </c>
      <c r="G15" s="13">
        <v>91706.097946554175</v>
      </c>
      <c r="H15" s="13">
        <v>84848.713264516147</v>
      </c>
      <c r="I15" s="13">
        <v>95539.407061790669</v>
      </c>
      <c r="J15" s="13">
        <v>75645.662950631464</v>
      </c>
      <c r="K15" s="13">
        <v>76055.657145922756</v>
      </c>
      <c r="L15" s="13">
        <v>97375.62766891894</v>
      </c>
      <c r="M15" s="13">
        <v>111308.15141955843</v>
      </c>
      <c r="N15" s="13">
        <v>99459.231797853281</v>
      </c>
      <c r="O15" s="13">
        <v>114022.14376889847</v>
      </c>
      <c r="P15" s="13">
        <v>130067.22207331039</v>
      </c>
      <c r="Q15" s="13">
        <v>100597.4492324805</v>
      </c>
      <c r="R15" s="13">
        <v>150479.50677200902</v>
      </c>
      <c r="S15" s="14">
        <v>115071.06616666669</v>
      </c>
      <c r="U15" s="10"/>
      <c r="V15" s="10"/>
      <c r="W15" s="10"/>
      <c r="X15" s="10"/>
      <c r="Y15" s="10"/>
      <c r="Z15" s="10"/>
      <c r="AA15" s="10"/>
      <c r="AB15" s="10"/>
      <c r="AC15" s="10"/>
    </row>
    <row r="16" spans="1:29" ht="14.4" x14ac:dyDescent="0.3">
      <c r="A16" s="39" t="s">
        <v>100</v>
      </c>
      <c r="C16" s="11" t="s">
        <v>154</v>
      </c>
      <c r="D16" s="12">
        <v>68675.144732394372</v>
      </c>
      <c r="E16" s="13">
        <v>61863.034186550976</v>
      </c>
      <c r="F16" s="13">
        <v>57445.585471698127</v>
      </c>
      <c r="G16" s="13">
        <v>79972.385187835403</v>
      </c>
      <c r="H16" s="13">
        <v>62985.700754385965</v>
      </c>
      <c r="I16" s="13">
        <v>77347.127790262166</v>
      </c>
      <c r="J16" s="13">
        <v>85966.130312499998</v>
      </c>
      <c r="K16" s="13">
        <v>82229.827967741949</v>
      </c>
      <c r="L16" s="13">
        <v>71991.481365187719</v>
      </c>
      <c r="M16" s="13">
        <v>79034.533581267198</v>
      </c>
      <c r="N16" s="13">
        <v>96728.296278735608</v>
      </c>
      <c r="O16" s="13">
        <v>105575.60227953413</v>
      </c>
      <c r="P16" s="13">
        <v>140256.60096774192</v>
      </c>
      <c r="Q16" s="13">
        <v>119585.36036858971</v>
      </c>
      <c r="R16" s="13">
        <v>114112.78934232715</v>
      </c>
      <c r="S16" s="14">
        <v>101991.53067864272</v>
      </c>
      <c r="U16" s="10"/>
      <c r="V16" s="10"/>
      <c r="W16" s="10"/>
      <c r="X16" s="10"/>
      <c r="Y16" s="10"/>
      <c r="Z16" s="10"/>
      <c r="AA16" s="10"/>
      <c r="AB16" s="10"/>
      <c r="AC16" s="10"/>
    </row>
    <row r="17" spans="1:29" ht="14.4" x14ac:dyDescent="0.3">
      <c r="A17" s="39" t="s">
        <v>100</v>
      </c>
      <c r="C17" s="11" t="s">
        <v>155</v>
      </c>
      <c r="D17" s="12">
        <v>373028.72703703708</v>
      </c>
      <c r="E17" s="13">
        <v>168380.375</v>
      </c>
      <c r="F17" s="13">
        <v>235585.47025641025</v>
      </c>
      <c r="G17" s="13">
        <v>252109.12475409842</v>
      </c>
      <c r="H17" s="13">
        <v>447527.86339999997</v>
      </c>
      <c r="I17" s="13">
        <v>675967.85216216219</v>
      </c>
      <c r="J17" s="13">
        <v>685960.34254237288</v>
      </c>
      <c r="K17" s="13">
        <v>476858.34614035091</v>
      </c>
      <c r="L17" s="13">
        <v>367152.1648484848</v>
      </c>
      <c r="M17" s="13">
        <v>660540.96821428579</v>
      </c>
      <c r="N17" s="13">
        <v>402261.7846236559</v>
      </c>
      <c r="O17" s="13">
        <v>894648.49145454529</v>
      </c>
      <c r="P17" s="13">
        <v>920095.52382978739</v>
      </c>
      <c r="Q17" s="13">
        <v>660881.31344827591</v>
      </c>
      <c r="R17" s="13">
        <v>299571.76411111112</v>
      </c>
      <c r="S17" s="14">
        <v>1154524.4033333333</v>
      </c>
      <c r="U17" s="10"/>
      <c r="V17" s="10"/>
      <c r="W17" s="10"/>
      <c r="X17" s="10"/>
      <c r="Y17" s="10"/>
      <c r="Z17" s="10"/>
      <c r="AA17" s="10"/>
      <c r="AB17" s="10"/>
      <c r="AC17" s="10"/>
    </row>
    <row r="18" spans="1:29" ht="14.4" x14ac:dyDescent="0.3">
      <c r="A18" s="39" t="s">
        <v>100</v>
      </c>
      <c r="C18" s="11" t="s">
        <v>156</v>
      </c>
      <c r="D18" s="12">
        <v>84434.176945812796</v>
      </c>
      <c r="E18" s="13">
        <v>42452.697290836659</v>
      </c>
      <c r="F18" s="13">
        <v>46076.835114155256</v>
      </c>
      <c r="G18" s="13">
        <v>63545.677529411761</v>
      </c>
      <c r="H18" s="13">
        <v>66590.717410256402</v>
      </c>
      <c r="I18" s="13">
        <v>74147.661197822075</v>
      </c>
      <c r="J18" s="13">
        <v>79644.949249329773</v>
      </c>
      <c r="K18" s="13">
        <v>122307.69838874682</v>
      </c>
      <c r="L18" s="13">
        <v>66989.594534883727</v>
      </c>
      <c r="M18" s="13">
        <v>60950.945844504044</v>
      </c>
      <c r="N18" s="13">
        <v>62035.211369193174</v>
      </c>
      <c r="O18" s="13">
        <v>193009.21014005606</v>
      </c>
      <c r="P18" s="13">
        <v>124074.93419098147</v>
      </c>
      <c r="Q18" s="13">
        <v>72633.801164179109</v>
      </c>
      <c r="R18" s="13">
        <v>75439.108089887639</v>
      </c>
      <c r="S18" s="14">
        <v>90372.093045112779</v>
      </c>
      <c r="U18" s="10"/>
      <c r="V18" s="10"/>
      <c r="W18" s="10"/>
      <c r="X18" s="10"/>
      <c r="Y18" s="10"/>
      <c r="Z18" s="10"/>
      <c r="AA18" s="10"/>
      <c r="AB18" s="10"/>
      <c r="AC18" s="10"/>
    </row>
    <row r="19" spans="1:29" ht="14.4" x14ac:dyDescent="0.3">
      <c r="A19" s="39" t="s">
        <v>100</v>
      </c>
      <c r="C19" s="11" t="s">
        <v>157</v>
      </c>
      <c r="D19" s="12">
        <v>46146.07</v>
      </c>
      <c r="E19" s="13">
        <v>50581.447649999995</v>
      </c>
      <c r="F19" s="13">
        <v>50175.67417989418</v>
      </c>
      <c r="G19" s="13">
        <v>67856.322878787862</v>
      </c>
      <c r="H19" s="13">
        <v>53262.22</v>
      </c>
      <c r="I19" s="13">
        <v>93439.177260273951</v>
      </c>
      <c r="J19" s="13">
        <v>43595.377290076336</v>
      </c>
      <c r="K19" s="13">
        <v>40281.235070821524</v>
      </c>
      <c r="L19" s="13">
        <v>49679.64633689839</v>
      </c>
      <c r="M19" s="13">
        <v>96520.004579207947</v>
      </c>
      <c r="N19" s="13">
        <v>47000.030040322577</v>
      </c>
      <c r="O19" s="13">
        <v>121889.53551963047</v>
      </c>
      <c r="P19" s="13">
        <v>117935.33790697674</v>
      </c>
      <c r="Q19" s="13">
        <v>75454.622305630037</v>
      </c>
      <c r="R19" s="13">
        <v>134019.50778645833</v>
      </c>
      <c r="S19" s="14">
        <v>91452.446351706021</v>
      </c>
      <c r="U19" s="10"/>
      <c r="V19" s="10"/>
      <c r="W19" s="10"/>
      <c r="X19" s="10"/>
      <c r="Y19" s="10"/>
      <c r="Z19" s="10"/>
      <c r="AA19" s="10"/>
      <c r="AB19" s="10"/>
      <c r="AC19" s="10"/>
    </row>
    <row r="20" spans="1:29" ht="14.4" x14ac:dyDescent="0.3">
      <c r="A20" s="39" t="s">
        <v>100</v>
      </c>
      <c r="C20" s="11" t="s">
        <v>158</v>
      </c>
      <c r="D20" s="12">
        <v>47338.48052631579</v>
      </c>
      <c r="E20" s="13">
        <v>128465.30089552239</v>
      </c>
      <c r="F20" s="13">
        <v>126726.98854545456</v>
      </c>
      <c r="G20" s="13">
        <v>150397.40375</v>
      </c>
      <c r="H20" s="13">
        <v>192502.78205882356</v>
      </c>
      <c r="I20" s="13">
        <v>125963.8364</v>
      </c>
      <c r="J20" s="13">
        <v>82003.146022727262</v>
      </c>
      <c r="K20" s="13">
        <v>119880.43366906475</v>
      </c>
      <c r="L20" s="13">
        <v>149888.79477011494</v>
      </c>
      <c r="M20" s="13">
        <v>45263.843546798023</v>
      </c>
      <c r="N20" s="13">
        <v>84675.341799163158</v>
      </c>
      <c r="O20" s="13">
        <v>204887.6977380953</v>
      </c>
      <c r="P20" s="13">
        <v>285368.66747967474</v>
      </c>
      <c r="Q20" s="13">
        <v>114738.08516981133</v>
      </c>
      <c r="R20" s="13">
        <v>145879.94924092412</v>
      </c>
      <c r="S20" s="14">
        <v>236916.72232558139</v>
      </c>
      <c r="U20" s="10"/>
      <c r="V20" s="10"/>
      <c r="W20" s="10"/>
      <c r="X20" s="10"/>
      <c r="Y20" s="10"/>
      <c r="Z20" s="10"/>
      <c r="AA20" s="10"/>
      <c r="AB20" s="10"/>
      <c r="AC20" s="10"/>
    </row>
    <row r="21" spans="1:29" ht="14.4" x14ac:dyDescent="0.3">
      <c r="A21" s="39" t="s">
        <v>100</v>
      </c>
      <c r="C21" s="11" t="s">
        <v>159</v>
      </c>
      <c r="D21" s="12">
        <v>349328.52142857143</v>
      </c>
      <c r="E21" s="13">
        <v>52761.188095238096</v>
      </c>
      <c r="F21" s="13">
        <v>148381.74370370372</v>
      </c>
      <c r="G21" s="13">
        <v>258158.92750000002</v>
      </c>
      <c r="H21" s="13">
        <v>684526.02073170722</v>
      </c>
      <c r="I21" s="13">
        <v>336889.17048780486</v>
      </c>
      <c r="J21" s="13">
        <v>561039.69285714289</v>
      </c>
      <c r="K21" s="13">
        <v>583713.46612244891</v>
      </c>
      <c r="L21" s="13">
        <v>349896.63854166662</v>
      </c>
      <c r="M21" s="13">
        <v>240103.4830188679</v>
      </c>
      <c r="N21" s="13">
        <v>460697.59914285719</v>
      </c>
      <c r="O21" s="13">
        <v>741367.75019230775</v>
      </c>
      <c r="P21" s="13">
        <v>482741.94558823528</v>
      </c>
      <c r="Q21" s="13">
        <v>345377.87206349208</v>
      </c>
      <c r="R21" s="13">
        <v>280457.15263157897</v>
      </c>
      <c r="S21" s="14">
        <v>357557.36359374999</v>
      </c>
      <c r="U21" s="10"/>
      <c r="V21" s="10"/>
      <c r="W21" s="10"/>
      <c r="X21" s="10"/>
      <c r="Y21" s="10"/>
      <c r="Z21" s="10"/>
      <c r="AA21" s="10"/>
      <c r="AB21" s="10"/>
      <c r="AC21" s="10"/>
    </row>
    <row r="22" spans="1:29" ht="14.4" x14ac:dyDescent="0.3">
      <c r="A22" s="39" t="s">
        <v>100</v>
      </c>
      <c r="C22" s="11" t="s">
        <v>160</v>
      </c>
      <c r="D22" s="12">
        <v>69419.196271186447</v>
      </c>
      <c r="E22" s="13">
        <v>82526.608131868139</v>
      </c>
      <c r="F22" s="13">
        <v>125693.49033333332</v>
      </c>
      <c r="G22" s="13">
        <v>53213.441612903218</v>
      </c>
      <c r="H22" s="13">
        <v>109355.68686868688</v>
      </c>
      <c r="I22" s="13">
        <v>242640.2764705882</v>
      </c>
      <c r="J22" s="13">
        <v>95642.981634615382</v>
      </c>
      <c r="K22" s="13">
        <v>95587.32256198347</v>
      </c>
      <c r="L22" s="13">
        <v>74938.817849462357</v>
      </c>
      <c r="M22" s="13">
        <v>87490.868029197096</v>
      </c>
      <c r="N22" s="13">
        <v>92121.156159420294</v>
      </c>
      <c r="O22" s="13">
        <v>201690.94176923076</v>
      </c>
      <c r="P22" s="13">
        <v>206801.36972972972</v>
      </c>
      <c r="Q22" s="13">
        <v>107084.04274368228</v>
      </c>
      <c r="R22" s="13">
        <v>116734.33385474859</v>
      </c>
      <c r="S22" s="14">
        <v>198284.39166666666</v>
      </c>
      <c r="U22" s="10"/>
      <c r="V22" s="10"/>
      <c r="W22" s="10"/>
      <c r="X22" s="10"/>
      <c r="Y22" s="10"/>
      <c r="Z22" s="10"/>
      <c r="AA22" s="10"/>
      <c r="AB22" s="10"/>
      <c r="AC22" s="10"/>
    </row>
    <row r="23" spans="1:29" ht="14.4" x14ac:dyDescent="0.3">
      <c r="A23" s="39" t="s">
        <v>100</v>
      </c>
      <c r="C23" s="11" t="s">
        <v>161</v>
      </c>
      <c r="D23" s="12">
        <v>56363.354722222226</v>
      </c>
      <c r="E23" s="13">
        <v>73862.125</v>
      </c>
      <c r="F23" s="13">
        <v>122836.54075757577</v>
      </c>
      <c r="G23" s="13">
        <v>50429.160594059402</v>
      </c>
      <c r="H23" s="13">
        <v>86835.604946236563</v>
      </c>
      <c r="I23" s="13">
        <v>174496.47070707072</v>
      </c>
      <c r="J23" s="13">
        <v>117272.96020618557</v>
      </c>
      <c r="K23" s="13">
        <v>64704.041418918925</v>
      </c>
      <c r="L23" s="13">
        <v>94726.909067796601</v>
      </c>
      <c r="M23" s="13">
        <v>62125.143088235302</v>
      </c>
      <c r="N23" s="13">
        <v>100536.73351851852</v>
      </c>
      <c r="O23" s="13">
        <v>146285.29757763972</v>
      </c>
      <c r="P23" s="13">
        <v>111804.38298850573</v>
      </c>
      <c r="Q23" s="13">
        <v>186991.09243902439</v>
      </c>
      <c r="R23" s="13">
        <v>139510.64878787883</v>
      </c>
      <c r="S23" s="14">
        <v>228147.61768749999</v>
      </c>
      <c r="U23" s="10"/>
      <c r="V23" s="10"/>
      <c r="W23" s="10"/>
      <c r="X23" s="10"/>
      <c r="Y23" s="10"/>
      <c r="Z23" s="10"/>
      <c r="AA23" s="10"/>
      <c r="AB23" s="10"/>
      <c r="AC23" s="10"/>
    </row>
    <row r="24" spans="1:29" ht="14.4" x14ac:dyDescent="0.3">
      <c r="A24" s="39" t="s">
        <v>100</v>
      </c>
      <c r="C24" s="11" t="s">
        <v>162</v>
      </c>
      <c r="D24" s="12">
        <v>72966.260425531917</v>
      </c>
      <c r="E24" s="13">
        <v>67125.870208333334</v>
      </c>
      <c r="F24" s="13">
        <v>347743.57354166667</v>
      </c>
      <c r="G24" s="13">
        <v>116231.90831168833</v>
      </c>
      <c r="H24" s="13">
        <v>60250.104936708864</v>
      </c>
      <c r="I24" s="13">
        <v>98640.145714285682</v>
      </c>
      <c r="J24" s="13">
        <v>160535.75988888889</v>
      </c>
      <c r="K24" s="13">
        <v>70144.906756756754</v>
      </c>
      <c r="L24" s="13">
        <v>76449.391084337345</v>
      </c>
      <c r="M24" s="13">
        <v>183910.90801801803</v>
      </c>
      <c r="N24" s="13">
        <v>94087.951260504196</v>
      </c>
      <c r="O24" s="13">
        <v>139281.51210937501</v>
      </c>
      <c r="P24" s="13">
        <v>175915.02590163931</v>
      </c>
      <c r="Q24" s="13">
        <v>135598.63142857145</v>
      </c>
      <c r="R24" s="13">
        <v>346791.22710743803</v>
      </c>
      <c r="S24" s="14">
        <v>107329.16047619047</v>
      </c>
      <c r="U24" s="10"/>
      <c r="V24" s="10"/>
      <c r="W24" s="10"/>
      <c r="X24" s="10"/>
      <c r="Y24" s="10"/>
      <c r="Z24" s="10"/>
      <c r="AA24" s="10"/>
      <c r="AB24" s="10"/>
      <c r="AC24" s="10"/>
    </row>
    <row r="25" spans="1:29" ht="14.4" x14ac:dyDescent="0.3">
      <c r="A25" s="39" t="s">
        <v>100</v>
      </c>
      <c r="C25" s="11" t="s">
        <v>163</v>
      </c>
      <c r="D25" s="12">
        <v>31768.622173913045</v>
      </c>
      <c r="E25" s="13">
        <v>56936.164722222224</v>
      </c>
      <c r="F25" s="13">
        <v>34374.434782608696</v>
      </c>
      <c r="G25" s="13">
        <v>22837.371777777778</v>
      </c>
      <c r="H25" s="13">
        <v>102997.7133898305</v>
      </c>
      <c r="I25" s="13">
        <v>69466.963333333333</v>
      </c>
      <c r="J25" s="13">
        <v>75416.002727272731</v>
      </c>
      <c r="K25" s="13">
        <v>64045.832244897952</v>
      </c>
      <c r="L25" s="13">
        <v>215898.81699999998</v>
      </c>
      <c r="M25" s="13">
        <v>537689.53276595741</v>
      </c>
      <c r="N25" s="13">
        <v>196591.17</v>
      </c>
      <c r="O25" s="13">
        <v>142767.89310344827</v>
      </c>
      <c r="P25" s="13">
        <v>270730.66654320987</v>
      </c>
      <c r="Q25" s="13">
        <v>276296.60016129032</v>
      </c>
      <c r="R25" s="13">
        <v>130421.83967741937</v>
      </c>
      <c r="S25" s="14">
        <v>337182.98456140351</v>
      </c>
      <c r="U25" s="10"/>
      <c r="V25" s="10"/>
      <c r="W25" s="10"/>
      <c r="X25" s="10"/>
      <c r="Y25" s="10"/>
      <c r="Z25" s="10"/>
      <c r="AA25" s="10"/>
      <c r="AB25" s="10"/>
      <c r="AC25" s="10"/>
    </row>
    <row r="26" spans="1:29" ht="14.4" x14ac:dyDescent="0.3">
      <c r="A26" s="39" t="s">
        <v>100</v>
      </c>
      <c r="C26" s="11" t="s">
        <v>164</v>
      </c>
      <c r="D26" s="12">
        <v>46767.015238095242</v>
      </c>
      <c r="E26" s="13">
        <v>152439.53675000003</v>
      </c>
      <c r="F26" s="13">
        <v>137265.58085714286</v>
      </c>
      <c r="G26" s="13">
        <v>143747.58944444446</v>
      </c>
      <c r="H26" s="13">
        <v>74036.716947368419</v>
      </c>
      <c r="I26" s="13">
        <v>57097.493211009176</v>
      </c>
      <c r="J26" s="13">
        <v>96767.909324324326</v>
      </c>
      <c r="K26" s="13">
        <v>100963.87000000001</v>
      </c>
      <c r="L26" s="13">
        <v>52439.2080952381</v>
      </c>
      <c r="M26" s="13">
        <v>53416.96893442623</v>
      </c>
      <c r="N26" s="13">
        <v>72108.948674033149</v>
      </c>
      <c r="O26" s="13">
        <v>60572.875161290314</v>
      </c>
      <c r="P26" s="13">
        <v>153293.09075581396</v>
      </c>
      <c r="Q26" s="13">
        <v>98015.06397849464</v>
      </c>
      <c r="R26" s="13">
        <v>89738.442265193371</v>
      </c>
      <c r="S26" s="14">
        <v>124242.31452229299</v>
      </c>
      <c r="U26" s="10"/>
      <c r="V26" s="10"/>
      <c r="W26" s="10"/>
      <c r="X26" s="10"/>
      <c r="Y26" s="10"/>
      <c r="Z26" s="10"/>
      <c r="AA26" s="10"/>
      <c r="AB26" s="10"/>
      <c r="AC26" s="10"/>
    </row>
    <row r="27" spans="1:29" ht="14.4" x14ac:dyDescent="0.3">
      <c r="A27" s="39" t="s">
        <v>100</v>
      </c>
      <c r="C27" s="11" t="s">
        <v>165</v>
      </c>
      <c r="D27" s="12">
        <v>55279.390246913572</v>
      </c>
      <c r="E27" s="13">
        <v>54497.399999999994</v>
      </c>
      <c r="F27" s="13">
        <v>32756.705000000002</v>
      </c>
      <c r="G27" s="13">
        <v>43246.937714285719</v>
      </c>
      <c r="H27" s="13">
        <v>45545.271752577326</v>
      </c>
      <c r="I27" s="13">
        <v>52616.294102564105</v>
      </c>
      <c r="J27" s="13">
        <v>39860.340400000001</v>
      </c>
      <c r="K27" s="13">
        <v>43312.192125984257</v>
      </c>
      <c r="L27" s="13">
        <v>50915.883517241375</v>
      </c>
      <c r="M27" s="13">
        <v>45210.514930555553</v>
      </c>
      <c r="N27" s="13">
        <v>43189.605922330105</v>
      </c>
      <c r="O27" s="13">
        <v>72855.361940298491</v>
      </c>
      <c r="P27" s="13">
        <v>67242.445642201827</v>
      </c>
      <c r="Q27" s="13">
        <v>81908.752142857149</v>
      </c>
      <c r="R27" s="13">
        <v>98449.048523809513</v>
      </c>
      <c r="S27" s="14">
        <v>99143.027656250008</v>
      </c>
      <c r="U27" s="10"/>
      <c r="V27" s="10"/>
      <c r="W27" s="10"/>
      <c r="X27" s="10"/>
      <c r="Y27" s="10"/>
      <c r="Z27" s="10"/>
      <c r="AA27" s="10"/>
      <c r="AB27" s="10"/>
      <c r="AC27" s="10"/>
    </row>
    <row r="28" spans="1:29" ht="15" thickBot="1" x14ac:dyDescent="0.35">
      <c r="A28" s="39" t="s">
        <v>100</v>
      </c>
      <c r="C28" s="11" t="s">
        <v>166</v>
      </c>
      <c r="D28" s="12">
        <v>75896.356866791743</v>
      </c>
      <c r="E28" s="16">
        <v>70276.874515103351</v>
      </c>
      <c r="F28" s="16">
        <v>106491.28905626136</v>
      </c>
      <c r="G28" s="16">
        <v>95396.100775095299</v>
      </c>
      <c r="H28" s="16">
        <v>88549.297152777785</v>
      </c>
      <c r="I28" s="16">
        <v>85728.280365251732</v>
      </c>
      <c r="J28" s="16">
        <v>80682.832081406101</v>
      </c>
      <c r="K28" s="16">
        <v>83762.149581105157</v>
      </c>
      <c r="L28" s="16">
        <v>65537.849121446983</v>
      </c>
      <c r="M28" s="16">
        <v>112301.07462528389</v>
      </c>
      <c r="N28" s="16">
        <v>81473.312448709505</v>
      </c>
      <c r="O28" s="16">
        <v>133682.97923309176</v>
      </c>
      <c r="P28" s="16">
        <v>131145.90169620252</v>
      </c>
      <c r="Q28" s="16">
        <v>118303.28122202052</v>
      </c>
      <c r="R28" s="16">
        <v>109792.79842417703</v>
      </c>
      <c r="S28" s="17">
        <v>127595.61310984306</v>
      </c>
      <c r="U28" s="10"/>
      <c r="V28" s="10"/>
      <c r="W28" s="10"/>
      <c r="X28" s="10"/>
      <c r="Y28" s="10"/>
      <c r="Z28" s="10"/>
      <c r="AA28" s="10"/>
      <c r="AB28" s="10"/>
      <c r="AC28" s="10"/>
    </row>
    <row r="29" spans="1:29" ht="15" thickBot="1" x14ac:dyDescent="0.35">
      <c r="A29" s="39" t="s">
        <v>100</v>
      </c>
      <c r="C29" s="18" t="s">
        <v>283</v>
      </c>
      <c r="D29" s="19">
        <v>170595.2190957804</v>
      </c>
      <c r="E29" s="20">
        <v>168279.7309509117</v>
      </c>
      <c r="F29" s="20">
        <v>241477.9469249617</v>
      </c>
      <c r="G29" s="20">
        <v>187159.26848306006</v>
      </c>
      <c r="H29" s="20">
        <v>182490.98784519636</v>
      </c>
      <c r="I29" s="20">
        <v>240705.59276359636</v>
      </c>
      <c r="J29" s="20">
        <v>203143.02844771257</v>
      </c>
      <c r="K29" s="20">
        <v>198777.31823500246</v>
      </c>
      <c r="L29" s="20">
        <v>193503.29498698129</v>
      </c>
      <c r="M29" s="20">
        <v>197904.76202601066</v>
      </c>
      <c r="N29" s="20">
        <v>203654.9498933297</v>
      </c>
      <c r="O29" s="20">
        <v>357072.34560857149</v>
      </c>
      <c r="P29" s="20">
        <v>448157.64586708928</v>
      </c>
      <c r="Q29" s="20">
        <v>348202.92916654894</v>
      </c>
      <c r="R29" s="20">
        <v>314986.50273867609</v>
      </c>
      <c r="S29" s="21">
        <v>319792.94496825623</v>
      </c>
      <c r="U29" s="10"/>
      <c r="V29" s="10"/>
      <c r="W29" s="10"/>
      <c r="X29" s="10"/>
      <c r="Y29" s="10"/>
      <c r="Z29" s="10"/>
      <c r="AA29" s="10"/>
      <c r="AB29" s="10"/>
      <c r="AC29" s="10"/>
    </row>
    <row r="30" spans="1:29" ht="14.4" x14ac:dyDescent="0.3">
      <c r="U30" s="10"/>
      <c r="V30" s="10"/>
      <c r="W30" s="10"/>
      <c r="X30" s="10"/>
      <c r="Y30" s="10"/>
      <c r="Z30" s="10"/>
      <c r="AA30" s="10"/>
      <c r="AB30" s="10"/>
      <c r="AC30" s="10"/>
    </row>
    <row r="31" spans="1:29" ht="14.4" x14ac:dyDescent="0.3">
      <c r="U31" s="10"/>
      <c r="V31" s="10"/>
      <c r="W31" s="10"/>
      <c r="X31" s="10"/>
      <c r="Y31" s="10"/>
      <c r="Z31" s="10"/>
      <c r="AA31" s="10"/>
      <c r="AB31" s="10"/>
      <c r="AC31" s="10"/>
    </row>
    <row r="32" spans="1:29" ht="14.4" x14ac:dyDescent="0.3">
      <c r="U32" s="10"/>
      <c r="V32" s="10"/>
      <c r="W32" s="10"/>
      <c r="X32" s="10"/>
      <c r="Y32" s="10"/>
      <c r="Z32" s="10"/>
      <c r="AA32" s="10"/>
      <c r="AB32" s="10"/>
      <c r="AC32" s="10"/>
    </row>
    <row r="33" spans="1:29" ht="23.4" thickBot="1" x14ac:dyDescent="0.35">
      <c r="C33" s="1" t="s">
        <v>284</v>
      </c>
      <c r="D33" s="1"/>
      <c r="E33" s="1"/>
      <c r="F33" s="1"/>
      <c r="G33" s="1"/>
      <c r="H33" s="1"/>
      <c r="I33" s="1"/>
      <c r="J33" s="1"/>
      <c r="K33" s="1"/>
      <c r="L33" s="1"/>
      <c r="M33" s="1"/>
      <c r="N33" s="9"/>
      <c r="O33" s="9"/>
      <c r="P33" s="9"/>
      <c r="Q33" s="9"/>
      <c r="R33" s="9"/>
      <c r="S33" s="9"/>
      <c r="U33" s="10"/>
      <c r="V33" s="10"/>
      <c r="W33" s="10"/>
      <c r="X33" s="10"/>
      <c r="Y33" s="10"/>
      <c r="Z33" s="10"/>
      <c r="AA33" s="10"/>
      <c r="AB33" s="10"/>
      <c r="AC33" s="10"/>
    </row>
    <row r="34" spans="1:29" ht="15" thickBot="1" x14ac:dyDescent="0.35">
      <c r="C34" s="2"/>
      <c r="D34" s="149" t="s">
        <v>28</v>
      </c>
      <c r="E34" s="150"/>
      <c r="F34" s="150"/>
      <c r="G34" s="150"/>
      <c r="H34" s="150"/>
      <c r="I34" s="150"/>
      <c r="J34" s="150"/>
      <c r="K34" s="150"/>
      <c r="L34" s="150"/>
      <c r="M34" s="150"/>
      <c r="N34" s="150"/>
      <c r="O34" s="150"/>
      <c r="P34" s="150"/>
      <c r="Q34" s="150"/>
      <c r="R34" s="150"/>
      <c r="S34" s="151"/>
      <c r="U34" s="10"/>
      <c r="V34" s="10"/>
      <c r="W34" s="10"/>
      <c r="X34" s="10"/>
      <c r="Y34" s="10"/>
      <c r="Z34" s="10"/>
      <c r="AA34" s="10"/>
      <c r="AB34" s="10"/>
      <c r="AC34" s="10"/>
    </row>
    <row r="35" spans="1:29" ht="15" thickBot="1" x14ac:dyDescent="0.35">
      <c r="A35" s="39" t="s">
        <v>131</v>
      </c>
      <c r="C35" s="3" t="s">
        <v>148</v>
      </c>
      <c r="D35" s="4" t="s">
        <v>102</v>
      </c>
      <c r="E35" s="5" t="s">
        <v>103</v>
      </c>
      <c r="F35" s="5" t="s">
        <v>104</v>
      </c>
      <c r="G35" s="5" t="s">
        <v>105</v>
      </c>
      <c r="H35" s="5" t="s">
        <v>106</v>
      </c>
      <c r="I35" s="5" t="s">
        <v>107</v>
      </c>
      <c r="J35" s="5" t="s">
        <v>108</v>
      </c>
      <c r="K35" s="5" t="s">
        <v>109</v>
      </c>
      <c r="L35" s="5" t="s">
        <v>110</v>
      </c>
      <c r="M35" s="5" t="s">
        <v>111</v>
      </c>
      <c r="N35" s="5" t="s">
        <v>112</v>
      </c>
      <c r="O35" s="5" t="s">
        <v>113</v>
      </c>
      <c r="P35" s="5" t="s">
        <v>114</v>
      </c>
      <c r="Q35" s="5" t="s">
        <v>115</v>
      </c>
      <c r="R35" s="5" t="s">
        <v>116</v>
      </c>
      <c r="S35" s="6" t="s">
        <v>117</v>
      </c>
      <c r="U35" s="10"/>
      <c r="V35" s="10"/>
      <c r="W35" s="10"/>
      <c r="X35" s="10"/>
      <c r="Y35" s="10"/>
      <c r="Z35" s="10"/>
      <c r="AA35" s="10"/>
      <c r="AB35" s="10"/>
      <c r="AC35" s="10"/>
    </row>
    <row r="36" spans="1:29" ht="14.4" x14ac:dyDescent="0.3">
      <c r="A36" s="39" t="s">
        <v>131</v>
      </c>
      <c r="C36" s="11" t="s">
        <v>149</v>
      </c>
      <c r="D36" s="12">
        <v>2340462.8148333333</v>
      </c>
      <c r="E36" s="13">
        <v>2489991.2376785716</v>
      </c>
      <c r="F36" s="13">
        <v>2971019.1578205125</v>
      </c>
      <c r="G36" s="13">
        <v>3574277.1295522386</v>
      </c>
      <c r="H36" s="13">
        <v>3984897.9554430381</v>
      </c>
      <c r="I36" s="13">
        <v>4099750.6172131146</v>
      </c>
      <c r="J36" s="13">
        <v>4026501.2843157896</v>
      </c>
      <c r="K36" s="13">
        <v>4615745.2840178572</v>
      </c>
      <c r="L36" s="13">
        <v>4299057.8851807229</v>
      </c>
      <c r="M36" s="13">
        <v>5674128.6295294119</v>
      </c>
      <c r="N36" s="13">
        <v>5504296.8868181817</v>
      </c>
      <c r="O36" s="13">
        <v>9179634.7451639324</v>
      </c>
      <c r="P36" s="13">
        <v>11352188.682868216</v>
      </c>
      <c r="Q36" s="13">
        <v>10395868.509009009</v>
      </c>
      <c r="R36" s="13">
        <v>9254623.0352380965</v>
      </c>
      <c r="S36" s="14">
        <v>10223516.993956044</v>
      </c>
      <c r="U36" s="10"/>
      <c r="V36" s="10"/>
      <c r="W36" s="10"/>
      <c r="X36" s="10"/>
      <c r="Y36" s="10"/>
      <c r="Z36" s="10"/>
      <c r="AA36" s="10"/>
      <c r="AB36" s="10"/>
      <c r="AC36" s="10"/>
    </row>
    <row r="37" spans="1:29" ht="14.4" x14ac:dyDescent="0.3">
      <c r="A37" s="39" t="s">
        <v>131</v>
      </c>
      <c r="C37" s="11" t="s">
        <v>150</v>
      </c>
      <c r="D37" s="12">
        <v>78508.278840579718</v>
      </c>
      <c r="E37" s="13">
        <v>90226.293242424232</v>
      </c>
      <c r="F37" s="13">
        <v>78735.411118210846</v>
      </c>
      <c r="G37" s="13">
        <v>100887.88695544555</v>
      </c>
      <c r="H37" s="13">
        <v>77197.320857142884</v>
      </c>
      <c r="I37" s="13">
        <v>129464.04795580114</v>
      </c>
      <c r="J37" s="13">
        <v>91890.630990825666</v>
      </c>
      <c r="K37" s="13">
        <v>119582.07282186947</v>
      </c>
      <c r="L37" s="13">
        <v>131596.32786274512</v>
      </c>
      <c r="M37" s="13">
        <v>112150.95654981548</v>
      </c>
      <c r="N37" s="13">
        <v>129586.13686495177</v>
      </c>
      <c r="O37" s="13">
        <v>171623.85224455612</v>
      </c>
      <c r="P37" s="13">
        <v>338696.68865619536</v>
      </c>
      <c r="Q37" s="13">
        <v>293149.49013698625</v>
      </c>
      <c r="R37" s="13">
        <v>212505.06051565384</v>
      </c>
      <c r="S37" s="14">
        <v>228504.4097440585</v>
      </c>
      <c r="U37" s="10"/>
      <c r="V37" s="10"/>
      <c r="W37" s="10"/>
      <c r="X37" s="10"/>
      <c r="Y37" s="10"/>
      <c r="Z37" s="10"/>
      <c r="AA37" s="10"/>
      <c r="AB37" s="10"/>
      <c r="AC37" s="10"/>
    </row>
    <row r="38" spans="1:29" ht="14.4" x14ac:dyDescent="0.3">
      <c r="A38" s="39" t="s">
        <v>131</v>
      </c>
      <c r="C38" s="11" t="s">
        <v>151</v>
      </c>
      <c r="D38" s="12">
        <v>81175.294196428542</v>
      </c>
      <c r="E38" s="13">
        <v>229880.70763779528</v>
      </c>
      <c r="F38" s="13">
        <v>487386.28102739726</v>
      </c>
      <c r="G38" s="13">
        <v>441114.39943548391</v>
      </c>
      <c r="H38" s="13">
        <v>425266.08211009164</v>
      </c>
      <c r="I38" s="13">
        <v>657428.07568000001</v>
      </c>
      <c r="J38" s="13">
        <v>775779.10576470592</v>
      </c>
      <c r="K38" s="13">
        <v>518824.1931297711</v>
      </c>
      <c r="L38" s="13">
        <v>961560.55100917432</v>
      </c>
      <c r="M38" s="13">
        <v>568732.67040983599</v>
      </c>
      <c r="N38" s="13">
        <v>665895.48196969705</v>
      </c>
      <c r="O38" s="13">
        <v>1247273.5188970587</v>
      </c>
      <c r="P38" s="13">
        <v>1974560.6349673201</v>
      </c>
      <c r="Q38" s="13">
        <v>2575359.7059482755</v>
      </c>
      <c r="R38" s="13">
        <v>983363.25626016257</v>
      </c>
      <c r="S38" s="14">
        <v>1434476.5532110094</v>
      </c>
      <c r="U38" s="10"/>
      <c r="V38" s="10"/>
      <c r="W38" s="10"/>
      <c r="X38" s="10"/>
      <c r="Y38" s="10"/>
      <c r="Z38" s="10"/>
      <c r="AA38" s="10"/>
      <c r="AB38" s="10"/>
      <c r="AC38" s="10"/>
    </row>
    <row r="39" spans="1:29" ht="14.4" x14ac:dyDescent="0.3">
      <c r="A39" s="39" t="s">
        <v>131</v>
      </c>
      <c r="C39" s="11" t="s">
        <v>152</v>
      </c>
      <c r="D39" s="12">
        <v>83290.645478036182</v>
      </c>
      <c r="E39" s="13">
        <v>72356.884967462029</v>
      </c>
      <c r="F39" s="13">
        <v>106291.89616368288</v>
      </c>
      <c r="G39" s="13">
        <v>74006.645042881661</v>
      </c>
      <c r="H39" s="13">
        <v>79798.747842031022</v>
      </c>
      <c r="I39" s="13">
        <v>108366.94961432507</v>
      </c>
      <c r="J39" s="13">
        <v>85298.409765319419</v>
      </c>
      <c r="K39" s="13">
        <v>86829.650899772168</v>
      </c>
      <c r="L39" s="13">
        <v>115848.15920253162</v>
      </c>
      <c r="M39" s="13">
        <v>109550.02770012704</v>
      </c>
      <c r="N39" s="13">
        <v>108089.14962888665</v>
      </c>
      <c r="O39" s="13">
        <v>167457.71206243036</v>
      </c>
      <c r="P39" s="13">
        <v>207160.78608167768</v>
      </c>
      <c r="Q39" s="13">
        <v>130189.61630316249</v>
      </c>
      <c r="R39" s="13">
        <v>160774.33393370168</v>
      </c>
      <c r="S39" s="14">
        <v>199807.35331143238</v>
      </c>
      <c r="U39" s="10"/>
      <c r="V39" s="10"/>
      <c r="W39" s="10"/>
      <c r="X39" s="10"/>
      <c r="Y39" s="10"/>
      <c r="Z39" s="10"/>
      <c r="AA39" s="10"/>
      <c r="AB39" s="10"/>
      <c r="AC39" s="10"/>
    </row>
    <row r="40" spans="1:29" ht="14.4" x14ac:dyDescent="0.3">
      <c r="A40" s="39" t="s">
        <v>131</v>
      </c>
      <c r="C40" s="11" t="s">
        <v>153</v>
      </c>
      <c r="D40" s="12">
        <v>55769.430052083335</v>
      </c>
      <c r="E40" s="13">
        <v>62791.032357723569</v>
      </c>
      <c r="F40" s="13">
        <v>84813.036680851073</v>
      </c>
      <c r="G40" s="13">
        <v>90906.735156250012</v>
      </c>
      <c r="H40" s="13">
        <v>84859.497323759802</v>
      </c>
      <c r="I40" s="13">
        <v>92115.536455696201</v>
      </c>
      <c r="J40" s="13">
        <v>73019.196026731472</v>
      </c>
      <c r="K40" s="13">
        <v>77038.451802525829</v>
      </c>
      <c r="L40" s="13">
        <v>97114.279631391226</v>
      </c>
      <c r="M40" s="13">
        <v>111636.08331509854</v>
      </c>
      <c r="N40" s="13">
        <v>96734.714664804444</v>
      </c>
      <c r="O40" s="13">
        <v>111121.66872505542</v>
      </c>
      <c r="P40" s="13">
        <v>129847.05422093021</v>
      </c>
      <c r="Q40" s="13">
        <v>98011.44565363125</v>
      </c>
      <c r="R40" s="13">
        <v>151087.07420091322</v>
      </c>
      <c r="S40" s="14">
        <v>112216.64213367611</v>
      </c>
      <c r="U40" s="10"/>
      <c r="V40" s="10"/>
      <c r="W40" s="10"/>
      <c r="X40" s="10"/>
      <c r="Y40" s="10"/>
      <c r="Z40" s="10"/>
      <c r="AA40" s="10"/>
      <c r="AB40" s="10"/>
      <c r="AC40" s="10"/>
    </row>
    <row r="41" spans="1:29" ht="14.4" x14ac:dyDescent="0.3">
      <c r="A41" s="39" t="s">
        <v>131</v>
      </c>
      <c r="C41" s="11" t="s">
        <v>154</v>
      </c>
      <c r="D41" s="12">
        <v>54296.65451895044</v>
      </c>
      <c r="E41" s="13">
        <v>59876.49615384615</v>
      </c>
      <c r="F41" s="13">
        <v>57103.312049180342</v>
      </c>
      <c r="G41" s="13">
        <v>79349.787558770317</v>
      </c>
      <c r="H41" s="13">
        <v>62513.03090425532</v>
      </c>
      <c r="I41" s="13">
        <v>77726.678418079086</v>
      </c>
      <c r="J41" s="13">
        <v>76210.295801011787</v>
      </c>
      <c r="K41" s="13">
        <v>76974.785790349444</v>
      </c>
      <c r="L41" s="13">
        <v>72245.213680555564</v>
      </c>
      <c r="M41" s="13">
        <v>79101.35402234635</v>
      </c>
      <c r="N41" s="13">
        <v>97312.15124818575</v>
      </c>
      <c r="O41" s="13">
        <v>105457.27185810811</v>
      </c>
      <c r="P41" s="13">
        <v>140289.32568659127</v>
      </c>
      <c r="Q41" s="13">
        <v>119824.38081993566</v>
      </c>
      <c r="R41" s="13">
        <v>112378.93911864406</v>
      </c>
      <c r="S41" s="14">
        <v>102341.44663326655</v>
      </c>
      <c r="U41" s="10"/>
      <c r="V41" s="10"/>
      <c r="W41" s="10"/>
      <c r="X41" s="10"/>
      <c r="Y41" s="10"/>
      <c r="Z41" s="10"/>
      <c r="AA41" s="10"/>
      <c r="AB41" s="10"/>
      <c r="AC41" s="10"/>
    </row>
    <row r="42" spans="1:29" ht="14.4" x14ac:dyDescent="0.3">
      <c r="A42" s="39" t="s">
        <v>131</v>
      </c>
      <c r="C42" s="11" t="s">
        <v>155</v>
      </c>
      <c r="D42" s="12">
        <v>373028.72703703708</v>
      </c>
      <c r="E42" s="13">
        <v>121470.83476190477</v>
      </c>
      <c r="F42" s="13">
        <v>236521.93</v>
      </c>
      <c r="G42" s="13">
        <v>211261.78050847462</v>
      </c>
      <c r="H42" s="13">
        <v>455640.67693877546</v>
      </c>
      <c r="I42" s="13">
        <v>675967.85216216219</v>
      </c>
      <c r="J42" s="13">
        <v>695627.35706896556</v>
      </c>
      <c r="K42" s="13">
        <v>482443.28600000002</v>
      </c>
      <c r="L42" s="13">
        <v>372646.81353846146</v>
      </c>
      <c r="M42" s="13">
        <v>660540.96821428579</v>
      </c>
      <c r="N42" s="13">
        <v>402261.7846236559</v>
      </c>
      <c r="O42" s="13">
        <v>900017.24504587147</v>
      </c>
      <c r="P42" s="13">
        <v>920095.52382978739</v>
      </c>
      <c r="Q42" s="13">
        <v>660881.31344827591</v>
      </c>
      <c r="R42" s="13">
        <v>299571.76411111112</v>
      </c>
      <c r="S42" s="14">
        <v>1158330.9583749999</v>
      </c>
      <c r="U42" s="10"/>
      <c r="V42" s="10"/>
      <c r="W42" s="10"/>
      <c r="X42" s="10"/>
      <c r="Y42" s="10"/>
      <c r="Z42" s="10"/>
      <c r="AA42" s="10"/>
      <c r="AB42" s="10"/>
      <c r="AC42" s="10"/>
    </row>
    <row r="43" spans="1:29" ht="14.4" x14ac:dyDescent="0.3">
      <c r="A43" s="39" t="s">
        <v>131</v>
      </c>
      <c r="C43" s="11" t="s">
        <v>156</v>
      </c>
      <c r="D43" s="12">
        <v>81262.513217821775</v>
      </c>
      <c r="E43" s="13">
        <v>41622.508080000007</v>
      </c>
      <c r="F43" s="13">
        <v>43025.303224299067</v>
      </c>
      <c r="G43" s="13">
        <v>61859.465562130179</v>
      </c>
      <c r="H43" s="13">
        <v>66590.717410256402</v>
      </c>
      <c r="I43" s="13">
        <v>77303.755471264361</v>
      </c>
      <c r="J43" s="13">
        <v>80961.267410468325</v>
      </c>
      <c r="K43" s="13">
        <v>124247.52767015708</v>
      </c>
      <c r="L43" s="13">
        <v>67573.601529411768</v>
      </c>
      <c r="M43" s="13">
        <v>61289.737297297317</v>
      </c>
      <c r="N43" s="13">
        <v>55945.246830466844</v>
      </c>
      <c r="O43" s="13">
        <v>195053.22385269124</v>
      </c>
      <c r="P43" s="13">
        <v>124555.48179144389</v>
      </c>
      <c r="Q43" s="13">
        <v>72566.836497005992</v>
      </c>
      <c r="R43" s="13">
        <v>75572.739380281695</v>
      </c>
      <c r="S43" s="14">
        <v>90675.383962264154</v>
      </c>
      <c r="U43" s="10"/>
      <c r="V43" s="10"/>
      <c r="W43" s="10"/>
      <c r="X43" s="10"/>
      <c r="Y43" s="10"/>
      <c r="Z43" s="10"/>
      <c r="AA43" s="10"/>
      <c r="AB43" s="10"/>
      <c r="AC43" s="10"/>
    </row>
    <row r="44" spans="1:29" ht="14.4" x14ac:dyDescent="0.3">
      <c r="A44" s="39" t="s">
        <v>131</v>
      </c>
      <c r="C44" s="11" t="s">
        <v>157</v>
      </c>
      <c r="D44" s="12">
        <v>43328.500365853659</v>
      </c>
      <c r="E44" s="13">
        <v>50417.713350253805</v>
      </c>
      <c r="F44" s="13">
        <v>50546.537005347593</v>
      </c>
      <c r="G44" s="13">
        <v>68259.806259541961</v>
      </c>
      <c r="H44" s="13">
        <v>53494.249903846154</v>
      </c>
      <c r="I44" s="13">
        <v>93439.177260273951</v>
      </c>
      <c r="J44" s="13">
        <v>43543.734166666669</v>
      </c>
      <c r="K44" s="13">
        <v>40485.308421052629</v>
      </c>
      <c r="L44" s="13">
        <v>48484.977527173905</v>
      </c>
      <c r="M44" s="13">
        <v>73094.672250639385</v>
      </c>
      <c r="N44" s="13">
        <v>46553.492668024439</v>
      </c>
      <c r="O44" s="13">
        <v>123635.10324705881</v>
      </c>
      <c r="P44" s="13">
        <v>118649.67648437498</v>
      </c>
      <c r="Q44" s="13">
        <v>76086.650731707326</v>
      </c>
      <c r="R44" s="13">
        <v>134280.65532637076</v>
      </c>
      <c r="S44" s="14">
        <v>91452.446351706021</v>
      </c>
      <c r="U44" s="10"/>
      <c r="V44" s="10"/>
      <c r="W44" s="10"/>
      <c r="X44" s="10"/>
      <c r="Y44" s="10"/>
      <c r="Z44" s="10"/>
      <c r="AA44" s="10"/>
      <c r="AB44" s="10"/>
      <c r="AC44" s="10"/>
    </row>
    <row r="45" spans="1:29" ht="14.4" x14ac:dyDescent="0.3">
      <c r="A45" s="39" t="s">
        <v>131</v>
      </c>
      <c r="C45" s="11" t="s">
        <v>158</v>
      </c>
      <c r="D45" s="12">
        <v>45146.061636363636</v>
      </c>
      <c r="E45" s="13">
        <v>123593.56303030302</v>
      </c>
      <c r="F45" s="13">
        <v>126726.98854545456</v>
      </c>
      <c r="G45" s="13">
        <v>152586.25142857141</v>
      </c>
      <c r="H45" s="13">
        <v>192502.78205882356</v>
      </c>
      <c r="I45" s="13">
        <v>125963.8364</v>
      </c>
      <c r="J45" s="13">
        <v>82931.917816091955</v>
      </c>
      <c r="K45" s="13">
        <v>119880.43366906475</v>
      </c>
      <c r="L45" s="13">
        <v>146284.50461988302</v>
      </c>
      <c r="M45" s="13">
        <v>45345.301199999994</v>
      </c>
      <c r="N45" s="13">
        <v>84728.045105485202</v>
      </c>
      <c r="O45" s="13">
        <v>205604.38179282873</v>
      </c>
      <c r="P45" s="13">
        <v>285900.78448979586</v>
      </c>
      <c r="Q45" s="13">
        <v>115475.63714828898</v>
      </c>
      <c r="R45" s="13">
        <v>144538.12473333333</v>
      </c>
      <c r="S45" s="14">
        <v>236916.72232558139</v>
      </c>
      <c r="U45" s="10"/>
      <c r="V45" s="10"/>
      <c r="W45" s="10"/>
      <c r="X45" s="10"/>
      <c r="Y45" s="10"/>
      <c r="Z45" s="10"/>
      <c r="AA45" s="10"/>
      <c r="AB45" s="10"/>
      <c r="AC45" s="10"/>
    </row>
    <row r="46" spans="1:29" ht="14.4" x14ac:dyDescent="0.3">
      <c r="A46" s="39" t="s">
        <v>131</v>
      </c>
      <c r="C46" s="11" t="s">
        <v>159</v>
      </c>
      <c r="D46" s="12">
        <v>349328.52142857143</v>
      </c>
      <c r="E46" s="13">
        <v>55499.207894736843</v>
      </c>
      <c r="F46" s="13">
        <v>132493.02960000001</v>
      </c>
      <c r="G46" s="13">
        <v>258158.92750000002</v>
      </c>
      <c r="H46" s="13">
        <v>704020.94487179478</v>
      </c>
      <c r="I46" s="13">
        <v>232811.39975000001</v>
      </c>
      <c r="J46" s="13">
        <v>512834.97794117645</v>
      </c>
      <c r="K46" s="13">
        <v>580874.16333333321</v>
      </c>
      <c r="L46" s="13">
        <v>288759.79673913046</v>
      </c>
      <c r="M46" s="13">
        <v>244336.2423076923</v>
      </c>
      <c r="N46" s="13">
        <v>464838.14405797108</v>
      </c>
      <c r="O46" s="13">
        <v>750120.05901960796</v>
      </c>
      <c r="P46" s="13">
        <v>482741.94558823528</v>
      </c>
      <c r="Q46" s="13">
        <v>345377.87206349208</v>
      </c>
      <c r="R46" s="13">
        <v>283233.17321428575</v>
      </c>
      <c r="S46" s="14">
        <v>357557.36359374999</v>
      </c>
      <c r="U46" s="10"/>
      <c r="V46" s="10"/>
      <c r="W46" s="10"/>
      <c r="X46" s="10"/>
      <c r="Y46" s="10"/>
      <c r="Z46" s="10"/>
      <c r="AA46" s="10"/>
      <c r="AB46" s="10"/>
      <c r="AC46" s="10"/>
    </row>
    <row r="47" spans="1:29" ht="14.4" x14ac:dyDescent="0.3">
      <c r="A47" s="39" t="s">
        <v>131</v>
      </c>
      <c r="C47" s="11" t="s">
        <v>160</v>
      </c>
      <c r="D47" s="12">
        <v>69754.009999999995</v>
      </c>
      <c r="E47" s="13">
        <v>78319.347536231886</v>
      </c>
      <c r="F47" s="13">
        <v>136485.62581818181</v>
      </c>
      <c r="G47" s="13">
        <v>54084.966153846151</v>
      </c>
      <c r="H47" s="13">
        <v>97333.389578947361</v>
      </c>
      <c r="I47" s="13">
        <v>243547.27108433729</v>
      </c>
      <c r="J47" s="13">
        <v>95574.445353535353</v>
      </c>
      <c r="K47" s="13">
        <v>97352.626982758622</v>
      </c>
      <c r="L47" s="13">
        <v>75607.802857142859</v>
      </c>
      <c r="M47" s="13">
        <v>89142.902388059709</v>
      </c>
      <c r="N47" s="13">
        <v>95204.225572519092</v>
      </c>
      <c r="O47" s="13">
        <v>203196.29790697675</v>
      </c>
      <c r="P47" s="13">
        <v>207682.21041095888</v>
      </c>
      <c r="Q47" s="13">
        <v>203285.67044776113</v>
      </c>
      <c r="R47" s="13">
        <v>135364.30040268454</v>
      </c>
      <c r="S47" s="14">
        <v>113079.08492063491</v>
      </c>
      <c r="U47" s="10"/>
      <c r="V47" s="10"/>
      <c r="W47" s="10"/>
      <c r="X47" s="10"/>
      <c r="Y47" s="10"/>
      <c r="Z47" s="10"/>
      <c r="AA47" s="10"/>
      <c r="AB47" s="10"/>
      <c r="AC47" s="10"/>
    </row>
    <row r="48" spans="1:29" ht="14.4" x14ac:dyDescent="0.3">
      <c r="A48" s="39" t="s">
        <v>131</v>
      </c>
      <c r="C48" s="11" t="s">
        <v>161</v>
      </c>
      <c r="D48" s="12">
        <v>41203.205151515154</v>
      </c>
      <c r="E48" s="13">
        <v>57931.198305084748</v>
      </c>
      <c r="F48" s="13">
        <v>31955.027258064514</v>
      </c>
      <c r="G48" s="13">
        <v>45286.315353535349</v>
      </c>
      <c r="H48" s="13">
        <v>84760.563296703302</v>
      </c>
      <c r="I48" s="13">
        <v>81291.735416666677</v>
      </c>
      <c r="J48" s="13">
        <v>118563.50673684212</v>
      </c>
      <c r="K48" s="13">
        <v>64651.385524475532</v>
      </c>
      <c r="L48" s="13">
        <v>95104.190341880356</v>
      </c>
      <c r="M48" s="13">
        <v>62809.846716417916</v>
      </c>
      <c r="N48" s="13">
        <v>100979.50826086957</v>
      </c>
      <c r="O48" s="13">
        <v>146285.29757763972</v>
      </c>
      <c r="P48" s="13">
        <v>88985.94526315789</v>
      </c>
      <c r="Q48" s="13">
        <v>187954.22797546012</v>
      </c>
      <c r="R48" s="13">
        <v>140041.1596954315</v>
      </c>
      <c r="S48" s="14">
        <v>228147.61768749999</v>
      </c>
      <c r="U48" s="10"/>
      <c r="V48" s="10"/>
      <c r="W48" s="10"/>
      <c r="X48" s="10"/>
      <c r="Y48" s="10"/>
      <c r="Z48" s="10"/>
      <c r="AA48" s="10"/>
      <c r="AB48" s="10"/>
      <c r="AC48" s="10"/>
    </row>
    <row r="49" spans="1:29" ht="14.4" x14ac:dyDescent="0.3">
      <c r="A49" s="39" t="s">
        <v>131</v>
      </c>
      <c r="C49" s="11" t="s">
        <v>162</v>
      </c>
      <c r="D49" s="12">
        <v>65098.094222222229</v>
      </c>
      <c r="E49" s="13">
        <v>42653.081956521739</v>
      </c>
      <c r="F49" s="13">
        <v>291200.54531914892</v>
      </c>
      <c r="G49" s="13">
        <v>116819.04197368423</v>
      </c>
      <c r="H49" s="13">
        <v>57176.388333333336</v>
      </c>
      <c r="I49" s="13">
        <v>99631.281237113377</v>
      </c>
      <c r="J49" s="13">
        <v>162199.08303370787</v>
      </c>
      <c r="K49" s="13">
        <v>70144.906756756754</v>
      </c>
      <c r="L49" s="13">
        <v>76793.953780487805</v>
      </c>
      <c r="M49" s="13">
        <v>177958.97934579442</v>
      </c>
      <c r="N49" s="13">
        <v>94843.357627118632</v>
      </c>
      <c r="O49" s="13">
        <v>142328.2684</v>
      </c>
      <c r="P49" s="13">
        <v>175915.02590163931</v>
      </c>
      <c r="Q49" s="13">
        <v>136620.65372881357</v>
      </c>
      <c r="R49" s="13">
        <v>349597.82066666672</v>
      </c>
      <c r="S49" s="14">
        <v>105907.79376</v>
      </c>
      <c r="U49" s="10"/>
      <c r="V49" s="10"/>
      <c r="W49" s="10"/>
      <c r="X49" s="10"/>
      <c r="Y49" s="10"/>
      <c r="Z49" s="10"/>
      <c r="AA49" s="10"/>
      <c r="AB49" s="10"/>
      <c r="AC49" s="10"/>
    </row>
    <row r="50" spans="1:29" ht="14.4" x14ac:dyDescent="0.3">
      <c r="A50" s="39" t="s">
        <v>131</v>
      </c>
      <c r="C50" s="11" t="s">
        <v>163</v>
      </c>
      <c r="D50" s="12">
        <v>31768.622173913045</v>
      </c>
      <c r="E50" s="13">
        <v>56936.164722222224</v>
      </c>
      <c r="F50" s="13">
        <v>34374.434782608696</v>
      </c>
      <c r="G50" s="13">
        <v>22837.371777777778</v>
      </c>
      <c r="H50" s="13">
        <v>102997.7133898305</v>
      </c>
      <c r="I50" s="13">
        <v>69466.963333333333</v>
      </c>
      <c r="J50" s="13">
        <v>75416.002727272731</v>
      </c>
      <c r="K50" s="13">
        <v>65317.620416666665</v>
      </c>
      <c r="L50" s="13">
        <v>215898.81699999998</v>
      </c>
      <c r="M50" s="13">
        <v>544809.06755555549</v>
      </c>
      <c r="N50" s="13">
        <v>196591.17</v>
      </c>
      <c r="O50" s="13">
        <v>142767.89310344827</v>
      </c>
      <c r="P50" s="13">
        <v>270730.66654320987</v>
      </c>
      <c r="Q50" s="13">
        <v>276296.60016129032</v>
      </c>
      <c r="R50" s="13">
        <v>130421.83967741937</v>
      </c>
      <c r="S50" s="14">
        <v>337182.98456140351</v>
      </c>
      <c r="U50" s="10"/>
      <c r="V50" s="10"/>
      <c r="W50" s="10"/>
      <c r="X50" s="10"/>
      <c r="Y50" s="10"/>
      <c r="Z50" s="10"/>
      <c r="AA50" s="10"/>
      <c r="AB50" s="10"/>
      <c r="AC50" s="10"/>
    </row>
    <row r="51" spans="1:29" ht="14.4" x14ac:dyDescent="0.3">
      <c r="A51" s="39" t="s">
        <v>131</v>
      </c>
      <c r="C51" s="11" t="s">
        <v>164</v>
      </c>
      <c r="D51" s="12">
        <v>46767.015238095242</v>
      </c>
      <c r="E51" s="13">
        <v>152439.53675000003</v>
      </c>
      <c r="F51" s="13">
        <v>137265.58085714286</v>
      </c>
      <c r="G51" s="13">
        <v>143747.58944444446</v>
      </c>
      <c r="H51" s="13">
        <v>74036.716947368419</v>
      </c>
      <c r="I51" s="13">
        <v>57891.683428571429</v>
      </c>
      <c r="J51" s="13">
        <v>98025.003972602746</v>
      </c>
      <c r="K51" s="13">
        <v>102824.16724137931</v>
      </c>
      <c r="L51" s="13">
        <v>53875.228148148155</v>
      </c>
      <c r="M51" s="13">
        <v>53416.96893442623</v>
      </c>
      <c r="N51" s="13">
        <v>72459.553944444444</v>
      </c>
      <c r="O51" s="13">
        <v>60641.530194805186</v>
      </c>
      <c r="P51" s="13">
        <v>153293.09075581396</v>
      </c>
      <c r="Q51" s="13">
        <v>98735.336413043493</v>
      </c>
      <c r="R51" s="13">
        <v>89738.442265193371</v>
      </c>
      <c r="S51" s="14">
        <v>124242.31452229299</v>
      </c>
      <c r="U51" s="10"/>
      <c r="V51" s="10"/>
      <c r="W51" s="10"/>
      <c r="X51" s="10"/>
      <c r="Y51" s="10"/>
      <c r="Z51" s="10"/>
      <c r="AA51" s="10"/>
      <c r="AB51" s="10"/>
      <c r="AC51" s="10"/>
    </row>
    <row r="52" spans="1:29" ht="14.4" x14ac:dyDescent="0.3">
      <c r="A52" s="39" t="s">
        <v>131</v>
      </c>
      <c r="C52" s="11" t="s">
        <v>165</v>
      </c>
      <c r="D52" s="12">
        <v>54907.159620253158</v>
      </c>
      <c r="E52" s="13">
        <v>55884.61408450704</v>
      </c>
      <c r="F52" s="13">
        <v>32580.43161764706</v>
      </c>
      <c r="G52" s="13">
        <v>43285.713203883504</v>
      </c>
      <c r="H52" s="13">
        <v>45433.764166666668</v>
      </c>
      <c r="I52" s="13">
        <v>52616.294102564105</v>
      </c>
      <c r="J52" s="13">
        <v>37825.354583333334</v>
      </c>
      <c r="K52" s="13">
        <v>42466.905691056912</v>
      </c>
      <c r="L52" s="13">
        <v>50991.688263888886</v>
      </c>
      <c r="M52" s="13">
        <v>45349.814028776971</v>
      </c>
      <c r="N52" s="13">
        <v>43269.896176470596</v>
      </c>
      <c r="O52" s="13">
        <v>73144.638749999984</v>
      </c>
      <c r="P52" s="13">
        <v>66191.403472222213</v>
      </c>
      <c r="Q52" s="13">
        <v>77906.368144329899</v>
      </c>
      <c r="R52" s="13">
        <v>98817.225789473669</v>
      </c>
      <c r="S52" s="14">
        <v>99660.322684210536</v>
      </c>
      <c r="U52" s="10"/>
      <c r="V52" s="10"/>
      <c r="W52" s="10"/>
      <c r="X52" s="10"/>
      <c r="Y52" s="10"/>
      <c r="Z52" s="10"/>
      <c r="AA52" s="10"/>
      <c r="AB52" s="10"/>
      <c r="AC52" s="10"/>
    </row>
    <row r="53" spans="1:29" ht="15" thickBot="1" x14ac:dyDescent="0.35">
      <c r="A53" s="39" t="s">
        <v>131</v>
      </c>
      <c r="C53" s="11" t="s">
        <v>166</v>
      </c>
      <c r="D53" s="12">
        <v>75508.250427184452</v>
      </c>
      <c r="E53" s="16">
        <v>61927.349707317095</v>
      </c>
      <c r="F53" s="16">
        <v>92764.646151012916</v>
      </c>
      <c r="G53" s="16">
        <v>85851.912512886585</v>
      </c>
      <c r="H53" s="16">
        <v>76762.091997907948</v>
      </c>
      <c r="I53" s="16">
        <v>70625.979362348153</v>
      </c>
      <c r="J53" s="16">
        <v>78055.68585365855</v>
      </c>
      <c r="K53" s="16">
        <v>75791.702262703737</v>
      </c>
      <c r="L53" s="16">
        <v>63153.604575513833</v>
      </c>
      <c r="M53" s="16">
        <v>111486.62428571432</v>
      </c>
      <c r="N53" s="16">
        <v>77294.22288784424</v>
      </c>
      <c r="O53" s="16">
        <v>134289.47685592182</v>
      </c>
      <c r="P53" s="16">
        <v>117510.91353509336</v>
      </c>
      <c r="Q53" s="16">
        <v>115644.72780718331</v>
      </c>
      <c r="R53" s="16">
        <v>108763.65719871796</v>
      </c>
      <c r="S53" s="17">
        <v>155294.03230307574</v>
      </c>
      <c r="U53" s="10"/>
      <c r="V53" s="10"/>
      <c r="W53" s="10"/>
      <c r="X53" s="10"/>
      <c r="Y53" s="10"/>
      <c r="Z53" s="10"/>
      <c r="AA53" s="10"/>
      <c r="AB53" s="10"/>
      <c r="AC53" s="10"/>
    </row>
    <row r="54" spans="1:29" ht="15" thickBot="1" x14ac:dyDescent="0.35">
      <c r="A54" s="39" t="s">
        <v>131</v>
      </c>
      <c r="C54" s="18" t="s">
        <v>283</v>
      </c>
      <c r="D54" s="19">
        <v>119197.29079674228</v>
      </c>
      <c r="E54" s="20">
        <v>112313.03410557174</v>
      </c>
      <c r="F54" s="20">
        <v>176235.5047849807</v>
      </c>
      <c r="G54" s="20">
        <v>147258.83801986888</v>
      </c>
      <c r="H54" s="20">
        <v>154898.18137459803</v>
      </c>
      <c r="I54" s="20">
        <v>205802.34557978003</v>
      </c>
      <c r="J54" s="20">
        <v>172034.72413171383</v>
      </c>
      <c r="K54" s="20">
        <v>189978.45907237873</v>
      </c>
      <c r="L54" s="20">
        <v>172732.34736342455</v>
      </c>
      <c r="M54" s="20">
        <v>193551.36692073176</v>
      </c>
      <c r="N54" s="20">
        <v>189502.8907475218</v>
      </c>
      <c r="O54" s="20">
        <v>338262.20547101443</v>
      </c>
      <c r="P54" s="20">
        <v>428255.47931109805</v>
      </c>
      <c r="Q54" s="20">
        <v>350491.73208284524</v>
      </c>
      <c r="R54" s="20">
        <v>324598.80830769241</v>
      </c>
      <c r="S54" s="21">
        <v>345480.8872981107</v>
      </c>
      <c r="U54" s="10"/>
      <c r="V54" s="10"/>
      <c r="W54" s="10"/>
      <c r="X54" s="10"/>
      <c r="Y54" s="10"/>
      <c r="Z54" s="10"/>
      <c r="AA54" s="10"/>
      <c r="AB54" s="10"/>
      <c r="AC54" s="10"/>
    </row>
    <row r="55" spans="1:29" ht="14.4" x14ac:dyDescent="0.3">
      <c r="U55" s="10"/>
      <c r="V55" s="10"/>
      <c r="W55" s="10"/>
      <c r="X55" s="10"/>
      <c r="Y55" s="10"/>
      <c r="Z55" s="10"/>
      <c r="AA55" s="10"/>
      <c r="AB55" s="10"/>
      <c r="AC55" s="10"/>
    </row>
    <row r="56" spans="1:29" ht="14.4" x14ac:dyDescent="0.3">
      <c r="U56" s="10"/>
      <c r="V56" s="10"/>
      <c r="W56" s="10"/>
      <c r="X56" s="10"/>
      <c r="Y56" s="10"/>
      <c r="Z56" s="10"/>
      <c r="AA56" s="10"/>
      <c r="AB56" s="10"/>
      <c r="AC56" s="10"/>
    </row>
    <row r="57" spans="1:29" ht="14.4" x14ac:dyDescent="0.3">
      <c r="U57" s="10"/>
      <c r="V57" s="10"/>
      <c r="W57" s="10"/>
      <c r="X57" s="10"/>
      <c r="Y57" s="10"/>
      <c r="Z57" s="10"/>
      <c r="AA57" s="10"/>
      <c r="AB57" s="10"/>
      <c r="AC57" s="10"/>
    </row>
    <row r="58" spans="1:29" ht="23.4" thickBot="1" x14ac:dyDescent="0.35">
      <c r="C58" s="1" t="s">
        <v>285</v>
      </c>
      <c r="D58" s="1"/>
      <c r="E58" s="1"/>
      <c r="F58" s="1"/>
      <c r="G58" s="1"/>
      <c r="H58" s="1"/>
      <c r="I58" s="1"/>
      <c r="J58" s="1"/>
      <c r="K58" s="1"/>
      <c r="L58" s="1"/>
      <c r="M58" s="1"/>
      <c r="N58" s="9"/>
      <c r="O58" s="9"/>
      <c r="P58" s="9"/>
      <c r="Q58" s="9"/>
      <c r="R58" s="9"/>
      <c r="S58" s="9"/>
      <c r="U58" s="10"/>
      <c r="V58" s="10"/>
      <c r="W58" s="10"/>
      <c r="X58" s="10"/>
      <c r="Y58" s="10"/>
      <c r="Z58" s="10"/>
      <c r="AA58" s="10"/>
      <c r="AB58" s="10"/>
      <c r="AC58" s="10"/>
    </row>
    <row r="59" spans="1:29" ht="15" thickBot="1" x14ac:dyDescent="0.35">
      <c r="C59" s="2"/>
      <c r="D59" s="149" t="s">
        <v>28</v>
      </c>
      <c r="E59" s="150"/>
      <c r="F59" s="150"/>
      <c r="G59" s="150"/>
      <c r="H59" s="150"/>
      <c r="I59" s="150"/>
      <c r="J59" s="150"/>
      <c r="K59" s="150"/>
      <c r="L59" s="150"/>
      <c r="M59" s="150"/>
      <c r="N59" s="150"/>
      <c r="O59" s="150"/>
      <c r="P59" s="150"/>
      <c r="Q59" s="150"/>
      <c r="R59" s="150"/>
      <c r="S59" s="151"/>
      <c r="U59" s="10"/>
      <c r="V59" s="10"/>
      <c r="W59" s="10"/>
      <c r="X59" s="10"/>
      <c r="Y59" s="10"/>
      <c r="Z59" s="10"/>
      <c r="AA59" s="10"/>
      <c r="AB59" s="10"/>
      <c r="AC59" s="10"/>
    </row>
    <row r="60" spans="1:29" ht="15" thickBot="1" x14ac:dyDescent="0.35">
      <c r="A60" s="39" t="s">
        <v>133</v>
      </c>
      <c r="C60" s="3" t="s">
        <v>148</v>
      </c>
      <c r="D60" s="4" t="s">
        <v>102</v>
      </c>
      <c r="E60" s="5" t="s">
        <v>103</v>
      </c>
      <c r="F60" s="5" t="s">
        <v>104</v>
      </c>
      <c r="G60" s="5" t="s">
        <v>105</v>
      </c>
      <c r="H60" s="5" t="s">
        <v>106</v>
      </c>
      <c r="I60" s="5" t="s">
        <v>107</v>
      </c>
      <c r="J60" s="5" t="s">
        <v>108</v>
      </c>
      <c r="K60" s="5" t="s">
        <v>109</v>
      </c>
      <c r="L60" s="5" t="s">
        <v>110</v>
      </c>
      <c r="M60" s="5" t="s">
        <v>111</v>
      </c>
      <c r="N60" s="5" t="s">
        <v>112</v>
      </c>
      <c r="O60" s="5" t="s">
        <v>113</v>
      </c>
      <c r="P60" s="5" t="s">
        <v>114</v>
      </c>
      <c r="Q60" s="5" t="s">
        <v>115</v>
      </c>
      <c r="R60" s="5" t="s">
        <v>116</v>
      </c>
      <c r="S60" s="6" t="s">
        <v>117</v>
      </c>
      <c r="U60" s="10"/>
      <c r="V60" s="10"/>
      <c r="W60" s="10"/>
      <c r="X60" s="10"/>
      <c r="Y60" s="10"/>
      <c r="Z60" s="10"/>
      <c r="AA60" s="10"/>
      <c r="AB60" s="10"/>
      <c r="AC60" s="10"/>
    </row>
    <row r="61" spans="1:29" ht="14.4" x14ac:dyDescent="0.3">
      <c r="A61" s="39" t="s">
        <v>133</v>
      </c>
      <c r="C61" s="11" t="s">
        <v>149</v>
      </c>
      <c r="D61" s="12">
        <v>0</v>
      </c>
      <c r="E61" s="13">
        <v>0</v>
      </c>
      <c r="F61" s="13">
        <v>7300000</v>
      </c>
      <c r="G61" s="13">
        <v>0</v>
      </c>
      <c r="H61" s="13">
        <v>0</v>
      </c>
      <c r="I61" s="13">
        <v>6412283</v>
      </c>
      <c r="J61" s="13">
        <v>0</v>
      </c>
      <c r="K61" s="13">
        <v>0</v>
      </c>
      <c r="L61" s="13">
        <v>0</v>
      </c>
      <c r="M61" s="13">
        <v>0</v>
      </c>
      <c r="N61" s="13">
        <v>0</v>
      </c>
      <c r="O61" s="13">
        <v>0</v>
      </c>
      <c r="P61" s="13">
        <v>0</v>
      </c>
      <c r="Q61" s="13">
        <v>0</v>
      </c>
      <c r="R61" s="13">
        <v>0</v>
      </c>
      <c r="S61" s="14">
        <v>0</v>
      </c>
      <c r="U61" s="10"/>
      <c r="V61" s="10"/>
      <c r="W61" s="10"/>
      <c r="X61" s="10"/>
      <c r="Y61" s="10"/>
      <c r="Z61" s="10"/>
      <c r="AA61" s="10"/>
      <c r="AB61" s="10"/>
      <c r="AC61" s="10"/>
    </row>
    <row r="62" spans="1:29" ht="14.4" x14ac:dyDescent="0.3">
      <c r="A62" s="39" t="s">
        <v>133</v>
      </c>
      <c r="C62" s="11" t="s">
        <v>150</v>
      </c>
      <c r="D62" s="12">
        <v>0</v>
      </c>
      <c r="E62" s="13">
        <v>150000</v>
      </c>
      <c r="F62" s="13">
        <v>0</v>
      </c>
      <c r="G62" s="13">
        <v>0</v>
      </c>
      <c r="H62" s="13">
        <v>0</v>
      </c>
      <c r="I62" s="13">
        <v>0</v>
      </c>
      <c r="J62" s="13">
        <v>0</v>
      </c>
      <c r="K62" s="13">
        <v>5760454</v>
      </c>
      <c r="L62" s="13">
        <v>0</v>
      </c>
      <c r="M62" s="13">
        <v>0</v>
      </c>
      <c r="N62" s="13">
        <v>0</v>
      </c>
      <c r="O62" s="13">
        <v>0</v>
      </c>
      <c r="P62" s="13">
        <v>0</v>
      </c>
      <c r="Q62" s="13">
        <v>0</v>
      </c>
      <c r="R62" s="13">
        <v>0</v>
      </c>
      <c r="S62" s="14">
        <v>0</v>
      </c>
      <c r="U62" s="10"/>
      <c r="V62" s="10"/>
      <c r="W62" s="10"/>
      <c r="X62" s="10"/>
      <c r="Y62" s="10"/>
      <c r="Z62" s="10"/>
      <c r="AA62" s="10"/>
      <c r="AB62" s="10"/>
      <c r="AC62" s="10"/>
    </row>
    <row r="63" spans="1:29" ht="14.4" x14ac:dyDescent="0.3">
      <c r="A63" s="39" t="s">
        <v>133</v>
      </c>
      <c r="C63" s="11" t="s">
        <v>151</v>
      </c>
      <c r="D63" s="12">
        <v>0</v>
      </c>
      <c r="E63" s="13">
        <v>3037500</v>
      </c>
      <c r="F63" s="13">
        <v>0</v>
      </c>
      <c r="G63" s="13">
        <v>0</v>
      </c>
      <c r="H63" s="13">
        <v>0</v>
      </c>
      <c r="I63" s="13">
        <v>0</v>
      </c>
      <c r="J63" s="13">
        <v>0</v>
      </c>
      <c r="K63" s="13">
        <v>0</v>
      </c>
      <c r="L63" s="13">
        <v>0</v>
      </c>
      <c r="M63" s="13">
        <v>0</v>
      </c>
      <c r="N63" s="13">
        <v>0</v>
      </c>
      <c r="O63" s="13">
        <v>0</v>
      </c>
      <c r="P63" s="13">
        <v>0</v>
      </c>
      <c r="Q63" s="13">
        <v>0</v>
      </c>
      <c r="R63" s="13">
        <v>0</v>
      </c>
      <c r="S63" s="14">
        <v>0</v>
      </c>
      <c r="U63" s="10"/>
      <c r="V63" s="10"/>
      <c r="W63" s="10"/>
      <c r="X63" s="10"/>
      <c r="Y63" s="10"/>
      <c r="Z63" s="10"/>
      <c r="AA63" s="10"/>
      <c r="AB63" s="10"/>
      <c r="AC63" s="10"/>
    </row>
    <row r="64" spans="1:29" ht="14.4" x14ac:dyDescent="0.3">
      <c r="A64" s="39" t="s">
        <v>133</v>
      </c>
      <c r="C64" s="11" t="s">
        <v>152</v>
      </c>
      <c r="D64" s="12">
        <v>0</v>
      </c>
      <c r="E64" s="13">
        <v>0</v>
      </c>
      <c r="F64" s="13">
        <v>0</v>
      </c>
      <c r="G64" s="13">
        <v>0</v>
      </c>
      <c r="H64" s="13">
        <v>0</v>
      </c>
      <c r="I64" s="13">
        <v>0</v>
      </c>
      <c r="J64" s="13">
        <v>0</v>
      </c>
      <c r="K64" s="13">
        <v>0</v>
      </c>
      <c r="L64" s="13">
        <v>0</v>
      </c>
      <c r="M64" s="13">
        <v>0</v>
      </c>
      <c r="N64" s="13">
        <v>0</v>
      </c>
      <c r="O64" s="13">
        <v>0</v>
      </c>
      <c r="P64" s="13">
        <v>0</v>
      </c>
      <c r="Q64" s="13">
        <v>0</v>
      </c>
      <c r="R64" s="13">
        <v>0</v>
      </c>
      <c r="S64" s="14">
        <v>0</v>
      </c>
      <c r="U64" s="10"/>
      <c r="V64" s="10"/>
      <c r="W64" s="10"/>
      <c r="X64" s="10"/>
      <c r="Y64" s="10"/>
      <c r="Z64" s="10"/>
      <c r="AA64" s="10"/>
      <c r="AB64" s="10"/>
      <c r="AC64" s="10"/>
    </row>
    <row r="65" spans="1:29" ht="14.4" x14ac:dyDescent="0.3">
      <c r="A65" s="39" t="s">
        <v>133</v>
      </c>
      <c r="C65" s="11" t="s">
        <v>153</v>
      </c>
      <c r="D65" s="12">
        <v>0</v>
      </c>
      <c r="E65" s="13">
        <v>0</v>
      </c>
      <c r="F65" s="13">
        <v>0</v>
      </c>
      <c r="G65" s="13">
        <v>0</v>
      </c>
      <c r="H65" s="13">
        <v>0</v>
      </c>
      <c r="I65" s="13">
        <v>0</v>
      </c>
      <c r="J65" s="13">
        <v>0</v>
      </c>
      <c r="K65" s="13">
        <v>0</v>
      </c>
      <c r="L65" s="13">
        <v>0</v>
      </c>
      <c r="M65" s="13">
        <v>0</v>
      </c>
      <c r="N65" s="13">
        <v>0</v>
      </c>
      <c r="O65" s="13">
        <v>0</v>
      </c>
      <c r="P65" s="13">
        <v>0</v>
      </c>
      <c r="Q65" s="13">
        <v>0</v>
      </c>
      <c r="R65" s="13">
        <v>0</v>
      </c>
      <c r="S65" s="14">
        <v>0</v>
      </c>
      <c r="U65" s="10"/>
      <c r="V65" s="10"/>
      <c r="W65" s="10"/>
      <c r="X65" s="10"/>
      <c r="Y65" s="10"/>
      <c r="Z65" s="10"/>
      <c r="AA65" s="10"/>
      <c r="AB65" s="10"/>
      <c r="AC65" s="10"/>
    </row>
    <row r="66" spans="1:29" ht="14.4" x14ac:dyDescent="0.3">
      <c r="A66" s="39" t="s">
        <v>133</v>
      </c>
      <c r="C66" s="11" t="s">
        <v>154</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10"/>
      <c r="W66" s="10"/>
      <c r="X66" s="10"/>
      <c r="Y66" s="10"/>
      <c r="Z66" s="10"/>
      <c r="AA66" s="10"/>
      <c r="AB66" s="10"/>
      <c r="AC66" s="10"/>
    </row>
    <row r="67" spans="1:29" ht="14.4" x14ac:dyDescent="0.3">
      <c r="A67" s="39" t="s">
        <v>133</v>
      </c>
      <c r="C67" s="11" t="s">
        <v>155</v>
      </c>
      <c r="D67" s="12">
        <v>0</v>
      </c>
      <c r="E67" s="13">
        <v>1153480.72</v>
      </c>
      <c r="F67" s="13">
        <v>0</v>
      </c>
      <c r="G67" s="13">
        <v>0</v>
      </c>
      <c r="H67" s="13">
        <v>0</v>
      </c>
      <c r="I67" s="13">
        <v>0</v>
      </c>
      <c r="J67" s="13">
        <v>0</v>
      </c>
      <c r="K67" s="13">
        <v>0</v>
      </c>
      <c r="L67" s="13">
        <v>0</v>
      </c>
      <c r="M67" s="13">
        <v>0</v>
      </c>
      <c r="N67" s="13">
        <v>0</v>
      </c>
      <c r="O67" s="13">
        <v>0</v>
      </c>
      <c r="P67" s="13">
        <v>0</v>
      </c>
      <c r="Q67" s="13">
        <v>0</v>
      </c>
      <c r="R67" s="13">
        <v>0</v>
      </c>
      <c r="S67" s="14">
        <v>0</v>
      </c>
      <c r="U67" s="10"/>
      <c r="V67" s="10"/>
      <c r="W67" s="10"/>
      <c r="X67" s="10"/>
      <c r="Y67" s="10"/>
      <c r="Z67" s="10"/>
      <c r="AA67" s="10"/>
      <c r="AB67" s="10"/>
      <c r="AC67" s="10"/>
    </row>
    <row r="68" spans="1:29" ht="14.4" x14ac:dyDescent="0.3">
      <c r="A68" s="39" t="s">
        <v>133</v>
      </c>
      <c r="C68" s="11" t="s">
        <v>156</v>
      </c>
      <c r="D68" s="12">
        <v>0</v>
      </c>
      <c r="E68" s="13">
        <v>0</v>
      </c>
      <c r="F68" s="13">
        <v>0</v>
      </c>
      <c r="G68" s="13">
        <v>0</v>
      </c>
      <c r="H68" s="13">
        <v>0</v>
      </c>
      <c r="I68" s="13">
        <v>0</v>
      </c>
      <c r="J68" s="13">
        <v>0</v>
      </c>
      <c r="K68" s="13">
        <v>0</v>
      </c>
      <c r="L68" s="13">
        <v>0</v>
      </c>
      <c r="M68" s="13">
        <v>0</v>
      </c>
      <c r="N68" s="13">
        <v>0</v>
      </c>
      <c r="O68" s="13">
        <v>0</v>
      </c>
      <c r="P68" s="13">
        <v>0</v>
      </c>
      <c r="Q68" s="13">
        <v>0</v>
      </c>
      <c r="R68" s="13">
        <v>0</v>
      </c>
      <c r="S68" s="14">
        <v>0</v>
      </c>
      <c r="U68" s="10"/>
      <c r="V68" s="10"/>
      <c r="W68" s="10"/>
      <c r="X68" s="10"/>
      <c r="Y68" s="10"/>
      <c r="Z68" s="10"/>
      <c r="AA68" s="10"/>
      <c r="AB68" s="10"/>
      <c r="AC68" s="10"/>
    </row>
    <row r="69" spans="1:29" ht="14.4" x14ac:dyDescent="0.3">
      <c r="A69" s="39" t="s">
        <v>133</v>
      </c>
      <c r="C69" s="11" t="s">
        <v>157</v>
      </c>
      <c r="D69" s="12">
        <v>0</v>
      </c>
      <c r="E69" s="13">
        <v>0</v>
      </c>
      <c r="F69" s="13">
        <v>0</v>
      </c>
      <c r="G69" s="13">
        <v>0</v>
      </c>
      <c r="H69" s="13">
        <v>0</v>
      </c>
      <c r="I69" s="13">
        <v>0</v>
      </c>
      <c r="J69" s="13">
        <v>0</v>
      </c>
      <c r="K69" s="13">
        <v>0</v>
      </c>
      <c r="L69" s="13">
        <v>0</v>
      </c>
      <c r="M69" s="13">
        <v>0</v>
      </c>
      <c r="N69" s="13">
        <v>0</v>
      </c>
      <c r="O69" s="13">
        <v>0</v>
      </c>
      <c r="P69" s="13">
        <v>0</v>
      </c>
      <c r="Q69" s="13">
        <v>0</v>
      </c>
      <c r="R69" s="13">
        <v>0</v>
      </c>
      <c r="S69" s="14">
        <v>0</v>
      </c>
      <c r="U69" s="10"/>
      <c r="V69" s="10"/>
      <c r="W69" s="10"/>
      <c r="X69" s="10"/>
      <c r="Y69" s="10"/>
      <c r="Z69" s="10"/>
      <c r="AA69" s="10"/>
      <c r="AB69" s="10"/>
      <c r="AC69" s="10"/>
    </row>
    <row r="70" spans="1:29" ht="14.4" x14ac:dyDescent="0.3">
      <c r="A70" s="39" t="s">
        <v>133</v>
      </c>
      <c r="C70" s="11" t="s">
        <v>158</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10"/>
      <c r="W70" s="10"/>
      <c r="X70" s="10"/>
      <c r="Y70" s="10"/>
      <c r="Z70" s="10"/>
      <c r="AA70" s="10"/>
      <c r="AB70" s="10"/>
      <c r="AC70" s="10"/>
    </row>
    <row r="71" spans="1:29" ht="14.4" x14ac:dyDescent="0.3">
      <c r="A71" s="39" t="s">
        <v>133</v>
      </c>
      <c r="C71" s="11" t="s">
        <v>159</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10"/>
      <c r="W71" s="10"/>
      <c r="X71" s="10"/>
      <c r="Y71" s="10"/>
      <c r="Z71" s="10"/>
      <c r="AA71" s="10"/>
      <c r="AB71" s="10"/>
      <c r="AC71" s="10"/>
    </row>
    <row r="72" spans="1:29" ht="14.4" x14ac:dyDescent="0.3">
      <c r="A72" s="39" t="s">
        <v>133</v>
      </c>
      <c r="C72" s="11" t="s">
        <v>160</v>
      </c>
      <c r="D72" s="12">
        <v>0</v>
      </c>
      <c r="E72" s="13">
        <v>0</v>
      </c>
      <c r="F72" s="13">
        <v>0</v>
      </c>
      <c r="G72" s="13">
        <v>0</v>
      </c>
      <c r="H72" s="13">
        <v>0</v>
      </c>
      <c r="I72" s="13">
        <v>0</v>
      </c>
      <c r="J72" s="13">
        <v>0</v>
      </c>
      <c r="K72" s="13">
        <v>0</v>
      </c>
      <c r="L72" s="13">
        <v>0</v>
      </c>
      <c r="M72" s="13">
        <v>0</v>
      </c>
      <c r="N72" s="13">
        <v>0</v>
      </c>
      <c r="O72" s="13">
        <v>0</v>
      </c>
      <c r="P72" s="13">
        <v>0</v>
      </c>
      <c r="Q72" s="13">
        <v>22000</v>
      </c>
      <c r="R72" s="13">
        <v>0</v>
      </c>
      <c r="S72" s="14">
        <v>0</v>
      </c>
      <c r="U72" s="10"/>
      <c r="V72" s="10"/>
      <c r="W72" s="10"/>
      <c r="X72" s="10"/>
      <c r="Y72" s="10"/>
      <c r="Z72" s="10"/>
      <c r="AA72" s="10"/>
      <c r="AB72" s="10"/>
      <c r="AC72" s="10"/>
    </row>
    <row r="73" spans="1:29" ht="14.4" x14ac:dyDescent="0.3">
      <c r="A73" s="39" t="s">
        <v>133</v>
      </c>
      <c r="C73" s="11" t="s">
        <v>161</v>
      </c>
      <c r="D73" s="12">
        <v>752500</v>
      </c>
      <c r="E73" s="13">
        <v>0</v>
      </c>
      <c r="F73" s="13">
        <v>0</v>
      </c>
      <c r="G73" s="13">
        <v>0</v>
      </c>
      <c r="H73" s="13">
        <v>0</v>
      </c>
      <c r="I73" s="13">
        <v>0</v>
      </c>
      <c r="J73" s="13">
        <v>0</v>
      </c>
      <c r="K73" s="13">
        <v>0</v>
      </c>
      <c r="L73" s="13">
        <v>0</v>
      </c>
      <c r="M73" s="13">
        <v>0</v>
      </c>
      <c r="N73" s="13">
        <v>0</v>
      </c>
      <c r="O73" s="13">
        <v>0</v>
      </c>
      <c r="P73" s="13">
        <v>0</v>
      </c>
      <c r="Q73" s="13">
        <v>0</v>
      </c>
      <c r="R73" s="13">
        <v>0</v>
      </c>
      <c r="S73" s="14">
        <v>0</v>
      </c>
      <c r="U73" s="10"/>
      <c r="V73" s="10"/>
      <c r="W73" s="10"/>
      <c r="X73" s="10"/>
      <c r="Y73" s="10"/>
      <c r="Z73" s="10"/>
      <c r="AA73" s="10"/>
      <c r="AB73" s="10"/>
      <c r="AC73" s="10"/>
    </row>
    <row r="74" spans="1:29" ht="14.4" x14ac:dyDescent="0.3">
      <c r="A74" s="39" t="s">
        <v>133</v>
      </c>
      <c r="C74" s="11" t="s">
        <v>162</v>
      </c>
      <c r="D74" s="12">
        <v>0</v>
      </c>
      <c r="E74" s="13">
        <v>1200000</v>
      </c>
      <c r="F74" s="13">
        <v>3005265.9</v>
      </c>
      <c r="G74" s="13">
        <v>0</v>
      </c>
      <c r="H74" s="13">
        <v>300000</v>
      </c>
      <c r="I74" s="13">
        <v>0</v>
      </c>
      <c r="J74" s="13">
        <v>0</v>
      </c>
      <c r="K74" s="13">
        <v>0</v>
      </c>
      <c r="L74" s="13">
        <v>0</v>
      </c>
      <c r="M74" s="13">
        <v>0</v>
      </c>
      <c r="N74" s="13">
        <v>0</v>
      </c>
      <c r="O74" s="13">
        <v>0</v>
      </c>
      <c r="P74" s="13">
        <v>0</v>
      </c>
      <c r="Q74" s="13">
        <v>0</v>
      </c>
      <c r="R74" s="13">
        <v>0</v>
      </c>
      <c r="S74" s="14">
        <v>0</v>
      </c>
      <c r="U74" s="10"/>
      <c r="V74" s="10"/>
      <c r="W74" s="10"/>
      <c r="X74" s="10"/>
      <c r="Y74" s="10"/>
      <c r="Z74" s="10"/>
      <c r="AA74" s="10"/>
      <c r="AB74" s="10"/>
      <c r="AC74" s="10"/>
    </row>
    <row r="75" spans="1:29" ht="14.4" x14ac:dyDescent="0.3">
      <c r="A75" s="39" t="s">
        <v>133</v>
      </c>
      <c r="C75" s="11" t="s">
        <v>163</v>
      </c>
      <c r="D75" s="12">
        <v>0</v>
      </c>
      <c r="E75" s="13">
        <v>0</v>
      </c>
      <c r="F75" s="13">
        <v>0</v>
      </c>
      <c r="G75" s="13">
        <v>0</v>
      </c>
      <c r="H75" s="13">
        <v>0</v>
      </c>
      <c r="I75" s="13">
        <v>0</v>
      </c>
      <c r="J75" s="13">
        <v>0</v>
      </c>
      <c r="K75" s="13">
        <v>0</v>
      </c>
      <c r="L75" s="13">
        <v>0</v>
      </c>
      <c r="M75" s="13">
        <v>0</v>
      </c>
      <c r="N75" s="13">
        <v>0</v>
      </c>
      <c r="O75" s="13">
        <v>0</v>
      </c>
      <c r="P75" s="13">
        <v>0</v>
      </c>
      <c r="Q75" s="13">
        <v>0</v>
      </c>
      <c r="R75" s="13">
        <v>0</v>
      </c>
      <c r="S75" s="14">
        <v>0</v>
      </c>
      <c r="U75" s="10"/>
      <c r="V75" s="10"/>
      <c r="W75" s="10"/>
      <c r="X75" s="10"/>
      <c r="Y75" s="10"/>
      <c r="Z75" s="10"/>
      <c r="AA75" s="10"/>
      <c r="AB75" s="10"/>
      <c r="AC75" s="10"/>
    </row>
    <row r="76" spans="1:29" ht="14.4" x14ac:dyDescent="0.3">
      <c r="A76" s="39" t="s">
        <v>133</v>
      </c>
      <c r="C76" s="11" t="s">
        <v>164</v>
      </c>
      <c r="D76" s="12">
        <v>0</v>
      </c>
      <c r="E76" s="13">
        <v>0</v>
      </c>
      <c r="F76" s="13">
        <v>0</v>
      </c>
      <c r="G76" s="13">
        <v>0</v>
      </c>
      <c r="H76" s="13">
        <v>0</v>
      </c>
      <c r="I76" s="13">
        <v>0</v>
      </c>
      <c r="J76" s="13">
        <v>0</v>
      </c>
      <c r="K76" s="13">
        <v>0</v>
      </c>
      <c r="L76" s="13">
        <v>0</v>
      </c>
      <c r="M76" s="13">
        <v>0</v>
      </c>
      <c r="N76" s="13">
        <v>0</v>
      </c>
      <c r="O76" s="13">
        <v>0</v>
      </c>
      <c r="P76" s="13">
        <v>0</v>
      </c>
      <c r="Q76" s="13">
        <v>0</v>
      </c>
      <c r="R76" s="13">
        <v>0</v>
      </c>
      <c r="S76" s="14">
        <v>0</v>
      </c>
      <c r="U76" s="10"/>
      <c r="V76" s="10"/>
      <c r="W76" s="10"/>
      <c r="X76" s="10"/>
      <c r="Y76" s="10"/>
      <c r="Z76" s="10"/>
      <c r="AA76" s="10"/>
      <c r="AB76" s="10"/>
      <c r="AC76" s="10"/>
    </row>
    <row r="77" spans="1:29" ht="14.4" x14ac:dyDescent="0.3">
      <c r="A77" s="39" t="s">
        <v>133</v>
      </c>
      <c r="C77" s="11" t="s">
        <v>165</v>
      </c>
      <c r="D77" s="12">
        <v>0</v>
      </c>
      <c r="E77" s="13">
        <v>0</v>
      </c>
      <c r="F77" s="13">
        <v>0</v>
      </c>
      <c r="G77" s="13">
        <v>0</v>
      </c>
      <c r="H77" s="13">
        <v>0</v>
      </c>
      <c r="I77" s="13">
        <v>0</v>
      </c>
      <c r="J77" s="13">
        <v>0</v>
      </c>
      <c r="K77" s="13">
        <v>0</v>
      </c>
      <c r="L77" s="13">
        <v>0</v>
      </c>
      <c r="M77" s="13">
        <v>0</v>
      </c>
      <c r="N77" s="13">
        <v>0</v>
      </c>
      <c r="O77" s="13">
        <v>0</v>
      </c>
      <c r="P77" s="13">
        <v>0</v>
      </c>
      <c r="Q77" s="13">
        <v>0</v>
      </c>
      <c r="R77" s="13">
        <v>0</v>
      </c>
      <c r="S77" s="14">
        <v>0</v>
      </c>
      <c r="U77" s="10"/>
      <c r="V77" s="10"/>
      <c r="W77" s="10"/>
      <c r="X77" s="10"/>
      <c r="Y77" s="10"/>
      <c r="Z77" s="10"/>
      <c r="AA77" s="10"/>
      <c r="AB77" s="10"/>
      <c r="AC77" s="10"/>
    </row>
    <row r="78" spans="1:29" ht="15" thickBot="1" x14ac:dyDescent="0.35">
      <c r="A78" s="39" t="s">
        <v>133</v>
      </c>
      <c r="C78" s="11" t="s">
        <v>166</v>
      </c>
      <c r="D78" s="12">
        <v>0</v>
      </c>
      <c r="E78" s="16">
        <v>0</v>
      </c>
      <c r="F78" s="16">
        <v>0</v>
      </c>
      <c r="G78" s="16">
        <v>0</v>
      </c>
      <c r="H78" s="16">
        <v>525000</v>
      </c>
      <c r="I78" s="16">
        <v>0</v>
      </c>
      <c r="J78" s="16">
        <v>0</v>
      </c>
      <c r="K78" s="16">
        <v>0</v>
      </c>
      <c r="L78" s="16">
        <v>0</v>
      </c>
      <c r="M78" s="16">
        <v>0</v>
      </c>
      <c r="N78" s="16">
        <v>0</v>
      </c>
      <c r="O78" s="16">
        <v>0</v>
      </c>
      <c r="P78" s="16">
        <v>0</v>
      </c>
      <c r="Q78" s="16">
        <v>0</v>
      </c>
      <c r="R78" s="16">
        <v>0</v>
      </c>
      <c r="S78" s="17">
        <v>0</v>
      </c>
      <c r="U78" s="10"/>
      <c r="V78" s="10"/>
      <c r="W78" s="10"/>
      <c r="X78" s="10"/>
      <c r="Y78" s="10"/>
      <c r="Z78" s="10"/>
      <c r="AA78" s="10"/>
      <c r="AB78" s="10"/>
      <c r="AC78" s="10"/>
    </row>
    <row r="79" spans="1:29" ht="15" thickBot="1" x14ac:dyDescent="0.35">
      <c r="A79" s="39" t="s">
        <v>133</v>
      </c>
      <c r="C79" s="18" t="s">
        <v>283</v>
      </c>
      <c r="D79" s="19">
        <v>752500</v>
      </c>
      <c r="E79" s="20">
        <v>1715696.1439999999</v>
      </c>
      <c r="F79" s="20">
        <v>5152632.95</v>
      </c>
      <c r="G79" s="20">
        <v>0</v>
      </c>
      <c r="H79" s="20">
        <v>412500</v>
      </c>
      <c r="I79" s="20">
        <v>6412283</v>
      </c>
      <c r="J79" s="20">
        <v>0</v>
      </c>
      <c r="K79" s="20">
        <v>5760454</v>
      </c>
      <c r="L79" s="20">
        <v>0</v>
      </c>
      <c r="M79" s="20">
        <v>0</v>
      </c>
      <c r="N79" s="20">
        <v>0</v>
      </c>
      <c r="O79" s="20">
        <v>0</v>
      </c>
      <c r="P79" s="20">
        <v>0</v>
      </c>
      <c r="Q79" s="20">
        <v>22000</v>
      </c>
      <c r="R79" s="20">
        <v>0</v>
      </c>
      <c r="S79" s="21">
        <v>0</v>
      </c>
      <c r="U79" s="10"/>
      <c r="V79" s="10"/>
      <c r="W79" s="10"/>
      <c r="X79" s="10"/>
      <c r="Y79" s="10"/>
      <c r="Z79" s="10"/>
      <c r="AA79" s="10"/>
      <c r="AB79" s="10"/>
      <c r="AC79" s="10"/>
    </row>
    <row r="80" spans="1:29" ht="14.4" x14ac:dyDescent="0.3">
      <c r="U80" s="10"/>
      <c r="V80" s="10"/>
      <c r="W80" s="10"/>
      <c r="X80" s="10"/>
      <c r="Y80" s="10"/>
      <c r="Z80" s="10"/>
      <c r="AA80" s="10"/>
      <c r="AB80" s="10"/>
      <c r="AC80" s="10"/>
    </row>
    <row r="81" spans="1:29" ht="14.4" x14ac:dyDescent="0.3">
      <c r="U81" s="10"/>
      <c r="V81" s="10"/>
      <c r="W81" s="10"/>
      <c r="X81" s="10"/>
      <c r="Y81" s="10"/>
      <c r="Z81" s="10"/>
      <c r="AA81" s="10"/>
      <c r="AB81" s="10"/>
      <c r="AC81" s="10"/>
    </row>
    <row r="82" spans="1:29" ht="14.4" x14ac:dyDescent="0.3">
      <c r="U82" s="10"/>
      <c r="V82" s="10"/>
      <c r="W82" s="10"/>
      <c r="X82" s="10"/>
      <c r="Y82" s="10"/>
      <c r="Z82" s="10"/>
      <c r="AA82" s="10"/>
      <c r="AB82" s="10"/>
      <c r="AC82" s="10"/>
    </row>
    <row r="83" spans="1:29" ht="23.4" thickBot="1" x14ac:dyDescent="0.35">
      <c r="C83" s="1" t="s">
        <v>286</v>
      </c>
      <c r="D83" s="1"/>
      <c r="E83" s="1"/>
      <c r="F83" s="1"/>
      <c r="G83" s="1"/>
      <c r="H83" s="1"/>
      <c r="I83" s="1"/>
      <c r="J83" s="1"/>
      <c r="K83" s="1"/>
      <c r="L83" s="1"/>
      <c r="M83" s="1"/>
      <c r="N83" s="9"/>
      <c r="O83" s="9"/>
      <c r="P83" s="9"/>
      <c r="Q83" s="9"/>
      <c r="R83" s="9"/>
      <c r="S83" s="9"/>
      <c r="U83" s="10"/>
      <c r="V83" s="10"/>
      <c r="W83" s="10"/>
      <c r="X83" s="10"/>
      <c r="Y83" s="10"/>
      <c r="Z83" s="10"/>
      <c r="AA83" s="10"/>
      <c r="AB83" s="10"/>
      <c r="AC83" s="10"/>
    </row>
    <row r="84" spans="1:29" ht="15" thickBot="1" x14ac:dyDescent="0.35">
      <c r="C84" s="2"/>
      <c r="D84" s="149" t="s">
        <v>28</v>
      </c>
      <c r="E84" s="150"/>
      <c r="F84" s="150"/>
      <c r="G84" s="150"/>
      <c r="H84" s="150"/>
      <c r="I84" s="150"/>
      <c r="J84" s="150"/>
      <c r="K84" s="150"/>
      <c r="L84" s="150"/>
      <c r="M84" s="150"/>
      <c r="N84" s="150"/>
      <c r="O84" s="150"/>
      <c r="P84" s="150"/>
      <c r="Q84" s="150"/>
      <c r="R84" s="150"/>
      <c r="S84" s="151"/>
      <c r="U84" s="10"/>
      <c r="V84" s="10"/>
      <c r="W84" s="10"/>
      <c r="X84" s="10"/>
      <c r="Y84" s="10"/>
      <c r="Z84" s="10"/>
      <c r="AA84" s="10"/>
      <c r="AB84" s="10"/>
      <c r="AC84" s="10"/>
    </row>
    <row r="85" spans="1:29" ht="15" thickBot="1" x14ac:dyDescent="0.35">
      <c r="A85" s="39" t="s">
        <v>136</v>
      </c>
      <c r="C85" s="3" t="s">
        <v>148</v>
      </c>
      <c r="D85" s="4" t="s">
        <v>102</v>
      </c>
      <c r="E85" s="5" t="s">
        <v>103</v>
      </c>
      <c r="F85" s="5" t="s">
        <v>104</v>
      </c>
      <c r="G85" s="5" t="s">
        <v>105</v>
      </c>
      <c r="H85" s="5" t="s">
        <v>106</v>
      </c>
      <c r="I85" s="5" t="s">
        <v>107</v>
      </c>
      <c r="J85" s="5" t="s">
        <v>108</v>
      </c>
      <c r="K85" s="5" t="s">
        <v>109</v>
      </c>
      <c r="L85" s="5" t="s">
        <v>110</v>
      </c>
      <c r="M85" s="5" t="s">
        <v>111</v>
      </c>
      <c r="N85" s="5" t="s">
        <v>112</v>
      </c>
      <c r="O85" s="5" t="s">
        <v>113</v>
      </c>
      <c r="P85" s="5" t="s">
        <v>114</v>
      </c>
      <c r="Q85" s="5" t="s">
        <v>115</v>
      </c>
      <c r="R85" s="5" t="s">
        <v>116</v>
      </c>
      <c r="S85" s="6" t="s">
        <v>117</v>
      </c>
      <c r="U85" s="10"/>
      <c r="V85" s="10"/>
      <c r="W85" s="10"/>
      <c r="X85" s="10"/>
      <c r="Y85" s="10"/>
      <c r="Z85" s="10"/>
      <c r="AA85" s="10"/>
      <c r="AB85" s="10"/>
      <c r="AC85" s="10"/>
    </row>
    <row r="86" spans="1:29" ht="14.4" x14ac:dyDescent="0.3">
      <c r="A86" s="39" t="s">
        <v>136</v>
      </c>
      <c r="C86" s="11" t="s">
        <v>149</v>
      </c>
      <c r="D86" s="12">
        <v>2077707.68</v>
      </c>
      <c r="E86" s="13">
        <v>2910144.4988461537</v>
      </c>
      <c r="F86" s="13">
        <v>2610358.2264999999</v>
      </c>
      <c r="G86" s="13">
        <v>2162879.678888889</v>
      </c>
      <c r="H86" s="13">
        <v>1830055.1370000001</v>
      </c>
      <c r="I86" s="13">
        <v>3645438.2833333332</v>
      </c>
      <c r="J86" s="13">
        <v>4445600</v>
      </c>
      <c r="K86" s="13">
        <v>5147372.2</v>
      </c>
      <c r="L86" s="13">
        <v>3347666.6666666665</v>
      </c>
      <c r="M86" s="13">
        <v>4921407.5</v>
      </c>
      <c r="N86" s="13">
        <v>3929156</v>
      </c>
      <c r="O86" s="13">
        <v>10379064.5</v>
      </c>
      <c r="P86" s="13">
        <v>9548469.8000000007</v>
      </c>
      <c r="Q86" s="13">
        <v>14135886</v>
      </c>
      <c r="R86" s="13">
        <v>0</v>
      </c>
      <c r="S86" s="14">
        <v>5669061</v>
      </c>
      <c r="U86" s="10"/>
      <c r="V86" s="10"/>
      <c r="W86" s="10"/>
      <c r="X86" s="10"/>
      <c r="Y86" s="10"/>
      <c r="Z86" s="10"/>
      <c r="AA86" s="10"/>
      <c r="AB86" s="10"/>
      <c r="AC86" s="10"/>
    </row>
    <row r="87" spans="1:29" ht="14.4" x14ac:dyDescent="0.3">
      <c r="A87" s="39" t="s">
        <v>136</v>
      </c>
      <c r="C87" s="11" t="s">
        <v>150</v>
      </c>
      <c r="D87" s="12">
        <v>142431.88500000001</v>
      </c>
      <c r="E87" s="13">
        <v>426337.90263157897</v>
      </c>
      <c r="F87" s="13">
        <v>287250.22444444447</v>
      </c>
      <c r="G87" s="13">
        <v>140705.2224</v>
      </c>
      <c r="H87" s="13">
        <v>220144.76733333335</v>
      </c>
      <c r="I87" s="13">
        <v>266494.83999999997</v>
      </c>
      <c r="J87" s="13">
        <v>1789218.3916666666</v>
      </c>
      <c r="K87" s="13">
        <v>283333.5</v>
      </c>
      <c r="L87" s="13">
        <v>670020</v>
      </c>
      <c r="M87" s="13">
        <v>188750</v>
      </c>
      <c r="N87" s="13">
        <v>229900</v>
      </c>
      <c r="O87" s="13">
        <v>652500</v>
      </c>
      <c r="P87" s="13">
        <v>0</v>
      </c>
      <c r="Q87" s="13">
        <v>0</v>
      </c>
      <c r="R87" s="13">
        <v>0</v>
      </c>
      <c r="S87" s="14">
        <v>40000</v>
      </c>
      <c r="U87" s="10"/>
      <c r="V87" s="10"/>
      <c r="W87" s="10"/>
      <c r="X87" s="10"/>
      <c r="Y87" s="10"/>
      <c r="Z87" s="10"/>
      <c r="AA87" s="10"/>
      <c r="AB87" s="10"/>
      <c r="AC87" s="10"/>
    </row>
    <row r="88" spans="1:29" ht="14.4" x14ac:dyDescent="0.3">
      <c r="A88" s="39" t="s">
        <v>136</v>
      </c>
      <c r="C88" s="11" t="s">
        <v>151</v>
      </c>
      <c r="D88" s="12">
        <v>478305.16500000004</v>
      </c>
      <c r="E88" s="13">
        <v>935765.64388888911</v>
      </c>
      <c r="F88" s="13">
        <v>313698.69571428571</v>
      </c>
      <c r="G88" s="13">
        <v>311581.4396969697</v>
      </c>
      <c r="H88" s="13">
        <v>389115.05407407408</v>
      </c>
      <c r="I88" s="13">
        <v>489605.25</v>
      </c>
      <c r="J88" s="13">
        <v>858826.29999999993</v>
      </c>
      <c r="K88" s="13">
        <v>115352.05555555556</v>
      </c>
      <c r="L88" s="13">
        <v>1907535.7142857143</v>
      </c>
      <c r="M88" s="13">
        <v>200000</v>
      </c>
      <c r="N88" s="13">
        <v>266875</v>
      </c>
      <c r="O88" s="13">
        <v>487187.5</v>
      </c>
      <c r="P88" s="13">
        <v>0</v>
      </c>
      <c r="Q88" s="13">
        <v>1726181.6666666667</v>
      </c>
      <c r="R88" s="13">
        <v>0</v>
      </c>
      <c r="S88" s="14">
        <v>0</v>
      </c>
      <c r="U88" s="10"/>
      <c r="V88" s="10"/>
      <c r="W88" s="10"/>
      <c r="X88" s="10"/>
      <c r="Y88" s="10"/>
      <c r="Z88" s="10"/>
      <c r="AA88" s="10"/>
      <c r="AB88" s="10"/>
      <c r="AC88" s="10"/>
    </row>
    <row r="89" spans="1:29" ht="14.4" x14ac:dyDescent="0.3">
      <c r="A89" s="39" t="s">
        <v>136</v>
      </c>
      <c r="C89" s="11" t="s">
        <v>152</v>
      </c>
      <c r="D89" s="12">
        <v>939985.14249999996</v>
      </c>
      <c r="E89" s="13">
        <v>104263.3</v>
      </c>
      <c r="F89" s="13">
        <v>356875</v>
      </c>
      <c r="G89" s="13">
        <v>1541493.55</v>
      </c>
      <c r="H89" s="13">
        <v>42000</v>
      </c>
      <c r="I89" s="13">
        <v>0</v>
      </c>
      <c r="J89" s="13">
        <v>0</v>
      </c>
      <c r="K89" s="13">
        <v>0</v>
      </c>
      <c r="L89" s="13">
        <v>0</v>
      </c>
      <c r="M89" s="13">
        <v>0</v>
      </c>
      <c r="N89" s="13">
        <v>0</v>
      </c>
      <c r="O89" s="13">
        <v>0</v>
      </c>
      <c r="P89" s="13">
        <v>0</v>
      </c>
      <c r="Q89" s="13">
        <v>0</v>
      </c>
      <c r="R89" s="13">
        <v>0</v>
      </c>
      <c r="S89" s="14">
        <v>0</v>
      </c>
      <c r="U89" s="10"/>
      <c r="V89" s="10"/>
      <c r="W89" s="10"/>
      <c r="X89" s="10"/>
      <c r="Y89" s="10"/>
      <c r="Z89" s="10"/>
      <c r="AA89" s="10"/>
      <c r="AB89" s="10"/>
      <c r="AC89" s="10"/>
    </row>
    <row r="90" spans="1:29" ht="14.4" x14ac:dyDescent="0.3">
      <c r="A90" s="39" t="s">
        <v>136</v>
      </c>
      <c r="C90" s="11" t="s">
        <v>153</v>
      </c>
      <c r="D90" s="12">
        <v>106592.56777777777</v>
      </c>
      <c r="E90" s="13">
        <v>303715.86749999999</v>
      </c>
      <c r="F90" s="13">
        <v>212492.85714285713</v>
      </c>
      <c r="G90" s="13">
        <v>188282.3483333333</v>
      </c>
      <c r="H90" s="13">
        <v>63437.5</v>
      </c>
      <c r="I90" s="13">
        <v>1491488</v>
      </c>
      <c r="J90" s="13">
        <v>65633.333333333328</v>
      </c>
      <c r="K90" s="13">
        <v>0</v>
      </c>
      <c r="L90" s="13">
        <v>85000</v>
      </c>
      <c r="M90" s="13">
        <v>40000</v>
      </c>
      <c r="N90" s="13">
        <v>0</v>
      </c>
      <c r="O90" s="13">
        <v>487500</v>
      </c>
      <c r="P90" s="13">
        <v>0</v>
      </c>
      <c r="Q90" s="13">
        <v>0</v>
      </c>
      <c r="R90" s="13">
        <v>0</v>
      </c>
      <c r="S90" s="14">
        <v>0</v>
      </c>
      <c r="U90" s="10"/>
      <c r="V90" s="10"/>
      <c r="W90" s="10"/>
      <c r="X90" s="10"/>
      <c r="Y90" s="10"/>
      <c r="Z90" s="10"/>
      <c r="AA90" s="10"/>
      <c r="AB90" s="10"/>
      <c r="AC90" s="10"/>
    </row>
    <row r="91" spans="1:29" ht="14.4" x14ac:dyDescent="0.3">
      <c r="A91" s="39" t="s">
        <v>136</v>
      </c>
      <c r="C91" s="11" t="s">
        <v>154</v>
      </c>
      <c r="D91" s="12">
        <v>375074.85090909089</v>
      </c>
      <c r="E91" s="13">
        <v>212508.83499999999</v>
      </c>
      <c r="F91" s="13">
        <v>82500</v>
      </c>
      <c r="G91" s="13">
        <v>137355.13333333333</v>
      </c>
      <c r="H91" s="13">
        <v>107416.66666666667</v>
      </c>
      <c r="I91" s="13">
        <v>10166.666666666666</v>
      </c>
      <c r="J91" s="13">
        <v>0</v>
      </c>
      <c r="K91" s="13">
        <v>5000</v>
      </c>
      <c r="L91" s="13">
        <v>91375</v>
      </c>
      <c r="M91" s="13">
        <v>30000</v>
      </c>
      <c r="N91" s="13">
        <v>10000</v>
      </c>
      <c r="O91" s="13">
        <v>40000</v>
      </c>
      <c r="P91" s="13">
        <v>120000</v>
      </c>
      <c r="Q91" s="13">
        <v>0</v>
      </c>
      <c r="R91" s="13">
        <v>25000</v>
      </c>
      <c r="S91" s="14">
        <v>0</v>
      </c>
      <c r="U91" s="10"/>
      <c r="V91" s="10"/>
      <c r="W91" s="10"/>
      <c r="X91" s="10"/>
      <c r="Y91" s="10"/>
      <c r="Z91" s="10"/>
      <c r="AA91" s="10"/>
      <c r="AB91" s="10"/>
      <c r="AC91" s="10"/>
    </row>
    <row r="92" spans="1:29" ht="14.4" x14ac:dyDescent="0.3">
      <c r="A92" s="39" t="s">
        <v>136</v>
      </c>
      <c r="C92" s="11" t="s">
        <v>155</v>
      </c>
      <c r="D92" s="12">
        <v>0</v>
      </c>
      <c r="E92" s="13">
        <v>0</v>
      </c>
      <c r="F92" s="13">
        <v>200000</v>
      </c>
      <c r="G92" s="13">
        <v>1457105.78</v>
      </c>
      <c r="H92" s="13">
        <v>50000</v>
      </c>
      <c r="I92" s="13">
        <v>0</v>
      </c>
      <c r="J92" s="13">
        <v>0</v>
      </c>
      <c r="K92" s="13">
        <v>0</v>
      </c>
      <c r="L92" s="13">
        <v>0</v>
      </c>
      <c r="M92" s="13">
        <v>0</v>
      </c>
      <c r="N92" s="13">
        <v>0</v>
      </c>
      <c r="O92" s="13">
        <v>0</v>
      </c>
      <c r="P92" s="13">
        <v>0</v>
      </c>
      <c r="Q92" s="13">
        <v>0</v>
      </c>
      <c r="R92" s="13">
        <v>0</v>
      </c>
      <c r="S92" s="14">
        <v>0</v>
      </c>
      <c r="U92" s="10"/>
      <c r="V92" s="10"/>
      <c r="W92" s="10"/>
      <c r="X92" s="10"/>
      <c r="Y92" s="10"/>
      <c r="Z92" s="10"/>
      <c r="AA92" s="10"/>
      <c r="AB92" s="10"/>
      <c r="AC92" s="10"/>
    </row>
    <row r="93" spans="1:29" ht="14.4" x14ac:dyDescent="0.3">
      <c r="A93" s="39" t="s">
        <v>136</v>
      </c>
      <c r="C93" s="11" t="s">
        <v>156</v>
      </c>
      <c r="D93" s="12">
        <v>725110.25</v>
      </c>
      <c r="E93" s="13">
        <v>250000</v>
      </c>
      <c r="F93" s="13">
        <v>176682.4</v>
      </c>
      <c r="G93" s="13">
        <v>348515.5</v>
      </c>
      <c r="H93" s="13">
        <v>0</v>
      </c>
      <c r="I93" s="13">
        <v>58570.583008849579</v>
      </c>
      <c r="J93" s="13">
        <v>0</v>
      </c>
      <c r="K93" s="13">
        <v>0</v>
      </c>
      <c r="L93" s="13">
        <v>0</v>
      </c>
      <c r="M93" s="13">
        <v>5000</v>
      </c>
      <c r="N93" s="13">
        <v>0</v>
      </c>
      <c r="O93" s="13">
        <v>0</v>
      </c>
      <c r="P93" s="13">
        <v>0</v>
      </c>
      <c r="Q93" s="13">
        <v>0</v>
      </c>
      <c r="R93" s="13">
        <v>28000</v>
      </c>
      <c r="S93" s="14">
        <v>0</v>
      </c>
      <c r="U93" s="10"/>
      <c r="V93" s="10"/>
      <c r="W93" s="10"/>
      <c r="X93" s="10"/>
      <c r="Y93" s="10"/>
      <c r="Z93" s="10"/>
      <c r="AA93" s="10"/>
      <c r="AB93" s="10"/>
      <c r="AC93" s="10"/>
    </row>
    <row r="94" spans="1:29" ht="14.4" x14ac:dyDescent="0.3">
      <c r="A94" s="39" t="s">
        <v>136</v>
      </c>
      <c r="C94" s="11" t="s">
        <v>157</v>
      </c>
      <c r="D94" s="12">
        <v>97488.450000000012</v>
      </c>
      <c r="E94" s="13">
        <v>61333.333333333336</v>
      </c>
      <c r="F94" s="13">
        <v>15500</v>
      </c>
      <c r="G94" s="13">
        <v>15000</v>
      </c>
      <c r="H94" s="13">
        <v>5000</v>
      </c>
      <c r="I94" s="13">
        <v>0</v>
      </c>
      <c r="J94" s="13">
        <v>67499.994999999995</v>
      </c>
      <c r="K94" s="13">
        <v>31400</v>
      </c>
      <c r="L94" s="13">
        <v>85000</v>
      </c>
      <c r="M94" s="13">
        <v>1718122.8333333333</v>
      </c>
      <c r="N94" s="13">
        <v>144916.66666666666</v>
      </c>
      <c r="O94" s="13">
        <v>6750</v>
      </c>
      <c r="P94" s="13">
        <v>60000</v>
      </c>
      <c r="Q94" s="13">
        <v>0</v>
      </c>
      <c r="R94" s="13">
        <v>0</v>
      </c>
      <c r="S94" s="14">
        <v>0</v>
      </c>
      <c r="U94" s="10"/>
      <c r="V94" s="10"/>
      <c r="W94" s="10"/>
      <c r="X94" s="10"/>
      <c r="Y94" s="10"/>
      <c r="Z94" s="10"/>
      <c r="AA94" s="10"/>
      <c r="AB94" s="10"/>
      <c r="AC94" s="10"/>
    </row>
    <row r="95" spans="1:29" ht="14.4" x14ac:dyDescent="0.3">
      <c r="A95" s="39" t="s">
        <v>136</v>
      </c>
      <c r="C95" s="11" t="s">
        <v>158</v>
      </c>
      <c r="D95" s="12">
        <v>107630</v>
      </c>
      <c r="E95" s="13">
        <v>450000</v>
      </c>
      <c r="F95" s="13">
        <v>0</v>
      </c>
      <c r="G95" s="13">
        <v>12500</v>
      </c>
      <c r="H95" s="13">
        <v>0</v>
      </c>
      <c r="I95" s="13">
        <v>0</v>
      </c>
      <c r="J95" s="13">
        <v>0</v>
      </c>
      <c r="K95" s="13">
        <v>0</v>
      </c>
      <c r="L95" s="13">
        <v>0</v>
      </c>
      <c r="M95" s="13">
        <v>0</v>
      </c>
      <c r="N95" s="13">
        <v>0</v>
      </c>
      <c r="O95" s="13">
        <v>0</v>
      </c>
      <c r="P95" s="13">
        <v>0</v>
      </c>
      <c r="Q95" s="13">
        <v>0</v>
      </c>
      <c r="R95" s="13">
        <v>0</v>
      </c>
      <c r="S95" s="14">
        <v>0</v>
      </c>
      <c r="U95" s="10"/>
      <c r="V95" s="10"/>
      <c r="W95" s="10"/>
      <c r="X95" s="10"/>
      <c r="Y95" s="10"/>
      <c r="Z95" s="10"/>
      <c r="AA95" s="10"/>
      <c r="AB95" s="10"/>
      <c r="AC95" s="10"/>
    </row>
    <row r="96" spans="1:29" ht="14.4" x14ac:dyDescent="0.3">
      <c r="A96" s="39" t="s">
        <v>136</v>
      </c>
      <c r="C96" s="11" t="s">
        <v>159</v>
      </c>
      <c r="D96" s="12">
        <v>0</v>
      </c>
      <c r="E96" s="13">
        <v>26750</v>
      </c>
      <c r="F96" s="13">
        <v>346990.67</v>
      </c>
      <c r="G96" s="13">
        <v>0</v>
      </c>
      <c r="H96" s="13">
        <v>304375</v>
      </c>
      <c r="I96" s="13">
        <v>0</v>
      </c>
      <c r="J96" s="13">
        <v>0</v>
      </c>
      <c r="K96" s="13">
        <v>0</v>
      </c>
      <c r="L96" s="13">
        <v>0</v>
      </c>
      <c r="M96" s="13">
        <v>20000</v>
      </c>
      <c r="N96" s="13">
        <v>0</v>
      </c>
      <c r="O96" s="13">
        <v>0</v>
      </c>
      <c r="P96" s="13">
        <v>0</v>
      </c>
      <c r="Q96" s="13">
        <v>0</v>
      </c>
      <c r="R96" s="13">
        <v>0</v>
      </c>
      <c r="S96" s="14">
        <v>0</v>
      </c>
      <c r="U96" s="10"/>
      <c r="V96" s="10"/>
      <c r="W96" s="10"/>
      <c r="X96" s="10"/>
      <c r="Y96" s="10"/>
      <c r="Z96" s="10"/>
      <c r="AA96" s="10"/>
      <c r="AB96" s="10"/>
      <c r="AC96" s="10"/>
    </row>
    <row r="97" spans="1:29" ht="14.4" x14ac:dyDescent="0.3">
      <c r="A97" s="39" t="s">
        <v>136</v>
      </c>
      <c r="C97" s="11" t="s">
        <v>160</v>
      </c>
      <c r="D97" s="12">
        <v>50000</v>
      </c>
      <c r="E97" s="13">
        <v>24690.476190476191</v>
      </c>
      <c r="F97" s="13">
        <v>6980</v>
      </c>
      <c r="G97" s="13">
        <v>13559.075000000001</v>
      </c>
      <c r="H97" s="13">
        <v>394885.2475</v>
      </c>
      <c r="I97" s="13">
        <v>10000</v>
      </c>
      <c r="J97" s="13">
        <v>201249.995</v>
      </c>
      <c r="K97" s="13">
        <v>0</v>
      </c>
      <c r="L97" s="13">
        <v>0</v>
      </c>
      <c r="M97" s="13">
        <v>7500</v>
      </c>
      <c r="N97" s="13">
        <v>0</v>
      </c>
      <c r="O97" s="13">
        <v>7500</v>
      </c>
      <c r="P97" s="13">
        <v>0</v>
      </c>
      <c r="Q97" s="13">
        <v>0</v>
      </c>
      <c r="R97" s="13">
        <v>100000</v>
      </c>
      <c r="S97" s="14">
        <v>0</v>
      </c>
      <c r="U97" s="10"/>
      <c r="V97" s="10"/>
      <c r="W97" s="10"/>
      <c r="X97" s="10"/>
      <c r="Y97" s="10"/>
      <c r="Z97" s="10"/>
      <c r="AA97" s="10"/>
      <c r="AB97" s="10"/>
      <c r="AC97" s="10"/>
    </row>
    <row r="98" spans="1:29" ht="14.4" x14ac:dyDescent="0.3">
      <c r="A98" s="39" t="s">
        <v>136</v>
      </c>
      <c r="C98" s="11" t="s">
        <v>161</v>
      </c>
      <c r="D98" s="12">
        <v>117250</v>
      </c>
      <c r="E98" s="13">
        <v>1013786.8</v>
      </c>
      <c r="F98" s="13">
        <v>375333.33333333331</v>
      </c>
      <c r="G98" s="13">
        <v>305000</v>
      </c>
      <c r="H98" s="13">
        <v>181250</v>
      </c>
      <c r="I98" s="13">
        <v>2910000</v>
      </c>
      <c r="J98" s="13">
        <v>0</v>
      </c>
      <c r="K98" s="13">
        <v>0</v>
      </c>
      <c r="L98" s="13">
        <v>0</v>
      </c>
      <c r="M98" s="13">
        <v>0</v>
      </c>
      <c r="N98" s="13">
        <v>0</v>
      </c>
      <c r="O98" s="13">
        <v>0</v>
      </c>
      <c r="P98" s="13">
        <v>0</v>
      </c>
      <c r="Q98" s="13">
        <v>0</v>
      </c>
      <c r="R98" s="13">
        <v>0</v>
      </c>
      <c r="S98" s="14">
        <v>0</v>
      </c>
      <c r="U98" s="10"/>
      <c r="V98" s="10"/>
      <c r="W98" s="10"/>
      <c r="X98" s="10"/>
      <c r="Y98" s="10"/>
      <c r="Z98" s="10"/>
      <c r="AA98" s="10"/>
      <c r="AB98" s="10"/>
      <c r="AC98" s="10"/>
    </row>
    <row r="99" spans="1:29" ht="14.4" x14ac:dyDescent="0.3">
      <c r="A99" s="39" t="s">
        <v>136</v>
      </c>
      <c r="C99" s="11" t="s">
        <v>162</v>
      </c>
      <c r="D99" s="12">
        <v>250000</v>
      </c>
      <c r="E99" s="13">
        <v>60000</v>
      </c>
      <c r="F99" s="13">
        <v>0</v>
      </c>
      <c r="G99" s="13">
        <v>71609.75</v>
      </c>
      <c r="H99" s="13">
        <v>0</v>
      </c>
      <c r="I99" s="13">
        <v>2500</v>
      </c>
      <c r="J99" s="13">
        <v>0</v>
      </c>
      <c r="K99" s="13">
        <v>0</v>
      </c>
      <c r="L99" s="13">
        <v>0</v>
      </c>
      <c r="M99" s="13">
        <v>429166.66666666669</v>
      </c>
      <c r="N99" s="13">
        <v>0</v>
      </c>
      <c r="O99" s="13">
        <v>28000</v>
      </c>
      <c r="P99" s="13">
        <v>0</v>
      </c>
      <c r="Q99" s="13">
        <v>15000</v>
      </c>
      <c r="R99" s="13">
        <v>0</v>
      </c>
      <c r="S99" s="14">
        <v>285000</v>
      </c>
      <c r="U99" s="10"/>
      <c r="V99" s="10"/>
      <c r="W99" s="10"/>
      <c r="X99" s="10"/>
      <c r="Y99" s="10"/>
      <c r="Z99" s="10"/>
      <c r="AA99" s="10"/>
      <c r="AB99" s="10"/>
      <c r="AC99" s="10"/>
    </row>
    <row r="100" spans="1:29" ht="14.4" x14ac:dyDescent="0.3">
      <c r="A100" s="39" t="s">
        <v>136</v>
      </c>
      <c r="C100" s="11" t="s">
        <v>163</v>
      </c>
      <c r="D100" s="12">
        <v>0</v>
      </c>
      <c r="E100" s="13">
        <v>0</v>
      </c>
      <c r="F100" s="13">
        <v>0</v>
      </c>
      <c r="G100" s="13">
        <v>0</v>
      </c>
      <c r="H100" s="13">
        <v>0</v>
      </c>
      <c r="I100" s="13">
        <v>0</v>
      </c>
      <c r="J100" s="13">
        <v>0</v>
      </c>
      <c r="K100" s="13">
        <v>0</v>
      </c>
      <c r="L100" s="13">
        <v>0</v>
      </c>
      <c r="M100" s="13">
        <v>0</v>
      </c>
      <c r="N100" s="13">
        <v>0</v>
      </c>
      <c r="O100" s="13">
        <v>0</v>
      </c>
      <c r="P100" s="13">
        <v>0</v>
      </c>
      <c r="Q100" s="13">
        <v>0</v>
      </c>
      <c r="R100" s="13">
        <v>0</v>
      </c>
      <c r="S100" s="14">
        <v>0</v>
      </c>
      <c r="U100" s="10"/>
      <c r="V100" s="10"/>
      <c r="W100" s="10"/>
      <c r="X100" s="10"/>
      <c r="Y100" s="10"/>
      <c r="Z100" s="10"/>
      <c r="AA100" s="10"/>
      <c r="AB100" s="10"/>
      <c r="AC100" s="10"/>
    </row>
    <row r="101" spans="1:29" ht="14.4" x14ac:dyDescent="0.3">
      <c r="A101" s="39" t="s">
        <v>136</v>
      </c>
      <c r="C101" s="11" t="s">
        <v>164</v>
      </c>
      <c r="D101" s="12">
        <v>0</v>
      </c>
      <c r="E101" s="13">
        <v>0</v>
      </c>
      <c r="F101" s="13">
        <v>0</v>
      </c>
      <c r="G101" s="13">
        <v>0</v>
      </c>
      <c r="H101" s="13">
        <v>0</v>
      </c>
      <c r="I101" s="13">
        <v>36250</v>
      </c>
      <c r="J101" s="13">
        <v>0</v>
      </c>
      <c r="K101" s="13">
        <v>35000</v>
      </c>
      <c r="L101" s="13">
        <v>0</v>
      </c>
      <c r="M101" s="13">
        <v>0</v>
      </c>
      <c r="N101" s="13">
        <v>0</v>
      </c>
      <c r="O101" s="13">
        <v>0</v>
      </c>
      <c r="P101" s="13">
        <v>0</v>
      </c>
      <c r="Q101" s="13">
        <v>0</v>
      </c>
      <c r="R101" s="13">
        <v>0</v>
      </c>
      <c r="S101" s="14">
        <v>0</v>
      </c>
      <c r="U101" s="10"/>
      <c r="V101" s="10"/>
      <c r="W101" s="10"/>
      <c r="X101" s="10"/>
      <c r="Y101" s="10"/>
      <c r="Z101" s="10"/>
      <c r="AA101" s="10"/>
      <c r="AB101" s="10"/>
      <c r="AC101" s="10"/>
    </row>
    <row r="102" spans="1:29" ht="14.4" x14ac:dyDescent="0.3">
      <c r="A102" s="39" t="s">
        <v>136</v>
      </c>
      <c r="C102" s="11" t="s">
        <v>165</v>
      </c>
      <c r="D102" s="12">
        <v>69982.5</v>
      </c>
      <c r="E102" s="13">
        <v>21666.666666666668</v>
      </c>
      <c r="F102" s="13">
        <v>38750</v>
      </c>
      <c r="G102" s="13">
        <v>41250</v>
      </c>
      <c r="H102" s="13">
        <v>56250</v>
      </c>
      <c r="I102" s="13">
        <v>0</v>
      </c>
      <c r="J102" s="13">
        <v>7500</v>
      </c>
      <c r="K102" s="13">
        <v>0</v>
      </c>
      <c r="L102" s="13">
        <v>40000</v>
      </c>
      <c r="M102" s="13">
        <v>0</v>
      </c>
      <c r="N102" s="13">
        <v>0</v>
      </c>
      <c r="O102" s="13">
        <v>0</v>
      </c>
      <c r="P102" s="13">
        <v>0</v>
      </c>
      <c r="Q102" s="13">
        <v>612500</v>
      </c>
      <c r="R102" s="13">
        <v>0</v>
      </c>
      <c r="S102" s="14">
        <v>0</v>
      </c>
      <c r="U102" s="10"/>
      <c r="V102" s="10"/>
      <c r="W102" s="10"/>
      <c r="X102" s="10"/>
      <c r="Y102" s="10"/>
      <c r="Z102" s="10"/>
      <c r="AA102" s="10"/>
      <c r="AB102" s="10"/>
      <c r="AC102" s="10"/>
    </row>
    <row r="103" spans="1:29" ht="15" thickBot="1" x14ac:dyDescent="0.35">
      <c r="A103" s="39" t="s">
        <v>136</v>
      </c>
      <c r="C103" s="11" t="s">
        <v>166</v>
      </c>
      <c r="D103" s="12">
        <v>87000.513333333336</v>
      </c>
      <c r="E103" s="16">
        <v>437059.57142857142</v>
      </c>
      <c r="F103" s="16">
        <v>1038187.17625</v>
      </c>
      <c r="G103" s="16">
        <v>268405.24444444448</v>
      </c>
      <c r="H103" s="16">
        <v>170211.94297872341</v>
      </c>
      <c r="I103" s="16">
        <v>438313.29562500003</v>
      </c>
      <c r="J103" s="16">
        <v>306129.3927272727</v>
      </c>
      <c r="K103" s="16">
        <v>1190563.6666666667</v>
      </c>
      <c r="L103" s="16">
        <v>90333.333333333328</v>
      </c>
      <c r="M103" s="16">
        <v>42293.446666666663</v>
      </c>
      <c r="N103" s="16">
        <v>0</v>
      </c>
      <c r="O103" s="16">
        <v>35750</v>
      </c>
      <c r="P103" s="16">
        <v>73874.994999999995</v>
      </c>
      <c r="Q103" s="16">
        <v>22000</v>
      </c>
      <c r="R103" s="16">
        <v>1278300</v>
      </c>
      <c r="S103" s="17">
        <v>0</v>
      </c>
      <c r="U103" s="10"/>
      <c r="V103" s="10"/>
      <c r="W103" s="10"/>
      <c r="X103" s="10"/>
      <c r="Y103" s="10"/>
      <c r="Z103" s="10"/>
      <c r="AA103" s="10"/>
      <c r="AB103" s="10"/>
      <c r="AC103" s="10"/>
    </row>
    <row r="104" spans="1:29" ht="15" thickBot="1" x14ac:dyDescent="0.35">
      <c r="A104" s="39" t="s">
        <v>136</v>
      </c>
      <c r="C104" s="18" t="s">
        <v>283</v>
      </c>
      <c r="D104" s="19">
        <v>635367.52387323929</v>
      </c>
      <c r="E104" s="20">
        <v>892434.24692913401</v>
      </c>
      <c r="F104" s="20">
        <v>709716.78350427363</v>
      </c>
      <c r="G104" s="20">
        <v>563282.03919642861</v>
      </c>
      <c r="H104" s="20">
        <v>449161.02892086341</v>
      </c>
      <c r="I104" s="20">
        <v>412300.25937853107</v>
      </c>
      <c r="J104" s="20">
        <v>1390567.0365384617</v>
      </c>
      <c r="K104" s="20">
        <v>1196553.3653846155</v>
      </c>
      <c r="L104" s="20">
        <v>1103184.0000000002</v>
      </c>
      <c r="M104" s="20">
        <v>788781.07799999998</v>
      </c>
      <c r="N104" s="20">
        <v>1239307.2222222222</v>
      </c>
      <c r="O104" s="20">
        <v>2906179.8695652173</v>
      </c>
      <c r="P104" s="20">
        <v>5341122.1100000003</v>
      </c>
      <c r="Q104" s="20">
        <v>5359522.555555556</v>
      </c>
      <c r="R104" s="20">
        <v>818062.5</v>
      </c>
      <c r="S104" s="21">
        <v>1998020.3333333333</v>
      </c>
      <c r="U104" s="10"/>
      <c r="V104" s="10"/>
      <c r="W104" s="10"/>
      <c r="X104" s="10"/>
      <c r="Y104" s="10"/>
      <c r="Z104" s="10"/>
      <c r="AA104" s="10"/>
      <c r="AB104" s="10"/>
      <c r="AC104" s="10"/>
    </row>
    <row r="105" spans="1:29" ht="14.4" x14ac:dyDescent="0.3">
      <c r="U105" s="10"/>
      <c r="V105" s="10"/>
      <c r="W105" s="10"/>
      <c r="X105" s="10"/>
      <c r="Y105" s="10"/>
      <c r="Z105" s="10"/>
      <c r="AA105" s="10"/>
      <c r="AB105" s="10"/>
      <c r="AC105" s="10"/>
    </row>
    <row r="106" spans="1:29" ht="14.4" x14ac:dyDescent="0.3">
      <c r="U106" s="10"/>
      <c r="V106" s="10"/>
      <c r="W106" s="10"/>
      <c r="X106" s="10"/>
      <c r="Y106" s="10"/>
      <c r="Z106" s="10"/>
      <c r="AA106" s="10"/>
      <c r="AB106" s="10"/>
      <c r="AC106" s="10"/>
    </row>
    <row r="107" spans="1:29" ht="14.4" x14ac:dyDescent="0.3">
      <c r="U107" s="10"/>
      <c r="V107" s="10"/>
      <c r="W107" s="10"/>
      <c r="X107" s="10"/>
      <c r="Y107" s="10"/>
      <c r="Z107" s="10"/>
      <c r="AA107" s="10"/>
      <c r="AB107" s="10"/>
      <c r="AC107" s="10"/>
    </row>
    <row r="108" spans="1:29" ht="23.4" thickBot="1" x14ac:dyDescent="0.35">
      <c r="C108" s="1" t="s">
        <v>287</v>
      </c>
      <c r="D108" s="1"/>
      <c r="E108" s="1"/>
      <c r="F108" s="1"/>
      <c r="G108" s="1"/>
      <c r="H108" s="1"/>
      <c r="I108" s="1"/>
      <c r="J108" s="1"/>
      <c r="K108" s="1"/>
      <c r="L108" s="1"/>
      <c r="M108" s="1"/>
      <c r="N108" s="9"/>
      <c r="O108" s="9"/>
      <c r="P108" s="9"/>
      <c r="Q108" s="9"/>
      <c r="R108" s="9"/>
      <c r="S108" s="9"/>
      <c r="U108" s="10"/>
      <c r="V108" s="10"/>
      <c r="W108" s="10"/>
      <c r="X108" s="10"/>
      <c r="Y108" s="10"/>
      <c r="Z108" s="10"/>
      <c r="AA108" s="10"/>
      <c r="AB108" s="10"/>
      <c r="AC108" s="10"/>
    </row>
    <row r="109" spans="1:29" ht="15" thickBot="1" x14ac:dyDescent="0.35">
      <c r="C109" s="2"/>
      <c r="D109" s="149" t="s">
        <v>28</v>
      </c>
      <c r="E109" s="150"/>
      <c r="F109" s="150"/>
      <c r="G109" s="150"/>
      <c r="H109" s="150"/>
      <c r="I109" s="150"/>
      <c r="J109" s="150"/>
      <c r="K109" s="150"/>
      <c r="L109" s="150"/>
      <c r="M109" s="150"/>
      <c r="N109" s="150"/>
      <c r="O109" s="150"/>
      <c r="P109" s="150"/>
      <c r="Q109" s="150"/>
      <c r="R109" s="150"/>
      <c r="S109" s="151"/>
      <c r="U109" s="10"/>
      <c r="V109" s="10"/>
      <c r="W109" s="10"/>
      <c r="X109" s="10"/>
      <c r="Y109" s="10"/>
      <c r="Z109" s="10"/>
      <c r="AA109" s="10"/>
      <c r="AB109" s="10"/>
      <c r="AC109" s="10"/>
    </row>
    <row r="110" spans="1:29" ht="15" thickBot="1" x14ac:dyDescent="0.35">
      <c r="A110" s="39" t="s">
        <v>171</v>
      </c>
      <c r="C110" s="3" t="s">
        <v>148</v>
      </c>
      <c r="D110" s="4" t="s">
        <v>102</v>
      </c>
      <c r="E110" s="5" t="s">
        <v>103</v>
      </c>
      <c r="F110" s="5" t="s">
        <v>104</v>
      </c>
      <c r="G110" s="5" t="s">
        <v>105</v>
      </c>
      <c r="H110" s="5" t="s">
        <v>106</v>
      </c>
      <c r="I110" s="5" t="s">
        <v>107</v>
      </c>
      <c r="J110" s="5" t="s">
        <v>108</v>
      </c>
      <c r="K110" s="5" t="s">
        <v>109</v>
      </c>
      <c r="L110" s="5" t="s">
        <v>110</v>
      </c>
      <c r="M110" s="5" t="s">
        <v>111</v>
      </c>
      <c r="N110" s="5" t="s">
        <v>112</v>
      </c>
      <c r="O110" s="5" t="s">
        <v>113</v>
      </c>
      <c r="P110" s="5" t="s">
        <v>114</v>
      </c>
      <c r="Q110" s="5" t="s">
        <v>115</v>
      </c>
      <c r="R110" s="5" t="s">
        <v>116</v>
      </c>
      <c r="S110" s="6" t="s">
        <v>117</v>
      </c>
      <c r="U110" s="10"/>
      <c r="V110" s="10"/>
      <c r="W110" s="10"/>
      <c r="X110" s="10"/>
      <c r="Y110" s="10"/>
      <c r="Z110" s="10"/>
      <c r="AA110" s="10"/>
      <c r="AB110" s="10"/>
      <c r="AC110" s="10"/>
    </row>
    <row r="111" spans="1:29" ht="14.4" x14ac:dyDescent="0.3">
      <c r="A111" s="39" t="s">
        <v>171</v>
      </c>
      <c r="C111" s="11" t="s">
        <v>149</v>
      </c>
      <c r="D111" s="12">
        <v>4671384.7214285713</v>
      </c>
      <c r="E111" s="13">
        <v>4273423.6312499996</v>
      </c>
      <c r="F111" s="13">
        <v>4740207.9233333329</v>
      </c>
      <c r="G111" s="13">
        <v>4646603.9811111111</v>
      </c>
      <c r="H111" s="13">
        <v>5077933.9923529411</v>
      </c>
      <c r="I111" s="13">
        <v>5605022.0952380951</v>
      </c>
      <c r="J111" s="13">
        <v>4554977.3456521742</v>
      </c>
      <c r="K111" s="13">
        <v>3354833.2511111107</v>
      </c>
      <c r="L111" s="13">
        <v>4366918.5274999999</v>
      </c>
      <c r="M111" s="13">
        <v>3413438</v>
      </c>
      <c r="N111" s="13">
        <v>4540803.333333333</v>
      </c>
      <c r="O111" s="13">
        <v>5012645.8571428573</v>
      </c>
      <c r="P111" s="13">
        <v>10104142.416666666</v>
      </c>
      <c r="Q111" s="13">
        <v>0</v>
      </c>
      <c r="R111" s="13">
        <v>6366562</v>
      </c>
      <c r="S111" s="14">
        <v>13148305</v>
      </c>
      <c r="U111" s="10"/>
      <c r="V111" s="10"/>
      <c r="W111" s="10"/>
      <c r="X111" s="10"/>
      <c r="Y111" s="10"/>
      <c r="Z111" s="10"/>
      <c r="AA111" s="10"/>
      <c r="AB111" s="10"/>
      <c r="AC111" s="10"/>
    </row>
    <row r="112" spans="1:29" ht="14.4" x14ac:dyDescent="0.3">
      <c r="A112" s="39" t="s">
        <v>171</v>
      </c>
      <c r="C112" s="11" t="s">
        <v>150</v>
      </c>
      <c r="D112" s="12">
        <v>0</v>
      </c>
      <c r="E112" s="13">
        <v>3375000</v>
      </c>
      <c r="F112" s="13">
        <v>2305000</v>
      </c>
      <c r="G112" s="13">
        <v>2000000</v>
      </c>
      <c r="H112" s="13">
        <v>3758000</v>
      </c>
      <c r="I112" s="13">
        <v>347037.72499999998</v>
      </c>
      <c r="J112" s="13">
        <v>747629.88888888888</v>
      </c>
      <c r="K112" s="13">
        <v>147851.46363636365</v>
      </c>
      <c r="L112" s="13">
        <v>240156.25</v>
      </c>
      <c r="M112" s="13">
        <v>284210.57142857142</v>
      </c>
      <c r="N112" s="13">
        <v>2274884.75</v>
      </c>
      <c r="O112" s="13">
        <v>486666.66666666669</v>
      </c>
      <c r="P112" s="13">
        <v>232500</v>
      </c>
      <c r="Q112" s="13">
        <v>100000</v>
      </c>
      <c r="R112" s="13">
        <v>0</v>
      </c>
      <c r="S112" s="14">
        <v>0</v>
      </c>
      <c r="U112" s="10"/>
      <c r="V112" s="10"/>
      <c r="W112" s="10"/>
      <c r="X112" s="10"/>
      <c r="Y112" s="10"/>
      <c r="Z112" s="10"/>
      <c r="AA112" s="10"/>
      <c r="AB112" s="10"/>
      <c r="AC112" s="10"/>
    </row>
    <row r="113" spans="1:29" ht="14.4" x14ac:dyDescent="0.3">
      <c r="A113" s="39" t="s">
        <v>171</v>
      </c>
      <c r="C113" s="11" t="s">
        <v>151</v>
      </c>
      <c r="D113" s="12">
        <v>3695000</v>
      </c>
      <c r="E113" s="13">
        <v>4575000</v>
      </c>
      <c r="F113" s="13">
        <v>6215886.0175000001</v>
      </c>
      <c r="G113" s="13">
        <v>2817442.92</v>
      </c>
      <c r="H113" s="13">
        <v>2900000</v>
      </c>
      <c r="I113" s="13">
        <v>2932249.1</v>
      </c>
      <c r="J113" s="13">
        <v>1190278.0785714285</v>
      </c>
      <c r="K113" s="13">
        <v>2121791.0579999997</v>
      </c>
      <c r="L113" s="13">
        <v>3713139.1666666665</v>
      </c>
      <c r="M113" s="13">
        <v>978425.33571428561</v>
      </c>
      <c r="N113" s="13">
        <v>3312847.222222222</v>
      </c>
      <c r="O113" s="13">
        <v>13484811.25</v>
      </c>
      <c r="P113" s="13">
        <v>13762413</v>
      </c>
      <c r="Q113" s="13">
        <v>0</v>
      </c>
      <c r="R113" s="13">
        <v>113250</v>
      </c>
      <c r="S113" s="14">
        <v>1400000</v>
      </c>
      <c r="U113" s="10"/>
      <c r="V113" s="10"/>
      <c r="W113" s="10"/>
      <c r="X113" s="10"/>
      <c r="Y113" s="10"/>
      <c r="Z113" s="10"/>
      <c r="AA113" s="10"/>
      <c r="AB113" s="10"/>
      <c r="AC113" s="10"/>
    </row>
    <row r="114" spans="1:29" ht="14.4" x14ac:dyDescent="0.3">
      <c r="A114" s="39" t="s">
        <v>171</v>
      </c>
      <c r="C114" s="11" t="s">
        <v>152</v>
      </c>
      <c r="D114" s="12">
        <v>0</v>
      </c>
      <c r="E114" s="13">
        <v>0</v>
      </c>
      <c r="F114" s="13">
        <v>0</v>
      </c>
      <c r="G114" s="13">
        <v>1748478</v>
      </c>
      <c r="H114" s="13">
        <v>0</v>
      </c>
      <c r="I114" s="13">
        <v>0</v>
      </c>
      <c r="J114" s="13">
        <v>18657.399999999998</v>
      </c>
      <c r="K114" s="13">
        <v>46251.380526315792</v>
      </c>
      <c r="L114" s="13">
        <v>1040655.25</v>
      </c>
      <c r="M114" s="13">
        <v>47769.5</v>
      </c>
      <c r="N114" s="13">
        <v>234235.52857142856</v>
      </c>
      <c r="O114" s="13">
        <v>20251.669999999998</v>
      </c>
      <c r="P114" s="13">
        <v>157884.36499999999</v>
      </c>
      <c r="Q114" s="13">
        <v>0</v>
      </c>
      <c r="R114" s="13">
        <v>2500</v>
      </c>
      <c r="S114" s="14">
        <v>1000000</v>
      </c>
      <c r="U114" s="10"/>
      <c r="V114" s="10"/>
      <c r="W114" s="10"/>
      <c r="X114" s="10"/>
      <c r="Y114" s="10"/>
      <c r="Z114" s="10"/>
      <c r="AA114" s="10"/>
      <c r="AB114" s="10"/>
      <c r="AC114" s="10"/>
    </row>
    <row r="115" spans="1:29" ht="14.4" x14ac:dyDescent="0.3">
      <c r="A115" s="39" t="s">
        <v>171</v>
      </c>
      <c r="C115" s="11" t="s">
        <v>153</v>
      </c>
      <c r="D115" s="12">
        <v>0</v>
      </c>
      <c r="E115" s="13">
        <v>0</v>
      </c>
      <c r="F115" s="13">
        <v>0</v>
      </c>
      <c r="G115" s="13">
        <v>75000</v>
      </c>
      <c r="H115" s="13">
        <v>247877.83</v>
      </c>
      <c r="I115" s="13">
        <v>8500</v>
      </c>
      <c r="J115" s="13">
        <v>124348.31333333334</v>
      </c>
      <c r="K115" s="13">
        <v>62022.638360655728</v>
      </c>
      <c r="L115" s="13">
        <v>102809.96</v>
      </c>
      <c r="M115" s="13">
        <v>106819.19571428571</v>
      </c>
      <c r="N115" s="13">
        <v>165962.21818181817</v>
      </c>
      <c r="O115" s="13">
        <v>211533.04086956524</v>
      </c>
      <c r="P115" s="13">
        <v>144632.17230769229</v>
      </c>
      <c r="Q115" s="13">
        <v>679215.75</v>
      </c>
      <c r="R115" s="13">
        <v>97256.6</v>
      </c>
      <c r="S115" s="14">
        <v>1225442.0149999999</v>
      </c>
      <c r="U115" s="10"/>
      <c r="V115" s="10"/>
      <c r="W115" s="10"/>
      <c r="X115" s="10"/>
      <c r="Y115" s="10"/>
      <c r="Z115" s="10"/>
      <c r="AA115" s="10"/>
      <c r="AB115" s="10"/>
      <c r="AC115" s="10"/>
    </row>
    <row r="116" spans="1:29" ht="14.4" x14ac:dyDescent="0.3">
      <c r="A116" s="39" t="s">
        <v>171</v>
      </c>
      <c r="C116" s="11" t="s">
        <v>154</v>
      </c>
      <c r="D116" s="12">
        <v>1630100.52</v>
      </c>
      <c r="E116" s="13">
        <v>0</v>
      </c>
      <c r="F116" s="13">
        <v>0</v>
      </c>
      <c r="G116" s="13">
        <v>0</v>
      </c>
      <c r="H116" s="13">
        <v>0</v>
      </c>
      <c r="I116" s="13">
        <v>0</v>
      </c>
      <c r="J116" s="13">
        <v>471646.788</v>
      </c>
      <c r="K116" s="13">
        <v>261980.39333333334</v>
      </c>
      <c r="L116" s="13">
        <v>48876.875</v>
      </c>
      <c r="M116" s="13">
        <v>79166.877777777787</v>
      </c>
      <c r="N116" s="13">
        <v>44137</v>
      </c>
      <c r="O116" s="13">
        <v>122529.00375</v>
      </c>
      <c r="P116" s="13">
        <v>0</v>
      </c>
      <c r="Q116" s="13">
        <v>45250</v>
      </c>
      <c r="R116" s="13">
        <v>1335585</v>
      </c>
      <c r="S116" s="14">
        <v>0</v>
      </c>
      <c r="U116" s="10"/>
      <c r="V116" s="10"/>
      <c r="W116" s="10"/>
      <c r="X116" s="10"/>
      <c r="Y116" s="10"/>
      <c r="Z116" s="10"/>
      <c r="AA116" s="10"/>
      <c r="AB116" s="10"/>
      <c r="AC116" s="10"/>
    </row>
    <row r="117" spans="1:29" ht="14.4" x14ac:dyDescent="0.3">
      <c r="A117" s="39" t="s">
        <v>171</v>
      </c>
      <c r="C117" s="11" t="s">
        <v>155</v>
      </c>
      <c r="D117" s="12">
        <v>0</v>
      </c>
      <c r="E117" s="13">
        <v>0</v>
      </c>
      <c r="F117" s="13">
        <v>0</v>
      </c>
      <c r="G117" s="13">
        <v>0</v>
      </c>
      <c r="H117" s="13">
        <v>0</v>
      </c>
      <c r="I117" s="13">
        <v>0</v>
      </c>
      <c r="J117" s="13">
        <v>125273.5</v>
      </c>
      <c r="K117" s="13">
        <v>323272.5</v>
      </c>
      <c r="L117" s="13">
        <v>10000</v>
      </c>
      <c r="M117" s="13">
        <v>0</v>
      </c>
      <c r="N117" s="13">
        <v>0</v>
      </c>
      <c r="O117" s="13">
        <v>309454.34999999998</v>
      </c>
      <c r="P117" s="13">
        <v>0</v>
      </c>
      <c r="Q117" s="13">
        <v>0</v>
      </c>
      <c r="R117" s="13">
        <v>0</v>
      </c>
      <c r="S117" s="14">
        <v>850000</v>
      </c>
      <c r="U117" s="10"/>
      <c r="V117" s="10"/>
      <c r="W117" s="10"/>
      <c r="X117" s="10"/>
      <c r="Y117" s="10"/>
      <c r="Z117" s="10"/>
      <c r="AA117" s="10"/>
      <c r="AB117" s="10"/>
      <c r="AC117" s="10"/>
    </row>
    <row r="118" spans="1:29" ht="14.4" x14ac:dyDescent="0.3">
      <c r="A118" s="39" t="s">
        <v>171</v>
      </c>
      <c r="C118" s="11" t="s">
        <v>156</v>
      </c>
      <c r="D118" s="12">
        <v>0</v>
      </c>
      <c r="E118" s="13">
        <v>0</v>
      </c>
      <c r="F118" s="13">
        <v>0</v>
      </c>
      <c r="G118" s="13">
        <v>0</v>
      </c>
      <c r="H118" s="13">
        <v>0</v>
      </c>
      <c r="I118" s="13">
        <v>203250.60333333336</v>
      </c>
      <c r="J118" s="13">
        <v>31862.6</v>
      </c>
      <c r="K118" s="13">
        <v>39972.722222222219</v>
      </c>
      <c r="L118" s="13">
        <v>17349</v>
      </c>
      <c r="M118" s="13">
        <v>26250</v>
      </c>
      <c r="N118" s="13">
        <v>1301342.9950000001</v>
      </c>
      <c r="O118" s="13">
        <v>12625</v>
      </c>
      <c r="P118" s="13">
        <v>64166.666666666664</v>
      </c>
      <c r="Q118" s="13">
        <v>95000</v>
      </c>
      <c r="R118" s="13">
        <v>0</v>
      </c>
      <c r="S118" s="14">
        <v>0</v>
      </c>
      <c r="U118" s="10"/>
      <c r="V118" s="10"/>
      <c r="W118" s="10"/>
      <c r="X118" s="10"/>
      <c r="Y118" s="10"/>
      <c r="Z118" s="10"/>
      <c r="AA118" s="10"/>
      <c r="AB118" s="10"/>
      <c r="AC118" s="10"/>
    </row>
    <row r="119" spans="1:29" ht="14.4" x14ac:dyDescent="0.3">
      <c r="A119" s="39" t="s">
        <v>171</v>
      </c>
      <c r="C119" s="11" t="s">
        <v>157</v>
      </c>
      <c r="D119" s="12">
        <v>0</v>
      </c>
      <c r="E119" s="13">
        <v>0</v>
      </c>
      <c r="F119" s="13">
        <v>0</v>
      </c>
      <c r="G119" s="13">
        <v>0</v>
      </c>
      <c r="H119" s="13">
        <v>0</v>
      </c>
      <c r="I119" s="13">
        <v>0</v>
      </c>
      <c r="J119" s="13">
        <v>39245.981249999997</v>
      </c>
      <c r="K119" s="13">
        <v>36050.083333333336</v>
      </c>
      <c r="L119" s="13">
        <v>141929</v>
      </c>
      <c r="M119" s="13">
        <v>15046.857142857143</v>
      </c>
      <c r="N119" s="13">
        <v>9750</v>
      </c>
      <c r="O119" s="13">
        <v>51562.5</v>
      </c>
      <c r="P119" s="13">
        <v>9750</v>
      </c>
      <c r="Q119" s="13">
        <v>17150</v>
      </c>
      <c r="R119" s="13">
        <v>34000</v>
      </c>
      <c r="S119" s="14">
        <v>0</v>
      </c>
      <c r="U119" s="10"/>
      <c r="V119" s="10"/>
      <c r="W119" s="10"/>
      <c r="X119" s="10"/>
      <c r="Y119" s="10"/>
      <c r="Z119" s="10"/>
      <c r="AA119" s="10"/>
      <c r="AB119" s="10"/>
      <c r="AC119" s="10"/>
    </row>
    <row r="120" spans="1:29" ht="14.4" x14ac:dyDescent="0.3">
      <c r="A120" s="39" t="s">
        <v>171</v>
      </c>
      <c r="C120" s="11" t="s">
        <v>158</v>
      </c>
      <c r="D120" s="12">
        <v>0</v>
      </c>
      <c r="E120" s="13">
        <v>0</v>
      </c>
      <c r="F120" s="13">
        <v>0</v>
      </c>
      <c r="G120" s="13">
        <v>0</v>
      </c>
      <c r="H120" s="13">
        <v>0</v>
      </c>
      <c r="I120" s="13">
        <v>0</v>
      </c>
      <c r="J120" s="13">
        <v>1200</v>
      </c>
      <c r="K120" s="13">
        <v>0</v>
      </c>
      <c r="L120" s="13">
        <v>355333.33333333331</v>
      </c>
      <c r="M120" s="13">
        <v>39833.333333333336</v>
      </c>
      <c r="N120" s="13">
        <v>78430</v>
      </c>
      <c r="O120" s="13">
        <v>25000</v>
      </c>
      <c r="P120" s="13">
        <v>155000</v>
      </c>
      <c r="Q120" s="13">
        <v>17750</v>
      </c>
      <c r="R120" s="13">
        <v>280062.39999999997</v>
      </c>
      <c r="S120" s="14">
        <v>0</v>
      </c>
      <c r="U120" s="10"/>
      <c r="V120" s="10"/>
      <c r="W120" s="10"/>
      <c r="X120" s="10"/>
      <c r="Y120" s="10"/>
      <c r="Z120" s="10"/>
      <c r="AA120" s="10"/>
      <c r="AB120" s="10"/>
      <c r="AC120" s="10"/>
    </row>
    <row r="121" spans="1:29" ht="14.4" x14ac:dyDescent="0.3">
      <c r="A121" s="39" t="s">
        <v>171</v>
      </c>
      <c r="C121" s="11" t="s">
        <v>159</v>
      </c>
      <c r="D121" s="12">
        <v>0</v>
      </c>
      <c r="E121" s="13">
        <v>0</v>
      </c>
      <c r="F121" s="13">
        <v>0</v>
      </c>
      <c r="G121" s="13">
        <v>0</v>
      </c>
      <c r="H121" s="13">
        <v>0</v>
      </c>
      <c r="I121" s="13">
        <v>4500000</v>
      </c>
      <c r="J121" s="13">
        <v>2200000</v>
      </c>
      <c r="K121" s="13">
        <v>720000</v>
      </c>
      <c r="L121" s="13">
        <v>1756044</v>
      </c>
      <c r="M121" s="13">
        <v>0</v>
      </c>
      <c r="N121" s="13">
        <v>175000</v>
      </c>
      <c r="O121" s="13">
        <v>295000</v>
      </c>
      <c r="P121" s="13">
        <v>0</v>
      </c>
      <c r="Q121" s="13">
        <v>0</v>
      </c>
      <c r="R121" s="13">
        <v>125000</v>
      </c>
      <c r="S121" s="14">
        <v>0</v>
      </c>
      <c r="U121" s="10"/>
      <c r="V121" s="10"/>
      <c r="W121" s="10"/>
      <c r="X121" s="10"/>
      <c r="Y121" s="10"/>
      <c r="Z121" s="10"/>
      <c r="AA121" s="10"/>
      <c r="AB121" s="10"/>
      <c r="AC121" s="10"/>
    </row>
    <row r="122" spans="1:29" ht="14.4" x14ac:dyDescent="0.3">
      <c r="A122" s="39" t="s">
        <v>171</v>
      </c>
      <c r="C122" s="11" t="s">
        <v>160</v>
      </c>
      <c r="D122" s="12">
        <v>0</v>
      </c>
      <c r="E122" s="13">
        <v>1587386.36</v>
      </c>
      <c r="F122" s="13">
        <v>0</v>
      </c>
      <c r="G122" s="13">
        <v>0</v>
      </c>
      <c r="H122" s="13">
        <v>0</v>
      </c>
      <c r="I122" s="13">
        <v>400000</v>
      </c>
      <c r="J122" s="13">
        <v>27500.00333333333</v>
      </c>
      <c r="K122" s="13">
        <v>54632.259999999995</v>
      </c>
      <c r="L122" s="13">
        <v>44500</v>
      </c>
      <c r="M122" s="13">
        <v>16800</v>
      </c>
      <c r="N122" s="13">
        <v>34423.714285714283</v>
      </c>
      <c r="O122" s="13">
        <v>0</v>
      </c>
      <c r="P122" s="13">
        <v>142500</v>
      </c>
      <c r="Q122" s="13">
        <v>16901.408450704224</v>
      </c>
      <c r="R122" s="13">
        <v>22267.857142857141</v>
      </c>
      <c r="S122" s="14">
        <v>1987595.8333333333</v>
      </c>
      <c r="U122" s="10"/>
      <c r="V122" s="10"/>
      <c r="W122" s="10"/>
      <c r="X122" s="10"/>
      <c r="Y122" s="10"/>
      <c r="Z122" s="10"/>
      <c r="AA122" s="10"/>
      <c r="AB122" s="10"/>
      <c r="AC122" s="10"/>
    </row>
    <row r="123" spans="1:29" ht="14.4" x14ac:dyDescent="0.3">
      <c r="A123" s="39" t="s">
        <v>171</v>
      </c>
      <c r="C123" s="11" t="s">
        <v>161</v>
      </c>
      <c r="D123" s="12">
        <v>0</v>
      </c>
      <c r="E123" s="13">
        <v>0</v>
      </c>
      <c r="F123" s="13">
        <v>5000000</v>
      </c>
      <c r="G123" s="13">
        <v>0</v>
      </c>
      <c r="H123" s="13">
        <v>0</v>
      </c>
      <c r="I123" s="13">
        <v>3280572</v>
      </c>
      <c r="J123" s="13">
        <v>55972</v>
      </c>
      <c r="K123" s="13">
        <v>66210</v>
      </c>
      <c r="L123" s="13">
        <v>50585</v>
      </c>
      <c r="M123" s="13">
        <v>16250</v>
      </c>
      <c r="N123" s="13">
        <v>29250</v>
      </c>
      <c r="O123" s="13">
        <v>0</v>
      </c>
      <c r="P123" s="13">
        <v>1412455.3333333333</v>
      </c>
      <c r="Q123" s="13">
        <v>30000</v>
      </c>
      <c r="R123" s="13">
        <v>35000</v>
      </c>
      <c r="S123" s="14">
        <v>0</v>
      </c>
      <c r="U123" s="10"/>
      <c r="V123" s="10"/>
      <c r="W123" s="10"/>
      <c r="X123" s="10"/>
      <c r="Y123" s="10"/>
      <c r="Z123" s="10"/>
      <c r="AA123" s="10"/>
      <c r="AB123" s="10"/>
      <c r="AC123" s="10"/>
    </row>
    <row r="124" spans="1:29" ht="14.4" x14ac:dyDescent="0.3">
      <c r="A124" s="39" t="s">
        <v>171</v>
      </c>
      <c r="C124" s="11" t="s">
        <v>162</v>
      </c>
      <c r="D124" s="12">
        <v>0</v>
      </c>
      <c r="E124" s="13">
        <v>0</v>
      </c>
      <c r="F124" s="13">
        <v>0</v>
      </c>
      <c r="G124" s="13">
        <v>0</v>
      </c>
      <c r="H124" s="13">
        <v>0</v>
      </c>
      <c r="I124" s="13">
        <v>0</v>
      </c>
      <c r="J124" s="13">
        <v>12500</v>
      </c>
      <c r="K124" s="13">
        <v>0</v>
      </c>
      <c r="L124" s="13">
        <v>48195.25</v>
      </c>
      <c r="M124" s="13">
        <v>85000</v>
      </c>
      <c r="N124" s="13">
        <v>4950</v>
      </c>
      <c r="O124" s="13">
        <v>4500</v>
      </c>
      <c r="P124" s="13">
        <v>0</v>
      </c>
      <c r="Q124" s="13">
        <v>0</v>
      </c>
      <c r="R124" s="13">
        <v>10000</v>
      </c>
      <c r="S124" s="14">
        <v>0</v>
      </c>
      <c r="U124" s="10"/>
      <c r="V124" s="10"/>
      <c r="W124" s="10"/>
      <c r="X124" s="10"/>
      <c r="Y124" s="10"/>
      <c r="Z124" s="10"/>
      <c r="AA124" s="10"/>
      <c r="AB124" s="10"/>
      <c r="AC124" s="10"/>
    </row>
    <row r="125" spans="1:29" ht="14.4" x14ac:dyDescent="0.3">
      <c r="A125" s="39" t="s">
        <v>171</v>
      </c>
      <c r="C125" s="11" t="s">
        <v>163</v>
      </c>
      <c r="D125" s="12">
        <v>0</v>
      </c>
      <c r="E125" s="13">
        <v>0</v>
      </c>
      <c r="F125" s="13">
        <v>0</v>
      </c>
      <c r="G125" s="13">
        <v>0</v>
      </c>
      <c r="H125" s="13">
        <v>0</v>
      </c>
      <c r="I125" s="13">
        <v>0</v>
      </c>
      <c r="J125" s="13">
        <v>0</v>
      </c>
      <c r="K125" s="13">
        <v>3000</v>
      </c>
      <c r="L125" s="13">
        <v>0</v>
      </c>
      <c r="M125" s="13">
        <v>377500</v>
      </c>
      <c r="N125" s="13">
        <v>0</v>
      </c>
      <c r="O125" s="13">
        <v>0</v>
      </c>
      <c r="P125" s="13">
        <v>0</v>
      </c>
      <c r="Q125" s="13">
        <v>0</v>
      </c>
      <c r="R125" s="13">
        <v>0</v>
      </c>
      <c r="S125" s="14">
        <v>0</v>
      </c>
      <c r="U125" s="10"/>
      <c r="V125" s="10"/>
      <c r="W125" s="10"/>
      <c r="X125" s="10"/>
      <c r="Y125" s="10"/>
      <c r="Z125" s="10"/>
      <c r="AA125" s="10"/>
      <c r="AB125" s="10"/>
      <c r="AC125" s="10"/>
    </row>
    <row r="126" spans="1:29" ht="14.4" x14ac:dyDescent="0.3">
      <c r="A126" s="39" t="s">
        <v>171</v>
      </c>
      <c r="C126" s="11" t="s">
        <v>164</v>
      </c>
      <c r="D126" s="12">
        <v>0</v>
      </c>
      <c r="E126" s="13">
        <v>0</v>
      </c>
      <c r="F126" s="13">
        <v>0</v>
      </c>
      <c r="G126" s="13">
        <v>0</v>
      </c>
      <c r="H126" s="13">
        <v>0</v>
      </c>
      <c r="I126" s="13">
        <v>0</v>
      </c>
      <c r="J126" s="13">
        <v>5000</v>
      </c>
      <c r="K126" s="13">
        <v>51020.333333333336</v>
      </c>
      <c r="L126" s="13">
        <v>13666.666666666666</v>
      </c>
      <c r="M126" s="13">
        <v>0</v>
      </c>
      <c r="N126" s="13">
        <v>9000</v>
      </c>
      <c r="O126" s="13">
        <v>50000</v>
      </c>
      <c r="P126" s="13">
        <v>0</v>
      </c>
      <c r="Q126" s="13">
        <v>31750</v>
      </c>
      <c r="R126" s="13">
        <v>0</v>
      </c>
      <c r="S126" s="14">
        <v>0</v>
      </c>
      <c r="U126" s="10"/>
      <c r="V126" s="10"/>
      <c r="W126" s="10"/>
      <c r="X126" s="10"/>
      <c r="Y126" s="10"/>
      <c r="Z126" s="10"/>
      <c r="AA126" s="10"/>
      <c r="AB126" s="10"/>
      <c r="AC126" s="10"/>
    </row>
    <row r="127" spans="1:29" ht="14.4" x14ac:dyDescent="0.3">
      <c r="A127" s="39" t="s">
        <v>171</v>
      </c>
      <c r="C127" s="11" t="s">
        <v>165</v>
      </c>
      <c r="D127" s="12">
        <v>0</v>
      </c>
      <c r="E127" s="13">
        <v>0</v>
      </c>
      <c r="F127" s="13">
        <v>0</v>
      </c>
      <c r="G127" s="13">
        <v>0</v>
      </c>
      <c r="H127" s="13">
        <v>0</v>
      </c>
      <c r="I127" s="13">
        <v>0</v>
      </c>
      <c r="J127" s="13">
        <v>109000</v>
      </c>
      <c r="K127" s="13">
        <v>69304.75</v>
      </c>
      <c r="L127" s="13">
        <v>0</v>
      </c>
      <c r="M127" s="13">
        <v>41338</v>
      </c>
      <c r="N127" s="13">
        <v>35000</v>
      </c>
      <c r="O127" s="13">
        <v>15000</v>
      </c>
      <c r="P127" s="13">
        <v>180755</v>
      </c>
      <c r="Q127" s="13">
        <v>327780</v>
      </c>
      <c r="R127" s="13">
        <v>21500</v>
      </c>
      <c r="S127" s="14">
        <v>90000</v>
      </c>
      <c r="U127" s="10"/>
      <c r="V127" s="10"/>
      <c r="W127" s="10"/>
      <c r="X127" s="10"/>
      <c r="Y127" s="10"/>
      <c r="Z127" s="10"/>
      <c r="AA127" s="10"/>
      <c r="AB127" s="10"/>
      <c r="AC127" s="10"/>
    </row>
    <row r="128" spans="1:29" ht="15" thickBot="1" x14ac:dyDescent="0.35">
      <c r="A128" s="39" t="s">
        <v>171</v>
      </c>
      <c r="C128" s="11" t="s">
        <v>166</v>
      </c>
      <c r="D128" s="12">
        <v>0</v>
      </c>
      <c r="E128" s="16">
        <v>0</v>
      </c>
      <c r="F128" s="16">
        <v>0</v>
      </c>
      <c r="G128" s="16">
        <v>3020000</v>
      </c>
      <c r="H128" s="16">
        <v>1837042.5649999999</v>
      </c>
      <c r="I128" s="16">
        <v>1116807.5188888889</v>
      </c>
      <c r="J128" s="16">
        <v>85414.225777777785</v>
      </c>
      <c r="K128" s="16">
        <v>149456.51802631575</v>
      </c>
      <c r="L128" s="16">
        <v>132039.98230769229</v>
      </c>
      <c r="M128" s="16">
        <v>165266.96285714285</v>
      </c>
      <c r="N128" s="16">
        <v>379470.34428571432</v>
      </c>
      <c r="O128" s="16">
        <v>79912.642857142855</v>
      </c>
      <c r="P128" s="16">
        <v>1973142.0545454547</v>
      </c>
      <c r="Q128" s="16">
        <v>279795.03000000003</v>
      </c>
      <c r="R128" s="16">
        <v>423111.17</v>
      </c>
      <c r="S128" s="17">
        <v>1038256.2857142857</v>
      </c>
      <c r="U128" s="10"/>
      <c r="V128" s="10"/>
      <c r="W128" s="10"/>
      <c r="X128" s="10"/>
      <c r="Y128" s="10"/>
      <c r="Z128" s="10"/>
      <c r="AA128" s="10"/>
      <c r="AB128" s="10"/>
      <c r="AC128" s="10"/>
    </row>
    <row r="129" spans="1:29" ht="15" thickBot="1" x14ac:dyDescent="0.35">
      <c r="A129" s="39" t="s">
        <v>171</v>
      </c>
      <c r="C129" s="18" t="s">
        <v>283</v>
      </c>
      <c r="D129" s="19">
        <v>4305762.4536842098</v>
      </c>
      <c r="E129" s="20">
        <v>4130963.672173914</v>
      </c>
      <c r="F129" s="20">
        <v>4864451.1409999998</v>
      </c>
      <c r="G129" s="20">
        <v>4145784.4508823534</v>
      </c>
      <c r="H129" s="20">
        <v>4173477.0384000004</v>
      </c>
      <c r="I129" s="20">
        <v>3448698.8540000003</v>
      </c>
      <c r="J129" s="20">
        <v>749472.47775401059</v>
      </c>
      <c r="K129" s="20">
        <v>281469.83646808506</v>
      </c>
      <c r="L129" s="20">
        <v>802798.60843137244</v>
      </c>
      <c r="M129" s="20">
        <v>280949.55983050843</v>
      </c>
      <c r="N129" s="20">
        <v>889153.09365853656</v>
      </c>
      <c r="O129" s="20">
        <v>1312433.2131999999</v>
      </c>
      <c r="P129" s="20">
        <v>2448616.7931249999</v>
      </c>
      <c r="Q129" s="20">
        <v>52663.674444444448</v>
      </c>
      <c r="R129" s="20">
        <v>228358.91758620687</v>
      </c>
      <c r="S129" s="21">
        <v>1882502.7633333334</v>
      </c>
      <c r="U129" s="10"/>
      <c r="V129" s="10"/>
      <c r="W129" s="10"/>
      <c r="X129" s="10"/>
      <c r="Y129" s="10"/>
      <c r="Z129" s="10"/>
      <c r="AA129" s="10"/>
      <c r="AB129" s="10"/>
      <c r="AC129" s="10"/>
    </row>
    <row r="130" spans="1:29" ht="14.4" x14ac:dyDescent="0.3">
      <c r="U130" s="10"/>
      <c r="V130" s="10"/>
      <c r="W130" s="10"/>
      <c r="X130" s="10"/>
      <c r="Y130" s="10"/>
      <c r="Z130" s="10"/>
      <c r="AA130" s="10"/>
      <c r="AB130" s="10"/>
      <c r="AC130" s="10"/>
    </row>
    <row r="131" spans="1:29" ht="14.4" x14ac:dyDescent="0.3">
      <c r="U131" s="10"/>
      <c r="V131" s="10"/>
      <c r="W131" s="10"/>
      <c r="X131" s="10"/>
      <c r="Y131" s="10"/>
      <c r="Z131" s="10"/>
      <c r="AA131" s="10"/>
      <c r="AB131" s="10"/>
      <c r="AC131" s="10"/>
    </row>
    <row r="132" spans="1:29" ht="14.4" x14ac:dyDescent="0.3">
      <c r="U132" s="10"/>
      <c r="V132" s="10"/>
      <c r="W132" s="10"/>
      <c r="X132" s="10"/>
      <c r="Y132" s="10"/>
      <c r="Z132" s="10"/>
      <c r="AA132" s="10"/>
      <c r="AB132" s="10"/>
      <c r="AC132" s="10"/>
    </row>
    <row r="133" spans="1:29" ht="23.4" thickBot="1" x14ac:dyDescent="0.35">
      <c r="C133" s="1" t="s">
        <v>288</v>
      </c>
      <c r="D133" s="1"/>
      <c r="E133" s="1"/>
      <c r="F133" s="1"/>
      <c r="G133" s="1"/>
      <c r="H133" s="1"/>
      <c r="I133" s="1"/>
      <c r="J133" s="1"/>
      <c r="K133" s="1"/>
      <c r="L133" s="1"/>
      <c r="M133" s="1"/>
      <c r="N133" s="9"/>
      <c r="O133" s="9"/>
      <c r="P133" s="9"/>
      <c r="Q133" s="9"/>
      <c r="R133" s="9"/>
      <c r="S133" s="9"/>
      <c r="U133" s="10"/>
      <c r="V133" s="10"/>
      <c r="W133" s="10"/>
      <c r="X133" s="10"/>
      <c r="Y133" s="10"/>
      <c r="Z133" s="10"/>
      <c r="AA133" s="10"/>
      <c r="AB133" s="10"/>
      <c r="AC133" s="10"/>
    </row>
    <row r="134" spans="1:29" ht="23.4" hidden="1" thickBot="1" x14ac:dyDescent="0.35">
      <c r="C134" s="1"/>
      <c r="D134" s="1"/>
      <c r="E134" s="1"/>
      <c r="F134" s="1"/>
      <c r="G134" s="1"/>
      <c r="H134" s="1"/>
      <c r="I134" s="1"/>
      <c r="J134" s="1"/>
      <c r="K134" s="1"/>
      <c r="L134" s="1"/>
      <c r="M134" s="1"/>
      <c r="N134" s="9"/>
      <c r="O134" s="9"/>
      <c r="P134" s="9"/>
      <c r="Q134" s="9"/>
      <c r="R134" s="9"/>
      <c r="S134" s="9"/>
      <c r="U134" s="10"/>
      <c r="V134" s="10"/>
      <c r="W134" s="10"/>
      <c r="X134" s="10"/>
      <c r="Y134" s="10"/>
      <c r="Z134" s="10"/>
      <c r="AA134" s="10"/>
      <c r="AB134" s="10"/>
      <c r="AC134" s="10"/>
    </row>
    <row r="135" spans="1:29" ht="15" thickBot="1" x14ac:dyDescent="0.35">
      <c r="C135" s="2"/>
      <c r="D135" s="149" t="s">
        <v>28</v>
      </c>
      <c r="E135" s="150"/>
      <c r="F135" s="150"/>
      <c r="G135" s="150"/>
      <c r="H135" s="150"/>
      <c r="I135" s="150"/>
      <c r="J135" s="150"/>
      <c r="K135" s="150"/>
      <c r="L135" s="150"/>
      <c r="M135" s="150"/>
      <c r="N135" s="150"/>
      <c r="O135" s="150"/>
      <c r="P135" s="150"/>
      <c r="Q135" s="150"/>
      <c r="R135" s="150"/>
      <c r="S135" s="151"/>
      <c r="U135" s="10"/>
      <c r="V135" s="10"/>
      <c r="W135" s="10"/>
      <c r="X135" s="10"/>
      <c r="Y135" s="10"/>
      <c r="Z135" s="10"/>
      <c r="AA135" s="10"/>
      <c r="AB135" s="10"/>
      <c r="AC135" s="10"/>
    </row>
    <row r="136" spans="1:29" ht="15" thickBot="1" x14ac:dyDescent="0.35">
      <c r="A136" s="39" t="s">
        <v>140</v>
      </c>
      <c r="C136" s="3" t="s">
        <v>148</v>
      </c>
      <c r="D136" s="4" t="s">
        <v>102</v>
      </c>
      <c r="E136" s="5" t="s">
        <v>103</v>
      </c>
      <c r="F136" s="5" t="s">
        <v>104</v>
      </c>
      <c r="G136" s="5" t="s">
        <v>105</v>
      </c>
      <c r="H136" s="5" t="s">
        <v>106</v>
      </c>
      <c r="I136" s="5" t="s">
        <v>107</v>
      </c>
      <c r="J136" s="5" t="s">
        <v>108</v>
      </c>
      <c r="K136" s="5" t="s">
        <v>109</v>
      </c>
      <c r="L136" s="5" t="s">
        <v>110</v>
      </c>
      <c r="M136" s="5" t="s">
        <v>111</v>
      </c>
      <c r="N136" s="5" t="s">
        <v>112</v>
      </c>
      <c r="O136" s="5" t="s">
        <v>113</v>
      </c>
      <c r="P136" s="5" t="s">
        <v>114</v>
      </c>
      <c r="Q136" s="5" t="s">
        <v>115</v>
      </c>
      <c r="R136" s="5" t="s">
        <v>116</v>
      </c>
      <c r="S136" s="6" t="s">
        <v>117</v>
      </c>
      <c r="U136" s="10"/>
      <c r="V136" s="10"/>
      <c r="W136" s="10"/>
      <c r="X136" s="10"/>
      <c r="Y136" s="10"/>
      <c r="Z136" s="10"/>
      <c r="AA136" s="10"/>
      <c r="AB136" s="10"/>
      <c r="AC136" s="10"/>
    </row>
    <row r="137" spans="1:29" ht="14.4" x14ac:dyDescent="0.3">
      <c r="A137" s="39" t="s">
        <v>140</v>
      </c>
      <c r="C137" s="11" t="s">
        <v>149</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c r="U137" s="10"/>
      <c r="V137" s="10"/>
      <c r="W137" s="10"/>
      <c r="X137" s="10"/>
      <c r="Y137" s="10"/>
      <c r="Z137" s="10"/>
      <c r="AA137" s="10"/>
      <c r="AB137" s="10"/>
      <c r="AC137" s="10"/>
    </row>
    <row r="138" spans="1:29" ht="14.4" x14ac:dyDescent="0.3">
      <c r="A138" s="39" t="s">
        <v>140</v>
      </c>
      <c r="C138" s="11" t="s">
        <v>150</v>
      </c>
      <c r="D138" s="12">
        <v>0</v>
      </c>
      <c r="E138" s="13">
        <v>0</v>
      </c>
      <c r="F138" s="13">
        <v>0</v>
      </c>
      <c r="G138" s="13">
        <v>0</v>
      </c>
      <c r="H138" s="13">
        <v>0</v>
      </c>
      <c r="I138" s="13">
        <v>0</v>
      </c>
      <c r="J138" s="13">
        <v>0</v>
      </c>
      <c r="K138" s="13">
        <v>0</v>
      </c>
      <c r="L138" s="13">
        <v>0</v>
      </c>
      <c r="M138" s="13">
        <v>0</v>
      </c>
      <c r="N138" s="13">
        <v>0</v>
      </c>
      <c r="O138" s="13">
        <v>0</v>
      </c>
      <c r="P138" s="13">
        <v>0</v>
      </c>
      <c r="Q138" s="13">
        <v>0</v>
      </c>
      <c r="R138" s="13">
        <v>0</v>
      </c>
      <c r="S138" s="14">
        <v>0</v>
      </c>
      <c r="U138" s="10"/>
      <c r="V138" s="10"/>
      <c r="W138" s="10"/>
      <c r="X138" s="10"/>
      <c r="Y138" s="10"/>
      <c r="Z138" s="10"/>
      <c r="AA138" s="10"/>
      <c r="AB138" s="10"/>
      <c r="AC138" s="10"/>
    </row>
    <row r="139" spans="1:29" ht="14.4" x14ac:dyDescent="0.3">
      <c r="A139" s="39" t="s">
        <v>140</v>
      </c>
      <c r="C139" s="11" t="s">
        <v>151</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0</v>
      </c>
      <c r="U139" s="10"/>
      <c r="V139" s="10"/>
      <c r="W139" s="10"/>
      <c r="X139" s="10"/>
      <c r="Y139" s="10"/>
      <c r="Z139" s="10"/>
      <c r="AA139" s="10"/>
      <c r="AB139" s="10"/>
      <c r="AC139" s="10"/>
    </row>
    <row r="140" spans="1:29" ht="14.4" x14ac:dyDescent="0.3">
      <c r="A140" s="39" t="s">
        <v>140</v>
      </c>
      <c r="C140" s="11" t="s">
        <v>152</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1600</v>
      </c>
      <c r="U140" s="10"/>
      <c r="V140" s="10"/>
      <c r="W140" s="10"/>
      <c r="X140" s="10"/>
      <c r="Y140" s="10"/>
      <c r="Z140" s="10"/>
      <c r="AA140" s="10"/>
      <c r="AB140" s="10"/>
      <c r="AC140" s="10"/>
    </row>
    <row r="141" spans="1:29" ht="14.4" x14ac:dyDescent="0.3">
      <c r="A141" s="39" t="s">
        <v>140</v>
      </c>
      <c r="C141" s="11" t="s">
        <v>153</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140</v>
      </c>
      <c r="C142" s="11" t="s">
        <v>154</v>
      </c>
      <c r="D142" s="12">
        <v>0</v>
      </c>
      <c r="E142" s="13">
        <v>0</v>
      </c>
      <c r="F142" s="13">
        <v>0</v>
      </c>
      <c r="G142" s="13">
        <v>0</v>
      </c>
      <c r="H142" s="13">
        <v>0</v>
      </c>
      <c r="I142" s="13">
        <v>0</v>
      </c>
      <c r="J142" s="13">
        <v>0</v>
      </c>
      <c r="K142" s="13">
        <v>0</v>
      </c>
      <c r="L142" s="13">
        <v>0</v>
      </c>
      <c r="M142" s="13">
        <v>0</v>
      </c>
      <c r="N142" s="13">
        <v>0</v>
      </c>
      <c r="O142" s="13">
        <v>0</v>
      </c>
      <c r="P142" s="13">
        <v>0</v>
      </c>
      <c r="Q142" s="13">
        <v>0</v>
      </c>
      <c r="R142" s="13">
        <v>4725</v>
      </c>
      <c r="S142" s="14">
        <v>14687.5</v>
      </c>
      <c r="U142" s="10"/>
      <c r="V142" s="10"/>
      <c r="W142" s="10"/>
      <c r="X142" s="10"/>
      <c r="Y142" s="10"/>
      <c r="Z142" s="10"/>
      <c r="AA142" s="10"/>
      <c r="AB142" s="10"/>
      <c r="AC142" s="10"/>
    </row>
    <row r="143" spans="1:29" ht="14.4" x14ac:dyDescent="0.3">
      <c r="A143" s="39" t="s">
        <v>140</v>
      </c>
      <c r="C143" s="11" t="s">
        <v>155</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140</v>
      </c>
      <c r="C144" s="11" t="s">
        <v>156</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10000</v>
      </c>
      <c r="U144" s="10"/>
      <c r="V144" s="10"/>
      <c r="W144" s="10"/>
      <c r="X144" s="10"/>
      <c r="Y144" s="10"/>
      <c r="Z144" s="10"/>
      <c r="AA144" s="10"/>
      <c r="AB144" s="10"/>
      <c r="AC144" s="10"/>
    </row>
    <row r="145" spans="1:29" ht="14.4" x14ac:dyDescent="0.3">
      <c r="A145" s="39" t="s">
        <v>140</v>
      </c>
      <c r="C145" s="11" t="s">
        <v>157</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c r="U145" s="10"/>
      <c r="V145" s="10"/>
      <c r="W145" s="10"/>
      <c r="X145" s="10"/>
      <c r="Y145" s="10"/>
      <c r="Z145" s="10"/>
      <c r="AA145" s="10"/>
      <c r="AB145" s="10"/>
      <c r="AC145" s="10"/>
    </row>
    <row r="146" spans="1:29" ht="14.4" x14ac:dyDescent="0.3">
      <c r="A146" s="39" t="s">
        <v>140</v>
      </c>
      <c r="C146" s="11" t="s">
        <v>158</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0</v>
      </c>
      <c r="U146" s="10"/>
      <c r="V146" s="10"/>
      <c r="W146" s="10"/>
      <c r="X146" s="10"/>
      <c r="Y146" s="10"/>
      <c r="Z146" s="10"/>
      <c r="AA146" s="10"/>
      <c r="AB146" s="10"/>
      <c r="AC146" s="10"/>
    </row>
    <row r="147" spans="1:29" ht="14.4" x14ac:dyDescent="0.3">
      <c r="A147" s="39" t="s">
        <v>140</v>
      </c>
      <c r="C147" s="11" t="s">
        <v>159</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140</v>
      </c>
      <c r="C148" s="11" t="s">
        <v>160</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c r="U148" s="10"/>
      <c r="V148" s="10"/>
      <c r="W148" s="10"/>
      <c r="X148" s="10"/>
      <c r="Y148" s="10"/>
      <c r="Z148" s="10"/>
      <c r="AA148" s="10"/>
      <c r="AB148" s="10"/>
      <c r="AC148" s="10"/>
    </row>
    <row r="149" spans="1:29" ht="14.4" x14ac:dyDescent="0.3">
      <c r="A149" s="39" t="s">
        <v>140</v>
      </c>
      <c r="C149" s="11" t="s">
        <v>161</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10"/>
      <c r="W149" s="10"/>
      <c r="X149" s="10"/>
      <c r="Y149" s="10"/>
      <c r="Z149" s="10"/>
      <c r="AA149" s="10"/>
      <c r="AB149" s="10"/>
      <c r="AC149" s="10"/>
    </row>
    <row r="150" spans="1:29" ht="14.4" x14ac:dyDescent="0.3">
      <c r="A150" s="39" t="s">
        <v>140</v>
      </c>
      <c r="C150" s="11" t="s">
        <v>162</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c r="U150" s="10"/>
      <c r="V150" s="10"/>
      <c r="W150" s="10"/>
      <c r="X150" s="10"/>
      <c r="Y150" s="10"/>
      <c r="Z150" s="10"/>
      <c r="AA150" s="10"/>
      <c r="AB150" s="10"/>
      <c r="AC150" s="10"/>
    </row>
    <row r="151" spans="1:29" ht="14.4" x14ac:dyDescent="0.3">
      <c r="A151" s="39" t="s">
        <v>140</v>
      </c>
      <c r="C151" s="11" t="s">
        <v>163</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c r="U151" s="10"/>
      <c r="V151" s="10"/>
      <c r="W151" s="10"/>
      <c r="X151" s="10"/>
      <c r="Y151" s="10"/>
      <c r="Z151" s="10"/>
      <c r="AA151" s="10"/>
      <c r="AB151" s="10"/>
      <c r="AC151" s="10"/>
    </row>
    <row r="152" spans="1:29" ht="14.4" x14ac:dyDescent="0.3">
      <c r="A152" s="39" t="s">
        <v>140</v>
      </c>
      <c r="C152" s="11" t="s">
        <v>164</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c r="U152" s="10"/>
      <c r="V152" s="10"/>
      <c r="W152" s="10"/>
      <c r="X152" s="10"/>
      <c r="Y152" s="10"/>
      <c r="Z152" s="10"/>
      <c r="AA152" s="10"/>
      <c r="AB152" s="10"/>
      <c r="AC152" s="10"/>
    </row>
    <row r="153" spans="1:29" ht="14.4" x14ac:dyDescent="0.3">
      <c r="A153" s="39" t="s">
        <v>140</v>
      </c>
      <c r="C153" s="11" t="s">
        <v>165</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c r="U153" s="10"/>
      <c r="V153" s="10"/>
      <c r="W153" s="10"/>
      <c r="X153" s="10"/>
      <c r="Y153" s="10"/>
      <c r="Z153" s="10"/>
      <c r="AA153" s="10"/>
      <c r="AB153" s="10"/>
      <c r="AC153" s="10"/>
    </row>
    <row r="154" spans="1:29" ht="15" thickBot="1" x14ac:dyDescent="0.35">
      <c r="A154" s="39" t="s">
        <v>140</v>
      </c>
      <c r="C154" s="11" t="s">
        <v>166</v>
      </c>
      <c r="D154" s="12">
        <v>0</v>
      </c>
      <c r="E154" s="16">
        <v>0</v>
      </c>
      <c r="F154" s="16">
        <v>0</v>
      </c>
      <c r="G154" s="16">
        <v>0</v>
      </c>
      <c r="H154" s="16">
        <v>0</v>
      </c>
      <c r="I154" s="16">
        <v>0</v>
      </c>
      <c r="J154" s="16">
        <v>0</v>
      </c>
      <c r="K154" s="16">
        <v>0</v>
      </c>
      <c r="L154" s="16">
        <v>0</v>
      </c>
      <c r="M154" s="16">
        <v>0</v>
      </c>
      <c r="N154" s="16">
        <v>0</v>
      </c>
      <c r="O154" s="16">
        <v>0</v>
      </c>
      <c r="P154" s="16">
        <v>0</v>
      </c>
      <c r="Q154" s="16">
        <v>2880</v>
      </c>
      <c r="R154" s="16">
        <v>6734.757575757576</v>
      </c>
      <c r="S154" s="17">
        <v>14482.805655737706</v>
      </c>
      <c r="U154" s="10"/>
      <c r="V154" s="10"/>
      <c r="W154" s="10"/>
      <c r="X154" s="10"/>
      <c r="Y154" s="10"/>
      <c r="Z154" s="10"/>
      <c r="AA154" s="10"/>
      <c r="AB154" s="10"/>
      <c r="AC154" s="10"/>
    </row>
    <row r="155" spans="1:29" ht="15" thickBot="1" x14ac:dyDescent="0.35">
      <c r="A155" s="39" t="s">
        <v>140</v>
      </c>
      <c r="C155" s="18" t="s">
        <v>283</v>
      </c>
      <c r="D155" s="19">
        <v>0</v>
      </c>
      <c r="E155" s="20">
        <v>0</v>
      </c>
      <c r="F155" s="20">
        <v>0</v>
      </c>
      <c r="G155" s="20">
        <v>0</v>
      </c>
      <c r="H155" s="20">
        <v>0</v>
      </c>
      <c r="I155" s="20">
        <v>0</v>
      </c>
      <c r="J155" s="20">
        <v>0</v>
      </c>
      <c r="K155" s="20">
        <v>0</v>
      </c>
      <c r="L155" s="20">
        <v>0</v>
      </c>
      <c r="M155" s="20">
        <v>0</v>
      </c>
      <c r="N155" s="20">
        <v>0</v>
      </c>
      <c r="O155" s="20">
        <v>0</v>
      </c>
      <c r="P155" s="20">
        <v>0</v>
      </c>
      <c r="Q155" s="20">
        <v>2880</v>
      </c>
      <c r="R155" s="20">
        <v>6675.6470588235297</v>
      </c>
      <c r="S155" s="21">
        <v>14348.23246031746</v>
      </c>
      <c r="U155" s="10"/>
      <c r="V155" s="10"/>
      <c r="W155" s="10"/>
      <c r="X155" s="10"/>
      <c r="Y155" s="10"/>
      <c r="Z155" s="10"/>
      <c r="AA155" s="10"/>
      <c r="AB155" s="10"/>
      <c r="AC155" s="10"/>
    </row>
    <row r="156" spans="1:29" ht="14.4" x14ac:dyDescent="0.3">
      <c r="U156" s="10"/>
      <c r="V156" s="10"/>
      <c r="W156" s="10"/>
      <c r="X156" s="10"/>
      <c r="Y156" s="10"/>
      <c r="Z156" s="10"/>
      <c r="AA156" s="10"/>
      <c r="AB156" s="10"/>
      <c r="AC156" s="10"/>
    </row>
    <row r="159" spans="1:29" ht="23.4" thickBot="1" x14ac:dyDescent="0.3">
      <c r="C159" s="1" t="s">
        <v>289</v>
      </c>
      <c r="D159" s="1"/>
      <c r="E159" s="1"/>
      <c r="F159" s="1"/>
      <c r="G159" s="1"/>
      <c r="H159" s="1"/>
      <c r="I159" s="1"/>
      <c r="J159" s="1"/>
      <c r="K159" s="1"/>
      <c r="L159" s="1"/>
      <c r="M159" s="1"/>
      <c r="N159" s="9"/>
      <c r="O159" s="9"/>
      <c r="P159" s="9"/>
      <c r="Q159" s="9"/>
      <c r="R159" s="9"/>
      <c r="S159" s="9"/>
    </row>
    <row r="160" spans="1:29" ht="14.4" thickBot="1" x14ac:dyDescent="0.3">
      <c r="C160" s="2"/>
      <c r="D160" s="149" t="s">
        <v>28</v>
      </c>
      <c r="E160" s="150"/>
      <c r="F160" s="150"/>
      <c r="G160" s="150"/>
      <c r="H160" s="150"/>
      <c r="I160" s="150"/>
      <c r="J160" s="150"/>
      <c r="K160" s="150"/>
      <c r="L160" s="150"/>
      <c r="M160" s="150"/>
      <c r="N160" s="150"/>
      <c r="O160" s="150"/>
      <c r="P160" s="150"/>
      <c r="Q160" s="150"/>
      <c r="R160" s="150"/>
      <c r="S160" s="151"/>
    </row>
    <row r="161" spans="1:19" ht="14.4" thickBot="1" x14ac:dyDescent="0.3">
      <c r="A161" s="39" t="s">
        <v>142</v>
      </c>
      <c r="C161" s="3" t="s">
        <v>148</v>
      </c>
      <c r="D161" s="4" t="s">
        <v>102</v>
      </c>
      <c r="E161" s="5" t="s">
        <v>103</v>
      </c>
      <c r="F161" s="5" t="s">
        <v>104</v>
      </c>
      <c r="G161" s="5" t="s">
        <v>105</v>
      </c>
      <c r="H161" s="5" t="s">
        <v>106</v>
      </c>
      <c r="I161" s="5" t="s">
        <v>107</v>
      </c>
      <c r="J161" s="5" t="s">
        <v>108</v>
      </c>
      <c r="K161" s="5" t="s">
        <v>109</v>
      </c>
      <c r="L161" s="5" t="s">
        <v>110</v>
      </c>
      <c r="M161" s="5" t="s">
        <v>111</v>
      </c>
      <c r="N161" s="5" t="s">
        <v>112</v>
      </c>
      <c r="O161" s="5" t="s">
        <v>113</v>
      </c>
      <c r="P161" s="5" t="s">
        <v>114</v>
      </c>
      <c r="Q161" s="5" t="s">
        <v>115</v>
      </c>
      <c r="R161" s="5" t="s">
        <v>116</v>
      </c>
      <c r="S161" s="6" t="s">
        <v>117</v>
      </c>
    </row>
    <row r="162" spans="1:19" ht="13.8" x14ac:dyDescent="0.25">
      <c r="A162" s="39" t="s">
        <v>142</v>
      </c>
      <c r="C162" s="11" t="s">
        <v>149</v>
      </c>
      <c r="D162" s="12">
        <v>0</v>
      </c>
      <c r="E162" s="13">
        <v>0</v>
      </c>
      <c r="F162" s="13">
        <v>0</v>
      </c>
      <c r="G162" s="13">
        <v>0</v>
      </c>
      <c r="H162" s="13">
        <v>0</v>
      </c>
      <c r="I162" s="13">
        <v>0</v>
      </c>
      <c r="J162" s="13">
        <v>0</v>
      </c>
      <c r="K162" s="13">
        <v>0</v>
      </c>
      <c r="L162" s="13">
        <v>0</v>
      </c>
      <c r="M162" s="13">
        <v>0</v>
      </c>
      <c r="N162" s="13">
        <v>0</v>
      </c>
      <c r="O162" s="13">
        <v>0</v>
      </c>
      <c r="P162" s="13">
        <v>0</v>
      </c>
      <c r="Q162" s="13">
        <v>0</v>
      </c>
      <c r="R162" s="13">
        <v>0</v>
      </c>
      <c r="S162" s="14">
        <v>0</v>
      </c>
    </row>
    <row r="163" spans="1:19" ht="13.8" x14ac:dyDescent="0.25">
      <c r="A163" s="39" t="s">
        <v>142</v>
      </c>
      <c r="C163" s="11" t="s">
        <v>150</v>
      </c>
      <c r="D163" s="12">
        <v>0</v>
      </c>
      <c r="E163" s="13">
        <v>0</v>
      </c>
      <c r="F163" s="13">
        <v>0</v>
      </c>
      <c r="G163" s="13">
        <v>0</v>
      </c>
      <c r="H163" s="13">
        <v>0</v>
      </c>
      <c r="I163" s="13">
        <v>0</v>
      </c>
      <c r="J163" s="13">
        <v>0</v>
      </c>
      <c r="K163" s="13">
        <v>0</v>
      </c>
      <c r="L163" s="13">
        <v>0</v>
      </c>
      <c r="M163" s="13">
        <v>0</v>
      </c>
      <c r="N163" s="13">
        <v>0</v>
      </c>
      <c r="O163" s="13">
        <v>0</v>
      </c>
      <c r="P163" s="13">
        <v>0</v>
      </c>
      <c r="Q163" s="13">
        <v>0</v>
      </c>
      <c r="R163" s="13">
        <v>0</v>
      </c>
      <c r="S163" s="14">
        <v>0</v>
      </c>
    </row>
    <row r="164" spans="1:19" ht="13.8" x14ac:dyDescent="0.25">
      <c r="A164" s="39" t="s">
        <v>142</v>
      </c>
      <c r="C164" s="11" t="s">
        <v>151</v>
      </c>
      <c r="D164" s="12">
        <v>0</v>
      </c>
      <c r="E164" s="13">
        <v>0</v>
      </c>
      <c r="F164" s="13">
        <v>0</v>
      </c>
      <c r="G164" s="13">
        <v>0</v>
      </c>
      <c r="H164" s="13">
        <v>0</v>
      </c>
      <c r="I164" s="13">
        <v>0</v>
      </c>
      <c r="J164" s="13">
        <v>0</v>
      </c>
      <c r="K164" s="13">
        <v>0</v>
      </c>
      <c r="L164" s="13">
        <v>0</v>
      </c>
      <c r="M164" s="13">
        <v>0</v>
      </c>
      <c r="N164" s="13">
        <v>0</v>
      </c>
      <c r="O164" s="13">
        <v>0</v>
      </c>
      <c r="P164" s="13">
        <v>0</v>
      </c>
      <c r="Q164" s="13">
        <v>0</v>
      </c>
      <c r="R164" s="13">
        <v>0</v>
      </c>
      <c r="S164" s="14">
        <v>0</v>
      </c>
    </row>
    <row r="165" spans="1:19" ht="13.8" x14ac:dyDescent="0.25">
      <c r="A165" s="39" t="s">
        <v>142</v>
      </c>
      <c r="C165" s="11" t="s">
        <v>152</v>
      </c>
      <c r="D165" s="12">
        <v>0</v>
      </c>
      <c r="E165" s="13">
        <v>0</v>
      </c>
      <c r="F165" s="13">
        <v>0</v>
      </c>
      <c r="G165" s="13">
        <v>0</v>
      </c>
      <c r="H165" s="13">
        <v>0</v>
      </c>
      <c r="I165" s="13">
        <v>0</v>
      </c>
      <c r="J165" s="13">
        <v>0</v>
      </c>
      <c r="K165" s="13">
        <v>0</v>
      </c>
      <c r="L165" s="13">
        <v>0</v>
      </c>
      <c r="M165" s="13">
        <v>0</v>
      </c>
      <c r="N165" s="13">
        <v>0</v>
      </c>
      <c r="O165" s="13">
        <v>0</v>
      </c>
      <c r="P165" s="13">
        <v>0</v>
      </c>
      <c r="Q165" s="13">
        <v>0</v>
      </c>
      <c r="R165" s="13">
        <v>0</v>
      </c>
      <c r="S165" s="14">
        <v>0</v>
      </c>
    </row>
    <row r="166" spans="1:19" ht="13.8" x14ac:dyDescent="0.25">
      <c r="A166" s="39" t="s">
        <v>142</v>
      </c>
      <c r="C166" s="11" t="s">
        <v>153</v>
      </c>
      <c r="D166" s="12">
        <v>0</v>
      </c>
      <c r="E166" s="13">
        <v>0</v>
      </c>
      <c r="F166" s="13">
        <v>0</v>
      </c>
      <c r="G166" s="13">
        <v>0</v>
      </c>
      <c r="H166" s="13">
        <v>0</v>
      </c>
      <c r="I166" s="13">
        <v>0</v>
      </c>
      <c r="J166" s="13">
        <v>0</v>
      </c>
      <c r="K166" s="13">
        <v>0</v>
      </c>
      <c r="L166" s="13">
        <v>0</v>
      </c>
      <c r="M166" s="13">
        <v>0</v>
      </c>
      <c r="N166" s="13">
        <v>0</v>
      </c>
      <c r="O166" s="13">
        <v>0</v>
      </c>
      <c r="P166" s="13">
        <v>0</v>
      </c>
      <c r="Q166" s="13">
        <v>0</v>
      </c>
      <c r="R166" s="13">
        <v>0</v>
      </c>
      <c r="S166" s="14">
        <v>0</v>
      </c>
    </row>
    <row r="167" spans="1:19" ht="13.8" x14ac:dyDescent="0.25">
      <c r="A167" s="39" t="s">
        <v>142</v>
      </c>
      <c r="C167" s="11" t="s">
        <v>154</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row>
    <row r="168" spans="1:19" ht="13.8" x14ac:dyDescent="0.25">
      <c r="A168" s="39" t="s">
        <v>142</v>
      </c>
      <c r="C168" s="11" t="s">
        <v>155</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row>
    <row r="169" spans="1:19" ht="13.8" x14ac:dyDescent="0.25">
      <c r="A169" s="39" t="s">
        <v>142</v>
      </c>
      <c r="C169" s="11" t="s">
        <v>156</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row>
    <row r="170" spans="1:19" ht="13.8" x14ac:dyDescent="0.25">
      <c r="A170" s="39" t="s">
        <v>142</v>
      </c>
      <c r="C170" s="11" t="s">
        <v>157</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row>
    <row r="171" spans="1:19" ht="13.8" x14ac:dyDescent="0.25">
      <c r="A171" s="39" t="s">
        <v>142</v>
      </c>
      <c r="C171" s="11" t="s">
        <v>158</v>
      </c>
      <c r="D171" s="12">
        <v>0</v>
      </c>
      <c r="E171" s="13">
        <v>0</v>
      </c>
      <c r="F171" s="13">
        <v>0</v>
      </c>
      <c r="G171" s="13">
        <v>0</v>
      </c>
      <c r="H171" s="13">
        <v>0</v>
      </c>
      <c r="I171" s="13">
        <v>0</v>
      </c>
      <c r="J171" s="13">
        <v>0</v>
      </c>
      <c r="K171" s="13">
        <v>0</v>
      </c>
      <c r="L171" s="13">
        <v>0</v>
      </c>
      <c r="M171" s="13">
        <v>0</v>
      </c>
      <c r="N171" s="13">
        <v>0</v>
      </c>
      <c r="O171" s="13">
        <v>0</v>
      </c>
      <c r="P171" s="13">
        <v>0</v>
      </c>
      <c r="Q171" s="13">
        <v>0</v>
      </c>
      <c r="R171" s="13">
        <v>0</v>
      </c>
      <c r="S171" s="14">
        <v>0</v>
      </c>
    </row>
    <row r="172" spans="1:19" ht="13.8" x14ac:dyDescent="0.25">
      <c r="A172" s="39" t="s">
        <v>142</v>
      </c>
      <c r="C172" s="11" t="s">
        <v>159</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row>
    <row r="173" spans="1:19" ht="13.8" x14ac:dyDescent="0.25">
      <c r="A173" s="39" t="s">
        <v>142</v>
      </c>
      <c r="C173" s="11" t="s">
        <v>160</v>
      </c>
      <c r="D173" s="12">
        <v>0</v>
      </c>
      <c r="E173" s="13">
        <v>0</v>
      </c>
      <c r="F173" s="13">
        <v>0</v>
      </c>
      <c r="G173" s="13">
        <v>0</v>
      </c>
      <c r="H173" s="13">
        <v>0</v>
      </c>
      <c r="I173" s="13">
        <v>0</v>
      </c>
      <c r="J173" s="13">
        <v>0</v>
      </c>
      <c r="K173" s="13">
        <v>0</v>
      </c>
      <c r="L173" s="13">
        <v>0</v>
      </c>
      <c r="M173" s="13">
        <v>0</v>
      </c>
      <c r="N173" s="13">
        <v>0</v>
      </c>
      <c r="O173" s="13">
        <v>0</v>
      </c>
      <c r="P173" s="13">
        <v>0</v>
      </c>
      <c r="Q173" s="13">
        <v>0</v>
      </c>
      <c r="R173" s="13">
        <v>2665</v>
      </c>
      <c r="S173" s="14">
        <v>0</v>
      </c>
    </row>
    <row r="174" spans="1:19" ht="13.8" x14ac:dyDescent="0.25">
      <c r="A174" s="39" t="s">
        <v>142</v>
      </c>
      <c r="C174" s="11" t="s">
        <v>161</v>
      </c>
      <c r="D174" s="12">
        <v>0</v>
      </c>
      <c r="E174" s="13">
        <v>0</v>
      </c>
      <c r="F174" s="13">
        <v>0</v>
      </c>
      <c r="G174" s="13">
        <v>0</v>
      </c>
      <c r="H174" s="13">
        <v>0</v>
      </c>
      <c r="I174" s="13">
        <v>0</v>
      </c>
      <c r="J174" s="13">
        <v>0</v>
      </c>
      <c r="K174" s="13">
        <v>0</v>
      </c>
      <c r="L174" s="13">
        <v>0</v>
      </c>
      <c r="M174" s="13">
        <v>0</v>
      </c>
      <c r="N174" s="13">
        <v>0</v>
      </c>
      <c r="O174" s="13">
        <v>0</v>
      </c>
      <c r="P174" s="13">
        <v>0</v>
      </c>
      <c r="Q174" s="13">
        <v>0</v>
      </c>
      <c r="R174" s="13">
        <v>0</v>
      </c>
      <c r="S174" s="14">
        <v>0</v>
      </c>
    </row>
    <row r="175" spans="1:19" ht="13.8" x14ac:dyDescent="0.25">
      <c r="A175" s="39" t="s">
        <v>142</v>
      </c>
      <c r="C175" s="11" t="s">
        <v>162</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row>
    <row r="176" spans="1:19" ht="13.8" x14ac:dyDescent="0.25">
      <c r="A176" s="39" t="s">
        <v>142</v>
      </c>
      <c r="C176" s="11" t="s">
        <v>163</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row>
    <row r="177" spans="1:19" ht="13.8" x14ac:dyDescent="0.25">
      <c r="A177" s="39" t="s">
        <v>142</v>
      </c>
      <c r="C177" s="11" t="s">
        <v>164</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row>
    <row r="178" spans="1:19" ht="13.8" x14ac:dyDescent="0.25">
      <c r="A178" s="39" t="s">
        <v>142</v>
      </c>
      <c r="C178" s="11" t="s">
        <v>165</v>
      </c>
      <c r="D178" s="12">
        <v>0</v>
      </c>
      <c r="E178" s="13">
        <v>0</v>
      </c>
      <c r="F178" s="13">
        <v>0</v>
      </c>
      <c r="G178" s="13">
        <v>0</v>
      </c>
      <c r="H178" s="13">
        <v>0</v>
      </c>
      <c r="I178" s="13">
        <v>0</v>
      </c>
      <c r="J178" s="13">
        <v>0</v>
      </c>
      <c r="K178" s="13">
        <v>0</v>
      </c>
      <c r="L178" s="13">
        <v>0</v>
      </c>
      <c r="M178" s="13">
        <v>0</v>
      </c>
      <c r="N178" s="13">
        <v>0</v>
      </c>
      <c r="O178" s="13">
        <v>0</v>
      </c>
      <c r="P178" s="13">
        <v>0</v>
      </c>
      <c r="Q178" s="13">
        <v>0</v>
      </c>
      <c r="R178" s="13">
        <v>0</v>
      </c>
      <c r="S178" s="14">
        <v>0</v>
      </c>
    </row>
    <row r="179" spans="1:19" ht="14.4" thickBot="1" x14ac:dyDescent="0.3">
      <c r="A179" s="39" t="s">
        <v>142</v>
      </c>
      <c r="C179" s="11" t="s">
        <v>166</v>
      </c>
      <c r="D179" s="12">
        <v>0</v>
      </c>
      <c r="E179" s="16">
        <v>0</v>
      </c>
      <c r="F179" s="16">
        <v>0</v>
      </c>
      <c r="G179" s="16">
        <v>0</v>
      </c>
      <c r="H179" s="16">
        <v>0</v>
      </c>
      <c r="I179" s="16">
        <v>0</v>
      </c>
      <c r="J179" s="16">
        <v>0</v>
      </c>
      <c r="K179" s="16">
        <v>0</v>
      </c>
      <c r="L179" s="16">
        <v>0</v>
      </c>
      <c r="M179" s="16">
        <v>296.10000000000002</v>
      </c>
      <c r="N179" s="16">
        <v>46200</v>
      </c>
      <c r="O179" s="16">
        <v>111286.76</v>
      </c>
      <c r="P179" s="16">
        <v>204554.52642857144</v>
      </c>
      <c r="Q179" s="16">
        <v>181897.86734693879</v>
      </c>
      <c r="R179" s="16">
        <v>98884.884457831315</v>
      </c>
      <c r="S179" s="17">
        <v>81578.67865834634</v>
      </c>
    </row>
    <row r="180" spans="1:19" ht="14.4" thickBot="1" x14ac:dyDescent="0.3">
      <c r="A180" s="39" t="s">
        <v>142</v>
      </c>
      <c r="C180" s="18" t="s">
        <v>283</v>
      </c>
      <c r="D180" s="19">
        <v>0</v>
      </c>
      <c r="E180" s="20">
        <v>0</v>
      </c>
      <c r="F180" s="20">
        <v>0</v>
      </c>
      <c r="G180" s="20">
        <v>0</v>
      </c>
      <c r="H180" s="20">
        <v>0</v>
      </c>
      <c r="I180" s="20">
        <v>0</v>
      </c>
      <c r="J180" s="20">
        <v>0</v>
      </c>
      <c r="K180" s="20">
        <v>0</v>
      </c>
      <c r="L180" s="20">
        <v>0</v>
      </c>
      <c r="M180" s="20">
        <v>296.10000000000002</v>
      </c>
      <c r="N180" s="20">
        <v>46200</v>
      </c>
      <c r="O180" s="20">
        <v>111286.76</v>
      </c>
      <c r="P180" s="20">
        <v>204554.52642857144</v>
      </c>
      <c r="Q180" s="20">
        <v>181897.86734693879</v>
      </c>
      <c r="R180" s="20">
        <v>98500.004919999992</v>
      </c>
      <c r="S180" s="21">
        <v>81578.67865834634</v>
      </c>
    </row>
    <row r="184" spans="1:19" ht="23.4" thickBot="1" x14ac:dyDescent="0.3">
      <c r="C184" s="1" t="s">
        <v>290</v>
      </c>
      <c r="D184" s="1"/>
      <c r="E184" s="1"/>
      <c r="F184" s="1"/>
      <c r="G184" s="1"/>
      <c r="H184" s="1"/>
      <c r="I184" s="1"/>
      <c r="J184" s="1"/>
      <c r="K184" s="1"/>
      <c r="L184" s="1"/>
      <c r="M184" s="1"/>
      <c r="N184" s="9"/>
      <c r="O184" s="9"/>
      <c r="P184" s="9"/>
      <c r="Q184" s="9"/>
      <c r="R184" s="9"/>
      <c r="S184" s="9"/>
    </row>
    <row r="185" spans="1:19" ht="14.4" thickBot="1" x14ac:dyDescent="0.3">
      <c r="C185" s="2"/>
      <c r="D185" s="149" t="s">
        <v>28</v>
      </c>
      <c r="E185" s="150"/>
      <c r="F185" s="150"/>
      <c r="G185" s="150"/>
      <c r="H185" s="150"/>
      <c r="I185" s="150"/>
      <c r="J185" s="150"/>
      <c r="K185" s="150"/>
      <c r="L185" s="150"/>
      <c r="M185" s="150"/>
      <c r="N185" s="150"/>
      <c r="O185" s="150"/>
      <c r="P185" s="150"/>
      <c r="Q185" s="150"/>
      <c r="R185" s="150"/>
      <c r="S185" s="151"/>
    </row>
    <row r="186" spans="1:19" ht="14.4" thickBot="1" x14ac:dyDescent="0.3">
      <c r="A186" s="39" t="s">
        <v>144</v>
      </c>
      <c r="C186" s="3" t="s">
        <v>148</v>
      </c>
      <c r="D186" s="4" t="s">
        <v>102</v>
      </c>
      <c r="E186" s="5" t="s">
        <v>103</v>
      </c>
      <c r="F186" s="5" t="s">
        <v>104</v>
      </c>
      <c r="G186" s="5" t="s">
        <v>105</v>
      </c>
      <c r="H186" s="5" t="s">
        <v>106</v>
      </c>
      <c r="I186" s="5" t="s">
        <v>107</v>
      </c>
      <c r="J186" s="5" t="s">
        <v>108</v>
      </c>
      <c r="K186" s="5" t="s">
        <v>109</v>
      </c>
      <c r="L186" s="5" t="s">
        <v>110</v>
      </c>
      <c r="M186" s="5" t="s">
        <v>111</v>
      </c>
      <c r="N186" s="5" t="s">
        <v>112</v>
      </c>
      <c r="O186" s="5" t="s">
        <v>113</v>
      </c>
      <c r="P186" s="5" t="s">
        <v>114</v>
      </c>
      <c r="Q186" s="5" t="s">
        <v>115</v>
      </c>
      <c r="R186" s="5" t="s">
        <v>116</v>
      </c>
      <c r="S186" s="6" t="s">
        <v>117</v>
      </c>
    </row>
    <row r="187" spans="1:19" ht="13.8" x14ac:dyDescent="0.25">
      <c r="A187" s="39" t="s">
        <v>144</v>
      </c>
      <c r="C187" s="11" t="s">
        <v>149</v>
      </c>
      <c r="D187" s="12">
        <v>0</v>
      </c>
      <c r="E187" s="13">
        <v>0</v>
      </c>
      <c r="F187" s="13">
        <v>0</v>
      </c>
      <c r="G187" s="13">
        <v>0</v>
      </c>
      <c r="H187" s="13">
        <v>0</v>
      </c>
      <c r="I187" s="13">
        <v>0</v>
      </c>
      <c r="J187" s="13">
        <v>0</v>
      </c>
      <c r="K187" s="13">
        <v>0</v>
      </c>
      <c r="L187" s="13">
        <v>0</v>
      </c>
      <c r="M187" s="13">
        <v>0</v>
      </c>
      <c r="N187" s="13">
        <v>0</v>
      </c>
      <c r="O187" s="13">
        <v>0</v>
      </c>
      <c r="P187" s="13">
        <v>0</v>
      </c>
      <c r="Q187" s="13">
        <v>0</v>
      </c>
      <c r="R187" s="13">
        <v>0</v>
      </c>
      <c r="S187" s="14">
        <v>0</v>
      </c>
    </row>
    <row r="188" spans="1:19" ht="13.8" x14ac:dyDescent="0.25">
      <c r="A188" s="39" t="s">
        <v>144</v>
      </c>
      <c r="C188" s="11" t="s">
        <v>150</v>
      </c>
      <c r="D188" s="12">
        <v>0</v>
      </c>
      <c r="E188" s="13">
        <v>0</v>
      </c>
      <c r="F188" s="13">
        <v>0</v>
      </c>
      <c r="G188" s="13">
        <v>0</v>
      </c>
      <c r="H188" s="13">
        <v>0</v>
      </c>
      <c r="I188" s="13">
        <v>0</v>
      </c>
      <c r="J188" s="13">
        <v>0</v>
      </c>
      <c r="K188" s="13">
        <v>0</v>
      </c>
      <c r="L188" s="13">
        <v>0</v>
      </c>
      <c r="M188" s="13">
        <v>0</v>
      </c>
      <c r="N188" s="13">
        <v>0</v>
      </c>
      <c r="O188" s="13">
        <v>0</v>
      </c>
      <c r="P188" s="13">
        <v>0</v>
      </c>
      <c r="Q188" s="13">
        <v>0</v>
      </c>
      <c r="R188" s="13">
        <v>0</v>
      </c>
      <c r="S188" s="14">
        <v>0</v>
      </c>
    </row>
    <row r="189" spans="1:19" ht="13.8" x14ac:dyDescent="0.25">
      <c r="A189" s="39" t="s">
        <v>144</v>
      </c>
      <c r="C189" s="11" t="s">
        <v>151</v>
      </c>
      <c r="D189" s="12">
        <v>0</v>
      </c>
      <c r="E189" s="13">
        <v>0</v>
      </c>
      <c r="F189" s="13">
        <v>0</v>
      </c>
      <c r="G189" s="13">
        <v>0</v>
      </c>
      <c r="H189" s="13">
        <v>0</v>
      </c>
      <c r="I189" s="13">
        <v>0</v>
      </c>
      <c r="J189" s="13">
        <v>0</v>
      </c>
      <c r="K189" s="13">
        <v>0</v>
      </c>
      <c r="L189" s="13">
        <v>0</v>
      </c>
      <c r="M189" s="13">
        <v>0</v>
      </c>
      <c r="N189" s="13">
        <v>0</v>
      </c>
      <c r="O189" s="13">
        <v>0</v>
      </c>
      <c r="P189" s="13">
        <v>0</v>
      </c>
      <c r="Q189" s="13">
        <v>0</v>
      </c>
      <c r="R189" s="13">
        <v>0</v>
      </c>
      <c r="S189" s="14">
        <v>0</v>
      </c>
    </row>
    <row r="190" spans="1:19" ht="13.8" x14ac:dyDescent="0.25">
      <c r="A190" s="39" t="s">
        <v>144</v>
      </c>
      <c r="C190" s="11" t="s">
        <v>152</v>
      </c>
      <c r="D190" s="12">
        <v>0</v>
      </c>
      <c r="E190" s="13">
        <v>0</v>
      </c>
      <c r="F190" s="13">
        <v>0</v>
      </c>
      <c r="G190" s="13">
        <v>0</v>
      </c>
      <c r="H190" s="13">
        <v>0</v>
      </c>
      <c r="I190" s="13">
        <v>0</v>
      </c>
      <c r="J190" s="13">
        <v>0</v>
      </c>
      <c r="K190" s="13">
        <v>0</v>
      </c>
      <c r="L190" s="13">
        <v>0</v>
      </c>
      <c r="M190" s="13">
        <v>0</v>
      </c>
      <c r="N190" s="13">
        <v>0</v>
      </c>
      <c r="O190" s="13">
        <v>0</v>
      </c>
      <c r="P190" s="13">
        <v>0</v>
      </c>
      <c r="Q190" s="13">
        <v>0</v>
      </c>
      <c r="R190" s="13">
        <v>0</v>
      </c>
      <c r="S190" s="14">
        <v>0</v>
      </c>
    </row>
    <row r="191" spans="1:19" ht="13.8" x14ac:dyDescent="0.25">
      <c r="A191" s="39" t="s">
        <v>144</v>
      </c>
      <c r="C191" s="11" t="s">
        <v>153</v>
      </c>
      <c r="D191" s="12">
        <v>0</v>
      </c>
      <c r="E191" s="13">
        <v>0</v>
      </c>
      <c r="F191" s="13">
        <v>0</v>
      </c>
      <c r="G191" s="13">
        <v>0</v>
      </c>
      <c r="H191" s="13">
        <v>0</v>
      </c>
      <c r="I191" s="13">
        <v>0</v>
      </c>
      <c r="J191" s="13">
        <v>0</v>
      </c>
      <c r="K191" s="13">
        <v>0</v>
      </c>
      <c r="L191" s="13">
        <v>0</v>
      </c>
      <c r="M191" s="13">
        <v>0</v>
      </c>
      <c r="N191" s="13">
        <v>0</v>
      </c>
      <c r="O191" s="13">
        <v>0</v>
      </c>
      <c r="P191" s="13">
        <v>0</v>
      </c>
      <c r="Q191" s="13">
        <v>0</v>
      </c>
      <c r="R191" s="13">
        <v>0</v>
      </c>
      <c r="S191" s="14">
        <v>0</v>
      </c>
    </row>
    <row r="192" spans="1:19" ht="13.8" x14ac:dyDescent="0.25">
      <c r="A192" s="39" t="s">
        <v>144</v>
      </c>
      <c r="C192" s="11" t="s">
        <v>154</v>
      </c>
      <c r="D192" s="12">
        <v>0</v>
      </c>
      <c r="E192" s="13">
        <v>0</v>
      </c>
      <c r="F192" s="13">
        <v>0</v>
      </c>
      <c r="G192" s="13">
        <v>0</v>
      </c>
      <c r="H192" s="13">
        <v>0</v>
      </c>
      <c r="I192" s="13">
        <v>0</v>
      </c>
      <c r="J192" s="13">
        <v>0</v>
      </c>
      <c r="K192" s="13">
        <v>0</v>
      </c>
      <c r="L192" s="13">
        <v>0</v>
      </c>
      <c r="M192" s="13">
        <v>0</v>
      </c>
      <c r="N192" s="13">
        <v>0</v>
      </c>
      <c r="O192" s="13">
        <v>0</v>
      </c>
      <c r="P192" s="13">
        <v>0</v>
      </c>
      <c r="Q192" s="13">
        <v>0</v>
      </c>
      <c r="R192" s="13">
        <v>0</v>
      </c>
      <c r="S192" s="14">
        <v>0</v>
      </c>
    </row>
    <row r="193" spans="1:19" ht="13.8" x14ac:dyDescent="0.25">
      <c r="A193" s="39" t="s">
        <v>144</v>
      </c>
      <c r="C193" s="11" t="s">
        <v>155</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row>
    <row r="194" spans="1:19" ht="13.8" x14ac:dyDescent="0.25">
      <c r="A194" s="39" t="s">
        <v>144</v>
      </c>
      <c r="C194" s="11" t="s">
        <v>156</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row>
    <row r="195" spans="1:19" ht="13.8" x14ac:dyDescent="0.25">
      <c r="A195" s="39" t="s">
        <v>144</v>
      </c>
      <c r="C195" s="11" t="s">
        <v>157</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row>
    <row r="196" spans="1:19" ht="13.8" x14ac:dyDescent="0.25">
      <c r="A196" s="39" t="s">
        <v>144</v>
      </c>
      <c r="C196" s="11" t="s">
        <v>158</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row>
    <row r="197" spans="1:19" ht="13.8" x14ac:dyDescent="0.25">
      <c r="A197" s="39" t="s">
        <v>144</v>
      </c>
      <c r="C197" s="11" t="s">
        <v>159</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v>0</v>
      </c>
    </row>
    <row r="198" spans="1:19" ht="13.8" x14ac:dyDescent="0.25">
      <c r="A198" s="39" t="s">
        <v>144</v>
      </c>
      <c r="C198" s="11" t="s">
        <v>160</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v>0</v>
      </c>
    </row>
    <row r="199" spans="1:19" ht="13.8" x14ac:dyDescent="0.25">
      <c r="A199" s="39" t="s">
        <v>144</v>
      </c>
      <c r="C199" s="11" t="s">
        <v>161</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row>
    <row r="200" spans="1:19" ht="13.8" x14ac:dyDescent="0.25">
      <c r="A200" s="39" t="s">
        <v>144</v>
      </c>
      <c r="C200" s="11" t="s">
        <v>162</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v>0</v>
      </c>
    </row>
    <row r="201" spans="1:19" ht="13.8" x14ac:dyDescent="0.25">
      <c r="A201" s="39" t="s">
        <v>144</v>
      </c>
      <c r="C201" s="11" t="s">
        <v>163</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0</v>
      </c>
    </row>
    <row r="202" spans="1:19" ht="13.8" x14ac:dyDescent="0.25">
      <c r="A202" s="39" t="s">
        <v>144</v>
      </c>
      <c r="C202" s="11" t="s">
        <v>164</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row>
    <row r="203" spans="1:19" ht="13.8" x14ac:dyDescent="0.25">
      <c r="A203" s="39" t="s">
        <v>144</v>
      </c>
      <c r="C203" s="11" t="s">
        <v>165</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10000</v>
      </c>
    </row>
    <row r="204" spans="1:19" ht="14.4" thickBot="1" x14ac:dyDescent="0.3">
      <c r="A204" s="39" t="s">
        <v>144</v>
      </c>
      <c r="C204" s="11" t="s">
        <v>166</v>
      </c>
      <c r="D204" s="12">
        <v>0</v>
      </c>
      <c r="E204" s="16">
        <v>0</v>
      </c>
      <c r="F204" s="16">
        <v>0</v>
      </c>
      <c r="G204" s="16">
        <v>0</v>
      </c>
      <c r="H204" s="16">
        <v>0</v>
      </c>
      <c r="I204" s="16">
        <v>0</v>
      </c>
      <c r="J204" s="16">
        <v>0</v>
      </c>
      <c r="K204" s="16">
        <v>0</v>
      </c>
      <c r="L204" s="16">
        <v>0</v>
      </c>
      <c r="M204" s="16">
        <v>0</v>
      </c>
      <c r="N204" s="16">
        <v>0</v>
      </c>
      <c r="O204" s="16">
        <v>0</v>
      </c>
      <c r="P204" s="16">
        <v>0</v>
      </c>
      <c r="Q204" s="16">
        <v>0</v>
      </c>
      <c r="R204" s="16">
        <v>0</v>
      </c>
      <c r="S204" s="17">
        <v>0</v>
      </c>
    </row>
    <row r="205" spans="1:19" ht="14.4" thickBot="1" x14ac:dyDescent="0.3">
      <c r="A205" s="39" t="s">
        <v>144</v>
      </c>
      <c r="C205" s="18" t="s">
        <v>283</v>
      </c>
      <c r="D205" s="19">
        <v>0</v>
      </c>
      <c r="E205" s="20">
        <v>0</v>
      </c>
      <c r="F205" s="20">
        <v>0</v>
      </c>
      <c r="G205" s="20">
        <v>0</v>
      </c>
      <c r="H205" s="20">
        <v>0</v>
      </c>
      <c r="I205" s="20">
        <v>0</v>
      </c>
      <c r="J205" s="20">
        <v>0</v>
      </c>
      <c r="K205" s="20">
        <v>0</v>
      </c>
      <c r="L205" s="20">
        <v>0</v>
      </c>
      <c r="M205" s="20">
        <v>0</v>
      </c>
      <c r="N205" s="20">
        <v>0</v>
      </c>
      <c r="O205" s="20">
        <v>0</v>
      </c>
      <c r="P205" s="20">
        <v>0</v>
      </c>
      <c r="Q205" s="20">
        <v>0</v>
      </c>
      <c r="R205" s="20">
        <v>0</v>
      </c>
      <c r="S205" s="21">
        <v>10000</v>
      </c>
    </row>
  </sheetData>
  <mergeCells count="9">
    <mergeCell ref="D185:S185"/>
    <mergeCell ref="D160:S160"/>
    <mergeCell ref="D109:S109"/>
    <mergeCell ref="D135:S135"/>
    <mergeCell ref="C2:M2"/>
    <mergeCell ref="D9:S9"/>
    <mergeCell ref="D34:S34"/>
    <mergeCell ref="D59:S59"/>
    <mergeCell ref="D84:S8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theme="5" tint="0.59999389629810485"/>
    <pageSetUpPr autoPageBreaks="0"/>
  </sheetPr>
  <dimension ref="A1:AC283"/>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6.44140625" style="8" customWidth="1"/>
    <col min="4" max="19" width="15.109375" style="8" customWidth="1"/>
    <col min="20" max="16384" width="9.109375" style="8"/>
  </cols>
  <sheetData>
    <row r="1" spans="1:29" ht="24.6" x14ac:dyDescent="0.4">
      <c r="C1" s="7" t="s">
        <v>291</v>
      </c>
      <c r="N1" s="9"/>
      <c r="O1" s="9"/>
      <c r="P1" s="9"/>
      <c r="Q1" s="9"/>
      <c r="R1" s="9"/>
      <c r="S1" s="9"/>
      <c r="T1" s="9"/>
      <c r="U1" s="9"/>
      <c r="V1" s="9"/>
      <c r="W1" s="9"/>
      <c r="X1" s="9"/>
      <c r="Y1" s="9"/>
    </row>
    <row r="2" spans="1:29" ht="17.399999999999999" x14ac:dyDescent="0.25">
      <c r="C2" s="132" t="s">
        <v>292</v>
      </c>
      <c r="D2" s="132"/>
      <c r="E2" s="132"/>
      <c r="F2" s="132"/>
      <c r="G2" s="132"/>
      <c r="H2" s="132"/>
      <c r="I2" s="132"/>
      <c r="J2" s="132"/>
      <c r="K2" s="132"/>
      <c r="L2" s="132"/>
      <c r="M2" s="132"/>
      <c r="N2" s="132"/>
      <c r="O2" s="132"/>
      <c r="P2" s="9"/>
      <c r="Q2" s="9"/>
      <c r="R2" s="9"/>
      <c r="S2" s="9"/>
      <c r="T2" s="9"/>
      <c r="U2" s="9"/>
      <c r="V2" s="9"/>
      <c r="W2" s="9"/>
      <c r="X2" s="9"/>
      <c r="Y2" s="9"/>
    </row>
    <row r="3" spans="1:29"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293</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294</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t="s">
        <v>295</v>
      </c>
      <c r="E11" s="13" t="s">
        <v>295</v>
      </c>
      <c r="F11" s="13" t="s">
        <v>295</v>
      </c>
      <c r="G11" s="13" t="s">
        <v>295</v>
      </c>
      <c r="H11" s="13" t="s">
        <v>295</v>
      </c>
      <c r="I11" s="13" t="s">
        <v>295</v>
      </c>
      <c r="J11" s="13" t="s">
        <v>295</v>
      </c>
      <c r="K11" s="13" t="s">
        <v>295</v>
      </c>
      <c r="L11" s="13" t="s">
        <v>295</v>
      </c>
      <c r="M11" s="13" t="s">
        <v>295</v>
      </c>
      <c r="N11" s="13" t="s">
        <v>295</v>
      </c>
      <c r="O11" s="13" t="s">
        <v>295</v>
      </c>
      <c r="P11" s="13" t="s">
        <v>295</v>
      </c>
      <c r="Q11" s="13" t="s">
        <v>295</v>
      </c>
      <c r="R11" s="13" t="s">
        <v>295</v>
      </c>
      <c r="S11" s="14" t="s">
        <v>295</v>
      </c>
      <c r="U11" s="10"/>
      <c r="V11" s="10"/>
      <c r="W11" s="10"/>
      <c r="X11" s="10"/>
      <c r="Y11" s="10"/>
      <c r="Z11" s="10"/>
      <c r="AA11" s="10"/>
      <c r="AB11" s="10"/>
      <c r="AC11" s="10"/>
    </row>
    <row r="12" spans="1:29" ht="14.4" x14ac:dyDescent="0.3">
      <c r="A12" s="39" t="s">
        <v>100</v>
      </c>
      <c r="C12" s="11" t="s">
        <v>119</v>
      </c>
      <c r="D12" s="12">
        <v>1112.2965413533832</v>
      </c>
      <c r="E12" s="13">
        <v>2247.5261864406775</v>
      </c>
      <c r="F12" s="13">
        <v>2315.2468421052631</v>
      </c>
      <c r="G12" s="13">
        <v>2094.8792307692306</v>
      </c>
      <c r="H12" s="13">
        <v>3327.0873275862068</v>
      </c>
      <c r="I12" s="13">
        <v>3156.6291735537188</v>
      </c>
      <c r="J12" s="13">
        <v>2623.7053676470587</v>
      </c>
      <c r="K12" s="13">
        <v>5142.7420437956198</v>
      </c>
      <c r="L12" s="13">
        <v>4203.4385714285718</v>
      </c>
      <c r="M12" s="13">
        <v>4795.1464606741574</v>
      </c>
      <c r="N12" s="13">
        <v>3882.8717613636359</v>
      </c>
      <c r="O12" s="13">
        <v>4869.1259537572259</v>
      </c>
      <c r="P12" s="13">
        <v>4484.7914503816792</v>
      </c>
      <c r="Q12" s="13">
        <v>6412.0996875000001</v>
      </c>
      <c r="R12" s="13">
        <v>5945.24703125</v>
      </c>
      <c r="S12" s="14">
        <v>6547.032323943662</v>
      </c>
      <c r="U12" s="10"/>
      <c r="V12" s="10"/>
      <c r="W12" s="10"/>
      <c r="X12" s="10"/>
      <c r="Y12" s="10"/>
      <c r="Z12" s="10"/>
      <c r="AA12" s="10"/>
      <c r="AB12" s="10"/>
      <c r="AC12" s="10"/>
    </row>
    <row r="13" spans="1:29" ht="14.4" x14ac:dyDescent="0.3">
      <c r="A13" s="39" t="s">
        <v>100</v>
      </c>
      <c r="C13" s="11" t="s">
        <v>120</v>
      </c>
      <c r="D13" s="12">
        <v>10120.890093767235</v>
      </c>
      <c r="E13" s="13">
        <v>11385.90694362017</v>
      </c>
      <c r="F13" s="13">
        <v>13250.98075625363</v>
      </c>
      <c r="G13" s="13">
        <v>13742.063872782335</v>
      </c>
      <c r="H13" s="13">
        <v>15820.561512231274</v>
      </c>
      <c r="I13" s="13">
        <v>15056.419728835977</v>
      </c>
      <c r="J13" s="13">
        <v>17300.038070539442</v>
      </c>
      <c r="K13" s="13">
        <v>19489.556342202766</v>
      </c>
      <c r="L13" s="13">
        <v>20697.401830808059</v>
      </c>
      <c r="M13" s="13">
        <v>22910.238015494637</v>
      </c>
      <c r="N13" s="13">
        <v>22054.907767214787</v>
      </c>
      <c r="O13" s="13">
        <v>21603.584090909102</v>
      </c>
      <c r="P13" s="13">
        <v>21312.609317640832</v>
      </c>
      <c r="Q13" s="13">
        <v>20863.802416464896</v>
      </c>
      <c r="R13" s="13">
        <v>22019.922216823568</v>
      </c>
      <c r="S13" s="14">
        <v>23203.131183047328</v>
      </c>
      <c r="U13" s="10"/>
      <c r="V13" s="10"/>
      <c r="W13" s="10"/>
      <c r="X13" s="10"/>
      <c r="Y13" s="10"/>
      <c r="Z13" s="10"/>
      <c r="AA13" s="10"/>
      <c r="AB13" s="10"/>
      <c r="AC13" s="10"/>
    </row>
    <row r="14" spans="1:29" ht="14.4" x14ac:dyDescent="0.3">
      <c r="A14" s="39" t="s">
        <v>100</v>
      </c>
      <c r="C14" s="11" t="s">
        <v>121</v>
      </c>
      <c r="D14" s="12">
        <v>24633.021105527638</v>
      </c>
      <c r="E14" s="13">
        <v>27301.192484725052</v>
      </c>
      <c r="F14" s="13">
        <v>32309.835620608901</v>
      </c>
      <c r="G14" s="13">
        <v>30848.77109014674</v>
      </c>
      <c r="H14" s="13">
        <v>35150.277984790875</v>
      </c>
      <c r="I14" s="13">
        <v>33911.30790816326</v>
      </c>
      <c r="J14" s="13">
        <v>35357.125979247707</v>
      </c>
      <c r="K14" s="13">
        <v>39502.927821011668</v>
      </c>
      <c r="L14" s="13">
        <v>41383.833076923074</v>
      </c>
      <c r="M14" s="13">
        <v>50467.134773809514</v>
      </c>
      <c r="N14" s="13">
        <v>50380.880819327729</v>
      </c>
      <c r="O14" s="13">
        <v>50033.894500000009</v>
      </c>
      <c r="P14" s="13">
        <v>42980.068275862061</v>
      </c>
      <c r="Q14" s="13">
        <v>41088.426582733831</v>
      </c>
      <c r="R14" s="13">
        <v>39464.701490433035</v>
      </c>
      <c r="S14" s="14">
        <v>44404.287234387666</v>
      </c>
      <c r="U14" s="10"/>
      <c r="V14" s="10"/>
      <c r="W14" s="10"/>
      <c r="X14" s="10"/>
      <c r="Y14" s="10"/>
      <c r="Z14" s="10"/>
      <c r="AA14" s="10"/>
      <c r="AB14" s="10"/>
      <c r="AC14" s="10"/>
    </row>
    <row r="15" spans="1:29" ht="14.4" x14ac:dyDescent="0.3">
      <c r="A15" s="39" t="s">
        <v>100</v>
      </c>
      <c r="C15" s="11" t="s">
        <v>122</v>
      </c>
      <c r="D15" s="12">
        <v>36251.136962025324</v>
      </c>
      <c r="E15" s="13">
        <v>39009.032952380963</v>
      </c>
      <c r="F15" s="13">
        <v>39748.525083056484</v>
      </c>
      <c r="G15" s="13">
        <v>46709.045364431506</v>
      </c>
      <c r="H15" s="13">
        <v>49252.882068311206</v>
      </c>
      <c r="I15" s="13">
        <v>43349.987121771221</v>
      </c>
      <c r="J15" s="13">
        <v>44444.844749034695</v>
      </c>
      <c r="K15" s="13">
        <v>55051.102490774909</v>
      </c>
      <c r="L15" s="13">
        <v>61136.653261943975</v>
      </c>
      <c r="M15" s="13">
        <v>72646.345630885102</v>
      </c>
      <c r="N15" s="13">
        <v>73992.310092838234</v>
      </c>
      <c r="O15" s="13">
        <v>74037.721785173984</v>
      </c>
      <c r="P15" s="13">
        <v>69603.070451127802</v>
      </c>
      <c r="Q15" s="13">
        <v>59129.137503373851</v>
      </c>
      <c r="R15" s="13">
        <v>60838.742101648349</v>
      </c>
      <c r="S15" s="14">
        <v>63196.445577119535</v>
      </c>
      <c r="U15" s="10"/>
      <c r="V15" s="10"/>
      <c r="W15" s="10"/>
      <c r="X15" s="10"/>
      <c r="Y15" s="10"/>
      <c r="Z15" s="10"/>
      <c r="AA15" s="10"/>
      <c r="AB15" s="10"/>
      <c r="AC15" s="10"/>
    </row>
    <row r="16" spans="1:29" ht="14.4" x14ac:dyDescent="0.3">
      <c r="A16" s="39" t="s">
        <v>100</v>
      </c>
      <c r="C16" s="11" t="s">
        <v>123</v>
      </c>
      <c r="D16" s="12">
        <v>54649.968372093019</v>
      </c>
      <c r="E16" s="13">
        <v>56765.727431906635</v>
      </c>
      <c r="F16" s="13">
        <v>69203.311638655476</v>
      </c>
      <c r="G16" s="13">
        <v>74399.97969581747</v>
      </c>
      <c r="H16" s="13">
        <v>68740.111583969468</v>
      </c>
      <c r="I16" s="13">
        <v>73433.646473829212</v>
      </c>
      <c r="J16" s="13">
        <v>73562.315357917571</v>
      </c>
      <c r="K16" s="13">
        <v>88144.752317073173</v>
      </c>
      <c r="L16" s="13">
        <v>92924.445364077706</v>
      </c>
      <c r="M16" s="13">
        <v>114908.81320312503</v>
      </c>
      <c r="N16" s="13">
        <v>118577.2893647913</v>
      </c>
      <c r="O16" s="13">
        <v>121332.05693916357</v>
      </c>
      <c r="P16" s="13">
        <v>115399.42586345386</v>
      </c>
      <c r="Q16" s="13">
        <v>99351.663953068579</v>
      </c>
      <c r="R16" s="13">
        <v>92121.879658703081</v>
      </c>
      <c r="S16" s="14">
        <v>94700.261004184053</v>
      </c>
      <c r="U16" s="10"/>
      <c r="V16" s="10"/>
      <c r="W16" s="10"/>
      <c r="X16" s="10"/>
      <c r="Y16" s="10"/>
      <c r="Z16" s="10"/>
      <c r="AA16" s="10"/>
      <c r="AB16" s="10"/>
      <c r="AC16" s="10"/>
    </row>
    <row r="17" spans="1:29" ht="14.4" x14ac:dyDescent="0.3">
      <c r="A17" s="39" t="s">
        <v>100</v>
      </c>
      <c r="C17" s="11" t="s">
        <v>124</v>
      </c>
      <c r="D17" s="12">
        <v>82305.183974358966</v>
      </c>
      <c r="E17" s="13">
        <v>93116.785465116292</v>
      </c>
      <c r="F17" s="13">
        <v>101269.23579545454</v>
      </c>
      <c r="G17" s="13">
        <v>108436.6704385965</v>
      </c>
      <c r="H17" s="13">
        <v>110414.97135294117</v>
      </c>
      <c r="I17" s="13">
        <v>121020.18031446543</v>
      </c>
      <c r="J17" s="13">
        <v>132709.57348066298</v>
      </c>
      <c r="K17" s="13">
        <v>133876.19305418717</v>
      </c>
      <c r="L17" s="13">
        <v>139926.25322222227</v>
      </c>
      <c r="M17" s="13">
        <v>171243.67794285718</v>
      </c>
      <c r="N17" s="13">
        <v>189247.88080808084</v>
      </c>
      <c r="O17" s="13">
        <v>190808.52996015933</v>
      </c>
      <c r="P17" s="13">
        <v>160011.39376146786</v>
      </c>
      <c r="Q17" s="13">
        <v>150187.21615720523</v>
      </c>
      <c r="R17" s="13">
        <v>145633.57351449277</v>
      </c>
      <c r="S17" s="14">
        <v>145359.49836317133</v>
      </c>
      <c r="U17" s="10"/>
      <c r="V17" s="10"/>
      <c r="W17" s="10"/>
      <c r="X17" s="10"/>
      <c r="Y17" s="10"/>
      <c r="Z17" s="10"/>
      <c r="AA17" s="10"/>
      <c r="AB17" s="10"/>
      <c r="AC17" s="10"/>
    </row>
    <row r="18" spans="1:29" ht="14.4" x14ac:dyDescent="0.3">
      <c r="A18" s="39" t="s">
        <v>100</v>
      </c>
      <c r="C18" s="11" t="s">
        <v>125</v>
      </c>
      <c r="D18" s="12">
        <v>143706.86864864867</v>
      </c>
      <c r="E18" s="13">
        <v>153901.88760869566</v>
      </c>
      <c r="F18" s="13">
        <v>151463.64620000002</v>
      </c>
      <c r="G18" s="13">
        <v>163887.25930232558</v>
      </c>
      <c r="H18" s="13">
        <v>133140.11075000002</v>
      </c>
      <c r="I18" s="13">
        <v>167085.43772727271</v>
      </c>
      <c r="J18" s="13">
        <v>178840.52020202021</v>
      </c>
      <c r="K18" s="13">
        <v>172872.67906250001</v>
      </c>
      <c r="L18" s="13">
        <v>204036.30150943398</v>
      </c>
      <c r="M18" s="13">
        <v>265328.20697674417</v>
      </c>
      <c r="N18" s="13">
        <v>269263.69522522518</v>
      </c>
      <c r="O18" s="13">
        <v>272782.31799999997</v>
      </c>
      <c r="P18" s="13">
        <v>236212.25924137933</v>
      </c>
      <c r="Q18" s="13">
        <v>235768.80368421049</v>
      </c>
      <c r="R18" s="13">
        <v>193503.58702127659</v>
      </c>
      <c r="S18" s="14">
        <v>198990.15647058829</v>
      </c>
      <c r="U18" s="10"/>
      <c r="V18" s="10"/>
      <c r="W18" s="10"/>
      <c r="X18" s="10"/>
      <c r="Y18" s="10"/>
      <c r="Z18" s="10"/>
      <c r="AA18" s="10"/>
      <c r="AB18" s="10"/>
      <c r="AC18" s="10"/>
    </row>
    <row r="19" spans="1:29" ht="14.4" x14ac:dyDescent="0.3">
      <c r="A19" s="39" t="s">
        <v>100</v>
      </c>
      <c r="C19" s="11" t="s">
        <v>126</v>
      </c>
      <c r="D19" s="12">
        <v>147435.43705882353</v>
      </c>
      <c r="E19" s="13">
        <v>175667.08499999999</v>
      </c>
      <c r="F19" s="13">
        <v>234112.77378378375</v>
      </c>
      <c r="G19" s="13">
        <v>210666.7697826087</v>
      </c>
      <c r="H19" s="13">
        <v>213940.68362068967</v>
      </c>
      <c r="I19" s="13">
        <v>231182.52799999999</v>
      </c>
      <c r="J19" s="13">
        <v>214168.71318181817</v>
      </c>
      <c r="K19" s="13">
        <v>262732.67408163269</v>
      </c>
      <c r="L19" s="13">
        <v>320376.84890909091</v>
      </c>
      <c r="M19" s="13">
        <v>349975.54624999996</v>
      </c>
      <c r="N19" s="13">
        <v>370680.89700000011</v>
      </c>
      <c r="O19" s="13">
        <v>359845.81300000002</v>
      </c>
      <c r="P19" s="13">
        <v>302229.40277777775</v>
      </c>
      <c r="Q19" s="13">
        <v>312526.37775000004</v>
      </c>
      <c r="R19" s="13">
        <v>293972.79768292687</v>
      </c>
      <c r="S19" s="14">
        <v>287149.32736434112</v>
      </c>
      <c r="U19" s="10"/>
      <c r="V19" s="10"/>
      <c r="W19" s="10"/>
      <c r="X19" s="10"/>
      <c r="Y19" s="10"/>
      <c r="Z19" s="10"/>
      <c r="AA19" s="10"/>
      <c r="AB19" s="10"/>
      <c r="AC19" s="10"/>
    </row>
    <row r="20" spans="1:29" ht="14.4" x14ac:dyDescent="0.3">
      <c r="A20" s="39" t="s">
        <v>100</v>
      </c>
      <c r="C20" s="11" t="s">
        <v>127</v>
      </c>
      <c r="D20" s="12">
        <v>213864.21142857141</v>
      </c>
      <c r="E20" s="13">
        <v>218012.64763157893</v>
      </c>
      <c r="F20" s="13">
        <v>275470.01042553195</v>
      </c>
      <c r="G20" s="13">
        <v>248116.52871794871</v>
      </c>
      <c r="H20" s="13">
        <v>244206.93790697676</v>
      </c>
      <c r="I20" s="13">
        <v>274700.46444444446</v>
      </c>
      <c r="J20" s="13">
        <v>326858.55613636359</v>
      </c>
      <c r="K20" s="13">
        <v>312605.99162162159</v>
      </c>
      <c r="L20" s="13">
        <v>409665.37780000002</v>
      </c>
      <c r="M20" s="13">
        <v>359618.61391304346</v>
      </c>
      <c r="N20" s="13">
        <v>538346.77270270267</v>
      </c>
      <c r="O20" s="13">
        <v>381077.83999999997</v>
      </c>
      <c r="P20" s="13">
        <v>371391.61249999999</v>
      </c>
      <c r="Q20" s="13">
        <v>350244.62078431371</v>
      </c>
      <c r="R20" s="13">
        <v>374939.32931818179</v>
      </c>
      <c r="S20" s="14">
        <v>398761.02666666667</v>
      </c>
      <c r="U20" s="10"/>
      <c r="V20" s="10"/>
      <c r="W20" s="10"/>
      <c r="X20" s="10"/>
      <c r="Y20" s="10"/>
      <c r="Z20" s="10"/>
      <c r="AA20" s="10"/>
      <c r="AB20" s="10"/>
      <c r="AC20" s="10"/>
    </row>
    <row r="21" spans="1:29" ht="15" thickBot="1" x14ac:dyDescent="0.35">
      <c r="A21" s="39" t="s">
        <v>100</v>
      </c>
      <c r="C21" s="11" t="s">
        <v>128</v>
      </c>
      <c r="D21" s="15">
        <v>320309.71405405406</v>
      </c>
      <c r="E21" s="16">
        <v>292785.55315789476</v>
      </c>
      <c r="F21" s="16">
        <v>342284.36715909088</v>
      </c>
      <c r="G21" s="16">
        <v>299677.31783783785</v>
      </c>
      <c r="H21" s="16">
        <v>313288.57034090912</v>
      </c>
      <c r="I21" s="16">
        <v>353077.14237288135</v>
      </c>
      <c r="J21" s="16">
        <v>342786.03074074077</v>
      </c>
      <c r="K21" s="16">
        <v>352898.35421487602</v>
      </c>
      <c r="L21" s="16">
        <v>433394.95388349507</v>
      </c>
      <c r="M21" s="16">
        <v>485397.68615384621</v>
      </c>
      <c r="N21" s="16">
        <v>472862.84763636364</v>
      </c>
      <c r="O21" s="16">
        <v>505047.03939999995</v>
      </c>
      <c r="P21" s="16">
        <v>499830.05126984121</v>
      </c>
      <c r="Q21" s="16">
        <v>512859.22377622378</v>
      </c>
      <c r="R21" s="16">
        <v>523679.72955882351</v>
      </c>
      <c r="S21" s="17">
        <v>607268.57683760696</v>
      </c>
      <c r="U21" s="10"/>
      <c r="V21" s="10"/>
      <c r="W21" s="10"/>
      <c r="X21" s="10"/>
      <c r="Y21" s="10"/>
      <c r="Z21" s="10"/>
      <c r="AA21" s="10"/>
      <c r="AB21" s="10"/>
      <c r="AC21" s="10"/>
    </row>
    <row r="22" spans="1:29" ht="15" thickBot="1" x14ac:dyDescent="0.35">
      <c r="A22" s="39" t="s">
        <v>100</v>
      </c>
      <c r="C22" s="18" t="s">
        <v>296</v>
      </c>
      <c r="D22" s="19">
        <v>28513.833958333369</v>
      </c>
      <c r="E22" s="20">
        <v>31972.304107142831</v>
      </c>
      <c r="F22" s="20">
        <v>43185.935563106774</v>
      </c>
      <c r="G22" s="20">
        <v>37554.092346617712</v>
      </c>
      <c r="H22" s="20">
        <v>42471.397687512159</v>
      </c>
      <c r="I22" s="20">
        <v>42146.919684846223</v>
      </c>
      <c r="J22" s="20">
        <v>45134.234980966728</v>
      </c>
      <c r="K22" s="20">
        <v>49843.771274601677</v>
      </c>
      <c r="L22" s="20">
        <v>53538.095608778967</v>
      </c>
      <c r="M22" s="20">
        <v>59053.826221294403</v>
      </c>
      <c r="N22" s="20">
        <v>60523.658688332529</v>
      </c>
      <c r="O22" s="20">
        <v>64185.241757737291</v>
      </c>
      <c r="P22" s="20">
        <v>63489.721503814479</v>
      </c>
      <c r="Q22" s="20">
        <v>57339.85562610226</v>
      </c>
      <c r="R22" s="20">
        <v>60867.272935393201</v>
      </c>
      <c r="S22" s="21">
        <v>64484.103190074122</v>
      </c>
      <c r="U22" s="10"/>
      <c r="V22" s="10"/>
      <c r="W22" s="10"/>
      <c r="X22" s="10"/>
      <c r="Y22" s="10"/>
      <c r="Z22" s="10"/>
      <c r="AA22" s="10"/>
      <c r="AB22" s="10"/>
      <c r="AC22" s="10"/>
    </row>
    <row r="23" spans="1:29" ht="14.4" x14ac:dyDescent="0.3">
      <c r="U23" s="10"/>
      <c r="V23" s="10"/>
      <c r="X23" s="10"/>
      <c r="Y23" s="10"/>
      <c r="Z23" s="10"/>
      <c r="AA23" s="10"/>
      <c r="AB23" s="10"/>
      <c r="AC23" s="10"/>
    </row>
    <row r="24" spans="1:29" ht="14.4" x14ac:dyDescent="0.3">
      <c r="U24" s="10"/>
      <c r="V24" s="10"/>
      <c r="W24" s="10"/>
      <c r="X24" s="10"/>
      <c r="Y24" s="10"/>
      <c r="Z24" s="10"/>
      <c r="AA24" s="10"/>
      <c r="AB24" s="10"/>
      <c r="AC24" s="10"/>
    </row>
    <row r="25" spans="1:29" ht="23.4" thickBot="1" x14ac:dyDescent="0.3">
      <c r="C25" s="1" t="s">
        <v>297</v>
      </c>
      <c r="D25" s="1"/>
      <c r="E25" s="1"/>
      <c r="F25" s="1"/>
      <c r="G25" s="1"/>
      <c r="H25" s="1"/>
      <c r="I25" s="1"/>
      <c r="J25" s="1"/>
      <c r="K25" s="1"/>
      <c r="L25" s="1"/>
      <c r="M25" s="1"/>
      <c r="N25" s="9"/>
      <c r="O25" s="9"/>
      <c r="P25" s="9"/>
      <c r="Q25" s="9"/>
      <c r="R25" s="9"/>
      <c r="S25" s="9"/>
      <c r="T25" s="9"/>
      <c r="U25" s="9"/>
      <c r="V25" s="9"/>
      <c r="X25" s="9"/>
      <c r="Y25" s="9"/>
    </row>
    <row r="26" spans="1:29" ht="13.5" customHeight="1" thickBot="1" x14ac:dyDescent="0.35">
      <c r="C26" s="2"/>
      <c r="D26" s="149" t="s">
        <v>294</v>
      </c>
      <c r="E26" s="150"/>
      <c r="F26" s="150"/>
      <c r="G26" s="150"/>
      <c r="H26" s="150"/>
      <c r="I26" s="150"/>
      <c r="J26" s="150"/>
      <c r="K26" s="150"/>
      <c r="L26" s="150"/>
      <c r="M26" s="150"/>
      <c r="N26" s="150"/>
      <c r="O26" s="150"/>
      <c r="P26" s="150"/>
      <c r="Q26" s="150"/>
      <c r="R26" s="150"/>
      <c r="S26" s="151"/>
      <c r="U26" s="10"/>
      <c r="V26" s="10"/>
      <c r="X26" s="10"/>
      <c r="Y26" s="10"/>
      <c r="Z26" s="10"/>
      <c r="AA26" s="10"/>
      <c r="AB26" s="10"/>
      <c r="AC26" s="10"/>
    </row>
    <row r="27" spans="1:29" ht="15" thickBot="1" x14ac:dyDescent="0.35">
      <c r="A27" s="39" t="s">
        <v>100</v>
      </c>
      <c r="C27" s="3" t="s">
        <v>101</v>
      </c>
      <c r="D27" s="4" t="s">
        <v>102</v>
      </c>
      <c r="E27" s="5" t="s">
        <v>103</v>
      </c>
      <c r="F27" s="5" t="s">
        <v>104</v>
      </c>
      <c r="G27" s="5" t="s">
        <v>105</v>
      </c>
      <c r="H27" s="5" t="s">
        <v>106</v>
      </c>
      <c r="I27" s="5" t="s">
        <v>107</v>
      </c>
      <c r="J27" s="5" t="s">
        <v>108</v>
      </c>
      <c r="K27" s="5" t="s">
        <v>109</v>
      </c>
      <c r="L27" s="5" t="s">
        <v>110</v>
      </c>
      <c r="M27" s="5" t="s">
        <v>111</v>
      </c>
      <c r="N27" s="5" t="s">
        <v>112</v>
      </c>
      <c r="O27" s="5" t="s">
        <v>113</v>
      </c>
      <c r="P27" s="5" t="s">
        <v>114</v>
      </c>
      <c r="Q27" s="5" t="s">
        <v>115</v>
      </c>
      <c r="R27" s="5" t="s">
        <v>116</v>
      </c>
      <c r="S27" s="6" t="s">
        <v>117</v>
      </c>
      <c r="U27" s="10"/>
      <c r="V27" s="10"/>
      <c r="X27" s="10"/>
      <c r="Y27" s="10"/>
      <c r="Z27" s="10"/>
      <c r="AA27" s="10"/>
      <c r="AB27" s="10"/>
      <c r="AC27" s="10"/>
    </row>
    <row r="28" spans="1:29" ht="14.4" x14ac:dyDescent="0.3">
      <c r="A28" s="39" t="s">
        <v>100</v>
      </c>
      <c r="C28" s="11" t="s">
        <v>118</v>
      </c>
      <c r="D28" s="12">
        <v>23.540145493257636</v>
      </c>
      <c r="E28" s="13">
        <v>121.45924676343664</v>
      </c>
      <c r="F28" s="13">
        <v>50.157966183574885</v>
      </c>
      <c r="G28" s="13">
        <v>45.270142789148025</v>
      </c>
      <c r="H28" s="13">
        <v>6.511375661375661</v>
      </c>
      <c r="I28" s="13">
        <v>-0.30434409480997204</v>
      </c>
      <c r="J28" s="13">
        <v>59.134326030449301</v>
      </c>
      <c r="K28" s="13">
        <v>127.81971445746916</v>
      </c>
      <c r="L28" s="13">
        <v>238.18835581572912</v>
      </c>
      <c r="M28" s="13">
        <v>189.71406443298974</v>
      </c>
      <c r="N28" s="13">
        <v>164.46730245231612</v>
      </c>
      <c r="O28" s="13">
        <v>137.36738002908388</v>
      </c>
      <c r="P28" s="13">
        <v>51.385956055453832</v>
      </c>
      <c r="Q28" s="13">
        <v>120.02793262700354</v>
      </c>
      <c r="R28" s="13">
        <v>245.82471634398922</v>
      </c>
      <c r="S28" s="14">
        <v>268.62793580095223</v>
      </c>
      <c r="U28" s="10"/>
      <c r="V28" s="10"/>
      <c r="X28" s="10"/>
      <c r="Y28" s="10"/>
      <c r="Z28" s="10"/>
      <c r="AA28" s="10"/>
      <c r="AB28" s="10"/>
      <c r="AC28" s="10"/>
    </row>
    <row r="29" spans="1:29" ht="14.4" x14ac:dyDescent="0.3">
      <c r="A29" s="39" t="s">
        <v>100</v>
      </c>
      <c r="C29" s="11" t="s">
        <v>119</v>
      </c>
      <c r="D29" s="12">
        <v>0</v>
      </c>
      <c r="E29" s="13">
        <v>0</v>
      </c>
      <c r="F29" s="13">
        <v>0</v>
      </c>
      <c r="G29" s="13">
        <v>0</v>
      </c>
      <c r="H29" s="13">
        <v>0</v>
      </c>
      <c r="I29" s="13">
        <v>0</v>
      </c>
      <c r="J29" s="13">
        <v>0</v>
      </c>
      <c r="K29" s="13">
        <v>0</v>
      </c>
      <c r="L29" s="13">
        <v>0</v>
      </c>
      <c r="M29" s="13">
        <v>0</v>
      </c>
      <c r="N29" s="13">
        <v>0</v>
      </c>
      <c r="O29" s="13">
        <v>0</v>
      </c>
      <c r="P29" s="13">
        <v>0</v>
      </c>
      <c r="Q29" s="13">
        <v>0</v>
      </c>
      <c r="R29" s="13">
        <v>0</v>
      </c>
      <c r="S29" s="14">
        <v>0</v>
      </c>
      <c r="U29" s="10"/>
      <c r="V29" s="10"/>
      <c r="X29" s="10"/>
      <c r="Y29" s="10"/>
      <c r="Z29" s="10"/>
      <c r="AA29" s="10"/>
      <c r="AB29" s="10"/>
      <c r="AC29" s="10"/>
    </row>
    <row r="30" spans="1:29" ht="14.4" x14ac:dyDescent="0.3">
      <c r="A30" s="39" t="s">
        <v>100</v>
      </c>
      <c r="C30" s="11" t="s">
        <v>120</v>
      </c>
      <c r="D30" s="12">
        <v>0</v>
      </c>
      <c r="E30" s="13">
        <v>0</v>
      </c>
      <c r="F30" s="13">
        <v>0</v>
      </c>
      <c r="G30" s="13">
        <v>0</v>
      </c>
      <c r="H30" s="13">
        <v>0</v>
      </c>
      <c r="I30" s="13">
        <v>0</v>
      </c>
      <c r="J30" s="13">
        <v>0</v>
      </c>
      <c r="K30" s="13">
        <v>0</v>
      </c>
      <c r="L30" s="13">
        <v>0</v>
      </c>
      <c r="M30" s="13">
        <v>0</v>
      </c>
      <c r="N30" s="13">
        <v>0</v>
      </c>
      <c r="O30" s="13">
        <v>0</v>
      </c>
      <c r="P30" s="13">
        <v>0</v>
      </c>
      <c r="Q30" s="13">
        <v>0</v>
      </c>
      <c r="R30" s="13">
        <v>0</v>
      </c>
      <c r="S30" s="14">
        <v>0</v>
      </c>
      <c r="U30" s="10"/>
      <c r="V30" s="10"/>
      <c r="X30" s="10"/>
      <c r="Y30" s="10"/>
      <c r="Z30" s="10"/>
      <c r="AA30" s="10"/>
      <c r="AB30" s="10"/>
      <c r="AC30" s="10"/>
    </row>
    <row r="31" spans="1:29" ht="14.4" x14ac:dyDescent="0.3">
      <c r="A31" s="39" t="s">
        <v>100</v>
      </c>
      <c r="C31" s="11" t="s">
        <v>121</v>
      </c>
      <c r="D31" s="12">
        <v>0</v>
      </c>
      <c r="E31" s="13">
        <v>0</v>
      </c>
      <c r="F31" s="13">
        <v>0</v>
      </c>
      <c r="G31" s="13">
        <v>0</v>
      </c>
      <c r="H31" s="13">
        <v>0</v>
      </c>
      <c r="I31" s="13">
        <v>0</v>
      </c>
      <c r="J31" s="13">
        <v>0</v>
      </c>
      <c r="K31" s="13">
        <v>0</v>
      </c>
      <c r="L31" s="13">
        <v>0</v>
      </c>
      <c r="M31" s="13">
        <v>0</v>
      </c>
      <c r="N31" s="13">
        <v>0</v>
      </c>
      <c r="O31" s="13">
        <v>0</v>
      </c>
      <c r="P31" s="13">
        <v>0</v>
      </c>
      <c r="Q31" s="13">
        <v>0</v>
      </c>
      <c r="R31" s="13">
        <v>0</v>
      </c>
      <c r="S31" s="14">
        <v>0</v>
      </c>
      <c r="U31" s="10"/>
      <c r="V31" s="10"/>
      <c r="X31" s="10"/>
      <c r="Y31" s="10"/>
      <c r="Z31" s="10"/>
      <c r="AA31" s="10"/>
      <c r="AB31" s="10"/>
      <c r="AC31" s="10"/>
    </row>
    <row r="32" spans="1:29" ht="14.4" x14ac:dyDescent="0.3">
      <c r="A32" s="39" t="s">
        <v>100</v>
      </c>
      <c r="C32" s="11" t="s">
        <v>122</v>
      </c>
      <c r="D32" s="12">
        <v>0</v>
      </c>
      <c r="E32" s="13">
        <v>0</v>
      </c>
      <c r="F32" s="13">
        <v>0</v>
      </c>
      <c r="G32" s="13">
        <v>0</v>
      </c>
      <c r="H32" s="13">
        <v>0</v>
      </c>
      <c r="I32" s="13">
        <v>0</v>
      </c>
      <c r="J32" s="13">
        <v>0</v>
      </c>
      <c r="K32" s="13">
        <v>0</v>
      </c>
      <c r="L32" s="13">
        <v>0</v>
      </c>
      <c r="M32" s="13">
        <v>0</v>
      </c>
      <c r="N32" s="13">
        <v>0</v>
      </c>
      <c r="O32" s="13">
        <v>0</v>
      </c>
      <c r="P32" s="13">
        <v>0</v>
      </c>
      <c r="Q32" s="13">
        <v>0</v>
      </c>
      <c r="R32" s="13">
        <v>0</v>
      </c>
      <c r="S32" s="14">
        <v>0</v>
      </c>
      <c r="U32" s="10"/>
      <c r="V32" s="10"/>
      <c r="X32" s="10"/>
      <c r="Y32" s="10"/>
      <c r="Z32" s="10"/>
      <c r="AA32" s="10"/>
      <c r="AB32" s="10"/>
      <c r="AC32" s="10"/>
    </row>
    <row r="33" spans="1:29" ht="14.4" x14ac:dyDescent="0.3">
      <c r="A33" s="39" t="s">
        <v>100</v>
      </c>
      <c r="C33" s="11" t="s">
        <v>123</v>
      </c>
      <c r="D33" s="12">
        <v>0</v>
      </c>
      <c r="E33" s="13">
        <v>0</v>
      </c>
      <c r="F33" s="13">
        <v>0</v>
      </c>
      <c r="G33" s="13">
        <v>0</v>
      </c>
      <c r="H33" s="13">
        <v>0</v>
      </c>
      <c r="I33" s="13">
        <v>0</v>
      </c>
      <c r="J33" s="13">
        <v>0</v>
      </c>
      <c r="K33" s="13">
        <v>0</v>
      </c>
      <c r="L33" s="13">
        <v>0</v>
      </c>
      <c r="M33" s="13">
        <v>0</v>
      </c>
      <c r="N33" s="13">
        <v>0</v>
      </c>
      <c r="O33" s="13">
        <v>0</v>
      </c>
      <c r="P33" s="13">
        <v>0</v>
      </c>
      <c r="Q33" s="13">
        <v>0</v>
      </c>
      <c r="R33" s="13">
        <v>0</v>
      </c>
      <c r="S33" s="14">
        <v>0</v>
      </c>
      <c r="U33" s="10"/>
      <c r="V33" s="10"/>
      <c r="X33" s="10"/>
      <c r="Y33" s="10"/>
      <c r="Z33" s="10"/>
      <c r="AA33" s="10"/>
      <c r="AB33" s="10"/>
      <c r="AC33" s="10"/>
    </row>
    <row r="34" spans="1:29" ht="14.4" x14ac:dyDescent="0.3">
      <c r="A34" s="39" t="s">
        <v>100</v>
      </c>
      <c r="C34" s="11" t="s">
        <v>124</v>
      </c>
      <c r="D34" s="12">
        <v>0</v>
      </c>
      <c r="E34" s="13">
        <v>0</v>
      </c>
      <c r="F34" s="13">
        <v>0</v>
      </c>
      <c r="G34" s="13">
        <v>0</v>
      </c>
      <c r="H34" s="13">
        <v>0</v>
      </c>
      <c r="I34" s="13">
        <v>0</v>
      </c>
      <c r="J34" s="13">
        <v>0</v>
      </c>
      <c r="K34" s="13">
        <v>0</v>
      </c>
      <c r="L34" s="13">
        <v>0</v>
      </c>
      <c r="M34" s="13">
        <v>0</v>
      </c>
      <c r="N34" s="13">
        <v>0</v>
      </c>
      <c r="O34" s="13">
        <v>0</v>
      </c>
      <c r="P34" s="13">
        <v>0</v>
      </c>
      <c r="Q34" s="13">
        <v>0</v>
      </c>
      <c r="R34" s="13">
        <v>0</v>
      </c>
      <c r="S34" s="14">
        <v>0</v>
      </c>
      <c r="U34" s="10"/>
      <c r="V34" s="10"/>
      <c r="X34" s="10"/>
      <c r="Y34" s="10"/>
      <c r="Z34" s="10"/>
      <c r="AA34" s="10"/>
      <c r="AB34" s="10"/>
      <c r="AC34" s="10"/>
    </row>
    <row r="35" spans="1:29" ht="14.4" x14ac:dyDescent="0.3">
      <c r="A35" s="39" t="s">
        <v>100</v>
      </c>
      <c r="C35" s="11" t="s">
        <v>125</v>
      </c>
      <c r="D35" s="12">
        <v>0</v>
      </c>
      <c r="E35" s="13">
        <v>0</v>
      </c>
      <c r="F35" s="13">
        <v>0</v>
      </c>
      <c r="G35" s="13">
        <v>0</v>
      </c>
      <c r="H35" s="13">
        <v>0</v>
      </c>
      <c r="I35" s="13">
        <v>0</v>
      </c>
      <c r="J35" s="13">
        <v>0</v>
      </c>
      <c r="K35" s="13">
        <v>0</v>
      </c>
      <c r="L35" s="13">
        <v>0</v>
      </c>
      <c r="M35" s="13">
        <v>0</v>
      </c>
      <c r="N35" s="13">
        <v>0</v>
      </c>
      <c r="O35" s="13">
        <v>0</v>
      </c>
      <c r="P35" s="13">
        <v>0</v>
      </c>
      <c r="Q35" s="13">
        <v>0</v>
      </c>
      <c r="R35" s="13">
        <v>0</v>
      </c>
      <c r="S35" s="14">
        <v>0</v>
      </c>
      <c r="U35" s="10"/>
      <c r="V35" s="10"/>
      <c r="X35" s="10"/>
      <c r="Y35" s="10"/>
      <c r="Z35" s="10"/>
      <c r="AA35" s="10"/>
      <c r="AB35" s="10"/>
      <c r="AC35" s="10"/>
    </row>
    <row r="36" spans="1:29" ht="14.4" x14ac:dyDescent="0.3">
      <c r="A36" s="39" t="s">
        <v>100</v>
      </c>
      <c r="C36" s="11" t="s">
        <v>126</v>
      </c>
      <c r="D36" s="12">
        <v>0</v>
      </c>
      <c r="E36" s="13">
        <v>0</v>
      </c>
      <c r="F36" s="13">
        <v>0</v>
      </c>
      <c r="G36" s="13">
        <v>0</v>
      </c>
      <c r="H36" s="13">
        <v>0</v>
      </c>
      <c r="I36" s="13">
        <v>0</v>
      </c>
      <c r="J36" s="13">
        <v>0</v>
      </c>
      <c r="K36" s="13">
        <v>0</v>
      </c>
      <c r="L36" s="13">
        <v>0</v>
      </c>
      <c r="M36" s="13">
        <v>0</v>
      </c>
      <c r="N36" s="13">
        <v>0</v>
      </c>
      <c r="O36" s="13">
        <v>0</v>
      </c>
      <c r="P36" s="13">
        <v>0</v>
      </c>
      <c r="Q36" s="13">
        <v>0</v>
      </c>
      <c r="R36" s="13">
        <v>0</v>
      </c>
      <c r="S36" s="14">
        <v>0</v>
      </c>
      <c r="U36" s="10"/>
      <c r="V36" s="10"/>
      <c r="W36" s="10"/>
      <c r="X36" s="10"/>
      <c r="Y36" s="10"/>
      <c r="Z36" s="10"/>
      <c r="AA36" s="10"/>
      <c r="AB36" s="10"/>
      <c r="AC36" s="10"/>
    </row>
    <row r="37" spans="1:29" ht="14.4" x14ac:dyDescent="0.3">
      <c r="A37" s="39" t="s">
        <v>100</v>
      </c>
      <c r="C37" s="11" t="s">
        <v>127</v>
      </c>
      <c r="D37" s="12">
        <v>0</v>
      </c>
      <c r="E37" s="13">
        <v>0</v>
      </c>
      <c r="F37" s="13">
        <v>0</v>
      </c>
      <c r="G37" s="13">
        <v>0</v>
      </c>
      <c r="H37" s="13">
        <v>0</v>
      </c>
      <c r="I37" s="13">
        <v>0</v>
      </c>
      <c r="J37" s="13">
        <v>0</v>
      </c>
      <c r="K37" s="13">
        <v>0</v>
      </c>
      <c r="L37" s="13">
        <v>0</v>
      </c>
      <c r="M37" s="13">
        <v>0</v>
      </c>
      <c r="N37" s="13">
        <v>0</v>
      </c>
      <c r="O37" s="13">
        <v>0</v>
      </c>
      <c r="P37" s="13">
        <v>0</v>
      </c>
      <c r="Q37" s="13">
        <v>0</v>
      </c>
      <c r="R37" s="13">
        <v>0</v>
      </c>
      <c r="S37" s="14">
        <v>0</v>
      </c>
      <c r="U37" s="10"/>
      <c r="V37" s="10"/>
      <c r="W37" s="10"/>
      <c r="X37" s="10"/>
      <c r="Y37" s="10"/>
      <c r="Z37" s="10"/>
      <c r="AA37" s="10"/>
      <c r="AB37" s="10"/>
      <c r="AC37" s="10"/>
    </row>
    <row r="38" spans="1:29" ht="15" thickBot="1" x14ac:dyDescent="0.35">
      <c r="A38" s="39" t="s">
        <v>100</v>
      </c>
      <c r="C38" s="11" t="s">
        <v>128</v>
      </c>
      <c r="D38" s="15">
        <v>0</v>
      </c>
      <c r="E38" s="16">
        <v>0</v>
      </c>
      <c r="F38" s="16">
        <v>0</v>
      </c>
      <c r="G38" s="16">
        <v>0</v>
      </c>
      <c r="H38" s="16">
        <v>0</v>
      </c>
      <c r="I38" s="16">
        <v>0</v>
      </c>
      <c r="J38" s="16">
        <v>0</v>
      </c>
      <c r="K38" s="16">
        <v>0</v>
      </c>
      <c r="L38" s="16">
        <v>0</v>
      </c>
      <c r="M38" s="16">
        <v>0</v>
      </c>
      <c r="N38" s="16">
        <v>0</v>
      </c>
      <c r="O38" s="16">
        <v>0</v>
      </c>
      <c r="P38" s="16">
        <v>0</v>
      </c>
      <c r="Q38" s="16">
        <v>0</v>
      </c>
      <c r="R38" s="16">
        <v>0</v>
      </c>
      <c r="S38" s="17">
        <v>0</v>
      </c>
      <c r="U38" s="10"/>
      <c r="V38" s="10"/>
      <c r="W38" s="10"/>
      <c r="X38" s="10"/>
      <c r="Y38" s="10"/>
      <c r="Z38" s="10"/>
      <c r="AA38" s="10"/>
      <c r="AB38" s="10"/>
      <c r="AC38" s="10"/>
    </row>
    <row r="39" spans="1:29" ht="15" thickBot="1" x14ac:dyDescent="0.35">
      <c r="A39" s="39" t="s">
        <v>100</v>
      </c>
      <c r="C39" s="18" t="s">
        <v>296</v>
      </c>
      <c r="D39" s="19">
        <v>23.540145493257636</v>
      </c>
      <c r="E39" s="20">
        <v>121.45924676343664</v>
      </c>
      <c r="F39" s="20">
        <v>50.157966183574885</v>
      </c>
      <c r="G39" s="20">
        <v>45.270142789148025</v>
      </c>
      <c r="H39" s="20">
        <v>6.511375661375661</v>
      </c>
      <c r="I39" s="20">
        <v>-0.30434409480997204</v>
      </c>
      <c r="J39" s="20">
        <v>59.134326030449301</v>
      </c>
      <c r="K39" s="20">
        <v>127.81971445746916</v>
      </c>
      <c r="L39" s="20">
        <v>238.18835581572912</v>
      </c>
      <c r="M39" s="20">
        <v>189.71406443298974</v>
      </c>
      <c r="N39" s="20">
        <v>164.46730245231612</v>
      </c>
      <c r="O39" s="20">
        <v>137.36738002908388</v>
      </c>
      <c r="P39" s="20">
        <v>51.385956055453832</v>
      </c>
      <c r="Q39" s="20">
        <v>120.02793262700354</v>
      </c>
      <c r="R39" s="20">
        <v>245.82471634398922</v>
      </c>
      <c r="S39" s="21">
        <v>268.62793580095223</v>
      </c>
      <c r="U39" s="10"/>
      <c r="V39" s="10"/>
      <c r="W39" s="10"/>
      <c r="X39" s="10"/>
      <c r="Y39" s="10"/>
      <c r="Z39" s="10"/>
      <c r="AA39" s="10"/>
      <c r="AB39" s="10"/>
      <c r="AC39" s="10"/>
    </row>
    <row r="40" spans="1:29" ht="14.4" x14ac:dyDescent="0.3">
      <c r="U40" s="10"/>
      <c r="V40" s="10"/>
      <c r="W40" s="10"/>
      <c r="X40" s="10"/>
      <c r="Y40" s="10"/>
      <c r="Z40" s="10"/>
      <c r="AA40" s="10"/>
      <c r="AB40" s="10"/>
      <c r="AC40" s="10"/>
    </row>
    <row r="41" spans="1:29" ht="14.4" x14ac:dyDescent="0.3">
      <c r="U41" s="10"/>
      <c r="V41" s="10"/>
      <c r="W41" s="10"/>
      <c r="X41" s="10"/>
      <c r="Y41" s="10"/>
      <c r="Z41" s="10"/>
      <c r="AA41" s="10"/>
      <c r="AB41" s="10"/>
      <c r="AC41" s="10"/>
    </row>
    <row r="42" spans="1:29" ht="14.4" x14ac:dyDescent="0.3">
      <c r="U42" s="10"/>
      <c r="V42" s="10"/>
      <c r="W42" s="10"/>
      <c r="X42" s="10"/>
      <c r="Y42" s="10"/>
      <c r="Z42" s="10"/>
      <c r="AA42" s="10"/>
      <c r="AB42" s="10"/>
      <c r="AC42" s="10"/>
    </row>
    <row r="43" spans="1:29" ht="23.4" thickBot="1" x14ac:dyDescent="0.35">
      <c r="C43" s="1" t="s">
        <v>298</v>
      </c>
      <c r="D43" s="1"/>
      <c r="E43" s="1"/>
      <c r="F43" s="1"/>
      <c r="G43" s="1"/>
      <c r="H43" s="1"/>
      <c r="I43" s="1"/>
      <c r="J43" s="1"/>
      <c r="K43" s="1"/>
      <c r="L43" s="1"/>
      <c r="M43" s="1"/>
      <c r="N43" s="9"/>
      <c r="O43" s="9"/>
      <c r="P43" s="9"/>
      <c r="Q43" s="9"/>
      <c r="R43" s="9"/>
      <c r="S43" s="9"/>
      <c r="U43" s="10"/>
      <c r="V43" s="10"/>
      <c r="W43" s="10"/>
      <c r="X43" s="10"/>
      <c r="Y43" s="10"/>
      <c r="Z43" s="10"/>
      <c r="AA43" s="10"/>
      <c r="AB43" s="10"/>
      <c r="AC43" s="10"/>
    </row>
    <row r="44" spans="1:29" ht="15" thickBot="1" x14ac:dyDescent="0.35">
      <c r="C44" s="2"/>
      <c r="D44" s="149" t="s">
        <v>294</v>
      </c>
      <c r="E44" s="150"/>
      <c r="F44" s="150"/>
      <c r="G44" s="150"/>
      <c r="H44" s="150"/>
      <c r="I44" s="150"/>
      <c r="J44" s="150"/>
      <c r="K44" s="150"/>
      <c r="L44" s="150"/>
      <c r="M44" s="150"/>
      <c r="N44" s="150"/>
      <c r="O44" s="150"/>
      <c r="P44" s="150"/>
      <c r="Q44" s="150"/>
      <c r="R44" s="150"/>
      <c r="S44" s="151"/>
      <c r="U44" s="10"/>
      <c r="V44" s="10"/>
      <c r="W44" s="10"/>
      <c r="X44" s="10"/>
      <c r="Y44" s="10"/>
      <c r="Z44" s="10"/>
      <c r="AA44" s="10"/>
      <c r="AB44" s="10"/>
      <c r="AC44" s="10"/>
    </row>
    <row r="45" spans="1:29" ht="15" thickBot="1" x14ac:dyDescent="0.35">
      <c r="A45" s="39" t="s">
        <v>131</v>
      </c>
      <c r="C45" s="3" t="s">
        <v>101</v>
      </c>
      <c r="D45" s="4" t="s">
        <v>102</v>
      </c>
      <c r="E45" s="5" t="s">
        <v>103</v>
      </c>
      <c r="F45" s="5" t="s">
        <v>104</v>
      </c>
      <c r="G45" s="5" t="s">
        <v>105</v>
      </c>
      <c r="H45" s="5" t="s">
        <v>106</v>
      </c>
      <c r="I45" s="5" t="s">
        <v>107</v>
      </c>
      <c r="J45" s="5" t="s">
        <v>108</v>
      </c>
      <c r="K45" s="5" t="s">
        <v>109</v>
      </c>
      <c r="L45" s="5" t="s">
        <v>110</v>
      </c>
      <c r="M45" s="5" t="s">
        <v>111</v>
      </c>
      <c r="N45" s="5" t="s">
        <v>112</v>
      </c>
      <c r="O45" s="5" t="s">
        <v>113</v>
      </c>
      <c r="P45" s="5" t="s">
        <v>114</v>
      </c>
      <c r="Q45" s="5" t="s">
        <v>115</v>
      </c>
      <c r="R45" s="5" t="s">
        <v>116</v>
      </c>
      <c r="S45" s="6" t="s">
        <v>117</v>
      </c>
      <c r="U45" s="10"/>
      <c r="V45" s="10"/>
      <c r="W45" s="10"/>
      <c r="X45" s="10"/>
      <c r="Y45" s="10"/>
      <c r="Z45" s="10"/>
      <c r="AA45" s="10"/>
      <c r="AB45" s="10"/>
      <c r="AC45" s="10"/>
    </row>
    <row r="46" spans="1:29" ht="14.4" x14ac:dyDescent="0.3">
      <c r="A46" s="39" t="s">
        <v>131</v>
      </c>
      <c r="C46" s="11" t="s">
        <v>118</v>
      </c>
      <c r="D46" s="12" t="s">
        <v>295</v>
      </c>
      <c r="E46" s="13" t="s">
        <v>295</v>
      </c>
      <c r="F46" s="13" t="s">
        <v>295</v>
      </c>
      <c r="G46" s="13" t="s">
        <v>295</v>
      </c>
      <c r="H46" s="13" t="s">
        <v>295</v>
      </c>
      <c r="I46" s="13" t="s">
        <v>295</v>
      </c>
      <c r="J46" s="13" t="s">
        <v>295</v>
      </c>
      <c r="K46" s="13" t="s">
        <v>295</v>
      </c>
      <c r="L46" s="13" t="s">
        <v>295</v>
      </c>
      <c r="M46" s="13" t="s">
        <v>295</v>
      </c>
      <c r="N46" s="13" t="s">
        <v>295</v>
      </c>
      <c r="O46" s="13" t="s">
        <v>295</v>
      </c>
      <c r="P46" s="13" t="s">
        <v>295</v>
      </c>
      <c r="Q46" s="13" t="s">
        <v>295</v>
      </c>
      <c r="R46" s="13" t="s">
        <v>295</v>
      </c>
      <c r="S46" s="13" t="s">
        <v>295</v>
      </c>
      <c r="U46" s="10"/>
      <c r="V46" s="10"/>
      <c r="W46" s="10"/>
      <c r="X46" s="10"/>
      <c r="Y46" s="10"/>
      <c r="Z46" s="10"/>
      <c r="AA46" s="10"/>
      <c r="AB46" s="10"/>
      <c r="AC46" s="10"/>
    </row>
    <row r="47" spans="1:29" ht="14.4" x14ac:dyDescent="0.3">
      <c r="A47" s="39" t="s">
        <v>131</v>
      </c>
      <c r="C47" s="11" t="s">
        <v>119</v>
      </c>
      <c r="D47" s="12">
        <v>1094.9270229007634</v>
      </c>
      <c r="E47" s="13">
        <v>2260.2080341880337</v>
      </c>
      <c r="F47" s="13">
        <v>2315.2468421052631</v>
      </c>
      <c r="G47" s="13">
        <v>1918.6202941176471</v>
      </c>
      <c r="H47" s="13">
        <v>3356.0185217391304</v>
      </c>
      <c r="I47" s="13">
        <v>3156.6291735537188</v>
      </c>
      <c r="J47" s="13">
        <v>2623.7053676470587</v>
      </c>
      <c r="K47" s="13">
        <v>5097.285572519083</v>
      </c>
      <c r="L47" s="13">
        <v>4203.4385714285718</v>
      </c>
      <c r="M47" s="13">
        <v>4795.1464606741574</v>
      </c>
      <c r="N47" s="13">
        <v>3882.8717613636359</v>
      </c>
      <c r="O47" s="13">
        <v>4813.1547368421061</v>
      </c>
      <c r="P47" s="13">
        <v>4491.1448062015497</v>
      </c>
      <c r="Q47" s="13">
        <v>6530.1652866242039</v>
      </c>
      <c r="R47" s="13">
        <v>5953.087049180328</v>
      </c>
      <c r="S47" s="14">
        <v>6789.88</v>
      </c>
      <c r="U47" s="10"/>
      <c r="V47" s="10"/>
      <c r="W47" s="10"/>
      <c r="X47" s="10"/>
      <c r="Y47" s="10"/>
      <c r="Z47" s="10"/>
      <c r="AA47" s="10"/>
      <c r="AB47" s="10"/>
      <c r="AC47" s="10"/>
    </row>
    <row r="48" spans="1:29" ht="14.4" x14ac:dyDescent="0.3">
      <c r="A48" s="39" t="s">
        <v>131</v>
      </c>
      <c r="C48" s="11" t="s">
        <v>120</v>
      </c>
      <c r="D48" s="12">
        <v>10144.346182735426</v>
      </c>
      <c r="E48" s="13">
        <v>11237.394460285126</v>
      </c>
      <c r="F48" s="13">
        <v>13166.627209026123</v>
      </c>
      <c r="G48" s="13">
        <v>13327.748643761302</v>
      </c>
      <c r="H48" s="13">
        <v>15699.243723284582</v>
      </c>
      <c r="I48" s="13">
        <v>15128.560902053179</v>
      </c>
      <c r="J48" s="13">
        <v>17345.093653846168</v>
      </c>
      <c r="K48" s="13">
        <v>19476.468553964376</v>
      </c>
      <c r="L48" s="13">
        <v>20519.419090909065</v>
      </c>
      <c r="M48" s="13">
        <v>22721.561118881127</v>
      </c>
      <c r="N48" s="13">
        <v>21930.83571539657</v>
      </c>
      <c r="O48" s="13">
        <v>21570.840325741534</v>
      </c>
      <c r="P48" s="13">
        <v>21200.759226206512</v>
      </c>
      <c r="Q48" s="13">
        <v>20834.187527352304</v>
      </c>
      <c r="R48" s="13">
        <v>22111.811504014822</v>
      </c>
      <c r="S48" s="14">
        <v>23740.850943184993</v>
      </c>
      <c r="U48" s="10"/>
      <c r="V48" s="10"/>
      <c r="W48" s="10"/>
      <c r="X48" s="10"/>
      <c r="Y48" s="10"/>
      <c r="Z48" s="10"/>
      <c r="AA48" s="10"/>
      <c r="AB48" s="10"/>
      <c r="AC48" s="10"/>
    </row>
    <row r="49" spans="1:29" ht="14.4" x14ac:dyDescent="0.3">
      <c r="A49" s="39" t="s">
        <v>131</v>
      </c>
      <c r="C49" s="11" t="s">
        <v>121</v>
      </c>
      <c r="D49" s="12">
        <v>24543.087844155845</v>
      </c>
      <c r="E49" s="13">
        <v>26933.87187772926</v>
      </c>
      <c r="F49" s="13">
        <v>31826.07200980392</v>
      </c>
      <c r="G49" s="13">
        <v>30835.550660792938</v>
      </c>
      <c r="H49" s="13">
        <v>35165.49761597938</v>
      </c>
      <c r="I49" s="13">
        <v>33974.178439531854</v>
      </c>
      <c r="J49" s="13">
        <v>36894.394792817679</v>
      </c>
      <c r="K49" s="13">
        <v>40000.263612637362</v>
      </c>
      <c r="L49" s="13">
        <v>41314.082439903854</v>
      </c>
      <c r="M49" s="13">
        <v>50734.7934074074</v>
      </c>
      <c r="N49" s="13">
        <v>50563.036702470446</v>
      </c>
      <c r="O49" s="13">
        <v>49725.582650727658</v>
      </c>
      <c r="P49" s="13">
        <v>43097.014632983781</v>
      </c>
      <c r="Q49" s="13">
        <v>41063.119346642481</v>
      </c>
      <c r="R49" s="13">
        <v>39495.120508130087</v>
      </c>
      <c r="S49" s="14">
        <v>44334.562823129228</v>
      </c>
      <c r="U49" s="10"/>
      <c r="V49" s="10"/>
      <c r="W49" s="10"/>
      <c r="X49" s="10"/>
      <c r="Y49" s="10"/>
      <c r="Z49" s="10"/>
      <c r="AA49" s="10"/>
      <c r="AB49" s="10"/>
      <c r="AC49" s="10"/>
    </row>
    <row r="50" spans="1:29" ht="14.4" x14ac:dyDescent="0.3">
      <c r="A50" s="39" t="s">
        <v>131</v>
      </c>
      <c r="C50" s="11" t="s">
        <v>122</v>
      </c>
      <c r="D50" s="12">
        <v>36044.225045045059</v>
      </c>
      <c r="E50" s="13">
        <v>38404.555816326552</v>
      </c>
      <c r="F50" s="13">
        <v>39842.205924657537</v>
      </c>
      <c r="G50" s="13">
        <v>45008.062351097185</v>
      </c>
      <c r="H50" s="13">
        <v>48738.052623274169</v>
      </c>
      <c r="I50" s="13">
        <v>43167.908878143135</v>
      </c>
      <c r="J50" s="13">
        <v>48259.533318872011</v>
      </c>
      <c r="K50" s="13">
        <v>55929.218356164398</v>
      </c>
      <c r="L50" s="13">
        <v>61528.649476439772</v>
      </c>
      <c r="M50" s="13">
        <v>72555.56747104245</v>
      </c>
      <c r="N50" s="13">
        <v>72987.174068493172</v>
      </c>
      <c r="O50" s="13">
        <v>73748.900294117659</v>
      </c>
      <c r="P50" s="13">
        <v>69635.407611710296</v>
      </c>
      <c r="Q50" s="13">
        <v>59000.996489071062</v>
      </c>
      <c r="R50" s="13">
        <v>60682.089236111104</v>
      </c>
      <c r="S50" s="14">
        <v>63640.637266949183</v>
      </c>
      <c r="U50" s="10"/>
      <c r="V50" s="10"/>
      <c r="W50" s="10"/>
      <c r="X50" s="10"/>
      <c r="Y50" s="10"/>
      <c r="Z50" s="10"/>
      <c r="AA50" s="10"/>
      <c r="AB50" s="10"/>
      <c r="AC50" s="10"/>
    </row>
    <row r="51" spans="1:29" ht="14.4" x14ac:dyDescent="0.3">
      <c r="A51" s="39" t="s">
        <v>131</v>
      </c>
      <c r="C51" s="11" t="s">
        <v>123</v>
      </c>
      <c r="D51" s="12">
        <v>54636.561052631565</v>
      </c>
      <c r="E51" s="13">
        <v>54203.943913043484</v>
      </c>
      <c r="F51" s="13">
        <v>69277.557863636364</v>
      </c>
      <c r="G51" s="13">
        <v>74622.594016393443</v>
      </c>
      <c r="H51" s="13">
        <v>69355.419801980184</v>
      </c>
      <c r="I51" s="13">
        <v>73937.787705382449</v>
      </c>
      <c r="J51" s="13">
        <v>73912.585532879821</v>
      </c>
      <c r="K51" s="13">
        <v>89645.679686684089</v>
      </c>
      <c r="L51" s="13">
        <v>94036.966484375022</v>
      </c>
      <c r="M51" s="13">
        <v>115051.60835616442</v>
      </c>
      <c r="N51" s="13">
        <v>119127.98672222224</v>
      </c>
      <c r="O51" s="13">
        <v>121200.31446601948</v>
      </c>
      <c r="P51" s="13">
        <v>114877.1128752643</v>
      </c>
      <c r="Q51" s="13">
        <v>99352.69042124541</v>
      </c>
      <c r="R51" s="13">
        <v>91859.4147478261</v>
      </c>
      <c r="S51" s="14">
        <v>94648.758061674002</v>
      </c>
      <c r="U51" s="10"/>
      <c r="V51" s="10"/>
      <c r="W51" s="10"/>
      <c r="X51" s="10"/>
      <c r="Y51" s="10"/>
      <c r="Z51" s="10"/>
      <c r="AA51" s="10"/>
      <c r="AB51" s="10"/>
      <c r="AC51" s="10"/>
    </row>
    <row r="52" spans="1:29" ht="14.4" x14ac:dyDescent="0.3">
      <c r="A52" s="39" t="s">
        <v>131</v>
      </c>
      <c r="C52" s="11" t="s">
        <v>124</v>
      </c>
      <c r="D52" s="12">
        <v>82526.490714285712</v>
      </c>
      <c r="E52" s="13">
        <v>91720.349565217388</v>
      </c>
      <c r="F52" s="13">
        <v>98519.528481012661</v>
      </c>
      <c r="G52" s="13">
        <v>109560.63020202023</v>
      </c>
      <c r="H52" s="13">
        <v>108369.1951898734</v>
      </c>
      <c r="I52" s="13">
        <v>117675.24633802816</v>
      </c>
      <c r="J52" s="13">
        <v>130681.18294117651</v>
      </c>
      <c r="K52" s="13">
        <v>136343.11103825134</v>
      </c>
      <c r="L52" s="13">
        <v>140119.09684523815</v>
      </c>
      <c r="M52" s="13">
        <v>170148.79331250006</v>
      </c>
      <c r="N52" s="13">
        <v>189603.05473684214</v>
      </c>
      <c r="O52" s="13">
        <v>194146.38731914893</v>
      </c>
      <c r="P52" s="13">
        <v>159117.65196078431</v>
      </c>
      <c r="Q52" s="13">
        <v>150006.0462555066</v>
      </c>
      <c r="R52" s="13">
        <v>144555.04166051664</v>
      </c>
      <c r="S52" s="14">
        <v>145114.5489010989</v>
      </c>
      <c r="U52" s="10"/>
      <c r="V52" s="10"/>
      <c r="W52" s="10"/>
      <c r="X52" s="10"/>
      <c r="Y52" s="10"/>
      <c r="Z52" s="10"/>
      <c r="AA52" s="10"/>
      <c r="AB52" s="10"/>
      <c r="AC52" s="10"/>
    </row>
    <row r="53" spans="1:29" ht="14.4" x14ac:dyDescent="0.3">
      <c r="A53" s="39" t="s">
        <v>131</v>
      </c>
      <c r="C53" s="11" t="s">
        <v>125</v>
      </c>
      <c r="D53" s="12">
        <v>153793.41133333335</v>
      </c>
      <c r="E53" s="13">
        <v>161864.62290322583</v>
      </c>
      <c r="F53" s="13">
        <v>150952.56166666668</v>
      </c>
      <c r="G53" s="13">
        <v>159132.47444444444</v>
      </c>
      <c r="H53" s="13">
        <v>129980.40474747476</v>
      </c>
      <c r="I53" s="13">
        <v>169308.26307692306</v>
      </c>
      <c r="J53" s="13">
        <v>183099.04838709679</v>
      </c>
      <c r="K53" s="13">
        <v>169784.23862068966</v>
      </c>
      <c r="L53" s="13">
        <v>207133.53724489798</v>
      </c>
      <c r="M53" s="13">
        <v>267507.27974683541</v>
      </c>
      <c r="N53" s="13">
        <v>270802.32574257423</v>
      </c>
      <c r="O53" s="13">
        <v>264538.25452830188</v>
      </c>
      <c r="P53" s="13">
        <v>235169.8399285714</v>
      </c>
      <c r="Q53" s="13">
        <v>235727.25767857139</v>
      </c>
      <c r="R53" s="13">
        <v>190021.64710144926</v>
      </c>
      <c r="S53" s="14">
        <v>196928.16369230769</v>
      </c>
      <c r="U53" s="10"/>
      <c r="V53" s="10"/>
      <c r="W53" s="10"/>
      <c r="X53" s="10"/>
      <c r="Y53" s="10"/>
      <c r="Z53" s="10"/>
      <c r="AA53" s="10"/>
      <c r="AB53" s="10"/>
      <c r="AC53" s="10"/>
    </row>
    <row r="54" spans="1:29" ht="14.4" x14ac:dyDescent="0.3">
      <c r="A54" s="39" t="s">
        <v>131</v>
      </c>
      <c r="C54" s="11" t="s">
        <v>126</v>
      </c>
      <c r="D54" s="12">
        <v>137502.74833333335</v>
      </c>
      <c r="E54" s="13">
        <v>170504.16894736845</v>
      </c>
      <c r="F54" s="13">
        <v>263305.79960000003</v>
      </c>
      <c r="G54" s="13">
        <v>232854.51310344823</v>
      </c>
      <c r="H54" s="13">
        <v>208994.83829268289</v>
      </c>
      <c r="I54" s="13">
        <v>240129.1019148936</v>
      </c>
      <c r="J54" s="13">
        <v>217820.81945945945</v>
      </c>
      <c r="K54" s="13">
        <v>270560.08288888889</v>
      </c>
      <c r="L54" s="13">
        <v>319638.68812499999</v>
      </c>
      <c r="M54" s="13">
        <v>352144.27088888886</v>
      </c>
      <c r="N54" s="13">
        <v>383241.64891304349</v>
      </c>
      <c r="O54" s="13">
        <v>363478.04877192987</v>
      </c>
      <c r="P54" s="13">
        <v>312565.86838235293</v>
      </c>
      <c r="Q54" s="13">
        <v>312358.3572151899</v>
      </c>
      <c r="R54" s="13">
        <v>295663.36575</v>
      </c>
      <c r="S54" s="14">
        <v>286129.07325396826</v>
      </c>
      <c r="U54" s="10"/>
      <c r="V54" s="10"/>
      <c r="W54" s="10"/>
      <c r="X54" s="10"/>
      <c r="Y54" s="10"/>
      <c r="Z54" s="10"/>
      <c r="AA54" s="10"/>
      <c r="AB54" s="10"/>
      <c r="AC54" s="10"/>
    </row>
    <row r="55" spans="1:29" ht="14.4" x14ac:dyDescent="0.3">
      <c r="A55" s="39" t="s">
        <v>131</v>
      </c>
      <c r="C55" s="11" t="s">
        <v>127</v>
      </c>
      <c r="D55" s="12">
        <v>195769.08</v>
      </c>
      <c r="E55" s="13">
        <v>212358.90347826088</v>
      </c>
      <c r="F55" s="13">
        <v>250526.195862069</v>
      </c>
      <c r="G55" s="13">
        <v>262274.64285714284</v>
      </c>
      <c r="H55" s="13">
        <v>255821.93066666668</v>
      </c>
      <c r="I55" s="13">
        <v>298254.29351351352</v>
      </c>
      <c r="J55" s="13">
        <v>357780.49909090903</v>
      </c>
      <c r="K55" s="13">
        <v>328057.2848148148</v>
      </c>
      <c r="L55" s="13">
        <v>405777.38475000003</v>
      </c>
      <c r="M55" s="13">
        <v>371567.11219512194</v>
      </c>
      <c r="N55" s="13">
        <v>549451.8465625</v>
      </c>
      <c r="O55" s="13">
        <v>384124.24705882347</v>
      </c>
      <c r="P55" s="13">
        <v>375115.3890243902</v>
      </c>
      <c r="Q55" s="13">
        <v>358853.65958333336</v>
      </c>
      <c r="R55" s="13">
        <v>374472.8020930232</v>
      </c>
      <c r="S55" s="14">
        <v>406598.70175438595</v>
      </c>
      <c r="U55" s="10"/>
      <c r="V55" s="10"/>
      <c r="W55" s="10"/>
      <c r="X55" s="10"/>
      <c r="Y55" s="10"/>
      <c r="Z55" s="10"/>
      <c r="AA55" s="10"/>
      <c r="AB55" s="10"/>
      <c r="AC55" s="10"/>
    </row>
    <row r="56" spans="1:29" ht="15" thickBot="1" x14ac:dyDescent="0.35">
      <c r="A56" s="39" t="s">
        <v>131</v>
      </c>
      <c r="C56" s="11" t="s">
        <v>128</v>
      </c>
      <c r="D56" s="15">
        <v>264207.842</v>
      </c>
      <c r="E56" s="16">
        <v>288936.9323076923</v>
      </c>
      <c r="F56" s="16">
        <v>347895.2438181818</v>
      </c>
      <c r="G56" s="16">
        <v>306564.14285714284</v>
      </c>
      <c r="H56" s="16">
        <v>328522.37859375001</v>
      </c>
      <c r="I56" s="16">
        <v>364091.10363636358</v>
      </c>
      <c r="J56" s="16">
        <v>356197.08819277107</v>
      </c>
      <c r="K56" s="16">
        <v>344479.96935779823</v>
      </c>
      <c r="L56" s="16">
        <v>437098.01436781598</v>
      </c>
      <c r="M56" s="16">
        <v>490902.35737373738</v>
      </c>
      <c r="N56" s="16">
        <v>474092.89383838384</v>
      </c>
      <c r="O56" s="16">
        <v>508072.34467625897</v>
      </c>
      <c r="P56" s="16">
        <v>505942.16965714277</v>
      </c>
      <c r="Q56" s="16">
        <v>514239.40714285715</v>
      </c>
      <c r="R56" s="16">
        <v>526377.01669172931</v>
      </c>
      <c r="S56" s="17">
        <v>608959.85517543869</v>
      </c>
      <c r="U56" s="10"/>
      <c r="V56" s="10"/>
      <c r="W56" s="10"/>
      <c r="X56" s="10"/>
      <c r="Y56" s="10"/>
      <c r="Z56" s="10"/>
      <c r="AA56" s="10"/>
      <c r="AB56" s="10"/>
      <c r="AC56" s="10"/>
    </row>
    <row r="57" spans="1:29" ht="15" thickBot="1" x14ac:dyDescent="0.35">
      <c r="A57" s="39" t="s">
        <v>131</v>
      </c>
      <c r="C57" s="18" t="s">
        <v>296</v>
      </c>
      <c r="D57" s="19">
        <v>23622.248501742179</v>
      </c>
      <c r="E57" s="20">
        <v>26434.833967811785</v>
      </c>
      <c r="F57" s="20">
        <v>37336.212471833409</v>
      </c>
      <c r="G57" s="20">
        <v>33688.349775596063</v>
      </c>
      <c r="H57" s="20">
        <v>39608.666344216064</v>
      </c>
      <c r="I57" s="20">
        <v>39849.760103455024</v>
      </c>
      <c r="J57" s="20">
        <v>43706.416514489792</v>
      </c>
      <c r="K57" s="20">
        <v>48700.6664397079</v>
      </c>
      <c r="L57" s="20">
        <v>51495.556128386932</v>
      </c>
      <c r="M57" s="20">
        <v>58075.66501611752</v>
      </c>
      <c r="N57" s="20">
        <v>59003.263228405121</v>
      </c>
      <c r="O57" s="20">
        <v>62968.456740439615</v>
      </c>
      <c r="P57" s="20">
        <v>62454.401719150163</v>
      </c>
      <c r="Q57" s="20">
        <v>57022.902056892759</v>
      </c>
      <c r="R57" s="20">
        <v>60732.667376268975</v>
      </c>
      <c r="S57" s="21">
        <v>65691.329810600873</v>
      </c>
      <c r="U57" s="10"/>
      <c r="V57" s="10"/>
      <c r="W57" s="10"/>
      <c r="X57" s="10"/>
      <c r="Y57" s="10"/>
      <c r="Z57" s="10"/>
      <c r="AA57" s="10"/>
      <c r="AB57" s="10"/>
      <c r="AC57" s="10"/>
    </row>
    <row r="58" spans="1:29" ht="14.4" x14ac:dyDescent="0.3">
      <c r="U58" s="10"/>
      <c r="V58" s="10"/>
      <c r="W58" s="10"/>
      <c r="X58" s="10"/>
      <c r="Y58" s="10"/>
      <c r="Z58" s="10"/>
      <c r="AA58" s="10"/>
      <c r="AB58" s="10"/>
      <c r="AC58" s="10"/>
    </row>
    <row r="59" spans="1:29" ht="23.4" thickBot="1" x14ac:dyDescent="0.35">
      <c r="C59" s="1" t="s">
        <v>299</v>
      </c>
      <c r="D59" s="1"/>
      <c r="E59" s="1"/>
      <c r="F59" s="1"/>
      <c r="G59" s="1"/>
      <c r="H59" s="1"/>
      <c r="I59" s="1"/>
      <c r="J59" s="1"/>
      <c r="K59" s="1"/>
      <c r="L59" s="1"/>
      <c r="M59" s="1"/>
      <c r="N59" s="9"/>
      <c r="O59" s="9"/>
      <c r="P59" s="9"/>
      <c r="Q59" s="9"/>
      <c r="R59" s="9"/>
      <c r="S59" s="9"/>
      <c r="U59" s="10"/>
      <c r="V59" s="10"/>
      <c r="W59" s="10"/>
      <c r="X59" s="10"/>
      <c r="Y59" s="10"/>
      <c r="Z59" s="10"/>
      <c r="AA59" s="10"/>
      <c r="AB59" s="10"/>
      <c r="AC59" s="10"/>
    </row>
    <row r="60" spans="1:29" ht="15" thickBot="1" x14ac:dyDescent="0.35">
      <c r="C60" s="2"/>
      <c r="D60" s="149" t="s">
        <v>294</v>
      </c>
      <c r="E60" s="150"/>
      <c r="F60" s="150"/>
      <c r="G60" s="150"/>
      <c r="H60" s="150"/>
      <c r="I60" s="150"/>
      <c r="J60" s="150"/>
      <c r="K60" s="150"/>
      <c r="L60" s="150"/>
      <c r="M60" s="150"/>
      <c r="N60" s="150"/>
      <c r="O60" s="150"/>
      <c r="P60" s="150"/>
      <c r="Q60" s="150"/>
      <c r="R60" s="150"/>
      <c r="S60" s="151"/>
      <c r="U60" s="10"/>
      <c r="V60" s="10"/>
      <c r="W60" s="10"/>
      <c r="X60" s="10"/>
      <c r="Y60" s="10"/>
      <c r="Z60" s="10"/>
      <c r="AA60" s="10"/>
      <c r="AB60" s="10"/>
      <c r="AC60" s="10"/>
    </row>
    <row r="61" spans="1:29" ht="15" thickBot="1" x14ac:dyDescent="0.35">
      <c r="A61" s="39" t="s">
        <v>131</v>
      </c>
      <c r="C61" s="3" t="s">
        <v>101</v>
      </c>
      <c r="D61" s="4" t="s">
        <v>102</v>
      </c>
      <c r="E61" s="5" t="s">
        <v>103</v>
      </c>
      <c r="F61" s="5" t="s">
        <v>104</v>
      </c>
      <c r="G61" s="5" t="s">
        <v>105</v>
      </c>
      <c r="H61" s="5" t="s">
        <v>106</v>
      </c>
      <c r="I61" s="5" t="s">
        <v>107</v>
      </c>
      <c r="J61" s="5" t="s">
        <v>108</v>
      </c>
      <c r="K61" s="5" t="s">
        <v>109</v>
      </c>
      <c r="L61" s="5" t="s">
        <v>110</v>
      </c>
      <c r="M61" s="5" t="s">
        <v>111</v>
      </c>
      <c r="N61" s="5" t="s">
        <v>112</v>
      </c>
      <c r="O61" s="5" t="s">
        <v>113</v>
      </c>
      <c r="P61" s="5" t="s">
        <v>114</v>
      </c>
      <c r="Q61" s="5" t="s">
        <v>115</v>
      </c>
      <c r="R61" s="5" t="s">
        <v>116</v>
      </c>
      <c r="S61" s="6" t="s">
        <v>117</v>
      </c>
      <c r="U61" s="10"/>
      <c r="V61" s="10"/>
      <c r="W61" s="10"/>
      <c r="X61" s="10"/>
      <c r="Y61" s="10"/>
      <c r="Z61" s="10"/>
      <c r="AA61" s="10"/>
      <c r="AB61" s="10"/>
      <c r="AC61" s="10"/>
    </row>
    <row r="62" spans="1:29" ht="14.4" x14ac:dyDescent="0.3">
      <c r="A62" s="39" t="s">
        <v>131</v>
      </c>
      <c r="C62" s="11" t="s">
        <v>118</v>
      </c>
      <c r="D62" s="12">
        <v>24.948864579403999</v>
      </c>
      <c r="E62" s="13">
        <v>65.416682423721511</v>
      </c>
      <c r="F62" s="13">
        <v>40.892961439588689</v>
      </c>
      <c r="G62" s="13">
        <v>18.176428214107055</v>
      </c>
      <c r="H62" s="13">
        <v>-4.5501337021668959</v>
      </c>
      <c r="I62" s="13">
        <v>-0.74581757040773478</v>
      </c>
      <c r="J62" s="13">
        <v>58.981569370735393</v>
      </c>
      <c r="K62" s="13">
        <v>99.645924975953832</v>
      </c>
      <c r="L62" s="13">
        <v>176.64839276350284</v>
      </c>
      <c r="M62" s="13">
        <v>187.70774599842562</v>
      </c>
      <c r="N62" s="13">
        <v>159.72930338213027</v>
      </c>
      <c r="O62" s="13">
        <v>131.47875460574798</v>
      </c>
      <c r="P62" s="13">
        <v>52.874916396979508</v>
      </c>
      <c r="Q62" s="13">
        <v>111.0951902017291</v>
      </c>
      <c r="R62" s="13">
        <v>77.366605263157894</v>
      </c>
      <c r="S62" s="14">
        <v>143.41254948162108</v>
      </c>
      <c r="U62" s="10"/>
      <c r="V62" s="10"/>
      <c r="W62" s="10"/>
      <c r="X62" s="10"/>
      <c r="Y62" s="10"/>
      <c r="Z62" s="10"/>
      <c r="AA62" s="10"/>
      <c r="AB62" s="10"/>
      <c r="AC62" s="10"/>
    </row>
    <row r="63" spans="1:29" ht="14.4" x14ac:dyDescent="0.3">
      <c r="A63" s="39" t="s">
        <v>131</v>
      </c>
      <c r="C63" s="11" t="s">
        <v>119</v>
      </c>
      <c r="D63" s="12">
        <v>0</v>
      </c>
      <c r="E63" s="13">
        <v>0</v>
      </c>
      <c r="F63" s="13">
        <v>0</v>
      </c>
      <c r="G63" s="13">
        <v>0</v>
      </c>
      <c r="H63" s="13">
        <v>0</v>
      </c>
      <c r="I63" s="13">
        <v>0</v>
      </c>
      <c r="J63" s="13">
        <v>0</v>
      </c>
      <c r="K63" s="13">
        <v>0</v>
      </c>
      <c r="L63" s="13">
        <v>0</v>
      </c>
      <c r="M63" s="13">
        <v>0</v>
      </c>
      <c r="N63" s="13">
        <v>0</v>
      </c>
      <c r="O63" s="13">
        <v>0</v>
      </c>
      <c r="P63" s="13">
        <v>0</v>
      </c>
      <c r="Q63" s="13">
        <v>0</v>
      </c>
      <c r="R63" s="13">
        <v>0</v>
      </c>
      <c r="S63" s="14">
        <v>0</v>
      </c>
      <c r="U63" s="10"/>
      <c r="V63" s="10"/>
      <c r="W63" s="10"/>
      <c r="X63" s="10"/>
      <c r="Y63" s="10"/>
      <c r="Z63" s="10"/>
      <c r="AA63" s="10"/>
      <c r="AB63" s="10"/>
      <c r="AC63" s="10"/>
    </row>
    <row r="64" spans="1:29" ht="14.4" x14ac:dyDescent="0.3">
      <c r="A64" s="39" t="s">
        <v>131</v>
      </c>
      <c r="C64" s="11" t="s">
        <v>120</v>
      </c>
      <c r="D64" s="12">
        <v>0</v>
      </c>
      <c r="E64" s="13">
        <v>0</v>
      </c>
      <c r="F64" s="13">
        <v>0</v>
      </c>
      <c r="G64" s="13">
        <v>0</v>
      </c>
      <c r="H64" s="13">
        <v>0</v>
      </c>
      <c r="I64" s="13">
        <v>0</v>
      </c>
      <c r="J64" s="13">
        <v>0</v>
      </c>
      <c r="K64" s="13">
        <v>0</v>
      </c>
      <c r="L64" s="13">
        <v>0</v>
      </c>
      <c r="M64" s="13">
        <v>0</v>
      </c>
      <c r="N64" s="13">
        <v>0</v>
      </c>
      <c r="O64" s="13">
        <v>0</v>
      </c>
      <c r="P64" s="13">
        <v>0</v>
      </c>
      <c r="Q64" s="13">
        <v>0</v>
      </c>
      <c r="R64" s="13">
        <v>0</v>
      </c>
      <c r="S64" s="14">
        <v>0</v>
      </c>
      <c r="U64" s="10"/>
      <c r="V64" s="10"/>
      <c r="W64" s="10"/>
      <c r="X64" s="10"/>
      <c r="Y64" s="10"/>
      <c r="Z64" s="10"/>
      <c r="AA64" s="10"/>
      <c r="AB64" s="10"/>
      <c r="AC64" s="10"/>
    </row>
    <row r="65" spans="1:29" ht="14.4" x14ac:dyDescent="0.3">
      <c r="A65" s="39" t="s">
        <v>131</v>
      </c>
      <c r="C65" s="11" t="s">
        <v>121</v>
      </c>
      <c r="D65" s="12">
        <v>0</v>
      </c>
      <c r="E65" s="13">
        <v>0</v>
      </c>
      <c r="F65" s="13">
        <v>0</v>
      </c>
      <c r="G65" s="13">
        <v>0</v>
      </c>
      <c r="H65" s="13">
        <v>0</v>
      </c>
      <c r="I65" s="13">
        <v>0</v>
      </c>
      <c r="J65" s="13">
        <v>0</v>
      </c>
      <c r="K65" s="13">
        <v>0</v>
      </c>
      <c r="L65" s="13">
        <v>0</v>
      </c>
      <c r="M65" s="13">
        <v>0</v>
      </c>
      <c r="N65" s="13">
        <v>0</v>
      </c>
      <c r="O65" s="13">
        <v>0</v>
      </c>
      <c r="P65" s="13">
        <v>0</v>
      </c>
      <c r="Q65" s="13">
        <v>0</v>
      </c>
      <c r="R65" s="13">
        <v>0</v>
      </c>
      <c r="S65" s="14">
        <v>0</v>
      </c>
      <c r="U65" s="10"/>
      <c r="V65" s="10"/>
      <c r="W65" s="10"/>
      <c r="X65" s="10"/>
      <c r="Y65" s="10"/>
      <c r="Z65" s="10"/>
      <c r="AA65" s="10"/>
      <c r="AB65" s="10"/>
      <c r="AC65" s="10"/>
    </row>
    <row r="66" spans="1:29" ht="14.4" x14ac:dyDescent="0.3">
      <c r="A66" s="39" t="s">
        <v>131</v>
      </c>
      <c r="C66" s="11" t="s">
        <v>122</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10"/>
      <c r="W66" s="10"/>
      <c r="X66" s="10"/>
      <c r="Y66" s="10"/>
      <c r="Z66" s="10"/>
      <c r="AA66" s="10"/>
      <c r="AB66" s="10"/>
      <c r="AC66" s="10"/>
    </row>
    <row r="67" spans="1:29" ht="14.4" x14ac:dyDescent="0.3">
      <c r="A67" s="39" t="s">
        <v>131</v>
      </c>
      <c r="C67" s="11" t="s">
        <v>123</v>
      </c>
      <c r="D67" s="12">
        <v>0</v>
      </c>
      <c r="E67" s="13">
        <v>0</v>
      </c>
      <c r="F67" s="13">
        <v>0</v>
      </c>
      <c r="G67" s="13">
        <v>0</v>
      </c>
      <c r="H67" s="13">
        <v>0</v>
      </c>
      <c r="I67" s="13">
        <v>0</v>
      </c>
      <c r="J67" s="13">
        <v>0</v>
      </c>
      <c r="K67" s="13">
        <v>0</v>
      </c>
      <c r="L67" s="13">
        <v>0</v>
      </c>
      <c r="M67" s="13">
        <v>0</v>
      </c>
      <c r="N67" s="13">
        <v>0</v>
      </c>
      <c r="O67" s="13">
        <v>0</v>
      </c>
      <c r="P67" s="13">
        <v>0</v>
      </c>
      <c r="Q67" s="13">
        <v>0</v>
      </c>
      <c r="R67" s="13">
        <v>0</v>
      </c>
      <c r="S67" s="14">
        <v>0</v>
      </c>
      <c r="U67" s="10"/>
      <c r="V67" s="10"/>
      <c r="W67" s="10"/>
      <c r="X67" s="10"/>
      <c r="Y67" s="10"/>
      <c r="Z67" s="10"/>
      <c r="AA67" s="10"/>
      <c r="AB67" s="10"/>
      <c r="AC67" s="10"/>
    </row>
    <row r="68" spans="1:29" ht="14.4" x14ac:dyDescent="0.3">
      <c r="A68" s="39" t="s">
        <v>131</v>
      </c>
      <c r="C68" s="11" t="s">
        <v>124</v>
      </c>
      <c r="D68" s="12">
        <v>0</v>
      </c>
      <c r="E68" s="13">
        <v>0</v>
      </c>
      <c r="F68" s="13">
        <v>0</v>
      </c>
      <c r="G68" s="13">
        <v>0</v>
      </c>
      <c r="H68" s="13">
        <v>0</v>
      </c>
      <c r="I68" s="13">
        <v>0</v>
      </c>
      <c r="J68" s="13">
        <v>0</v>
      </c>
      <c r="K68" s="13">
        <v>0</v>
      </c>
      <c r="L68" s="13">
        <v>0</v>
      </c>
      <c r="M68" s="13">
        <v>0</v>
      </c>
      <c r="N68" s="13">
        <v>0</v>
      </c>
      <c r="O68" s="13">
        <v>0</v>
      </c>
      <c r="P68" s="13">
        <v>0</v>
      </c>
      <c r="Q68" s="13">
        <v>0</v>
      </c>
      <c r="R68" s="13">
        <v>0</v>
      </c>
      <c r="S68" s="14">
        <v>0</v>
      </c>
      <c r="U68" s="10"/>
      <c r="V68" s="10"/>
      <c r="W68" s="10"/>
      <c r="X68" s="10"/>
      <c r="Y68" s="10"/>
      <c r="Z68" s="10"/>
      <c r="AA68" s="10"/>
      <c r="AB68" s="10"/>
      <c r="AC68" s="10"/>
    </row>
    <row r="69" spans="1:29" ht="14.4" x14ac:dyDescent="0.3">
      <c r="A69" s="39" t="s">
        <v>131</v>
      </c>
      <c r="C69" s="11" t="s">
        <v>125</v>
      </c>
      <c r="D69" s="12">
        <v>0</v>
      </c>
      <c r="E69" s="13">
        <v>0</v>
      </c>
      <c r="F69" s="13">
        <v>0</v>
      </c>
      <c r="G69" s="13">
        <v>0</v>
      </c>
      <c r="H69" s="13">
        <v>0</v>
      </c>
      <c r="I69" s="13">
        <v>0</v>
      </c>
      <c r="J69" s="13">
        <v>0</v>
      </c>
      <c r="K69" s="13">
        <v>0</v>
      </c>
      <c r="L69" s="13">
        <v>0</v>
      </c>
      <c r="M69" s="13">
        <v>0</v>
      </c>
      <c r="N69" s="13">
        <v>0</v>
      </c>
      <c r="O69" s="13">
        <v>0</v>
      </c>
      <c r="P69" s="13">
        <v>0</v>
      </c>
      <c r="Q69" s="13">
        <v>0</v>
      </c>
      <c r="R69" s="13">
        <v>0</v>
      </c>
      <c r="S69" s="14">
        <v>0</v>
      </c>
      <c r="U69" s="10"/>
      <c r="V69" s="10"/>
      <c r="W69" s="10"/>
      <c r="X69" s="10"/>
      <c r="Y69" s="10"/>
      <c r="Z69" s="10"/>
      <c r="AA69" s="10"/>
      <c r="AB69" s="10"/>
      <c r="AC69" s="10"/>
    </row>
    <row r="70" spans="1:29" ht="14.4" x14ac:dyDescent="0.3">
      <c r="A70" s="39" t="s">
        <v>131</v>
      </c>
      <c r="C70" s="11" t="s">
        <v>126</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10"/>
      <c r="W70" s="10"/>
      <c r="X70" s="10"/>
      <c r="Y70" s="10"/>
      <c r="Z70" s="10"/>
      <c r="AA70" s="10"/>
      <c r="AB70" s="10"/>
      <c r="AC70" s="10"/>
    </row>
    <row r="71" spans="1:29" ht="14.4" x14ac:dyDescent="0.3">
      <c r="A71" s="39" t="s">
        <v>131</v>
      </c>
      <c r="C71" s="11" t="s">
        <v>127</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10"/>
      <c r="W71" s="10"/>
      <c r="X71" s="10"/>
      <c r="Y71" s="10"/>
      <c r="Z71" s="10"/>
      <c r="AA71" s="10"/>
      <c r="AB71" s="10"/>
      <c r="AC71" s="10"/>
    </row>
    <row r="72" spans="1:29" ht="15" thickBot="1" x14ac:dyDescent="0.35">
      <c r="A72" s="39" t="s">
        <v>131</v>
      </c>
      <c r="C72" s="11" t="s">
        <v>128</v>
      </c>
      <c r="D72" s="15">
        <v>0</v>
      </c>
      <c r="E72" s="16">
        <v>0</v>
      </c>
      <c r="F72" s="16">
        <v>0</v>
      </c>
      <c r="G72" s="16">
        <v>0</v>
      </c>
      <c r="H72" s="16">
        <v>0</v>
      </c>
      <c r="I72" s="16">
        <v>0</v>
      </c>
      <c r="J72" s="16">
        <v>0</v>
      </c>
      <c r="K72" s="16">
        <v>0</v>
      </c>
      <c r="L72" s="16">
        <v>0</v>
      </c>
      <c r="M72" s="16">
        <v>0</v>
      </c>
      <c r="N72" s="16">
        <v>0</v>
      </c>
      <c r="O72" s="16">
        <v>0</v>
      </c>
      <c r="P72" s="16">
        <v>0</v>
      </c>
      <c r="Q72" s="16">
        <v>0</v>
      </c>
      <c r="R72" s="16">
        <v>0</v>
      </c>
      <c r="S72" s="17">
        <v>0</v>
      </c>
      <c r="U72" s="10"/>
      <c r="V72" s="10"/>
      <c r="W72" s="10"/>
      <c r="X72" s="10"/>
      <c r="Y72" s="10"/>
      <c r="Z72" s="10"/>
      <c r="AA72" s="10"/>
      <c r="AB72" s="10"/>
      <c r="AC72" s="10"/>
    </row>
    <row r="73" spans="1:29" ht="15" thickBot="1" x14ac:dyDescent="0.35">
      <c r="A73" s="39" t="s">
        <v>131</v>
      </c>
      <c r="C73" s="18" t="s">
        <v>296</v>
      </c>
      <c r="D73" s="19">
        <v>24.948864579403999</v>
      </c>
      <c r="E73" s="20">
        <v>65.416682423721511</v>
      </c>
      <c r="F73" s="20">
        <v>40.892961439588689</v>
      </c>
      <c r="G73" s="20">
        <v>18.176428214107055</v>
      </c>
      <c r="H73" s="20">
        <v>-4.5501337021668959</v>
      </c>
      <c r="I73" s="20">
        <v>-0.74581757040773478</v>
      </c>
      <c r="J73" s="20">
        <v>58.981569370735393</v>
      </c>
      <c r="K73" s="20">
        <v>99.645924975953832</v>
      </c>
      <c r="L73" s="20">
        <v>176.64839276350284</v>
      </c>
      <c r="M73" s="20">
        <v>187.70774599842562</v>
      </c>
      <c r="N73" s="20">
        <v>159.72930338213027</v>
      </c>
      <c r="O73" s="20">
        <v>131.47875460574798</v>
      </c>
      <c r="P73" s="20">
        <v>52.874916396979508</v>
      </c>
      <c r="Q73" s="20">
        <v>111.0951902017291</v>
      </c>
      <c r="R73" s="20">
        <v>77.366605263157894</v>
      </c>
      <c r="S73" s="21">
        <v>143.41254948162108</v>
      </c>
      <c r="U73" s="10"/>
      <c r="V73" s="10"/>
      <c r="W73" s="10"/>
      <c r="X73" s="10"/>
      <c r="Y73" s="10"/>
      <c r="Z73" s="10"/>
      <c r="AA73" s="10"/>
      <c r="AB73" s="10"/>
      <c r="AC73" s="10"/>
    </row>
    <row r="74" spans="1:29" ht="14.4" x14ac:dyDescent="0.3">
      <c r="U74" s="10"/>
      <c r="V74" s="10"/>
      <c r="W74" s="10"/>
      <c r="X74" s="10"/>
      <c r="Y74" s="10"/>
      <c r="Z74" s="10"/>
      <c r="AA74" s="10"/>
      <c r="AB74" s="10"/>
      <c r="AC74" s="10"/>
    </row>
    <row r="75" spans="1:29" ht="14.4" x14ac:dyDescent="0.3">
      <c r="U75" s="10"/>
      <c r="V75" s="10"/>
      <c r="W75" s="10"/>
      <c r="X75" s="10"/>
      <c r="Y75" s="10"/>
      <c r="Z75" s="10"/>
      <c r="AA75" s="10"/>
      <c r="AB75" s="10"/>
      <c r="AC75" s="10"/>
    </row>
    <row r="76" spans="1:29" ht="14.4" x14ac:dyDescent="0.3">
      <c r="U76" s="10"/>
      <c r="V76" s="10"/>
      <c r="W76" s="10"/>
      <c r="X76" s="10"/>
      <c r="Y76" s="10"/>
      <c r="Z76" s="10"/>
      <c r="AA76" s="10"/>
      <c r="AB76" s="10"/>
      <c r="AC76" s="10"/>
    </row>
    <row r="77" spans="1:29" ht="23.4" thickBot="1" x14ac:dyDescent="0.35">
      <c r="C77" s="1" t="s">
        <v>300</v>
      </c>
      <c r="D77" s="1"/>
      <c r="E77" s="1"/>
      <c r="F77" s="1"/>
      <c r="G77" s="1"/>
      <c r="H77" s="1"/>
      <c r="I77" s="1"/>
      <c r="J77" s="1"/>
      <c r="K77" s="1"/>
      <c r="L77" s="1"/>
      <c r="M77" s="1"/>
      <c r="N77" s="9"/>
      <c r="O77" s="9"/>
      <c r="P77" s="9"/>
      <c r="Q77" s="9"/>
      <c r="R77" s="9"/>
      <c r="S77" s="9"/>
      <c r="U77" s="10"/>
      <c r="V77" s="10"/>
      <c r="W77" s="10"/>
      <c r="X77" s="10"/>
      <c r="Y77" s="10"/>
      <c r="Z77" s="10"/>
      <c r="AA77" s="10"/>
      <c r="AB77" s="10"/>
      <c r="AC77" s="10"/>
    </row>
    <row r="78" spans="1:29" ht="15" thickBot="1" x14ac:dyDescent="0.35">
      <c r="C78" s="2"/>
      <c r="D78" s="149" t="s">
        <v>294</v>
      </c>
      <c r="E78" s="150"/>
      <c r="F78" s="150"/>
      <c r="G78" s="150"/>
      <c r="H78" s="150"/>
      <c r="I78" s="150"/>
      <c r="J78" s="150"/>
      <c r="K78" s="150"/>
      <c r="L78" s="150"/>
      <c r="M78" s="150"/>
      <c r="N78" s="150"/>
      <c r="O78" s="150"/>
      <c r="P78" s="150"/>
      <c r="Q78" s="150"/>
      <c r="R78" s="150"/>
      <c r="S78" s="151"/>
      <c r="U78" s="10"/>
      <c r="V78" s="10"/>
      <c r="W78" s="10"/>
      <c r="X78" s="10"/>
      <c r="Y78" s="10"/>
      <c r="Z78" s="10"/>
      <c r="AA78" s="10"/>
      <c r="AB78" s="10"/>
      <c r="AC78" s="10"/>
    </row>
    <row r="79" spans="1:29" ht="15" thickBot="1" x14ac:dyDescent="0.35">
      <c r="A79" s="39" t="s">
        <v>133</v>
      </c>
      <c r="C79" s="3" t="s">
        <v>101</v>
      </c>
      <c r="D79" s="4" t="s">
        <v>102</v>
      </c>
      <c r="E79" s="5" t="s">
        <v>103</v>
      </c>
      <c r="F79" s="5" t="s">
        <v>104</v>
      </c>
      <c r="G79" s="5" t="s">
        <v>105</v>
      </c>
      <c r="H79" s="5" t="s">
        <v>106</v>
      </c>
      <c r="I79" s="5" t="s">
        <v>107</v>
      </c>
      <c r="J79" s="5" t="s">
        <v>108</v>
      </c>
      <c r="K79" s="5" t="s">
        <v>109</v>
      </c>
      <c r="L79" s="5" t="s">
        <v>110</v>
      </c>
      <c r="M79" s="5" t="s">
        <v>111</v>
      </c>
      <c r="N79" s="5" t="s">
        <v>112</v>
      </c>
      <c r="O79" s="5" t="s">
        <v>113</v>
      </c>
      <c r="P79" s="5" t="s">
        <v>114</v>
      </c>
      <c r="Q79" s="5" t="s">
        <v>115</v>
      </c>
      <c r="R79" s="5" t="s">
        <v>116</v>
      </c>
      <c r="S79" s="6" t="s">
        <v>117</v>
      </c>
      <c r="U79" s="10"/>
      <c r="V79" s="10"/>
      <c r="W79" s="10"/>
      <c r="X79" s="10"/>
      <c r="Y79" s="10"/>
      <c r="Z79" s="10"/>
      <c r="AA79" s="10"/>
      <c r="AB79" s="10"/>
      <c r="AC79" s="10"/>
    </row>
    <row r="80" spans="1:29" ht="14.4" x14ac:dyDescent="0.3">
      <c r="A80" s="39" t="s">
        <v>133</v>
      </c>
      <c r="C80" s="11" t="s">
        <v>118</v>
      </c>
      <c r="D80" s="12" t="s">
        <v>295</v>
      </c>
      <c r="E80" s="13" t="s">
        <v>295</v>
      </c>
      <c r="F80" s="13" t="s">
        <v>295</v>
      </c>
      <c r="G80" s="13" t="s">
        <v>295</v>
      </c>
      <c r="H80" s="13" t="s">
        <v>295</v>
      </c>
      <c r="I80" s="13" t="s">
        <v>295</v>
      </c>
      <c r="J80" s="13" t="s">
        <v>295</v>
      </c>
      <c r="K80" s="13" t="s">
        <v>295</v>
      </c>
      <c r="L80" s="13" t="s">
        <v>295</v>
      </c>
      <c r="M80" s="13" t="s">
        <v>295</v>
      </c>
      <c r="N80" s="13" t="s">
        <v>295</v>
      </c>
      <c r="O80" s="13" t="s">
        <v>295</v>
      </c>
      <c r="P80" s="13" t="s">
        <v>295</v>
      </c>
      <c r="Q80" s="13" t="s">
        <v>295</v>
      </c>
      <c r="R80" s="13" t="s">
        <v>295</v>
      </c>
      <c r="S80" s="14" t="s">
        <v>295</v>
      </c>
      <c r="U80" s="10"/>
      <c r="V80" s="10"/>
      <c r="W80" s="10"/>
      <c r="X80" s="10"/>
      <c r="Y80" s="10"/>
      <c r="Z80" s="10"/>
      <c r="AA80" s="10"/>
      <c r="AB80" s="10"/>
      <c r="AC80" s="10"/>
    </row>
    <row r="81" spans="1:29" ht="14.4" x14ac:dyDescent="0.3">
      <c r="A81" s="39" t="s">
        <v>133</v>
      </c>
      <c r="C81" s="11" t="s">
        <v>119</v>
      </c>
      <c r="D81" s="12">
        <v>0</v>
      </c>
      <c r="E81" s="13">
        <v>0</v>
      </c>
      <c r="F81" s="13">
        <v>0</v>
      </c>
      <c r="G81" s="13">
        <v>0</v>
      </c>
      <c r="H81" s="13">
        <v>0</v>
      </c>
      <c r="I81" s="13">
        <v>0</v>
      </c>
      <c r="J81" s="13">
        <v>0</v>
      </c>
      <c r="K81" s="13">
        <v>0</v>
      </c>
      <c r="L81" s="13">
        <v>0</v>
      </c>
      <c r="M81" s="13">
        <v>0</v>
      </c>
      <c r="N81" s="13">
        <v>0</v>
      </c>
      <c r="O81" s="13">
        <v>0</v>
      </c>
      <c r="P81" s="13">
        <v>0</v>
      </c>
      <c r="Q81" s="13">
        <v>0</v>
      </c>
      <c r="R81" s="13">
        <v>0</v>
      </c>
      <c r="S81" s="14">
        <v>0</v>
      </c>
      <c r="U81" s="10"/>
      <c r="V81" s="10"/>
      <c r="W81" s="10"/>
      <c r="X81" s="10"/>
      <c r="Y81" s="10"/>
      <c r="Z81" s="10"/>
      <c r="AA81" s="10"/>
      <c r="AB81" s="10"/>
      <c r="AC81" s="10"/>
    </row>
    <row r="82" spans="1:29" ht="14.4" x14ac:dyDescent="0.3">
      <c r="A82" s="39" t="s">
        <v>133</v>
      </c>
      <c r="C82" s="11" t="s">
        <v>120</v>
      </c>
      <c r="D82" s="12">
        <v>0</v>
      </c>
      <c r="E82" s="13">
        <v>0</v>
      </c>
      <c r="F82" s="13">
        <v>0</v>
      </c>
      <c r="G82" s="13">
        <v>18002.86</v>
      </c>
      <c r="H82" s="13">
        <v>0</v>
      </c>
      <c r="I82" s="13">
        <v>0</v>
      </c>
      <c r="J82" s="13">
        <v>0</v>
      </c>
      <c r="K82" s="13">
        <v>23000</v>
      </c>
      <c r="L82" s="13">
        <v>0</v>
      </c>
      <c r="M82" s="13">
        <v>0</v>
      </c>
      <c r="N82" s="13">
        <v>0</v>
      </c>
      <c r="O82" s="13">
        <v>0</v>
      </c>
      <c r="P82" s="13">
        <v>0</v>
      </c>
      <c r="Q82" s="13">
        <v>0</v>
      </c>
      <c r="R82" s="13">
        <v>47402.19</v>
      </c>
      <c r="S82" s="14">
        <v>0</v>
      </c>
      <c r="U82" s="10"/>
      <c r="V82" s="10"/>
      <c r="W82" s="10"/>
      <c r="X82" s="10"/>
      <c r="Y82" s="10"/>
      <c r="Z82" s="10"/>
      <c r="AA82" s="10"/>
      <c r="AB82" s="10"/>
      <c r="AC82" s="10"/>
    </row>
    <row r="83" spans="1:29" ht="14.4" x14ac:dyDescent="0.3">
      <c r="A83" s="39" t="s">
        <v>133</v>
      </c>
      <c r="C83" s="11" t="s">
        <v>121</v>
      </c>
      <c r="D83" s="12">
        <v>0</v>
      </c>
      <c r="E83" s="13">
        <v>0</v>
      </c>
      <c r="F83" s="13">
        <v>0</v>
      </c>
      <c r="G83" s="13">
        <v>0</v>
      </c>
      <c r="H83" s="13">
        <v>0</v>
      </c>
      <c r="I83" s="13">
        <v>0</v>
      </c>
      <c r="J83" s="13">
        <v>0</v>
      </c>
      <c r="K83" s="13">
        <v>0</v>
      </c>
      <c r="L83" s="13">
        <v>0</v>
      </c>
      <c r="M83" s="13">
        <v>0</v>
      </c>
      <c r="N83" s="13">
        <v>0</v>
      </c>
      <c r="O83" s="13">
        <v>0</v>
      </c>
      <c r="P83" s="13">
        <v>0</v>
      </c>
      <c r="Q83" s="13">
        <v>0</v>
      </c>
      <c r="R83" s="13">
        <v>0</v>
      </c>
      <c r="S83" s="14">
        <v>0</v>
      </c>
      <c r="U83" s="10"/>
      <c r="V83" s="10"/>
      <c r="W83" s="10"/>
      <c r="X83" s="10"/>
      <c r="Y83" s="10"/>
      <c r="Z83" s="10"/>
      <c r="AA83" s="10"/>
      <c r="AB83" s="10"/>
      <c r="AC83" s="10"/>
    </row>
    <row r="84" spans="1:29" ht="14.4" x14ac:dyDescent="0.3">
      <c r="A84" s="39" t="s">
        <v>133</v>
      </c>
      <c r="C84" s="11" t="s">
        <v>122</v>
      </c>
      <c r="D84" s="12">
        <v>0</v>
      </c>
      <c r="E84" s="13">
        <v>0</v>
      </c>
      <c r="F84" s="13">
        <v>0</v>
      </c>
      <c r="G84" s="13">
        <v>0</v>
      </c>
      <c r="H84" s="13">
        <v>0</v>
      </c>
      <c r="I84" s="13">
        <v>0</v>
      </c>
      <c r="J84" s="13">
        <v>0</v>
      </c>
      <c r="K84" s="13">
        <v>0</v>
      </c>
      <c r="L84" s="13">
        <v>0</v>
      </c>
      <c r="M84" s="13">
        <v>0</v>
      </c>
      <c r="N84" s="13">
        <v>0</v>
      </c>
      <c r="O84" s="13">
        <v>0</v>
      </c>
      <c r="P84" s="13">
        <v>0</v>
      </c>
      <c r="Q84" s="13">
        <v>0</v>
      </c>
      <c r="R84" s="13">
        <v>0</v>
      </c>
      <c r="S84" s="14">
        <v>0</v>
      </c>
      <c r="U84" s="10"/>
      <c r="V84" s="10"/>
      <c r="W84" s="10"/>
      <c r="X84" s="10"/>
      <c r="Y84" s="10"/>
      <c r="Z84" s="10"/>
      <c r="AA84" s="10"/>
      <c r="AB84" s="10"/>
      <c r="AC84" s="10"/>
    </row>
    <row r="85" spans="1:29" ht="14.4" x14ac:dyDescent="0.3">
      <c r="A85" s="39" t="s">
        <v>133</v>
      </c>
      <c r="C85" s="11" t="s">
        <v>123</v>
      </c>
      <c r="D85" s="12">
        <v>0</v>
      </c>
      <c r="E85" s="13">
        <v>0</v>
      </c>
      <c r="F85" s="13">
        <v>100000</v>
      </c>
      <c r="G85" s="13">
        <v>13039.87</v>
      </c>
      <c r="H85" s="13">
        <v>0</v>
      </c>
      <c r="I85" s="13">
        <v>0</v>
      </c>
      <c r="J85" s="13">
        <v>0</v>
      </c>
      <c r="K85" s="13">
        <v>0</v>
      </c>
      <c r="L85" s="13">
        <v>0</v>
      </c>
      <c r="M85" s="13">
        <v>0</v>
      </c>
      <c r="N85" s="13">
        <v>0</v>
      </c>
      <c r="O85" s="13">
        <v>0</v>
      </c>
      <c r="P85" s="13">
        <v>0</v>
      </c>
      <c r="Q85" s="13">
        <v>0</v>
      </c>
      <c r="R85" s="13">
        <v>0</v>
      </c>
      <c r="S85" s="14">
        <v>0</v>
      </c>
      <c r="U85" s="10"/>
      <c r="V85" s="10"/>
      <c r="W85" s="10"/>
      <c r="X85" s="10"/>
      <c r="Y85" s="10"/>
      <c r="Z85" s="10"/>
      <c r="AA85" s="10"/>
      <c r="AB85" s="10"/>
      <c r="AC85" s="10"/>
    </row>
    <row r="86" spans="1:29" ht="14.4" x14ac:dyDescent="0.3">
      <c r="A86" s="39" t="s">
        <v>133</v>
      </c>
      <c r="C86" s="11" t="s">
        <v>124</v>
      </c>
      <c r="D86" s="12">
        <v>0</v>
      </c>
      <c r="E86" s="13">
        <v>0</v>
      </c>
      <c r="F86" s="13">
        <v>0</v>
      </c>
      <c r="G86" s="13">
        <v>0</v>
      </c>
      <c r="H86" s="13">
        <v>0</v>
      </c>
      <c r="I86" s="13">
        <v>54750</v>
      </c>
      <c r="J86" s="13">
        <v>0</v>
      </c>
      <c r="K86" s="13">
        <v>0</v>
      </c>
      <c r="L86" s="13">
        <v>0</v>
      </c>
      <c r="M86" s="13">
        <v>0</v>
      </c>
      <c r="N86" s="13">
        <v>0</v>
      </c>
      <c r="O86" s="13">
        <v>0</v>
      </c>
      <c r="P86" s="13">
        <v>0</v>
      </c>
      <c r="Q86" s="13">
        <v>0</v>
      </c>
      <c r="R86" s="13">
        <v>0</v>
      </c>
      <c r="S86" s="14">
        <v>0</v>
      </c>
      <c r="U86" s="10"/>
      <c r="V86" s="10"/>
      <c r="W86" s="10"/>
      <c r="X86" s="10"/>
      <c r="Y86" s="10"/>
      <c r="Z86" s="10"/>
      <c r="AA86" s="10"/>
      <c r="AB86" s="10"/>
      <c r="AC86" s="10"/>
    </row>
    <row r="87" spans="1:29" ht="14.4" x14ac:dyDescent="0.3">
      <c r="A87" s="39" t="s">
        <v>133</v>
      </c>
      <c r="C87" s="11" t="s">
        <v>125</v>
      </c>
      <c r="D87" s="12">
        <v>0</v>
      </c>
      <c r="E87" s="13">
        <v>240000</v>
      </c>
      <c r="F87" s="13">
        <v>145000</v>
      </c>
      <c r="G87" s="13">
        <v>0</v>
      </c>
      <c r="H87" s="13">
        <v>0</v>
      </c>
      <c r="I87" s="13">
        <v>60750</v>
      </c>
      <c r="J87" s="13">
        <v>0</v>
      </c>
      <c r="K87" s="13">
        <v>88025.62</v>
      </c>
      <c r="L87" s="13">
        <v>104610.35</v>
      </c>
      <c r="M87" s="13">
        <v>0</v>
      </c>
      <c r="N87" s="13">
        <v>0</v>
      </c>
      <c r="O87" s="13">
        <v>0</v>
      </c>
      <c r="P87" s="13">
        <v>0</v>
      </c>
      <c r="Q87" s="13">
        <v>0</v>
      </c>
      <c r="R87" s="13">
        <v>0</v>
      </c>
      <c r="S87" s="14">
        <v>0</v>
      </c>
      <c r="U87" s="10"/>
      <c r="V87" s="10"/>
      <c r="W87" s="10"/>
      <c r="X87" s="10"/>
      <c r="Y87" s="10"/>
      <c r="Z87" s="10"/>
      <c r="AA87" s="10"/>
      <c r="AB87" s="10"/>
      <c r="AC87" s="10"/>
    </row>
    <row r="88" spans="1:29" ht="14.4" x14ac:dyDescent="0.3">
      <c r="A88" s="39" t="s">
        <v>133</v>
      </c>
      <c r="C88" s="11" t="s">
        <v>126</v>
      </c>
      <c r="D88" s="12">
        <v>0</v>
      </c>
      <c r="E88" s="13">
        <v>284986</v>
      </c>
      <c r="F88" s="13">
        <v>0</v>
      </c>
      <c r="G88" s="13">
        <v>0</v>
      </c>
      <c r="H88" s="13">
        <v>460000</v>
      </c>
      <c r="I88" s="13">
        <v>0</v>
      </c>
      <c r="J88" s="13">
        <v>0</v>
      </c>
      <c r="K88" s="13">
        <v>0</v>
      </c>
      <c r="L88" s="13">
        <v>0</v>
      </c>
      <c r="M88" s="13">
        <v>0</v>
      </c>
      <c r="N88" s="13">
        <v>0</v>
      </c>
      <c r="O88" s="13">
        <v>0</v>
      </c>
      <c r="P88" s="13">
        <v>0</v>
      </c>
      <c r="Q88" s="13">
        <v>0</v>
      </c>
      <c r="R88" s="13">
        <v>0</v>
      </c>
      <c r="S88" s="14">
        <v>0</v>
      </c>
      <c r="U88" s="10"/>
      <c r="V88" s="10"/>
      <c r="W88" s="10"/>
      <c r="X88" s="10"/>
      <c r="Y88" s="10"/>
      <c r="Z88" s="10"/>
      <c r="AA88" s="10"/>
      <c r="AB88" s="10"/>
      <c r="AC88" s="10"/>
    </row>
    <row r="89" spans="1:29" ht="14.4" x14ac:dyDescent="0.3">
      <c r="A89" s="39" t="s">
        <v>133</v>
      </c>
      <c r="C89" s="11" t="s">
        <v>127</v>
      </c>
      <c r="D89" s="12">
        <v>0</v>
      </c>
      <c r="E89" s="13">
        <v>0</v>
      </c>
      <c r="F89" s="13">
        <v>0</v>
      </c>
      <c r="G89" s="13">
        <v>467000</v>
      </c>
      <c r="H89" s="13">
        <v>0</v>
      </c>
      <c r="I89" s="13">
        <v>0</v>
      </c>
      <c r="J89" s="13">
        <v>0</v>
      </c>
      <c r="K89" s="13">
        <v>0</v>
      </c>
      <c r="L89" s="13">
        <v>0</v>
      </c>
      <c r="M89" s="13">
        <v>0</v>
      </c>
      <c r="N89" s="13">
        <v>0</v>
      </c>
      <c r="O89" s="13">
        <v>0</v>
      </c>
      <c r="P89" s="13">
        <v>0</v>
      </c>
      <c r="Q89" s="13">
        <v>0</v>
      </c>
      <c r="R89" s="13">
        <v>0</v>
      </c>
      <c r="S89" s="14">
        <v>0</v>
      </c>
      <c r="U89" s="10"/>
      <c r="V89" s="10"/>
      <c r="W89" s="10"/>
      <c r="X89" s="10"/>
      <c r="Y89" s="10"/>
      <c r="Z89" s="10"/>
      <c r="AA89" s="10"/>
      <c r="AB89" s="10"/>
      <c r="AC89" s="10"/>
    </row>
    <row r="90" spans="1:29" ht="15" thickBot="1" x14ac:dyDescent="0.35">
      <c r="A90" s="39" t="s">
        <v>133</v>
      </c>
      <c r="C90" s="11" t="s">
        <v>128</v>
      </c>
      <c r="D90" s="15">
        <v>0</v>
      </c>
      <c r="E90" s="16">
        <v>283000</v>
      </c>
      <c r="F90" s="16">
        <v>376000</v>
      </c>
      <c r="G90" s="16">
        <v>0</v>
      </c>
      <c r="H90" s="16">
        <v>179000</v>
      </c>
      <c r="I90" s="16">
        <v>236973.68</v>
      </c>
      <c r="J90" s="16">
        <v>0</v>
      </c>
      <c r="K90" s="16">
        <v>274007.59999999998</v>
      </c>
      <c r="L90" s="16">
        <v>0</v>
      </c>
      <c r="M90" s="16">
        <v>0</v>
      </c>
      <c r="N90" s="16">
        <v>0</v>
      </c>
      <c r="O90" s="16">
        <v>0</v>
      </c>
      <c r="P90" s="16">
        <v>0</v>
      </c>
      <c r="Q90" s="16">
        <v>0</v>
      </c>
      <c r="R90" s="16">
        <v>0</v>
      </c>
      <c r="S90" s="17">
        <v>0</v>
      </c>
      <c r="U90" s="10"/>
      <c r="V90" s="10"/>
      <c r="W90" s="10"/>
      <c r="X90" s="10"/>
      <c r="Y90" s="10"/>
      <c r="Z90" s="10"/>
      <c r="AA90" s="10"/>
      <c r="AB90" s="10"/>
      <c r="AC90" s="10"/>
    </row>
    <row r="91" spans="1:29" ht="15" thickBot="1" x14ac:dyDescent="0.35">
      <c r="A91" s="39" t="s">
        <v>133</v>
      </c>
      <c r="C91" s="18" t="s">
        <v>296</v>
      </c>
      <c r="D91" s="19">
        <v>0</v>
      </c>
      <c r="E91" s="20">
        <v>273243</v>
      </c>
      <c r="F91" s="20">
        <v>207000</v>
      </c>
      <c r="G91" s="20">
        <v>166014.24333333332</v>
      </c>
      <c r="H91" s="20">
        <v>319500</v>
      </c>
      <c r="I91" s="20">
        <v>117491.22666666667</v>
      </c>
      <c r="J91" s="20">
        <v>0</v>
      </c>
      <c r="K91" s="20">
        <v>131808.16400000002</v>
      </c>
      <c r="L91" s="20">
        <v>104610.35</v>
      </c>
      <c r="M91" s="20">
        <v>0</v>
      </c>
      <c r="N91" s="20">
        <v>0</v>
      </c>
      <c r="O91" s="20">
        <v>0</v>
      </c>
      <c r="P91" s="20">
        <v>0</v>
      </c>
      <c r="Q91" s="20">
        <v>0</v>
      </c>
      <c r="R91" s="20">
        <v>47402.19</v>
      </c>
      <c r="S91" s="21">
        <v>0</v>
      </c>
      <c r="U91" s="10"/>
      <c r="V91" s="10"/>
      <c r="W91" s="10"/>
      <c r="X91" s="10"/>
      <c r="Y91" s="10"/>
      <c r="Z91" s="10"/>
      <c r="AA91" s="10"/>
      <c r="AB91" s="10"/>
      <c r="AC91" s="10"/>
    </row>
    <row r="92" spans="1:29" ht="14.4" x14ac:dyDescent="0.3">
      <c r="U92" s="10"/>
      <c r="V92" s="10"/>
      <c r="W92" s="10"/>
      <c r="X92" s="10"/>
      <c r="Y92" s="10"/>
      <c r="Z92" s="10"/>
      <c r="AA92" s="10"/>
      <c r="AB92" s="10"/>
      <c r="AC92" s="10"/>
    </row>
    <row r="93" spans="1:29" ht="14.4" x14ac:dyDescent="0.3">
      <c r="U93" s="10"/>
      <c r="V93" s="10"/>
      <c r="W93" s="10"/>
      <c r="X93" s="10"/>
      <c r="Y93" s="10"/>
      <c r="Z93" s="10"/>
      <c r="AA93" s="10"/>
      <c r="AB93" s="10"/>
      <c r="AC93" s="10"/>
    </row>
    <row r="94" spans="1:29" ht="23.4" thickBot="1" x14ac:dyDescent="0.35">
      <c r="C94" s="1" t="s">
        <v>301</v>
      </c>
      <c r="D94" s="1"/>
      <c r="E94" s="1"/>
      <c r="F94" s="1"/>
      <c r="G94" s="1"/>
      <c r="H94" s="1"/>
      <c r="I94" s="1"/>
      <c r="J94" s="1"/>
      <c r="K94" s="1"/>
      <c r="L94" s="1"/>
      <c r="M94" s="1"/>
      <c r="N94" s="9"/>
      <c r="O94" s="9"/>
      <c r="P94" s="9"/>
      <c r="Q94" s="9"/>
      <c r="R94" s="9"/>
      <c r="S94" s="9"/>
      <c r="U94" s="10"/>
      <c r="V94" s="10"/>
      <c r="W94" s="10"/>
      <c r="X94" s="10"/>
      <c r="Y94" s="10"/>
      <c r="Z94" s="10"/>
      <c r="AA94" s="10"/>
      <c r="AB94" s="10"/>
      <c r="AC94" s="10"/>
    </row>
    <row r="95" spans="1:29" ht="15" thickBot="1" x14ac:dyDescent="0.35">
      <c r="C95" s="2"/>
      <c r="D95" s="149" t="s">
        <v>294</v>
      </c>
      <c r="E95" s="150"/>
      <c r="F95" s="150"/>
      <c r="G95" s="150"/>
      <c r="H95" s="150"/>
      <c r="I95" s="150"/>
      <c r="J95" s="150"/>
      <c r="K95" s="150"/>
      <c r="L95" s="150"/>
      <c r="M95" s="150"/>
      <c r="N95" s="150"/>
      <c r="O95" s="150"/>
      <c r="P95" s="150"/>
      <c r="Q95" s="150"/>
      <c r="R95" s="150"/>
      <c r="S95" s="151"/>
      <c r="U95" s="10"/>
      <c r="V95" s="10"/>
      <c r="W95" s="10"/>
      <c r="X95" s="10"/>
      <c r="Y95" s="10"/>
      <c r="Z95" s="10"/>
      <c r="AA95" s="10"/>
      <c r="AB95" s="10"/>
      <c r="AC95" s="10"/>
    </row>
    <row r="96" spans="1:29" ht="15" thickBot="1" x14ac:dyDescent="0.35">
      <c r="A96" s="39" t="s">
        <v>133</v>
      </c>
      <c r="C96" s="3" t="s">
        <v>101</v>
      </c>
      <c r="D96" s="4" t="s">
        <v>102</v>
      </c>
      <c r="E96" s="5" t="s">
        <v>103</v>
      </c>
      <c r="F96" s="5" t="s">
        <v>104</v>
      </c>
      <c r="G96" s="5" t="s">
        <v>105</v>
      </c>
      <c r="H96" s="5" t="s">
        <v>106</v>
      </c>
      <c r="I96" s="5" t="s">
        <v>107</v>
      </c>
      <c r="J96" s="5" t="s">
        <v>108</v>
      </c>
      <c r="K96" s="5" t="s">
        <v>109</v>
      </c>
      <c r="L96" s="5" t="s">
        <v>110</v>
      </c>
      <c r="M96" s="5" t="s">
        <v>111</v>
      </c>
      <c r="N96" s="5" t="s">
        <v>112</v>
      </c>
      <c r="O96" s="5" t="s">
        <v>113</v>
      </c>
      <c r="P96" s="5" t="s">
        <v>114</v>
      </c>
      <c r="Q96" s="5" t="s">
        <v>115</v>
      </c>
      <c r="R96" s="5" t="s">
        <v>116</v>
      </c>
      <c r="S96" s="6" t="s">
        <v>117</v>
      </c>
      <c r="U96" s="10"/>
      <c r="V96" s="10"/>
      <c r="W96" s="10"/>
      <c r="X96" s="10"/>
      <c r="Y96" s="10"/>
      <c r="Z96" s="10"/>
      <c r="AA96" s="10"/>
      <c r="AB96" s="10"/>
      <c r="AC96" s="10"/>
    </row>
    <row r="97" spans="1:29" ht="14.4" x14ac:dyDescent="0.3">
      <c r="A97" s="39" t="s">
        <v>133</v>
      </c>
      <c r="C97" s="11" t="s">
        <v>118</v>
      </c>
      <c r="D97" s="12">
        <v>0</v>
      </c>
      <c r="E97" s="13">
        <v>0</v>
      </c>
      <c r="F97" s="13">
        <v>0</v>
      </c>
      <c r="G97" s="13">
        <v>0</v>
      </c>
      <c r="H97" s="13">
        <v>0</v>
      </c>
      <c r="I97" s="13">
        <v>0</v>
      </c>
      <c r="J97" s="13">
        <v>0</v>
      </c>
      <c r="K97" s="13">
        <v>0</v>
      </c>
      <c r="L97" s="13">
        <v>0</v>
      </c>
      <c r="M97" s="13">
        <v>0</v>
      </c>
      <c r="N97" s="13">
        <v>0</v>
      </c>
      <c r="O97" s="13">
        <v>0</v>
      </c>
      <c r="P97" s="13">
        <v>0</v>
      </c>
      <c r="Q97" s="13">
        <v>0</v>
      </c>
      <c r="R97" s="13">
        <v>0</v>
      </c>
      <c r="S97" s="14">
        <v>0</v>
      </c>
      <c r="U97" s="10"/>
      <c r="V97" s="10"/>
      <c r="W97" s="10"/>
      <c r="X97" s="10"/>
      <c r="Y97" s="10"/>
      <c r="Z97" s="10"/>
      <c r="AA97" s="10"/>
      <c r="AB97" s="10"/>
      <c r="AC97" s="10"/>
    </row>
    <row r="98" spans="1:29" ht="14.4" x14ac:dyDescent="0.3">
      <c r="A98" s="39" t="s">
        <v>133</v>
      </c>
      <c r="C98" s="11" t="s">
        <v>119</v>
      </c>
      <c r="D98" s="12">
        <v>0</v>
      </c>
      <c r="E98" s="13">
        <v>0</v>
      </c>
      <c r="F98" s="13">
        <v>0</v>
      </c>
      <c r="G98" s="13">
        <v>0</v>
      </c>
      <c r="H98" s="13">
        <v>0</v>
      </c>
      <c r="I98" s="13">
        <v>0</v>
      </c>
      <c r="J98" s="13">
        <v>0</v>
      </c>
      <c r="K98" s="13">
        <v>0</v>
      </c>
      <c r="L98" s="13">
        <v>0</v>
      </c>
      <c r="M98" s="13">
        <v>0</v>
      </c>
      <c r="N98" s="13">
        <v>0</v>
      </c>
      <c r="O98" s="13">
        <v>0</v>
      </c>
      <c r="P98" s="13">
        <v>0</v>
      </c>
      <c r="Q98" s="13">
        <v>0</v>
      </c>
      <c r="R98" s="13">
        <v>0</v>
      </c>
      <c r="S98" s="14">
        <v>0</v>
      </c>
      <c r="U98" s="10"/>
      <c r="V98" s="10"/>
      <c r="W98" s="10"/>
      <c r="X98" s="10"/>
      <c r="Y98" s="10"/>
      <c r="Z98" s="10"/>
      <c r="AA98" s="10"/>
      <c r="AB98" s="10"/>
      <c r="AC98" s="10"/>
    </row>
    <row r="99" spans="1:29" ht="14.4" x14ac:dyDescent="0.3">
      <c r="A99" s="39" t="s">
        <v>133</v>
      </c>
      <c r="C99" s="11" t="s">
        <v>120</v>
      </c>
      <c r="D99" s="12">
        <v>0</v>
      </c>
      <c r="E99" s="13">
        <v>0</v>
      </c>
      <c r="F99" s="13">
        <v>0</v>
      </c>
      <c r="G99" s="13">
        <v>0</v>
      </c>
      <c r="H99" s="13">
        <v>0</v>
      </c>
      <c r="I99" s="13">
        <v>0</v>
      </c>
      <c r="J99" s="13">
        <v>0</v>
      </c>
      <c r="K99" s="13">
        <v>0</v>
      </c>
      <c r="L99" s="13">
        <v>0</v>
      </c>
      <c r="M99" s="13">
        <v>0</v>
      </c>
      <c r="N99" s="13">
        <v>0</v>
      </c>
      <c r="O99" s="13">
        <v>0</v>
      </c>
      <c r="P99" s="13">
        <v>0</v>
      </c>
      <c r="Q99" s="13">
        <v>0</v>
      </c>
      <c r="R99" s="13">
        <v>0</v>
      </c>
      <c r="S99" s="14">
        <v>0</v>
      </c>
      <c r="U99" s="10"/>
      <c r="V99" s="10"/>
      <c r="W99" s="10"/>
      <c r="X99" s="10"/>
      <c r="Y99" s="10"/>
      <c r="Z99" s="10"/>
      <c r="AA99" s="10"/>
      <c r="AB99" s="10"/>
      <c r="AC99" s="10"/>
    </row>
    <row r="100" spans="1:29" ht="14.4" x14ac:dyDescent="0.3">
      <c r="A100" s="39" t="s">
        <v>133</v>
      </c>
      <c r="C100" s="11" t="s">
        <v>121</v>
      </c>
      <c r="D100" s="12">
        <v>0</v>
      </c>
      <c r="E100" s="13">
        <v>0</v>
      </c>
      <c r="F100" s="13">
        <v>0</v>
      </c>
      <c r="G100" s="13">
        <v>0</v>
      </c>
      <c r="H100" s="13">
        <v>0</v>
      </c>
      <c r="I100" s="13">
        <v>0</v>
      </c>
      <c r="J100" s="13">
        <v>0</v>
      </c>
      <c r="K100" s="13">
        <v>0</v>
      </c>
      <c r="L100" s="13">
        <v>0</v>
      </c>
      <c r="M100" s="13">
        <v>0</v>
      </c>
      <c r="N100" s="13">
        <v>0</v>
      </c>
      <c r="O100" s="13">
        <v>0</v>
      </c>
      <c r="P100" s="13">
        <v>0</v>
      </c>
      <c r="Q100" s="13">
        <v>0</v>
      </c>
      <c r="R100" s="13">
        <v>0</v>
      </c>
      <c r="S100" s="14">
        <v>0</v>
      </c>
      <c r="U100" s="10"/>
      <c r="V100" s="10"/>
      <c r="W100" s="10"/>
      <c r="X100" s="10"/>
      <c r="Y100" s="10"/>
      <c r="Z100" s="10"/>
      <c r="AA100" s="10"/>
      <c r="AB100" s="10"/>
      <c r="AC100" s="10"/>
    </row>
    <row r="101" spans="1:29" ht="14.4" x14ac:dyDescent="0.3">
      <c r="A101" s="39" t="s">
        <v>133</v>
      </c>
      <c r="C101" s="11" t="s">
        <v>122</v>
      </c>
      <c r="D101" s="12">
        <v>0</v>
      </c>
      <c r="E101" s="13">
        <v>0</v>
      </c>
      <c r="F101" s="13">
        <v>0</v>
      </c>
      <c r="G101" s="13">
        <v>0</v>
      </c>
      <c r="H101" s="13">
        <v>0</v>
      </c>
      <c r="I101" s="13">
        <v>0</v>
      </c>
      <c r="J101" s="13">
        <v>0</v>
      </c>
      <c r="K101" s="13">
        <v>0</v>
      </c>
      <c r="L101" s="13">
        <v>0</v>
      </c>
      <c r="M101" s="13">
        <v>0</v>
      </c>
      <c r="N101" s="13">
        <v>0</v>
      </c>
      <c r="O101" s="13">
        <v>0</v>
      </c>
      <c r="P101" s="13">
        <v>0</v>
      </c>
      <c r="Q101" s="13">
        <v>0</v>
      </c>
      <c r="R101" s="13">
        <v>0</v>
      </c>
      <c r="S101" s="14">
        <v>0</v>
      </c>
      <c r="U101" s="10"/>
      <c r="V101" s="10"/>
      <c r="W101" s="10"/>
      <c r="X101" s="10"/>
      <c r="Y101" s="10"/>
      <c r="Z101" s="10"/>
      <c r="AA101" s="10"/>
      <c r="AB101" s="10"/>
      <c r="AC101" s="10"/>
    </row>
    <row r="102" spans="1:29" ht="14.4" x14ac:dyDescent="0.3">
      <c r="A102" s="39" t="s">
        <v>133</v>
      </c>
      <c r="C102" s="11" t="s">
        <v>123</v>
      </c>
      <c r="D102" s="12">
        <v>0</v>
      </c>
      <c r="E102" s="13">
        <v>0</v>
      </c>
      <c r="F102" s="13">
        <v>0</v>
      </c>
      <c r="G102" s="13">
        <v>0</v>
      </c>
      <c r="H102" s="13">
        <v>0</v>
      </c>
      <c r="I102" s="13">
        <v>0</v>
      </c>
      <c r="J102" s="13">
        <v>0</v>
      </c>
      <c r="K102" s="13">
        <v>0</v>
      </c>
      <c r="L102" s="13">
        <v>0</v>
      </c>
      <c r="M102" s="13">
        <v>0</v>
      </c>
      <c r="N102" s="13">
        <v>0</v>
      </c>
      <c r="O102" s="13">
        <v>0</v>
      </c>
      <c r="P102" s="13">
        <v>0</v>
      </c>
      <c r="Q102" s="13">
        <v>0</v>
      </c>
      <c r="R102" s="13">
        <v>0</v>
      </c>
      <c r="S102" s="14">
        <v>0</v>
      </c>
      <c r="U102" s="10"/>
      <c r="V102" s="10"/>
      <c r="W102" s="10"/>
      <c r="X102" s="10"/>
      <c r="Y102" s="10"/>
      <c r="Z102" s="10"/>
      <c r="AA102" s="10"/>
      <c r="AB102" s="10"/>
      <c r="AC102" s="10"/>
    </row>
    <row r="103" spans="1:29" ht="14.4" x14ac:dyDescent="0.3">
      <c r="A103" s="39" t="s">
        <v>133</v>
      </c>
      <c r="C103" s="11" t="s">
        <v>124</v>
      </c>
      <c r="D103" s="12">
        <v>0</v>
      </c>
      <c r="E103" s="13">
        <v>0</v>
      </c>
      <c r="F103" s="13">
        <v>0</v>
      </c>
      <c r="G103" s="13">
        <v>0</v>
      </c>
      <c r="H103" s="13">
        <v>0</v>
      </c>
      <c r="I103" s="13">
        <v>0</v>
      </c>
      <c r="J103" s="13">
        <v>0</v>
      </c>
      <c r="K103" s="13">
        <v>0</v>
      </c>
      <c r="L103" s="13">
        <v>0</v>
      </c>
      <c r="M103" s="13">
        <v>0</v>
      </c>
      <c r="N103" s="13">
        <v>0</v>
      </c>
      <c r="O103" s="13">
        <v>0</v>
      </c>
      <c r="P103" s="13">
        <v>0</v>
      </c>
      <c r="Q103" s="13">
        <v>0</v>
      </c>
      <c r="R103" s="13">
        <v>0</v>
      </c>
      <c r="S103" s="14">
        <v>0</v>
      </c>
      <c r="U103" s="10"/>
      <c r="V103" s="10"/>
      <c r="W103" s="10"/>
      <c r="X103" s="10"/>
      <c r="Y103" s="10"/>
      <c r="Z103" s="10"/>
      <c r="AA103" s="10"/>
      <c r="AB103" s="10"/>
      <c r="AC103" s="10"/>
    </row>
    <row r="104" spans="1:29" ht="14.4" x14ac:dyDescent="0.3">
      <c r="A104" s="39" t="s">
        <v>133</v>
      </c>
      <c r="C104" s="11" t="s">
        <v>125</v>
      </c>
      <c r="D104" s="12">
        <v>0</v>
      </c>
      <c r="E104" s="13">
        <v>0</v>
      </c>
      <c r="F104" s="13">
        <v>0</v>
      </c>
      <c r="G104" s="13">
        <v>0</v>
      </c>
      <c r="H104" s="13">
        <v>0</v>
      </c>
      <c r="I104" s="13">
        <v>0</v>
      </c>
      <c r="J104" s="13">
        <v>0</v>
      </c>
      <c r="K104" s="13">
        <v>0</v>
      </c>
      <c r="L104" s="13">
        <v>0</v>
      </c>
      <c r="M104" s="13">
        <v>0</v>
      </c>
      <c r="N104" s="13">
        <v>0</v>
      </c>
      <c r="O104" s="13">
        <v>0</v>
      </c>
      <c r="P104" s="13">
        <v>0</v>
      </c>
      <c r="Q104" s="13">
        <v>0</v>
      </c>
      <c r="R104" s="13">
        <v>0</v>
      </c>
      <c r="S104" s="14">
        <v>0</v>
      </c>
      <c r="U104" s="10"/>
      <c r="V104" s="10"/>
      <c r="W104" s="10"/>
      <c r="X104" s="10"/>
      <c r="Y104" s="10"/>
      <c r="Z104" s="10"/>
      <c r="AA104" s="10"/>
      <c r="AB104" s="10"/>
      <c r="AC104" s="10"/>
    </row>
    <row r="105" spans="1:29" ht="14.4" x14ac:dyDescent="0.3">
      <c r="A105" s="39" t="s">
        <v>133</v>
      </c>
      <c r="C105" s="11" t="s">
        <v>126</v>
      </c>
      <c r="D105" s="12">
        <v>0</v>
      </c>
      <c r="E105" s="13">
        <v>0</v>
      </c>
      <c r="F105" s="13">
        <v>0</v>
      </c>
      <c r="G105" s="13">
        <v>0</v>
      </c>
      <c r="H105" s="13">
        <v>0</v>
      </c>
      <c r="I105" s="13">
        <v>0</v>
      </c>
      <c r="J105" s="13">
        <v>0</v>
      </c>
      <c r="K105" s="13">
        <v>0</v>
      </c>
      <c r="L105" s="13">
        <v>0</v>
      </c>
      <c r="M105" s="13">
        <v>0</v>
      </c>
      <c r="N105" s="13">
        <v>0</v>
      </c>
      <c r="O105" s="13">
        <v>0</v>
      </c>
      <c r="P105" s="13">
        <v>0</v>
      </c>
      <c r="Q105" s="13">
        <v>0</v>
      </c>
      <c r="R105" s="13">
        <v>0</v>
      </c>
      <c r="S105" s="14">
        <v>0</v>
      </c>
      <c r="U105" s="10"/>
      <c r="V105" s="10"/>
      <c r="W105" s="10"/>
      <c r="X105" s="10"/>
      <c r="Y105" s="10"/>
      <c r="Z105" s="10"/>
      <c r="AA105" s="10"/>
      <c r="AB105" s="10"/>
      <c r="AC105" s="10"/>
    </row>
    <row r="106" spans="1:29" ht="14.4" x14ac:dyDescent="0.3">
      <c r="A106" s="39" t="s">
        <v>133</v>
      </c>
      <c r="C106" s="11" t="s">
        <v>127</v>
      </c>
      <c r="D106" s="12">
        <v>0</v>
      </c>
      <c r="E106" s="13">
        <v>0</v>
      </c>
      <c r="F106" s="13">
        <v>0</v>
      </c>
      <c r="G106" s="13">
        <v>0</v>
      </c>
      <c r="H106" s="13">
        <v>0</v>
      </c>
      <c r="I106" s="13">
        <v>0</v>
      </c>
      <c r="J106" s="13">
        <v>0</v>
      </c>
      <c r="K106" s="13">
        <v>0</v>
      </c>
      <c r="L106" s="13">
        <v>0</v>
      </c>
      <c r="M106" s="13">
        <v>0</v>
      </c>
      <c r="N106" s="13">
        <v>0</v>
      </c>
      <c r="O106" s="13">
        <v>0</v>
      </c>
      <c r="P106" s="13">
        <v>0</v>
      </c>
      <c r="Q106" s="13">
        <v>0</v>
      </c>
      <c r="R106" s="13">
        <v>0</v>
      </c>
      <c r="S106" s="14">
        <v>0</v>
      </c>
      <c r="U106" s="10"/>
      <c r="V106" s="10"/>
      <c r="W106" s="10"/>
      <c r="X106" s="10"/>
      <c r="Y106" s="10"/>
      <c r="Z106" s="10"/>
      <c r="AA106" s="10"/>
      <c r="AB106" s="10"/>
      <c r="AC106" s="10"/>
    </row>
    <row r="107" spans="1:29" ht="15" thickBot="1" x14ac:dyDescent="0.35">
      <c r="A107" s="39" t="s">
        <v>133</v>
      </c>
      <c r="C107" s="11" t="s">
        <v>128</v>
      </c>
      <c r="D107" s="15">
        <v>0</v>
      </c>
      <c r="E107" s="16">
        <v>0</v>
      </c>
      <c r="F107" s="16">
        <v>0</v>
      </c>
      <c r="G107" s="16">
        <v>0</v>
      </c>
      <c r="H107" s="16">
        <v>0</v>
      </c>
      <c r="I107" s="16">
        <v>0</v>
      </c>
      <c r="J107" s="16">
        <v>0</v>
      </c>
      <c r="K107" s="16">
        <v>0</v>
      </c>
      <c r="L107" s="16">
        <v>0</v>
      </c>
      <c r="M107" s="16">
        <v>0</v>
      </c>
      <c r="N107" s="16">
        <v>0</v>
      </c>
      <c r="O107" s="16">
        <v>0</v>
      </c>
      <c r="P107" s="16">
        <v>0</v>
      </c>
      <c r="Q107" s="16">
        <v>0</v>
      </c>
      <c r="R107" s="16">
        <v>0</v>
      </c>
      <c r="S107" s="17">
        <v>0</v>
      </c>
      <c r="U107" s="10"/>
      <c r="V107" s="10"/>
      <c r="W107" s="10"/>
      <c r="X107" s="10"/>
      <c r="Y107" s="10"/>
      <c r="Z107" s="10"/>
      <c r="AA107" s="10"/>
      <c r="AB107" s="10"/>
      <c r="AC107" s="10"/>
    </row>
    <row r="108" spans="1:29" ht="15" thickBot="1" x14ac:dyDescent="0.35">
      <c r="A108" s="39" t="s">
        <v>133</v>
      </c>
      <c r="C108" s="18" t="s">
        <v>296</v>
      </c>
      <c r="D108" s="19">
        <v>0</v>
      </c>
      <c r="E108" s="20">
        <v>0</v>
      </c>
      <c r="F108" s="20">
        <v>0</v>
      </c>
      <c r="G108" s="20">
        <v>0</v>
      </c>
      <c r="H108" s="20">
        <v>0</v>
      </c>
      <c r="I108" s="20">
        <v>0</v>
      </c>
      <c r="J108" s="20">
        <v>0</v>
      </c>
      <c r="K108" s="20">
        <v>0</v>
      </c>
      <c r="L108" s="20">
        <v>0</v>
      </c>
      <c r="M108" s="20">
        <v>0</v>
      </c>
      <c r="N108" s="20">
        <v>0</v>
      </c>
      <c r="O108" s="20">
        <v>0</v>
      </c>
      <c r="P108" s="20">
        <v>0</v>
      </c>
      <c r="Q108" s="20">
        <v>0</v>
      </c>
      <c r="R108" s="20">
        <v>0</v>
      </c>
      <c r="S108" s="21">
        <v>0</v>
      </c>
      <c r="U108" s="10"/>
      <c r="V108" s="10"/>
      <c r="W108" s="10"/>
      <c r="X108" s="10"/>
      <c r="Y108" s="10"/>
      <c r="Z108" s="10"/>
      <c r="AA108" s="10"/>
      <c r="AB108" s="10"/>
      <c r="AC108" s="10"/>
    </row>
    <row r="109" spans="1:29" ht="14.4" x14ac:dyDescent="0.3">
      <c r="U109" s="10"/>
      <c r="V109" s="10"/>
      <c r="W109" s="10"/>
      <c r="X109" s="10"/>
      <c r="Y109" s="10"/>
      <c r="Z109" s="10"/>
      <c r="AA109" s="10"/>
      <c r="AB109" s="10"/>
      <c r="AC109" s="10"/>
    </row>
    <row r="110" spans="1:29" ht="14.4" x14ac:dyDescent="0.3">
      <c r="U110" s="10"/>
      <c r="V110" s="10"/>
      <c r="W110" s="10"/>
      <c r="X110" s="10"/>
      <c r="Y110" s="10"/>
      <c r="Z110" s="10"/>
      <c r="AA110" s="10"/>
      <c r="AB110" s="10"/>
      <c r="AC110" s="10"/>
    </row>
    <row r="111" spans="1:29" ht="14.4" x14ac:dyDescent="0.3">
      <c r="U111" s="10"/>
      <c r="V111" s="10"/>
      <c r="W111" s="10"/>
      <c r="X111" s="10"/>
      <c r="Y111" s="10"/>
      <c r="Z111" s="10"/>
      <c r="AA111" s="10"/>
      <c r="AB111" s="10"/>
      <c r="AC111" s="10"/>
    </row>
    <row r="112" spans="1:29" ht="23.4" thickBot="1" x14ac:dyDescent="0.35">
      <c r="C112" s="1" t="s">
        <v>302</v>
      </c>
      <c r="D112" s="1"/>
      <c r="E112" s="1"/>
      <c r="F112" s="1"/>
      <c r="G112" s="1"/>
      <c r="H112" s="1"/>
      <c r="I112" s="1"/>
      <c r="J112" s="1"/>
      <c r="K112" s="1"/>
      <c r="L112" s="1"/>
      <c r="M112" s="1"/>
      <c r="N112" s="9"/>
      <c r="O112" s="9"/>
      <c r="P112" s="9"/>
      <c r="Q112" s="9"/>
      <c r="R112" s="9"/>
      <c r="S112" s="9"/>
      <c r="U112" s="10"/>
      <c r="V112" s="10"/>
      <c r="W112" s="10"/>
      <c r="X112" s="10"/>
      <c r="Y112" s="10"/>
      <c r="Z112" s="10"/>
      <c r="AA112" s="10"/>
      <c r="AB112" s="10"/>
      <c r="AC112" s="10"/>
    </row>
    <row r="113" spans="1:29" ht="15" thickBot="1" x14ac:dyDescent="0.35">
      <c r="C113" s="2"/>
      <c r="D113" s="149" t="s">
        <v>294</v>
      </c>
      <c r="E113" s="150"/>
      <c r="F113" s="150"/>
      <c r="G113" s="150"/>
      <c r="H113" s="150"/>
      <c r="I113" s="150"/>
      <c r="J113" s="150"/>
      <c r="K113" s="150"/>
      <c r="L113" s="150"/>
      <c r="M113" s="150"/>
      <c r="N113" s="150"/>
      <c r="O113" s="150"/>
      <c r="P113" s="150"/>
      <c r="Q113" s="150"/>
      <c r="R113" s="150"/>
      <c r="S113" s="151"/>
      <c r="U113" s="10"/>
      <c r="V113" s="10"/>
      <c r="W113" s="10"/>
      <c r="X113" s="10"/>
      <c r="Y113" s="10"/>
      <c r="Z113" s="10"/>
      <c r="AA113" s="10"/>
      <c r="AB113" s="10"/>
      <c r="AC113" s="10"/>
    </row>
    <row r="114" spans="1:29" ht="15" thickBot="1" x14ac:dyDescent="0.35">
      <c r="A114" s="39" t="s">
        <v>136</v>
      </c>
      <c r="C114" s="3" t="s">
        <v>101</v>
      </c>
      <c r="D114" s="4" t="s">
        <v>102</v>
      </c>
      <c r="E114" s="5" t="s">
        <v>103</v>
      </c>
      <c r="F114" s="5" t="s">
        <v>104</v>
      </c>
      <c r="G114" s="5" t="s">
        <v>105</v>
      </c>
      <c r="H114" s="5" t="s">
        <v>106</v>
      </c>
      <c r="I114" s="5" t="s">
        <v>107</v>
      </c>
      <c r="J114" s="5" t="s">
        <v>108</v>
      </c>
      <c r="K114" s="5" t="s">
        <v>109</v>
      </c>
      <c r="L114" s="5" t="s">
        <v>110</v>
      </c>
      <c r="M114" s="5" t="s">
        <v>111</v>
      </c>
      <c r="N114" s="5" t="s">
        <v>112</v>
      </c>
      <c r="O114" s="5" t="s">
        <v>113</v>
      </c>
      <c r="P114" s="5" t="s">
        <v>114</v>
      </c>
      <c r="Q114" s="5" t="s">
        <v>115</v>
      </c>
      <c r="R114" s="5" t="s">
        <v>116</v>
      </c>
      <c r="S114" s="6" t="s">
        <v>117</v>
      </c>
      <c r="U114" s="10"/>
      <c r="V114" s="10"/>
      <c r="W114" s="10"/>
      <c r="X114" s="10"/>
      <c r="Y114" s="10"/>
      <c r="Z114" s="10"/>
      <c r="AA114" s="10"/>
      <c r="AB114" s="10"/>
      <c r="AC114" s="10"/>
    </row>
    <row r="115" spans="1:29" ht="14.4" x14ac:dyDescent="0.3">
      <c r="A115" s="39" t="s">
        <v>136</v>
      </c>
      <c r="C115" s="11" t="s">
        <v>118</v>
      </c>
      <c r="D115" s="12" t="s">
        <v>295</v>
      </c>
      <c r="E115" s="13" t="s">
        <v>295</v>
      </c>
      <c r="F115" s="13" t="s">
        <v>295</v>
      </c>
      <c r="G115" s="13" t="s">
        <v>295</v>
      </c>
      <c r="H115" s="13" t="s">
        <v>295</v>
      </c>
      <c r="I115" s="13" t="s">
        <v>295</v>
      </c>
      <c r="J115" s="13" t="s">
        <v>295</v>
      </c>
      <c r="K115" s="13" t="s">
        <v>295</v>
      </c>
      <c r="L115" s="13" t="s">
        <v>295</v>
      </c>
      <c r="M115" s="13" t="s">
        <v>295</v>
      </c>
      <c r="N115" s="13" t="s">
        <v>295</v>
      </c>
      <c r="O115" s="13" t="s">
        <v>295</v>
      </c>
      <c r="P115" s="13" t="s">
        <v>295</v>
      </c>
      <c r="Q115" s="13" t="s">
        <v>295</v>
      </c>
      <c r="R115" s="13" t="s">
        <v>295</v>
      </c>
      <c r="S115" s="14" t="s">
        <v>295</v>
      </c>
      <c r="U115" s="10"/>
      <c r="V115" s="10"/>
      <c r="W115" s="10"/>
      <c r="X115" s="10"/>
      <c r="Y115" s="10"/>
      <c r="Z115" s="10"/>
      <c r="AA115" s="10"/>
      <c r="AB115" s="10"/>
      <c r="AC115" s="10"/>
    </row>
    <row r="116" spans="1:29" ht="14.4" x14ac:dyDescent="0.3">
      <c r="A116" s="39" t="s">
        <v>136</v>
      </c>
      <c r="C116" s="11" t="s">
        <v>119</v>
      </c>
      <c r="D116" s="12">
        <v>2250</v>
      </c>
      <c r="E116" s="13">
        <v>763.75</v>
      </c>
      <c r="F116" s="13">
        <v>0</v>
      </c>
      <c r="G116" s="13">
        <v>11084.084999999999</v>
      </c>
      <c r="H116" s="13">
        <v>0</v>
      </c>
      <c r="I116" s="13">
        <v>0</v>
      </c>
      <c r="J116" s="13">
        <v>0</v>
      </c>
      <c r="K116" s="13">
        <v>3155.625</v>
      </c>
      <c r="L116" s="13">
        <v>0</v>
      </c>
      <c r="M116" s="13">
        <v>0</v>
      </c>
      <c r="N116" s="13">
        <v>0</v>
      </c>
      <c r="O116" s="13">
        <v>9654.6650000000009</v>
      </c>
      <c r="P116" s="13">
        <v>0</v>
      </c>
      <c r="Q116" s="13">
        <v>0</v>
      </c>
      <c r="R116" s="13">
        <v>0</v>
      </c>
      <c r="S116" s="14">
        <v>0</v>
      </c>
      <c r="U116" s="10"/>
      <c r="V116" s="10"/>
      <c r="W116" s="10"/>
      <c r="X116" s="10"/>
      <c r="Y116" s="10"/>
      <c r="Z116" s="10"/>
      <c r="AA116" s="10"/>
      <c r="AB116" s="10"/>
      <c r="AC116" s="10"/>
    </row>
    <row r="117" spans="1:29" ht="14.4" x14ac:dyDescent="0.3">
      <c r="A117" s="39" t="s">
        <v>136</v>
      </c>
      <c r="C117" s="11" t="s">
        <v>120</v>
      </c>
      <c r="D117" s="12">
        <v>8677.9362068965529</v>
      </c>
      <c r="E117" s="13">
        <v>16414.846896551728</v>
      </c>
      <c r="F117" s="13">
        <v>17309.591428571428</v>
      </c>
      <c r="G117" s="13">
        <v>23050.272959183665</v>
      </c>
      <c r="H117" s="13">
        <v>26257.804838709675</v>
      </c>
      <c r="I117" s="13">
        <v>11012.430566037734</v>
      </c>
      <c r="J117" s="13">
        <v>13273.195312500004</v>
      </c>
      <c r="K117" s="13">
        <v>23441.209473684212</v>
      </c>
      <c r="L117" s="13">
        <v>29999.61888888889</v>
      </c>
      <c r="M117" s="13">
        <v>10085.714285714286</v>
      </c>
      <c r="N117" s="13">
        <v>27437.5</v>
      </c>
      <c r="O117" s="13">
        <v>19775.048666666666</v>
      </c>
      <c r="P117" s="13">
        <v>16440.41</v>
      </c>
      <c r="Q117" s="13">
        <v>21500</v>
      </c>
      <c r="R117" s="13">
        <v>34951.1</v>
      </c>
      <c r="S117" s="14">
        <v>56000</v>
      </c>
      <c r="U117" s="10"/>
      <c r="V117" s="10"/>
      <c r="W117" s="10"/>
      <c r="X117" s="10"/>
      <c r="Y117" s="10"/>
      <c r="Z117" s="10"/>
      <c r="AA117" s="10"/>
      <c r="AB117" s="10"/>
      <c r="AC117" s="10"/>
    </row>
    <row r="118" spans="1:29" ht="14.4" x14ac:dyDescent="0.3">
      <c r="A118" s="39" t="s">
        <v>136</v>
      </c>
      <c r="C118" s="11" t="s">
        <v>121</v>
      </c>
      <c r="D118" s="12">
        <v>27296.42923076923</v>
      </c>
      <c r="E118" s="13">
        <v>32399.157272727272</v>
      </c>
      <c r="F118" s="13">
        <v>42698.02263157894</v>
      </c>
      <c r="G118" s="13">
        <v>31109.730869565221</v>
      </c>
      <c r="H118" s="13">
        <v>34241.783076923079</v>
      </c>
      <c r="I118" s="13">
        <v>30688.145333333334</v>
      </c>
      <c r="J118" s="13">
        <v>11676.64468085107</v>
      </c>
      <c r="K118" s="13">
        <v>18242.848333333332</v>
      </c>
      <c r="L118" s="13">
        <v>27748.444</v>
      </c>
      <c r="M118" s="13">
        <v>36767.360000000001</v>
      </c>
      <c r="N118" s="13">
        <v>27945.75</v>
      </c>
      <c r="O118" s="13">
        <v>42000</v>
      </c>
      <c r="P118" s="13">
        <v>55239.53</v>
      </c>
      <c r="Q118" s="13">
        <v>0</v>
      </c>
      <c r="R118" s="13">
        <v>0</v>
      </c>
      <c r="S118" s="14">
        <v>71203.333333333328</v>
      </c>
      <c r="U118" s="10"/>
      <c r="V118" s="10"/>
      <c r="W118" s="10"/>
      <c r="X118" s="10"/>
      <c r="Y118" s="10"/>
      <c r="Z118" s="10"/>
      <c r="AA118" s="10"/>
      <c r="AB118" s="10"/>
      <c r="AC118" s="10"/>
    </row>
    <row r="119" spans="1:29" ht="14.4" x14ac:dyDescent="0.3">
      <c r="A119" s="39" t="s">
        <v>136</v>
      </c>
      <c r="C119" s="11" t="s">
        <v>122</v>
      </c>
      <c r="D119" s="12">
        <v>39313.433333333334</v>
      </c>
      <c r="E119" s="13">
        <v>47471.712857142855</v>
      </c>
      <c r="F119" s="13">
        <v>36709.102222222224</v>
      </c>
      <c r="G119" s="13">
        <v>69317.94458333333</v>
      </c>
      <c r="H119" s="13">
        <v>62303.808499999999</v>
      </c>
      <c r="I119" s="13">
        <v>47115.365200000007</v>
      </c>
      <c r="J119" s="13">
        <v>13592.714385964906</v>
      </c>
      <c r="K119" s="13">
        <v>20317.197</v>
      </c>
      <c r="L119" s="13">
        <v>45011.166666666664</v>
      </c>
      <c r="M119" s="13">
        <v>37668.433333333334</v>
      </c>
      <c r="N119" s="13">
        <v>24495</v>
      </c>
      <c r="O119" s="13">
        <v>28885.5</v>
      </c>
      <c r="P119" s="13">
        <v>90950</v>
      </c>
      <c r="Q119" s="13">
        <v>180000</v>
      </c>
      <c r="R119" s="13">
        <v>4000</v>
      </c>
      <c r="S119" s="14">
        <v>54650.833333333336</v>
      </c>
      <c r="U119" s="10"/>
      <c r="V119" s="10"/>
      <c r="W119" s="10"/>
      <c r="X119" s="10"/>
      <c r="Y119" s="10"/>
      <c r="Z119" s="10"/>
      <c r="AA119" s="10"/>
      <c r="AB119" s="10"/>
      <c r="AC119" s="10"/>
    </row>
    <row r="120" spans="1:29" ht="14.4" x14ac:dyDescent="0.3">
      <c r="A120" s="39" t="s">
        <v>136</v>
      </c>
      <c r="C120" s="11" t="s">
        <v>123</v>
      </c>
      <c r="D120" s="12">
        <v>54751.864000000001</v>
      </c>
      <c r="E120" s="13">
        <v>78588.327777777784</v>
      </c>
      <c r="F120" s="13">
        <v>66430.908235294133</v>
      </c>
      <c r="G120" s="13">
        <v>74791.213888888888</v>
      </c>
      <c r="H120" s="13">
        <v>52385.866842105264</v>
      </c>
      <c r="I120" s="13">
        <v>55637.460999999996</v>
      </c>
      <c r="J120" s="13">
        <v>65838.857999999993</v>
      </c>
      <c r="K120" s="13">
        <v>54950.847777777781</v>
      </c>
      <c r="L120" s="13">
        <v>86173.53333333334</v>
      </c>
      <c r="M120" s="13">
        <v>125074.53666666667</v>
      </c>
      <c r="N120" s="13">
        <v>60258.720000000001</v>
      </c>
      <c r="O120" s="13">
        <v>134000</v>
      </c>
      <c r="P120" s="13">
        <v>140000</v>
      </c>
      <c r="Q120" s="13">
        <v>57000</v>
      </c>
      <c r="R120" s="13">
        <v>0</v>
      </c>
      <c r="S120" s="14">
        <v>0</v>
      </c>
      <c r="U120" s="10"/>
      <c r="V120" s="10"/>
      <c r="W120" s="10"/>
      <c r="X120" s="10"/>
      <c r="Y120" s="10"/>
      <c r="Z120" s="10"/>
      <c r="AA120" s="10"/>
      <c r="AB120" s="10"/>
      <c r="AC120" s="10"/>
    </row>
    <row r="121" spans="1:29" ht="14.4" x14ac:dyDescent="0.3">
      <c r="A121" s="39" t="s">
        <v>136</v>
      </c>
      <c r="C121" s="11" t="s">
        <v>124</v>
      </c>
      <c r="D121" s="12">
        <v>80368.75</v>
      </c>
      <c r="E121" s="13">
        <v>98784.672352941183</v>
      </c>
      <c r="F121" s="13">
        <v>125405.55555555556</v>
      </c>
      <c r="G121" s="13">
        <v>101018.53599999999</v>
      </c>
      <c r="H121" s="13">
        <v>137351.02416666667</v>
      </c>
      <c r="I121" s="13">
        <v>154848.355625</v>
      </c>
      <c r="J121" s="13">
        <v>164057.42727272728</v>
      </c>
      <c r="K121" s="13">
        <v>97000</v>
      </c>
      <c r="L121" s="13">
        <v>80188.802499999991</v>
      </c>
      <c r="M121" s="13">
        <v>150892.85714285713</v>
      </c>
      <c r="N121" s="13">
        <v>100000</v>
      </c>
      <c r="O121" s="13">
        <v>0</v>
      </c>
      <c r="P121" s="13">
        <v>108312.34</v>
      </c>
      <c r="Q121" s="13">
        <v>255000</v>
      </c>
      <c r="R121" s="13">
        <v>0</v>
      </c>
      <c r="S121" s="14">
        <v>38000</v>
      </c>
      <c r="U121" s="10"/>
      <c r="V121" s="10"/>
      <c r="W121" s="10"/>
      <c r="X121" s="10"/>
      <c r="Y121" s="10"/>
      <c r="Z121" s="10"/>
      <c r="AA121" s="10"/>
      <c r="AB121" s="10"/>
      <c r="AC121" s="10"/>
    </row>
    <row r="122" spans="1:29" ht="14.4" x14ac:dyDescent="0.3">
      <c r="A122" s="39" t="s">
        <v>136</v>
      </c>
      <c r="C122" s="11" t="s">
        <v>125</v>
      </c>
      <c r="D122" s="12">
        <v>100478.82857142857</v>
      </c>
      <c r="E122" s="13">
        <v>120360.27076923077</v>
      </c>
      <c r="F122" s="13">
        <v>155453.53142857141</v>
      </c>
      <c r="G122" s="13">
        <v>188340.43857142859</v>
      </c>
      <c r="H122" s="13">
        <v>148035.86761904761</v>
      </c>
      <c r="I122" s="13">
        <v>159636</v>
      </c>
      <c r="J122" s="13">
        <v>112833.33333333333</v>
      </c>
      <c r="K122" s="13">
        <v>236796.58666666667</v>
      </c>
      <c r="L122" s="13">
        <v>146000</v>
      </c>
      <c r="M122" s="13">
        <v>156034.5</v>
      </c>
      <c r="N122" s="13">
        <v>0</v>
      </c>
      <c r="O122" s="13">
        <v>420000</v>
      </c>
      <c r="P122" s="13">
        <v>0</v>
      </c>
      <c r="Q122" s="13">
        <v>0</v>
      </c>
      <c r="R122" s="13">
        <v>228750</v>
      </c>
      <c r="S122" s="14">
        <v>370000</v>
      </c>
      <c r="U122" s="10"/>
      <c r="V122" s="10"/>
      <c r="W122" s="10"/>
      <c r="X122" s="10"/>
      <c r="Y122" s="10"/>
      <c r="Z122" s="10"/>
      <c r="AA122" s="10"/>
      <c r="AB122" s="10"/>
      <c r="AC122" s="10"/>
    </row>
    <row r="123" spans="1:29" ht="14.4" x14ac:dyDescent="0.3">
      <c r="A123" s="39" t="s">
        <v>136</v>
      </c>
      <c r="C123" s="11" t="s">
        <v>126</v>
      </c>
      <c r="D123" s="12">
        <v>152512.50214285715</v>
      </c>
      <c r="E123" s="13">
        <v>171718.90888888889</v>
      </c>
      <c r="F123" s="13">
        <v>168957.05818181817</v>
      </c>
      <c r="G123" s="13">
        <v>165883.62636363634</v>
      </c>
      <c r="H123" s="13">
        <v>195703.85666666669</v>
      </c>
      <c r="I123" s="13">
        <v>208000</v>
      </c>
      <c r="J123" s="13">
        <v>128450.61200000001</v>
      </c>
      <c r="K123" s="13">
        <v>212982.43333333335</v>
      </c>
      <c r="L123" s="13">
        <v>0</v>
      </c>
      <c r="M123" s="13">
        <v>0</v>
      </c>
      <c r="N123" s="13">
        <v>244077.5</v>
      </c>
      <c r="O123" s="13">
        <v>161500</v>
      </c>
      <c r="P123" s="13">
        <v>121500</v>
      </c>
      <c r="Q123" s="13">
        <v>0</v>
      </c>
      <c r="R123" s="13">
        <v>0</v>
      </c>
      <c r="S123" s="14">
        <v>0</v>
      </c>
      <c r="U123" s="10"/>
      <c r="V123" s="10"/>
      <c r="W123" s="10"/>
      <c r="X123" s="10"/>
      <c r="Y123" s="10"/>
      <c r="Z123" s="10"/>
      <c r="AA123" s="10"/>
      <c r="AB123" s="10"/>
      <c r="AC123" s="10"/>
    </row>
    <row r="124" spans="1:29" ht="14.4" x14ac:dyDescent="0.3">
      <c r="A124" s="39" t="s">
        <v>136</v>
      </c>
      <c r="C124" s="11" t="s">
        <v>127</v>
      </c>
      <c r="D124" s="12">
        <v>248485.06285714285</v>
      </c>
      <c r="E124" s="13">
        <v>224212.86499999999</v>
      </c>
      <c r="F124" s="13">
        <v>336027.79800000001</v>
      </c>
      <c r="G124" s="13">
        <v>207513.55545454548</v>
      </c>
      <c r="H124" s="13">
        <v>224473.93444444443</v>
      </c>
      <c r="I124" s="13">
        <v>144602.00666666668</v>
      </c>
      <c r="J124" s="13">
        <v>248850</v>
      </c>
      <c r="K124" s="13">
        <v>315175</v>
      </c>
      <c r="L124" s="13">
        <v>370674.5</v>
      </c>
      <c r="M124" s="13">
        <v>211980.595</v>
      </c>
      <c r="N124" s="13">
        <v>377500</v>
      </c>
      <c r="O124" s="13">
        <v>277500</v>
      </c>
      <c r="P124" s="13">
        <v>332000</v>
      </c>
      <c r="Q124" s="13">
        <v>212500</v>
      </c>
      <c r="R124" s="13">
        <v>0</v>
      </c>
      <c r="S124" s="14">
        <v>0</v>
      </c>
      <c r="U124" s="10"/>
      <c r="V124" s="10"/>
      <c r="W124" s="10"/>
      <c r="X124" s="10"/>
      <c r="Y124" s="10"/>
      <c r="Z124" s="10"/>
      <c r="AA124" s="10"/>
      <c r="AB124" s="10"/>
      <c r="AC124" s="10"/>
    </row>
    <row r="125" spans="1:29" ht="15" thickBot="1" x14ac:dyDescent="0.35">
      <c r="A125" s="39" t="s">
        <v>136</v>
      </c>
      <c r="C125" s="11" t="s">
        <v>128</v>
      </c>
      <c r="D125" s="15">
        <v>467891.64333333331</v>
      </c>
      <c r="E125" s="16">
        <v>298859.82823529415</v>
      </c>
      <c r="F125" s="16">
        <v>274970.67272727273</v>
      </c>
      <c r="G125" s="16">
        <v>290412.88</v>
      </c>
      <c r="H125" s="16">
        <v>229398.56571428571</v>
      </c>
      <c r="I125" s="16">
        <v>329823.5</v>
      </c>
      <c r="J125" s="16">
        <v>308191.25</v>
      </c>
      <c r="K125" s="16">
        <v>525237.33333333337</v>
      </c>
      <c r="L125" s="16">
        <v>423506.66666666669</v>
      </c>
      <c r="M125" s="16">
        <v>450375</v>
      </c>
      <c r="N125" s="16">
        <v>342900</v>
      </c>
      <c r="O125" s="16">
        <v>576250</v>
      </c>
      <c r="P125" s="16">
        <v>613875</v>
      </c>
      <c r="Q125" s="16">
        <v>448450.66666666669</v>
      </c>
      <c r="R125" s="16">
        <v>357500</v>
      </c>
      <c r="S125" s="17">
        <v>0</v>
      </c>
      <c r="U125" s="10"/>
      <c r="V125" s="10"/>
      <c r="W125" s="10"/>
      <c r="X125" s="10"/>
      <c r="Y125" s="10"/>
      <c r="Z125" s="10"/>
      <c r="AA125" s="10"/>
      <c r="AB125" s="10"/>
      <c r="AC125" s="10"/>
    </row>
    <row r="126" spans="1:29" ht="15" thickBot="1" x14ac:dyDescent="0.35">
      <c r="A126" s="39" t="s">
        <v>136</v>
      </c>
      <c r="C126" s="18" t="s">
        <v>296</v>
      </c>
      <c r="D126" s="19">
        <v>101035.32595588233</v>
      </c>
      <c r="E126" s="20">
        <v>87434.869395348825</v>
      </c>
      <c r="F126" s="20">
        <v>104196.197109375</v>
      </c>
      <c r="G126" s="20">
        <v>66240.248262910842</v>
      </c>
      <c r="H126" s="20">
        <v>98151.792620689652</v>
      </c>
      <c r="I126" s="20">
        <v>72021.461597222209</v>
      </c>
      <c r="J126" s="20">
        <v>51826.027172774782</v>
      </c>
      <c r="K126" s="20">
        <v>111799.14676470586</v>
      </c>
      <c r="L126" s="20">
        <v>118674.73749999999</v>
      </c>
      <c r="M126" s="20">
        <v>114368.24696969696</v>
      </c>
      <c r="N126" s="20">
        <v>151956.68133333331</v>
      </c>
      <c r="O126" s="20">
        <v>139190.20199999999</v>
      </c>
      <c r="P126" s="20">
        <v>204272.48249999998</v>
      </c>
      <c r="Q126" s="20">
        <v>249635.20000000001</v>
      </c>
      <c r="R126" s="20">
        <v>148150.36666666667</v>
      </c>
      <c r="S126" s="21">
        <v>89756.25</v>
      </c>
      <c r="U126" s="10"/>
      <c r="V126" s="10"/>
      <c r="W126" s="10"/>
      <c r="X126" s="10"/>
      <c r="Y126" s="10"/>
      <c r="Z126" s="10"/>
      <c r="AA126" s="10"/>
      <c r="AB126" s="10"/>
      <c r="AC126" s="10"/>
    </row>
    <row r="127" spans="1:29" ht="14.4" x14ac:dyDescent="0.3">
      <c r="U127" s="10"/>
      <c r="V127" s="10"/>
      <c r="W127" s="10"/>
      <c r="X127" s="10"/>
      <c r="Y127" s="10"/>
      <c r="Z127" s="10"/>
      <c r="AA127" s="10"/>
      <c r="AB127" s="10"/>
      <c r="AC127" s="10"/>
    </row>
    <row r="128" spans="1:29" ht="14.4" x14ac:dyDescent="0.3">
      <c r="U128" s="10"/>
      <c r="V128" s="10"/>
      <c r="W128" s="10"/>
      <c r="X128" s="10"/>
      <c r="Y128" s="10"/>
      <c r="Z128" s="10"/>
      <c r="AA128" s="10"/>
      <c r="AB128" s="10"/>
      <c r="AC128" s="10"/>
    </row>
    <row r="129" spans="1:29" ht="23.4" thickBot="1" x14ac:dyDescent="0.35">
      <c r="C129" s="1" t="s">
        <v>303</v>
      </c>
      <c r="D129" s="1"/>
      <c r="E129" s="1"/>
      <c r="F129" s="1"/>
      <c r="G129" s="1"/>
      <c r="H129" s="1"/>
      <c r="I129" s="1"/>
      <c r="J129" s="1"/>
      <c r="K129" s="1"/>
      <c r="L129" s="1"/>
      <c r="M129" s="1"/>
      <c r="N129" s="9"/>
      <c r="O129" s="9"/>
      <c r="P129" s="9"/>
      <c r="Q129" s="9"/>
      <c r="R129" s="9"/>
      <c r="S129" s="9"/>
      <c r="U129" s="10"/>
      <c r="V129" s="10"/>
      <c r="W129" s="10"/>
      <c r="X129" s="10"/>
      <c r="Y129" s="10"/>
      <c r="Z129" s="10"/>
      <c r="AA129" s="10"/>
      <c r="AB129" s="10"/>
      <c r="AC129" s="10"/>
    </row>
    <row r="130" spans="1:29" ht="15" thickBot="1" x14ac:dyDescent="0.35">
      <c r="C130" s="2"/>
      <c r="D130" s="149" t="s">
        <v>294</v>
      </c>
      <c r="E130" s="150"/>
      <c r="F130" s="150"/>
      <c r="G130" s="150"/>
      <c r="H130" s="150"/>
      <c r="I130" s="150"/>
      <c r="J130" s="150"/>
      <c r="K130" s="150"/>
      <c r="L130" s="150"/>
      <c r="M130" s="150"/>
      <c r="N130" s="150"/>
      <c r="O130" s="150"/>
      <c r="P130" s="150"/>
      <c r="Q130" s="150"/>
      <c r="R130" s="150"/>
      <c r="S130" s="151"/>
      <c r="U130" s="10"/>
      <c r="V130" s="10"/>
      <c r="W130" s="10"/>
      <c r="X130" s="10"/>
      <c r="Y130" s="10"/>
      <c r="Z130" s="10"/>
      <c r="AA130" s="10"/>
      <c r="AB130" s="10"/>
      <c r="AC130" s="10"/>
    </row>
    <row r="131" spans="1:29" ht="15" thickBot="1" x14ac:dyDescent="0.35">
      <c r="A131" s="39" t="s">
        <v>136</v>
      </c>
      <c r="C131" s="3" t="s">
        <v>101</v>
      </c>
      <c r="D131" s="4" t="s">
        <v>102</v>
      </c>
      <c r="E131" s="5" t="s">
        <v>103</v>
      </c>
      <c r="F131" s="5" t="s">
        <v>104</v>
      </c>
      <c r="G131" s="5" t="s">
        <v>105</v>
      </c>
      <c r="H131" s="5" t="s">
        <v>106</v>
      </c>
      <c r="I131" s="5" t="s">
        <v>107</v>
      </c>
      <c r="J131" s="5" t="s">
        <v>108</v>
      </c>
      <c r="K131" s="5" t="s">
        <v>109</v>
      </c>
      <c r="L131" s="5" t="s">
        <v>110</v>
      </c>
      <c r="M131" s="5" t="s">
        <v>111</v>
      </c>
      <c r="N131" s="5" t="s">
        <v>112</v>
      </c>
      <c r="O131" s="5" t="s">
        <v>113</v>
      </c>
      <c r="P131" s="5" t="s">
        <v>114</v>
      </c>
      <c r="Q131" s="5" t="s">
        <v>115</v>
      </c>
      <c r="R131" s="5" t="s">
        <v>116</v>
      </c>
      <c r="S131" s="6" t="s">
        <v>117</v>
      </c>
      <c r="U131" s="10"/>
      <c r="V131" s="10"/>
      <c r="W131" s="10"/>
      <c r="X131" s="10"/>
      <c r="Y131" s="10"/>
      <c r="Z131" s="10"/>
      <c r="AA131" s="10"/>
      <c r="AB131" s="10"/>
      <c r="AC131" s="10"/>
    </row>
    <row r="132" spans="1:29" ht="14.4" x14ac:dyDescent="0.3">
      <c r="A132" s="39" t="s">
        <v>136</v>
      </c>
      <c r="C132" s="11" t="s">
        <v>118</v>
      </c>
      <c r="D132" s="12">
        <v>1.2216770186335404</v>
      </c>
      <c r="E132" s="13">
        <v>718.60730593607309</v>
      </c>
      <c r="F132" s="13">
        <v>195.88854838709679</v>
      </c>
      <c r="G132" s="13">
        <v>587.77890000000002</v>
      </c>
      <c r="H132" s="13">
        <v>248.8589898989899</v>
      </c>
      <c r="I132" s="13">
        <v>15.140735294117647</v>
      </c>
      <c r="J132" s="13">
        <v>66.461090909090913</v>
      </c>
      <c r="K132" s="13">
        <v>809.14809523809538</v>
      </c>
      <c r="L132" s="13">
        <v>1599.8899999999999</v>
      </c>
      <c r="M132" s="13">
        <v>1192.1499999999999</v>
      </c>
      <c r="N132" s="13">
        <v>1335.8695652173913</v>
      </c>
      <c r="O132" s="13">
        <v>2101.8533333333335</v>
      </c>
      <c r="P132" s="13">
        <v>0</v>
      </c>
      <c r="Q132" s="13">
        <v>3487.3221428571428</v>
      </c>
      <c r="R132" s="13">
        <v>0</v>
      </c>
      <c r="S132" s="14">
        <v>0</v>
      </c>
      <c r="U132" s="10"/>
      <c r="V132" s="10"/>
      <c r="W132" s="10"/>
      <c r="X132" s="10"/>
      <c r="Y132" s="10"/>
      <c r="Z132" s="10"/>
      <c r="AA132" s="10"/>
      <c r="AB132" s="10"/>
      <c r="AC132" s="10"/>
    </row>
    <row r="133" spans="1:29" ht="14.4" x14ac:dyDescent="0.3">
      <c r="A133" s="39" t="s">
        <v>136</v>
      </c>
      <c r="C133" s="11" t="s">
        <v>119</v>
      </c>
      <c r="D133" s="12">
        <v>0</v>
      </c>
      <c r="E133" s="13">
        <v>0</v>
      </c>
      <c r="F133" s="13">
        <v>0</v>
      </c>
      <c r="G133" s="13">
        <v>0</v>
      </c>
      <c r="H133" s="13">
        <v>0</v>
      </c>
      <c r="I133" s="13">
        <v>0</v>
      </c>
      <c r="J133" s="13">
        <v>0</v>
      </c>
      <c r="K133" s="13">
        <v>0</v>
      </c>
      <c r="L133" s="13">
        <v>0</v>
      </c>
      <c r="M133" s="13">
        <v>0</v>
      </c>
      <c r="N133" s="13">
        <v>0</v>
      </c>
      <c r="O133" s="13">
        <v>0</v>
      </c>
      <c r="P133" s="13">
        <v>0</v>
      </c>
      <c r="Q133" s="13">
        <v>0</v>
      </c>
      <c r="R133" s="13">
        <v>0</v>
      </c>
      <c r="S133" s="14">
        <v>0</v>
      </c>
      <c r="U133" s="10"/>
      <c r="V133" s="10"/>
      <c r="W133" s="10"/>
      <c r="X133" s="10"/>
      <c r="Y133" s="10"/>
      <c r="Z133" s="10"/>
      <c r="AA133" s="10"/>
      <c r="AB133" s="10"/>
      <c r="AC133" s="10"/>
    </row>
    <row r="134" spans="1:29" ht="14.4" x14ac:dyDescent="0.3">
      <c r="A134" s="39" t="s">
        <v>136</v>
      </c>
      <c r="C134" s="11" t="s">
        <v>120</v>
      </c>
      <c r="D134" s="12">
        <v>0</v>
      </c>
      <c r="E134" s="13">
        <v>0</v>
      </c>
      <c r="F134" s="13">
        <v>0</v>
      </c>
      <c r="G134" s="13">
        <v>0</v>
      </c>
      <c r="H134" s="13">
        <v>0</v>
      </c>
      <c r="I134" s="13">
        <v>0</v>
      </c>
      <c r="J134" s="13">
        <v>0</v>
      </c>
      <c r="K134" s="13">
        <v>0</v>
      </c>
      <c r="L134" s="13">
        <v>0</v>
      </c>
      <c r="M134" s="13">
        <v>0</v>
      </c>
      <c r="N134" s="13">
        <v>0</v>
      </c>
      <c r="O134" s="13">
        <v>0</v>
      </c>
      <c r="P134" s="13">
        <v>0</v>
      </c>
      <c r="Q134" s="13">
        <v>0</v>
      </c>
      <c r="R134" s="13">
        <v>0</v>
      </c>
      <c r="S134" s="14">
        <v>0</v>
      </c>
      <c r="U134" s="10"/>
      <c r="V134" s="10"/>
      <c r="W134" s="10"/>
      <c r="X134" s="10"/>
      <c r="Y134" s="10"/>
      <c r="Z134" s="10"/>
      <c r="AA134" s="10"/>
      <c r="AB134" s="10"/>
      <c r="AC134" s="10"/>
    </row>
    <row r="135" spans="1:29" ht="14.4" x14ac:dyDescent="0.3">
      <c r="A135" s="39" t="s">
        <v>136</v>
      </c>
      <c r="C135" s="11" t="s">
        <v>121</v>
      </c>
      <c r="D135" s="12">
        <v>0</v>
      </c>
      <c r="E135" s="13">
        <v>0</v>
      </c>
      <c r="F135" s="13">
        <v>0</v>
      </c>
      <c r="G135" s="13">
        <v>0</v>
      </c>
      <c r="H135" s="13">
        <v>0</v>
      </c>
      <c r="I135" s="13">
        <v>0</v>
      </c>
      <c r="J135" s="13">
        <v>0</v>
      </c>
      <c r="K135" s="13">
        <v>0</v>
      </c>
      <c r="L135" s="13">
        <v>0</v>
      </c>
      <c r="M135" s="13">
        <v>0</v>
      </c>
      <c r="N135" s="13">
        <v>0</v>
      </c>
      <c r="O135" s="13">
        <v>0</v>
      </c>
      <c r="P135" s="13">
        <v>0</v>
      </c>
      <c r="Q135" s="13">
        <v>0</v>
      </c>
      <c r="R135" s="13">
        <v>0</v>
      </c>
      <c r="S135" s="14">
        <v>0</v>
      </c>
      <c r="U135" s="10"/>
      <c r="V135" s="10"/>
      <c r="W135" s="10"/>
      <c r="X135" s="10"/>
      <c r="Y135" s="10"/>
      <c r="Z135" s="10"/>
      <c r="AA135" s="10"/>
      <c r="AB135" s="10"/>
      <c r="AC135" s="10"/>
    </row>
    <row r="136" spans="1:29" ht="14.4" x14ac:dyDescent="0.3">
      <c r="A136" s="39" t="s">
        <v>136</v>
      </c>
      <c r="C136" s="11" t="s">
        <v>122</v>
      </c>
      <c r="D136" s="12">
        <v>0</v>
      </c>
      <c r="E136" s="13">
        <v>0</v>
      </c>
      <c r="F136" s="13">
        <v>0</v>
      </c>
      <c r="G136" s="13">
        <v>0</v>
      </c>
      <c r="H136" s="13">
        <v>0</v>
      </c>
      <c r="I136" s="13">
        <v>0</v>
      </c>
      <c r="J136" s="13">
        <v>0</v>
      </c>
      <c r="K136" s="13">
        <v>0</v>
      </c>
      <c r="L136" s="13">
        <v>0</v>
      </c>
      <c r="M136" s="13">
        <v>0</v>
      </c>
      <c r="N136" s="13">
        <v>0</v>
      </c>
      <c r="O136" s="13">
        <v>0</v>
      </c>
      <c r="P136" s="13">
        <v>0</v>
      </c>
      <c r="Q136" s="13">
        <v>0</v>
      </c>
      <c r="R136" s="13">
        <v>0</v>
      </c>
      <c r="S136" s="14">
        <v>0</v>
      </c>
      <c r="U136" s="10"/>
      <c r="V136" s="10"/>
      <c r="W136" s="10"/>
      <c r="X136" s="10"/>
      <c r="Y136" s="10"/>
      <c r="Z136" s="10"/>
      <c r="AA136" s="10"/>
      <c r="AB136" s="10"/>
      <c r="AC136" s="10"/>
    </row>
    <row r="137" spans="1:29" ht="14.4" x14ac:dyDescent="0.3">
      <c r="A137" s="39" t="s">
        <v>136</v>
      </c>
      <c r="C137" s="11" t="s">
        <v>123</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c r="U137" s="10"/>
      <c r="V137" s="10"/>
      <c r="W137" s="10"/>
      <c r="X137" s="10"/>
      <c r="Y137" s="10"/>
      <c r="Z137" s="10"/>
      <c r="AA137" s="10"/>
      <c r="AB137" s="10"/>
      <c r="AC137" s="10"/>
    </row>
    <row r="138" spans="1:29" ht="14.4" x14ac:dyDescent="0.3">
      <c r="A138" s="39" t="s">
        <v>136</v>
      </c>
      <c r="C138" s="11" t="s">
        <v>124</v>
      </c>
      <c r="D138" s="12">
        <v>0</v>
      </c>
      <c r="E138" s="13">
        <v>0</v>
      </c>
      <c r="F138" s="13">
        <v>0</v>
      </c>
      <c r="G138" s="13">
        <v>0</v>
      </c>
      <c r="H138" s="13">
        <v>0</v>
      </c>
      <c r="I138" s="13">
        <v>0</v>
      </c>
      <c r="J138" s="13">
        <v>0</v>
      </c>
      <c r="K138" s="13">
        <v>0</v>
      </c>
      <c r="L138" s="13">
        <v>0</v>
      </c>
      <c r="M138" s="13">
        <v>0</v>
      </c>
      <c r="N138" s="13">
        <v>0</v>
      </c>
      <c r="O138" s="13">
        <v>0</v>
      </c>
      <c r="P138" s="13">
        <v>0</v>
      </c>
      <c r="Q138" s="13">
        <v>0</v>
      </c>
      <c r="R138" s="13">
        <v>0</v>
      </c>
      <c r="S138" s="14">
        <v>0</v>
      </c>
      <c r="U138" s="10"/>
      <c r="V138" s="10"/>
      <c r="W138" s="10"/>
      <c r="X138" s="10"/>
      <c r="Y138" s="10"/>
      <c r="Z138" s="10"/>
      <c r="AA138" s="10"/>
      <c r="AB138" s="10"/>
      <c r="AC138" s="10"/>
    </row>
    <row r="139" spans="1:29" ht="14.4" x14ac:dyDescent="0.3">
      <c r="A139" s="39" t="s">
        <v>136</v>
      </c>
      <c r="C139" s="11" t="s">
        <v>125</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0</v>
      </c>
      <c r="U139" s="10"/>
      <c r="V139" s="10"/>
      <c r="W139" s="10"/>
      <c r="X139" s="10"/>
      <c r="Y139" s="10"/>
      <c r="Z139" s="10"/>
      <c r="AA139" s="10"/>
      <c r="AB139" s="10"/>
      <c r="AC139" s="10"/>
    </row>
    <row r="140" spans="1:29" ht="14.4" x14ac:dyDescent="0.3">
      <c r="A140" s="39" t="s">
        <v>136</v>
      </c>
      <c r="C140" s="11" t="s">
        <v>126</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0</v>
      </c>
      <c r="U140" s="10"/>
      <c r="V140" s="10"/>
      <c r="W140" s="10"/>
      <c r="X140" s="10"/>
      <c r="Y140" s="10"/>
      <c r="Z140" s="10"/>
      <c r="AA140" s="10"/>
      <c r="AB140" s="10"/>
      <c r="AC140" s="10"/>
    </row>
    <row r="141" spans="1:29" ht="14.4" x14ac:dyDescent="0.3">
      <c r="A141" s="39" t="s">
        <v>136</v>
      </c>
      <c r="C141" s="11" t="s">
        <v>127</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5" thickBot="1" x14ac:dyDescent="0.35">
      <c r="A142" s="39" t="s">
        <v>136</v>
      </c>
      <c r="C142" s="11" t="s">
        <v>128</v>
      </c>
      <c r="D142" s="15">
        <v>0</v>
      </c>
      <c r="E142" s="16">
        <v>0</v>
      </c>
      <c r="F142" s="16">
        <v>0</v>
      </c>
      <c r="G142" s="16">
        <v>0</v>
      </c>
      <c r="H142" s="16">
        <v>0</v>
      </c>
      <c r="I142" s="16">
        <v>0</v>
      </c>
      <c r="J142" s="16">
        <v>0</v>
      </c>
      <c r="K142" s="16">
        <v>0</v>
      </c>
      <c r="L142" s="16">
        <v>0</v>
      </c>
      <c r="M142" s="16">
        <v>0</v>
      </c>
      <c r="N142" s="16">
        <v>0</v>
      </c>
      <c r="O142" s="16">
        <v>0</v>
      </c>
      <c r="P142" s="16">
        <v>0</v>
      </c>
      <c r="Q142" s="16">
        <v>0</v>
      </c>
      <c r="R142" s="16">
        <v>0</v>
      </c>
      <c r="S142" s="17">
        <v>0</v>
      </c>
      <c r="U142" s="10"/>
      <c r="V142" s="10"/>
      <c r="W142" s="10"/>
      <c r="X142" s="10"/>
      <c r="Y142" s="10"/>
      <c r="Z142" s="10"/>
      <c r="AA142" s="10"/>
      <c r="AB142" s="10"/>
      <c r="AC142" s="10"/>
    </row>
    <row r="143" spans="1:29" ht="15" thickBot="1" x14ac:dyDescent="0.35">
      <c r="A143" s="39" t="s">
        <v>136</v>
      </c>
      <c r="C143" s="18" t="s">
        <v>296</v>
      </c>
      <c r="D143" s="19">
        <v>1.2216770186335404</v>
      </c>
      <c r="E143" s="20">
        <v>718.60730593607309</v>
      </c>
      <c r="F143" s="20">
        <v>195.88854838709679</v>
      </c>
      <c r="G143" s="20">
        <v>587.77890000000002</v>
      </c>
      <c r="H143" s="20">
        <v>248.8589898989899</v>
      </c>
      <c r="I143" s="20">
        <v>15.140735294117647</v>
      </c>
      <c r="J143" s="20">
        <v>66.461090909090913</v>
      </c>
      <c r="K143" s="20">
        <v>809.14809523809538</v>
      </c>
      <c r="L143" s="20">
        <v>1599.8899999999999</v>
      </c>
      <c r="M143" s="20">
        <v>1192.1499999999999</v>
      </c>
      <c r="N143" s="20">
        <v>1335.8695652173913</v>
      </c>
      <c r="O143" s="20">
        <v>2101.8533333333335</v>
      </c>
      <c r="P143" s="20">
        <v>0</v>
      </c>
      <c r="Q143" s="20">
        <v>3487.3221428571428</v>
      </c>
      <c r="R143" s="20">
        <v>0</v>
      </c>
      <c r="S143" s="21">
        <v>0</v>
      </c>
      <c r="U143" s="10"/>
      <c r="V143" s="10"/>
      <c r="W143" s="10"/>
      <c r="X143" s="10"/>
      <c r="Y143" s="10"/>
      <c r="Z143" s="10"/>
      <c r="AA143" s="10"/>
      <c r="AB143" s="10"/>
      <c r="AC143" s="10"/>
    </row>
    <row r="144" spans="1:29" ht="14.4" x14ac:dyDescent="0.3">
      <c r="U144" s="10"/>
      <c r="V144" s="10"/>
      <c r="W144" s="10"/>
      <c r="X144" s="10"/>
      <c r="Y144" s="10"/>
      <c r="Z144" s="10"/>
      <c r="AA144" s="10"/>
      <c r="AB144" s="10"/>
      <c r="AC144" s="10"/>
    </row>
    <row r="145" spans="1:29" ht="14.4" x14ac:dyDescent="0.3">
      <c r="U145" s="10"/>
      <c r="V145" s="10"/>
      <c r="W145" s="10"/>
      <c r="X145" s="10"/>
      <c r="Y145" s="10"/>
      <c r="Z145" s="10"/>
      <c r="AA145" s="10"/>
      <c r="AB145" s="10"/>
      <c r="AC145" s="10"/>
    </row>
    <row r="146" spans="1:29" ht="14.4" x14ac:dyDescent="0.3">
      <c r="U146" s="10"/>
      <c r="V146" s="10"/>
      <c r="W146" s="10"/>
      <c r="X146" s="10"/>
      <c r="Y146" s="10"/>
      <c r="Z146" s="10"/>
      <c r="AA146" s="10"/>
      <c r="AB146" s="10"/>
      <c r="AC146" s="10"/>
    </row>
    <row r="147" spans="1:29" ht="23.4" thickBot="1" x14ac:dyDescent="0.35">
      <c r="C147" s="1" t="s">
        <v>304</v>
      </c>
      <c r="D147" s="1"/>
      <c r="E147" s="1"/>
      <c r="F147" s="1"/>
      <c r="G147" s="1"/>
      <c r="H147" s="1"/>
      <c r="I147" s="1"/>
      <c r="J147" s="1"/>
      <c r="K147" s="1"/>
      <c r="L147" s="1"/>
      <c r="M147" s="1"/>
      <c r="N147" s="9"/>
      <c r="O147" s="9"/>
      <c r="P147" s="9"/>
      <c r="Q147" s="9"/>
      <c r="R147" s="9"/>
      <c r="S147" s="9"/>
      <c r="U147" s="10"/>
      <c r="V147" s="10"/>
      <c r="W147" s="10"/>
      <c r="X147" s="10"/>
      <c r="Y147" s="10"/>
      <c r="Z147" s="10"/>
      <c r="AA147" s="10"/>
      <c r="AB147" s="10"/>
      <c r="AC147" s="10"/>
    </row>
    <row r="148" spans="1:29" ht="15" thickBot="1" x14ac:dyDescent="0.35">
      <c r="C148" s="2"/>
      <c r="D148" s="149" t="s">
        <v>294</v>
      </c>
      <c r="E148" s="150"/>
      <c r="F148" s="150"/>
      <c r="G148" s="150"/>
      <c r="H148" s="150"/>
      <c r="I148" s="150"/>
      <c r="J148" s="150"/>
      <c r="K148" s="150"/>
      <c r="L148" s="150"/>
      <c r="M148" s="150"/>
      <c r="N148" s="150"/>
      <c r="O148" s="150"/>
      <c r="P148" s="150"/>
      <c r="Q148" s="150"/>
      <c r="R148" s="150"/>
      <c r="S148" s="151"/>
      <c r="U148" s="10"/>
      <c r="V148" s="10"/>
      <c r="W148" s="10"/>
      <c r="X148" s="10"/>
      <c r="Y148" s="10"/>
      <c r="Z148" s="10"/>
      <c r="AA148" s="10"/>
      <c r="AB148" s="10"/>
      <c r="AC148" s="10"/>
    </row>
    <row r="149" spans="1:29" ht="15" thickBot="1" x14ac:dyDescent="0.35">
      <c r="A149" s="39" t="s">
        <v>171</v>
      </c>
      <c r="C149" s="3" t="s">
        <v>101</v>
      </c>
      <c r="D149" s="4" t="s">
        <v>102</v>
      </c>
      <c r="E149" s="5" t="s">
        <v>103</v>
      </c>
      <c r="F149" s="5" t="s">
        <v>104</v>
      </c>
      <c r="G149" s="5" t="s">
        <v>105</v>
      </c>
      <c r="H149" s="5" t="s">
        <v>106</v>
      </c>
      <c r="I149" s="5" t="s">
        <v>107</v>
      </c>
      <c r="J149" s="5" t="s">
        <v>108</v>
      </c>
      <c r="K149" s="5" t="s">
        <v>109</v>
      </c>
      <c r="L149" s="5" t="s">
        <v>110</v>
      </c>
      <c r="M149" s="5" t="s">
        <v>111</v>
      </c>
      <c r="N149" s="5" t="s">
        <v>112</v>
      </c>
      <c r="O149" s="5" t="s">
        <v>113</v>
      </c>
      <c r="P149" s="5" t="s">
        <v>114</v>
      </c>
      <c r="Q149" s="5" t="s">
        <v>115</v>
      </c>
      <c r="R149" s="5" t="s">
        <v>116</v>
      </c>
      <c r="S149" s="6" t="s">
        <v>117</v>
      </c>
      <c r="U149" s="10"/>
      <c r="V149" s="10"/>
      <c r="W149" s="10"/>
      <c r="X149" s="10"/>
      <c r="Y149" s="10"/>
      <c r="Z149" s="10"/>
      <c r="AA149" s="10"/>
      <c r="AB149" s="10"/>
      <c r="AC149" s="10"/>
    </row>
    <row r="150" spans="1:29" ht="14.4" x14ac:dyDescent="0.3">
      <c r="A150" s="39" t="s">
        <v>171</v>
      </c>
      <c r="C150" s="11" t="s">
        <v>118</v>
      </c>
      <c r="D150" s="12" t="s">
        <v>295</v>
      </c>
      <c r="E150" s="13" t="s">
        <v>295</v>
      </c>
      <c r="F150" s="13" t="s">
        <v>295</v>
      </c>
      <c r="G150" s="13" t="s">
        <v>295</v>
      </c>
      <c r="H150" s="13" t="s">
        <v>295</v>
      </c>
      <c r="I150" s="13" t="s">
        <v>295</v>
      </c>
      <c r="J150" s="13" t="s">
        <v>295</v>
      </c>
      <c r="K150" s="13" t="s">
        <v>295</v>
      </c>
      <c r="L150" s="13" t="s">
        <v>295</v>
      </c>
      <c r="M150" s="13" t="s">
        <v>295</v>
      </c>
      <c r="N150" s="13" t="s">
        <v>295</v>
      </c>
      <c r="O150" s="13" t="s">
        <v>295</v>
      </c>
      <c r="P150" s="13" t="s">
        <v>295</v>
      </c>
      <c r="Q150" s="13" t="s">
        <v>295</v>
      </c>
      <c r="R150" s="13" t="s">
        <v>295</v>
      </c>
      <c r="S150" s="14" t="s">
        <v>295</v>
      </c>
      <c r="U150" s="10"/>
      <c r="V150" s="10"/>
      <c r="W150" s="10"/>
      <c r="X150" s="10"/>
      <c r="Y150" s="10"/>
      <c r="Z150" s="10"/>
      <c r="AA150" s="10"/>
      <c r="AB150" s="10"/>
      <c r="AC150" s="10"/>
    </row>
    <row r="151" spans="1:29" ht="14.4" x14ac:dyDescent="0.3">
      <c r="A151" s="39" t="s">
        <v>171</v>
      </c>
      <c r="C151" s="11" t="s">
        <v>119</v>
      </c>
      <c r="D151" s="12">
        <v>0</v>
      </c>
      <c r="E151" s="13">
        <v>0</v>
      </c>
      <c r="F151" s="13">
        <v>0</v>
      </c>
      <c r="G151" s="13">
        <v>0</v>
      </c>
      <c r="H151" s="13">
        <v>0</v>
      </c>
      <c r="I151" s="13">
        <v>0</v>
      </c>
      <c r="J151" s="13">
        <v>0</v>
      </c>
      <c r="K151" s="13">
        <v>7625</v>
      </c>
      <c r="L151" s="13">
        <v>0</v>
      </c>
      <c r="M151" s="13">
        <v>0</v>
      </c>
      <c r="N151" s="13">
        <v>0</v>
      </c>
      <c r="O151" s="13">
        <v>0</v>
      </c>
      <c r="P151" s="13">
        <v>4075</v>
      </c>
      <c r="Q151" s="13">
        <v>0</v>
      </c>
      <c r="R151" s="13">
        <v>0</v>
      </c>
      <c r="S151" s="14">
        <v>0</v>
      </c>
      <c r="U151" s="10"/>
      <c r="V151" s="10"/>
      <c r="W151" s="10"/>
      <c r="X151" s="10"/>
      <c r="Y151" s="10"/>
      <c r="Z151" s="10"/>
      <c r="AA151" s="10"/>
      <c r="AB151" s="10"/>
      <c r="AC151" s="10"/>
    </row>
    <row r="152" spans="1:29" ht="14.4" x14ac:dyDescent="0.3">
      <c r="A152" s="39" t="s">
        <v>171</v>
      </c>
      <c r="C152" s="11" t="s">
        <v>120</v>
      </c>
      <c r="D152" s="12">
        <v>0</v>
      </c>
      <c r="E152" s="13">
        <v>0</v>
      </c>
      <c r="F152" s="13">
        <v>0</v>
      </c>
      <c r="G152" s="13">
        <v>0</v>
      </c>
      <c r="H152" s="13">
        <v>0</v>
      </c>
      <c r="I152" s="13">
        <v>0</v>
      </c>
      <c r="J152" s="13">
        <v>0</v>
      </c>
      <c r="K152" s="13">
        <v>19011.399186046507</v>
      </c>
      <c r="L152" s="13">
        <v>26576.729493670886</v>
      </c>
      <c r="M152" s="13">
        <v>34749.071000000004</v>
      </c>
      <c r="N152" s="13">
        <v>37292.894666666667</v>
      </c>
      <c r="O152" s="13">
        <v>31674.816666666669</v>
      </c>
      <c r="P152" s="13">
        <v>27536.791739130433</v>
      </c>
      <c r="Q152" s="13">
        <v>30172.712000000003</v>
      </c>
      <c r="R152" s="13">
        <v>16705.555555555555</v>
      </c>
      <c r="S152" s="14">
        <v>27594.333333333332</v>
      </c>
      <c r="U152" s="10"/>
      <c r="V152" s="10"/>
      <c r="W152" s="10"/>
      <c r="X152" s="10"/>
      <c r="Y152" s="10"/>
      <c r="Z152" s="10"/>
      <c r="AA152" s="10"/>
      <c r="AB152" s="10"/>
      <c r="AC152" s="10"/>
    </row>
    <row r="153" spans="1:29" ht="14.4" x14ac:dyDescent="0.3">
      <c r="A153" s="39" t="s">
        <v>171</v>
      </c>
      <c r="C153" s="11" t="s">
        <v>121</v>
      </c>
      <c r="D153" s="12">
        <v>0</v>
      </c>
      <c r="E153" s="13">
        <v>0</v>
      </c>
      <c r="F153" s="13">
        <v>0</v>
      </c>
      <c r="G153" s="13">
        <v>0</v>
      </c>
      <c r="H153" s="13">
        <v>0</v>
      </c>
      <c r="I153" s="13">
        <v>0</v>
      </c>
      <c r="J153" s="13">
        <v>0</v>
      </c>
      <c r="K153" s="13">
        <v>33165.090540540543</v>
      </c>
      <c r="L153" s="13">
        <v>45095.876470588235</v>
      </c>
      <c r="M153" s="13">
        <v>44236.19653846154</v>
      </c>
      <c r="N153" s="13">
        <v>43816.835263157904</v>
      </c>
      <c r="O153" s="13">
        <v>69575.381249999991</v>
      </c>
      <c r="P153" s="13">
        <v>36289.356818181819</v>
      </c>
      <c r="Q153" s="13">
        <v>43877.284</v>
      </c>
      <c r="R153" s="13">
        <v>42875</v>
      </c>
      <c r="S153" s="14">
        <v>61600</v>
      </c>
      <c r="U153" s="10"/>
      <c r="V153" s="10"/>
      <c r="W153" s="10"/>
      <c r="X153" s="10"/>
      <c r="Y153" s="10"/>
      <c r="Z153" s="10"/>
      <c r="AA153" s="10"/>
      <c r="AB153" s="10"/>
      <c r="AC153" s="10"/>
    </row>
    <row r="154" spans="1:29" ht="14.4" x14ac:dyDescent="0.3">
      <c r="A154" s="39" t="s">
        <v>171</v>
      </c>
      <c r="C154" s="11" t="s">
        <v>122</v>
      </c>
      <c r="D154" s="12">
        <v>0</v>
      </c>
      <c r="E154" s="13">
        <v>0</v>
      </c>
      <c r="F154" s="13">
        <v>0</v>
      </c>
      <c r="G154" s="13">
        <v>0</v>
      </c>
      <c r="H154" s="13">
        <v>0</v>
      </c>
      <c r="I154" s="13">
        <v>0</v>
      </c>
      <c r="J154" s="13">
        <v>0</v>
      </c>
      <c r="K154" s="13">
        <v>50223.571428571428</v>
      </c>
      <c r="L154" s="13">
        <v>55451.576774193541</v>
      </c>
      <c r="M154" s="13">
        <v>87842.027999999991</v>
      </c>
      <c r="N154" s="13">
        <v>108046.51043478261</v>
      </c>
      <c r="O154" s="13">
        <v>95336.423846153848</v>
      </c>
      <c r="P154" s="13">
        <v>65054.450714285718</v>
      </c>
      <c r="Q154" s="13">
        <v>55745.182500000003</v>
      </c>
      <c r="R154" s="13">
        <v>103000</v>
      </c>
      <c r="S154" s="14">
        <v>0</v>
      </c>
      <c r="U154" s="10"/>
      <c r="V154" s="10"/>
      <c r="W154" s="10"/>
      <c r="X154" s="10"/>
      <c r="Y154" s="10"/>
      <c r="Z154" s="10"/>
      <c r="AA154" s="10"/>
      <c r="AB154" s="10"/>
      <c r="AC154" s="10"/>
    </row>
    <row r="155" spans="1:29" ht="14.4" x14ac:dyDescent="0.3">
      <c r="A155" s="39" t="s">
        <v>171</v>
      </c>
      <c r="C155" s="11" t="s">
        <v>123</v>
      </c>
      <c r="D155" s="12">
        <v>0</v>
      </c>
      <c r="E155" s="13">
        <v>0</v>
      </c>
      <c r="F155" s="13">
        <v>0</v>
      </c>
      <c r="G155" s="13">
        <v>0</v>
      </c>
      <c r="H155" s="13">
        <v>0</v>
      </c>
      <c r="I155" s="13">
        <v>0</v>
      </c>
      <c r="J155" s="13">
        <v>0</v>
      </c>
      <c r="K155" s="13">
        <v>77087.970588235301</v>
      </c>
      <c r="L155" s="13">
        <v>76646.2304</v>
      </c>
      <c r="M155" s="13">
        <v>106207.69230769231</v>
      </c>
      <c r="N155" s="13">
        <v>94671.489000000001</v>
      </c>
      <c r="O155" s="13">
        <v>126850</v>
      </c>
      <c r="P155" s="13">
        <v>124001.7256521739</v>
      </c>
      <c r="Q155" s="13">
        <v>105321.83714285714</v>
      </c>
      <c r="R155" s="13">
        <v>131750</v>
      </c>
      <c r="S155" s="14">
        <v>111888.89</v>
      </c>
      <c r="U155" s="10"/>
      <c r="V155" s="10"/>
      <c r="W155" s="10"/>
      <c r="X155" s="10"/>
      <c r="Y155" s="10"/>
      <c r="Z155" s="10"/>
      <c r="AA155" s="10"/>
      <c r="AB155" s="10"/>
      <c r="AC155" s="10"/>
    </row>
    <row r="156" spans="1:29" ht="14.4" x14ac:dyDescent="0.3">
      <c r="A156" s="39" t="s">
        <v>171</v>
      </c>
      <c r="C156" s="11" t="s">
        <v>124</v>
      </c>
      <c r="D156" s="12">
        <v>0</v>
      </c>
      <c r="E156" s="13">
        <v>0</v>
      </c>
      <c r="F156" s="13">
        <v>0</v>
      </c>
      <c r="G156" s="13">
        <v>0</v>
      </c>
      <c r="H156" s="13">
        <v>0</v>
      </c>
      <c r="I156" s="13">
        <v>0</v>
      </c>
      <c r="J156" s="13">
        <v>0</v>
      </c>
      <c r="K156" s="13">
        <v>117434.13357142858</v>
      </c>
      <c r="L156" s="13">
        <v>165745.26250000001</v>
      </c>
      <c r="M156" s="13">
        <v>210948.33875</v>
      </c>
      <c r="N156" s="13">
        <v>192357.14285714287</v>
      </c>
      <c r="O156" s="13">
        <v>141783.75</v>
      </c>
      <c r="P156" s="13">
        <v>198923.348</v>
      </c>
      <c r="Q156" s="13">
        <v>86500</v>
      </c>
      <c r="R156" s="13">
        <v>405000</v>
      </c>
      <c r="S156" s="14">
        <v>167708.33333333334</v>
      </c>
      <c r="U156" s="10"/>
      <c r="V156" s="10"/>
      <c r="W156" s="10"/>
      <c r="X156" s="10"/>
      <c r="Y156" s="10"/>
      <c r="Z156" s="10"/>
      <c r="AA156" s="10"/>
      <c r="AB156" s="10"/>
      <c r="AC156" s="10"/>
    </row>
    <row r="157" spans="1:29" ht="14.4" x14ac:dyDescent="0.3">
      <c r="A157" s="39" t="s">
        <v>171</v>
      </c>
      <c r="C157" s="11" t="s">
        <v>125</v>
      </c>
      <c r="D157" s="12">
        <v>0</v>
      </c>
      <c r="E157" s="13">
        <v>257000</v>
      </c>
      <c r="F157" s="13">
        <v>0</v>
      </c>
      <c r="G157" s="13">
        <v>0</v>
      </c>
      <c r="H157" s="13">
        <v>0</v>
      </c>
      <c r="I157" s="13">
        <v>0</v>
      </c>
      <c r="J157" s="13">
        <v>0</v>
      </c>
      <c r="K157" s="13">
        <v>205226.61000000002</v>
      </c>
      <c r="L157" s="13">
        <v>186430.19199999998</v>
      </c>
      <c r="M157" s="13">
        <v>274616.33999999997</v>
      </c>
      <c r="N157" s="13">
        <v>253723.527</v>
      </c>
      <c r="O157" s="13">
        <v>562500</v>
      </c>
      <c r="P157" s="13">
        <v>265400</v>
      </c>
      <c r="Q157" s="13">
        <v>238095.38</v>
      </c>
      <c r="R157" s="13">
        <v>603518.47</v>
      </c>
      <c r="S157" s="14">
        <v>315500</v>
      </c>
      <c r="U157" s="10"/>
      <c r="V157" s="10"/>
      <c r="W157" s="10"/>
      <c r="X157" s="10"/>
      <c r="Y157" s="10"/>
      <c r="Z157" s="10"/>
      <c r="AA157" s="10"/>
      <c r="AB157" s="10"/>
      <c r="AC157" s="10"/>
    </row>
    <row r="158" spans="1:29" ht="14.4" x14ac:dyDescent="0.3">
      <c r="A158" s="39" t="s">
        <v>171</v>
      </c>
      <c r="C158" s="11" t="s">
        <v>126</v>
      </c>
      <c r="D158" s="12">
        <v>201290.18</v>
      </c>
      <c r="E158" s="13">
        <v>159175.33333333334</v>
      </c>
      <c r="F158" s="13">
        <v>221000</v>
      </c>
      <c r="G158" s="13">
        <v>185528.44000000003</v>
      </c>
      <c r="H158" s="13">
        <v>257831.25</v>
      </c>
      <c r="I158" s="13">
        <v>149242.8125</v>
      </c>
      <c r="J158" s="13">
        <v>360900</v>
      </c>
      <c r="K158" s="13">
        <v>59750</v>
      </c>
      <c r="L158" s="13">
        <v>325438.52285714279</v>
      </c>
      <c r="M158" s="13">
        <v>317444.6766666667</v>
      </c>
      <c r="N158" s="13">
        <v>208387</v>
      </c>
      <c r="O158" s="13">
        <v>355500</v>
      </c>
      <c r="P158" s="13">
        <v>131518.97500000001</v>
      </c>
      <c r="Q158" s="13">
        <v>325800</v>
      </c>
      <c r="R158" s="13">
        <v>226350.07500000001</v>
      </c>
      <c r="S158" s="14">
        <v>300000</v>
      </c>
      <c r="U158" s="10"/>
      <c r="V158" s="10"/>
      <c r="W158" s="10"/>
      <c r="X158" s="10"/>
      <c r="Y158" s="10"/>
      <c r="Z158" s="10"/>
      <c r="AA158" s="10"/>
      <c r="AB158" s="10"/>
      <c r="AC158" s="10"/>
    </row>
    <row r="159" spans="1:29" ht="14.4" x14ac:dyDescent="0.3">
      <c r="A159" s="39" t="s">
        <v>171</v>
      </c>
      <c r="C159" s="11" t="s">
        <v>127</v>
      </c>
      <c r="D159" s="12">
        <v>203093</v>
      </c>
      <c r="E159" s="13">
        <v>231619.43599999999</v>
      </c>
      <c r="F159" s="13">
        <v>290194.10375000001</v>
      </c>
      <c r="G159" s="13">
        <v>236521.33499999999</v>
      </c>
      <c r="H159" s="13">
        <v>201493.75</v>
      </c>
      <c r="I159" s="13">
        <v>229250</v>
      </c>
      <c r="J159" s="13">
        <v>221795</v>
      </c>
      <c r="K159" s="13">
        <v>241362.5</v>
      </c>
      <c r="L159" s="13">
        <v>448592.85714285716</v>
      </c>
      <c r="M159" s="13">
        <v>294747.81666666665</v>
      </c>
      <c r="N159" s="13">
        <v>527123.83333333337</v>
      </c>
      <c r="O159" s="13">
        <v>0</v>
      </c>
      <c r="P159" s="13">
        <v>314750</v>
      </c>
      <c r="Q159" s="13">
        <v>0</v>
      </c>
      <c r="R159" s="13">
        <v>395000</v>
      </c>
      <c r="S159" s="14">
        <v>0</v>
      </c>
      <c r="U159" s="10"/>
      <c r="V159" s="10"/>
      <c r="W159" s="10"/>
      <c r="X159" s="10"/>
      <c r="Y159" s="10"/>
      <c r="Z159" s="10"/>
      <c r="AA159" s="10"/>
      <c r="AB159" s="10"/>
      <c r="AC159" s="10"/>
    </row>
    <row r="160" spans="1:29" ht="15" thickBot="1" x14ac:dyDescent="0.35">
      <c r="A160" s="39" t="s">
        <v>171</v>
      </c>
      <c r="C160" s="11" t="s">
        <v>128</v>
      </c>
      <c r="D160" s="15">
        <v>282870.53846153844</v>
      </c>
      <c r="E160" s="16">
        <v>293292.24692307692</v>
      </c>
      <c r="F160" s="16">
        <v>361243.26190476189</v>
      </c>
      <c r="G160" s="16">
        <v>285372.71428571426</v>
      </c>
      <c r="H160" s="16">
        <v>297448.25</v>
      </c>
      <c r="I160" s="16">
        <v>322050.91304347827</v>
      </c>
      <c r="J160" s="16">
        <v>293588.4117647059</v>
      </c>
      <c r="K160" s="16">
        <v>363236.25</v>
      </c>
      <c r="L160" s="16">
        <v>410894.84615384613</v>
      </c>
      <c r="M160" s="16">
        <v>327091.99333333335</v>
      </c>
      <c r="N160" s="16">
        <v>488212.97222222225</v>
      </c>
      <c r="O160" s="16">
        <v>404285.71428571426</v>
      </c>
      <c r="P160" s="16">
        <v>347250</v>
      </c>
      <c r="Q160" s="16">
        <v>0</v>
      </c>
      <c r="R160" s="16">
        <v>427400</v>
      </c>
      <c r="S160" s="17">
        <v>612500</v>
      </c>
      <c r="U160" s="10"/>
      <c r="V160" s="10"/>
      <c r="W160" s="10"/>
      <c r="X160" s="10"/>
      <c r="Y160" s="10"/>
      <c r="Z160" s="10"/>
      <c r="AA160" s="10"/>
      <c r="AB160" s="10"/>
      <c r="AC160" s="10"/>
    </row>
    <row r="161" spans="1:29" ht="15" thickBot="1" x14ac:dyDescent="0.35">
      <c r="A161" s="39" t="s">
        <v>171</v>
      </c>
      <c r="C161" s="18" t="s">
        <v>296</v>
      </c>
      <c r="D161" s="19">
        <v>260509.7977777778</v>
      </c>
      <c r="E161" s="20">
        <v>259337.38136363632</v>
      </c>
      <c r="F161" s="20">
        <v>337622.04433333332</v>
      </c>
      <c r="G161" s="20">
        <v>258337.14090909093</v>
      </c>
      <c r="H161" s="20">
        <v>274853</v>
      </c>
      <c r="I161" s="20">
        <v>291815.25</v>
      </c>
      <c r="J161" s="20">
        <v>281742.92</v>
      </c>
      <c r="K161" s="20">
        <v>55840.308205128211</v>
      </c>
      <c r="L161" s="20">
        <v>97061.922440191425</v>
      </c>
      <c r="M161" s="20">
        <v>86814.713893129767</v>
      </c>
      <c r="N161" s="20">
        <v>138574.23769911507</v>
      </c>
      <c r="O161" s="20">
        <v>136181.99827160494</v>
      </c>
      <c r="P161" s="20">
        <v>88997.659811320744</v>
      </c>
      <c r="Q161" s="20">
        <v>71136.977333333329</v>
      </c>
      <c r="R161" s="20">
        <v>149689.31032258063</v>
      </c>
      <c r="S161" s="21">
        <v>145999.97088235294</v>
      </c>
      <c r="U161" s="10"/>
      <c r="V161" s="10"/>
      <c r="W161" s="10"/>
      <c r="X161" s="10"/>
      <c r="Y161" s="10"/>
      <c r="Z161" s="10"/>
      <c r="AA161" s="10"/>
      <c r="AB161" s="10"/>
      <c r="AC161" s="10"/>
    </row>
    <row r="162" spans="1:29" ht="14.4" x14ac:dyDescent="0.3">
      <c r="U162" s="10"/>
      <c r="V162" s="10"/>
      <c r="W162" s="10"/>
      <c r="X162" s="10"/>
      <c r="Y162" s="10"/>
      <c r="Z162" s="10"/>
      <c r="AA162" s="10"/>
      <c r="AB162" s="10"/>
      <c r="AC162" s="10"/>
    </row>
    <row r="163" spans="1:29" ht="14.4" x14ac:dyDescent="0.3">
      <c r="U163" s="10"/>
      <c r="V163" s="10"/>
      <c r="W163" s="10"/>
      <c r="X163" s="10"/>
      <c r="Y163" s="10"/>
      <c r="Z163" s="10"/>
      <c r="AA163" s="10"/>
      <c r="AB163" s="10"/>
      <c r="AC163" s="10"/>
    </row>
    <row r="164" spans="1:29" ht="23.4" thickBot="1" x14ac:dyDescent="0.35">
      <c r="C164" s="1" t="s">
        <v>305</v>
      </c>
      <c r="D164" s="1"/>
      <c r="E164" s="1"/>
      <c r="F164" s="1"/>
      <c r="G164" s="1"/>
      <c r="H164" s="1"/>
      <c r="I164" s="1"/>
      <c r="J164" s="1"/>
      <c r="K164" s="1"/>
      <c r="L164" s="1"/>
      <c r="M164" s="1"/>
      <c r="N164" s="9"/>
      <c r="O164" s="9"/>
      <c r="P164" s="9"/>
      <c r="Q164" s="9"/>
      <c r="R164" s="9"/>
      <c r="S164" s="9"/>
      <c r="U164" s="10"/>
      <c r="V164" s="10"/>
      <c r="W164" s="10"/>
      <c r="X164" s="10"/>
      <c r="Y164" s="10"/>
      <c r="Z164" s="10"/>
      <c r="AA164" s="10"/>
      <c r="AB164" s="10"/>
      <c r="AC164" s="10"/>
    </row>
    <row r="165" spans="1:29" ht="15" thickBot="1" x14ac:dyDescent="0.35">
      <c r="C165" s="2"/>
      <c r="D165" s="149" t="s">
        <v>294</v>
      </c>
      <c r="E165" s="150"/>
      <c r="F165" s="150"/>
      <c r="G165" s="150"/>
      <c r="H165" s="150"/>
      <c r="I165" s="150"/>
      <c r="J165" s="150"/>
      <c r="K165" s="150"/>
      <c r="L165" s="150"/>
      <c r="M165" s="150"/>
      <c r="N165" s="150"/>
      <c r="O165" s="150"/>
      <c r="P165" s="150"/>
      <c r="Q165" s="150"/>
      <c r="R165" s="150"/>
      <c r="S165" s="151"/>
      <c r="U165" s="10"/>
      <c r="V165" s="10"/>
      <c r="W165" s="10"/>
      <c r="X165" s="10"/>
      <c r="Y165" s="10"/>
      <c r="Z165" s="10"/>
      <c r="AA165" s="10"/>
      <c r="AB165" s="10"/>
      <c r="AC165" s="10"/>
    </row>
    <row r="166" spans="1:29" ht="15" thickBot="1" x14ac:dyDescent="0.35">
      <c r="A166" s="39" t="s">
        <v>171</v>
      </c>
      <c r="C166" s="3" t="s">
        <v>101</v>
      </c>
      <c r="D166" s="4" t="s">
        <v>102</v>
      </c>
      <c r="E166" s="5" t="s">
        <v>103</v>
      </c>
      <c r="F166" s="5" t="s">
        <v>104</v>
      </c>
      <c r="G166" s="5" t="s">
        <v>105</v>
      </c>
      <c r="H166" s="5" t="s">
        <v>106</v>
      </c>
      <c r="I166" s="5" t="s">
        <v>107</v>
      </c>
      <c r="J166" s="5" t="s">
        <v>108</v>
      </c>
      <c r="K166" s="5" t="s">
        <v>109</v>
      </c>
      <c r="L166" s="5" t="s">
        <v>110</v>
      </c>
      <c r="M166" s="5" t="s">
        <v>111</v>
      </c>
      <c r="N166" s="5" t="s">
        <v>112</v>
      </c>
      <c r="O166" s="5" t="s">
        <v>113</v>
      </c>
      <c r="P166" s="5" t="s">
        <v>114</v>
      </c>
      <c r="Q166" s="5" t="s">
        <v>115</v>
      </c>
      <c r="R166" s="5" t="s">
        <v>116</v>
      </c>
      <c r="S166" s="6" t="s">
        <v>117</v>
      </c>
      <c r="U166" s="10"/>
      <c r="V166" s="10"/>
      <c r="W166" s="10"/>
      <c r="X166" s="10"/>
      <c r="Y166" s="10"/>
      <c r="Z166" s="10"/>
      <c r="AA166" s="10"/>
      <c r="AB166" s="10"/>
      <c r="AC166" s="10"/>
    </row>
    <row r="167" spans="1:29" ht="14.4" x14ac:dyDescent="0.3">
      <c r="A167" s="39" t="s">
        <v>171</v>
      </c>
      <c r="C167" s="11" t="s">
        <v>118</v>
      </c>
      <c r="D167" s="12">
        <v>0</v>
      </c>
      <c r="E167" s="13">
        <v>0</v>
      </c>
      <c r="F167" s="13">
        <v>0</v>
      </c>
      <c r="G167" s="13">
        <v>0</v>
      </c>
      <c r="H167" s="13">
        <v>0</v>
      </c>
      <c r="I167" s="13">
        <v>0</v>
      </c>
      <c r="J167" s="13">
        <v>0</v>
      </c>
      <c r="K167" s="13">
        <v>310.5263157894737</v>
      </c>
      <c r="L167" s="13">
        <v>2477.6173033707864</v>
      </c>
      <c r="M167" s="13">
        <v>9.0346153846153854</v>
      </c>
      <c r="N167" s="13">
        <v>7.4901960784313726</v>
      </c>
      <c r="O167" s="13">
        <v>0</v>
      </c>
      <c r="P167" s="13">
        <v>3.8070588235294118</v>
      </c>
      <c r="Q167" s="13">
        <v>357.14285714285717</v>
      </c>
      <c r="R167" s="13">
        <v>5.1652173913043473</v>
      </c>
      <c r="S167" s="14">
        <v>3030.467894736842</v>
      </c>
      <c r="U167" s="10"/>
      <c r="V167" s="10"/>
      <c r="W167" s="10"/>
      <c r="X167" s="10"/>
      <c r="Y167" s="10"/>
      <c r="Z167" s="10"/>
      <c r="AA167" s="10"/>
      <c r="AB167" s="10"/>
      <c r="AC167" s="10"/>
    </row>
    <row r="168" spans="1:29" ht="14.4" x14ac:dyDescent="0.3">
      <c r="A168" s="39" t="s">
        <v>171</v>
      </c>
      <c r="C168" s="11" t="s">
        <v>119</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c r="U168" s="10"/>
      <c r="V168" s="10"/>
      <c r="W168" s="10"/>
      <c r="X168" s="10"/>
      <c r="Y168" s="10"/>
      <c r="Z168" s="10"/>
      <c r="AA168" s="10"/>
      <c r="AB168" s="10"/>
      <c r="AC168" s="10"/>
    </row>
    <row r="169" spans="1:29" ht="14.4" x14ac:dyDescent="0.3">
      <c r="A169" s="39" t="s">
        <v>171</v>
      </c>
      <c r="C169" s="11" t="s">
        <v>120</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c r="U169" s="10"/>
      <c r="V169" s="10"/>
      <c r="W169" s="10"/>
      <c r="X169" s="10"/>
      <c r="Y169" s="10"/>
      <c r="Z169" s="10"/>
      <c r="AA169" s="10"/>
      <c r="AB169" s="10"/>
      <c r="AC169" s="10"/>
    </row>
    <row r="170" spans="1:29" ht="14.4" x14ac:dyDescent="0.3">
      <c r="A170" s="39" t="s">
        <v>171</v>
      </c>
      <c r="C170" s="11" t="s">
        <v>121</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c r="U170" s="10"/>
      <c r="V170" s="10"/>
      <c r="W170" s="10"/>
      <c r="X170" s="10"/>
      <c r="Y170" s="10"/>
      <c r="Z170" s="10"/>
      <c r="AA170" s="10"/>
      <c r="AB170" s="10"/>
      <c r="AC170" s="10"/>
    </row>
    <row r="171" spans="1:29" ht="14.4" x14ac:dyDescent="0.3">
      <c r="A171" s="39" t="s">
        <v>171</v>
      </c>
      <c r="C171" s="11" t="s">
        <v>122</v>
      </c>
      <c r="D171" s="12">
        <v>0</v>
      </c>
      <c r="E171" s="13">
        <v>0</v>
      </c>
      <c r="F171" s="13">
        <v>0</v>
      </c>
      <c r="G171" s="13">
        <v>0</v>
      </c>
      <c r="H171" s="13">
        <v>0</v>
      </c>
      <c r="I171" s="13">
        <v>0</v>
      </c>
      <c r="J171" s="13">
        <v>0</v>
      </c>
      <c r="K171" s="13">
        <v>0</v>
      </c>
      <c r="L171" s="13">
        <v>0</v>
      </c>
      <c r="M171" s="13">
        <v>0</v>
      </c>
      <c r="N171" s="13">
        <v>0</v>
      </c>
      <c r="O171" s="13">
        <v>0</v>
      </c>
      <c r="P171" s="13">
        <v>0</v>
      </c>
      <c r="Q171" s="13">
        <v>0</v>
      </c>
      <c r="R171" s="13">
        <v>0</v>
      </c>
      <c r="S171" s="14">
        <v>0</v>
      </c>
      <c r="U171" s="10"/>
      <c r="V171" s="10"/>
      <c r="W171" s="10"/>
      <c r="X171" s="10"/>
      <c r="Y171" s="10"/>
      <c r="Z171" s="10"/>
      <c r="AA171" s="10"/>
      <c r="AB171" s="10"/>
      <c r="AC171" s="10"/>
    </row>
    <row r="172" spans="1:29" ht="14.4" x14ac:dyDescent="0.3">
      <c r="A172" s="39" t="s">
        <v>171</v>
      </c>
      <c r="C172" s="11" t="s">
        <v>123</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c r="U172" s="10"/>
      <c r="V172" s="10"/>
      <c r="W172" s="10"/>
      <c r="X172" s="10"/>
      <c r="Y172" s="10"/>
      <c r="Z172" s="10"/>
      <c r="AA172" s="10"/>
      <c r="AB172" s="10"/>
      <c r="AC172" s="10"/>
    </row>
    <row r="173" spans="1:29" ht="14.4" x14ac:dyDescent="0.3">
      <c r="A173" s="39" t="s">
        <v>171</v>
      </c>
      <c r="C173" s="11" t="s">
        <v>124</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c r="U173" s="10"/>
      <c r="V173" s="10"/>
      <c r="W173" s="10"/>
      <c r="X173" s="10"/>
      <c r="Y173" s="10"/>
      <c r="Z173" s="10"/>
      <c r="AA173" s="10"/>
      <c r="AB173" s="10"/>
      <c r="AC173" s="10"/>
    </row>
    <row r="174" spans="1:29" ht="14.4" x14ac:dyDescent="0.3">
      <c r="A174" s="39" t="s">
        <v>171</v>
      </c>
      <c r="C174" s="11" t="s">
        <v>125</v>
      </c>
      <c r="D174" s="12">
        <v>0</v>
      </c>
      <c r="E174" s="13">
        <v>0</v>
      </c>
      <c r="F174" s="13">
        <v>0</v>
      </c>
      <c r="G174" s="13">
        <v>0</v>
      </c>
      <c r="H174" s="13">
        <v>0</v>
      </c>
      <c r="I174" s="13">
        <v>0</v>
      </c>
      <c r="J174" s="13">
        <v>0</v>
      </c>
      <c r="K174" s="13">
        <v>0</v>
      </c>
      <c r="L174" s="13">
        <v>0</v>
      </c>
      <c r="M174" s="13">
        <v>0</v>
      </c>
      <c r="N174" s="13">
        <v>0</v>
      </c>
      <c r="O174" s="13">
        <v>0</v>
      </c>
      <c r="P174" s="13">
        <v>0</v>
      </c>
      <c r="Q174" s="13">
        <v>0</v>
      </c>
      <c r="R174" s="13">
        <v>0</v>
      </c>
      <c r="S174" s="14">
        <v>0</v>
      </c>
      <c r="U174" s="10"/>
      <c r="V174" s="10"/>
      <c r="W174" s="10"/>
      <c r="X174" s="10"/>
      <c r="Y174" s="10"/>
      <c r="Z174" s="10"/>
      <c r="AA174" s="10"/>
      <c r="AB174" s="10"/>
      <c r="AC174" s="10"/>
    </row>
    <row r="175" spans="1:29" ht="14.4" x14ac:dyDescent="0.3">
      <c r="A175" s="39" t="s">
        <v>171</v>
      </c>
      <c r="C175" s="11" t="s">
        <v>126</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c r="U175" s="10"/>
      <c r="V175" s="10"/>
      <c r="W175" s="10"/>
      <c r="X175" s="10"/>
      <c r="Y175" s="10"/>
      <c r="Z175" s="10"/>
      <c r="AA175" s="10"/>
      <c r="AB175" s="10"/>
      <c r="AC175" s="10"/>
    </row>
    <row r="176" spans="1:29" ht="14.4" x14ac:dyDescent="0.3">
      <c r="A176" s="39" t="s">
        <v>171</v>
      </c>
      <c r="C176" s="11" t="s">
        <v>127</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c r="U176" s="10"/>
      <c r="V176" s="10"/>
      <c r="W176" s="10"/>
      <c r="X176" s="10"/>
      <c r="Y176" s="10"/>
      <c r="Z176" s="10"/>
      <c r="AA176" s="10"/>
      <c r="AB176" s="10"/>
      <c r="AC176" s="10"/>
    </row>
    <row r="177" spans="1:29" ht="15" thickBot="1" x14ac:dyDescent="0.35">
      <c r="A177" s="39" t="s">
        <v>171</v>
      </c>
      <c r="C177" s="11" t="s">
        <v>128</v>
      </c>
      <c r="D177" s="15">
        <v>0</v>
      </c>
      <c r="E177" s="16">
        <v>0</v>
      </c>
      <c r="F177" s="16">
        <v>0</v>
      </c>
      <c r="G177" s="16">
        <v>0</v>
      </c>
      <c r="H177" s="16">
        <v>0</v>
      </c>
      <c r="I177" s="16">
        <v>0</v>
      </c>
      <c r="J177" s="16">
        <v>0</v>
      </c>
      <c r="K177" s="16">
        <v>0</v>
      </c>
      <c r="L177" s="16">
        <v>0</v>
      </c>
      <c r="M177" s="16">
        <v>0</v>
      </c>
      <c r="N177" s="16">
        <v>0</v>
      </c>
      <c r="O177" s="16">
        <v>0</v>
      </c>
      <c r="P177" s="16">
        <v>0</v>
      </c>
      <c r="Q177" s="16">
        <v>0</v>
      </c>
      <c r="R177" s="16">
        <v>0</v>
      </c>
      <c r="S177" s="17">
        <v>0</v>
      </c>
      <c r="U177" s="10"/>
      <c r="V177" s="10"/>
      <c r="W177" s="10"/>
      <c r="X177" s="10"/>
      <c r="Y177" s="10"/>
      <c r="Z177" s="10"/>
      <c r="AA177" s="10"/>
      <c r="AB177" s="10"/>
      <c r="AC177" s="10"/>
    </row>
    <row r="178" spans="1:29" ht="15" thickBot="1" x14ac:dyDescent="0.35">
      <c r="A178" s="39" t="s">
        <v>171</v>
      </c>
      <c r="C178" s="18" t="s">
        <v>296</v>
      </c>
      <c r="D178" s="19">
        <v>0</v>
      </c>
      <c r="E178" s="20">
        <v>0</v>
      </c>
      <c r="F178" s="20">
        <v>0</v>
      </c>
      <c r="G178" s="20">
        <v>0</v>
      </c>
      <c r="H178" s="20">
        <v>0</v>
      </c>
      <c r="I178" s="20">
        <v>0</v>
      </c>
      <c r="J178" s="20">
        <v>0</v>
      </c>
      <c r="K178" s="20">
        <v>310.5263157894737</v>
      </c>
      <c r="L178" s="20">
        <v>2477.6173033707864</v>
      </c>
      <c r="M178" s="20">
        <v>9.0346153846153854</v>
      </c>
      <c r="N178" s="20">
        <v>7.4901960784313726</v>
      </c>
      <c r="O178" s="20">
        <v>0</v>
      </c>
      <c r="P178" s="20">
        <v>3.8070588235294118</v>
      </c>
      <c r="Q178" s="20">
        <v>357.14285714285717</v>
      </c>
      <c r="R178" s="20">
        <v>5.1652173913043473</v>
      </c>
      <c r="S178" s="21">
        <v>3030.467894736842</v>
      </c>
      <c r="U178" s="10"/>
      <c r="V178" s="10"/>
      <c r="W178" s="10"/>
      <c r="X178" s="10"/>
      <c r="Y178" s="10"/>
      <c r="Z178" s="10"/>
      <c r="AA178" s="10"/>
      <c r="AB178" s="10"/>
      <c r="AC178" s="10"/>
    </row>
    <row r="179" spans="1:29" ht="14.4" x14ac:dyDescent="0.3">
      <c r="U179" s="10"/>
      <c r="V179" s="10"/>
      <c r="W179" s="10"/>
      <c r="X179" s="10"/>
      <c r="Y179" s="10"/>
      <c r="Z179" s="10"/>
      <c r="AA179" s="10"/>
      <c r="AB179" s="10"/>
      <c r="AC179" s="10"/>
    </row>
    <row r="180" spans="1:29" ht="14.4" x14ac:dyDescent="0.3">
      <c r="U180" s="10"/>
      <c r="V180" s="10"/>
      <c r="W180" s="10"/>
      <c r="X180" s="10"/>
      <c r="Y180" s="10"/>
      <c r="Z180" s="10"/>
      <c r="AA180" s="10"/>
      <c r="AB180" s="10"/>
      <c r="AC180" s="10"/>
    </row>
    <row r="181" spans="1:29" ht="14.4" x14ac:dyDescent="0.3">
      <c r="U181" s="10"/>
      <c r="V181" s="10"/>
      <c r="W181" s="10"/>
      <c r="X181" s="10"/>
      <c r="Y181" s="10"/>
      <c r="Z181" s="10"/>
      <c r="AA181" s="10"/>
      <c r="AB181" s="10"/>
      <c r="AC181" s="10"/>
    </row>
    <row r="182" spans="1:29" ht="23.4" thickBot="1" x14ac:dyDescent="0.35">
      <c r="C182" s="1" t="s">
        <v>306</v>
      </c>
      <c r="D182" s="1"/>
      <c r="E182" s="1"/>
      <c r="F182" s="1"/>
      <c r="G182" s="1"/>
      <c r="H182" s="1"/>
      <c r="I182" s="1"/>
      <c r="J182" s="1"/>
      <c r="K182" s="1"/>
      <c r="L182" s="1"/>
      <c r="M182" s="1"/>
      <c r="N182" s="9"/>
      <c r="O182" s="9"/>
      <c r="P182" s="9"/>
      <c r="Q182" s="9"/>
      <c r="R182" s="9"/>
      <c r="S182" s="9"/>
      <c r="U182" s="10"/>
      <c r="V182" s="10"/>
      <c r="W182" s="10"/>
      <c r="X182" s="10"/>
      <c r="Y182" s="10"/>
      <c r="Z182" s="10"/>
      <c r="AA182" s="10"/>
      <c r="AB182" s="10"/>
      <c r="AC182" s="10"/>
    </row>
    <row r="183" spans="1:29" ht="15" thickBot="1" x14ac:dyDescent="0.35">
      <c r="C183" s="2"/>
      <c r="D183" s="149" t="s">
        <v>294</v>
      </c>
      <c r="E183" s="150"/>
      <c r="F183" s="150"/>
      <c r="G183" s="150"/>
      <c r="H183" s="150"/>
      <c r="I183" s="150"/>
      <c r="J183" s="150"/>
      <c r="K183" s="150"/>
      <c r="L183" s="150"/>
      <c r="M183" s="150"/>
      <c r="N183" s="150"/>
      <c r="O183" s="150"/>
      <c r="P183" s="150"/>
      <c r="Q183" s="150"/>
      <c r="R183" s="150"/>
      <c r="S183" s="151"/>
      <c r="U183" s="10"/>
      <c r="V183" s="10"/>
      <c r="W183" s="10"/>
      <c r="X183" s="10"/>
      <c r="Y183" s="10"/>
      <c r="Z183" s="10"/>
      <c r="AA183" s="10"/>
      <c r="AB183" s="10"/>
      <c r="AC183" s="10"/>
    </row>
    <row r="184" spans="1:29" ht="15" thickBot="1" x14ac:dyDescent="0.35">
      <c r="A184" s="39" t="s">
        <v>140</v>
      </c>
      <c r="C184" s="3" t="s">
        <v>101</v>
      </c>
      <c r="D184" s="4" t="s">
        <v>102</v>
      </c>
      <c r="E184" s="5" t="s">
        <v>103</v>
      </c>
      <c r="F184" s="5" t="s">
        <v>104</v>
      </c>
      <c r="G184" s="5" t="s">
        <v>105</v>
      </c>
      <c r="H184" s="5" t="s">
        <v>106</v>
      </c>
      <c r="I184" s="5" t="s">
        <v>107</v>
      </c>
      <c r="J184" s="5" t="s">
        <v>108</v>
      </c>
      <c r="K184" s="5" t="s">
        <v>109</v>
      </c>
      <c r="L184" s="5" t="s">
        <v>110</v>
      </c>
      <c r="M184" s="5" t="s">
        <v>111</v>
      </c>
      <c r="N184" s="5" t="s">
        <v>112</v>
      </c>
      <c r="O184" s="5" t="s">
        <v>113</v>
      </c>
      <c r="P184" s="5" t="s">
        <v>114</v>
      </c>
      <c r="Q184" s="5" t="s">
        <v>115</v>
      </c>
      <c r="R184" s="5" t="s">
        <v>116</v>
      </c>
      <c r="S184" s="6" t="s">
        <v>117</v>
      </c>
      <c r="U184" s="10"/>
      <c r="V184" s="10"/>
      <c r="W184" s="10"/>
      <c r="X184" s="10"/>
      <c r="Y184" s="10"/>
      <c r="Z184" s="10"/>
      <c r="AA184" s="10"/>
      <c r="AB184" s="10"/>
      <c r="AC184" s="10"/>
    </row>
    <row r="185" spans="1:29" ht="14.4" x14ac:dyDescent="0.3">
      <c r="A185" s="39" t="s">
        <v>140</v>
      </c>
      <c r="C185" s="11" t="s">
        <v>118</v>
      </c>
      <c r="D185" s="12" t="s">
        <v>295</v>
      </c>
      <c r="E185" s="13" t="s">
        <v>295</v>
      </c>
      <c r="F185" s="13" t="s">
        <v>295</v>
      </c>
      <c r="G185" s="13" t="s">
        <v>295</v>
      </c>
      <c r="H185" s="13" t="s">
        <v>295</v>
      </c>
      <c r="I185" s="13" t="s">
        <v>295</v>
      </c>
      <c r="J185" s="13" t="s">
        <v>295</v>
      </c>
      <c r="K185" s="13" t="s">
        <v>295</v>
      </c>
      <c r="L185" s="13" t="s">
        <v>295</v>
      </c>
      <c r="M185" s="13" t="s">
        <v>295</v>
      </c>
      <c r="N185" s="13" t="s">
        <v>295</v>
      </c>
      <c r="O185" s="13" t="s">
        <v>295</v>
      </c>
      <c r="P185" s="13" t="s">
        <v>295</v>
      </c>
      <c r="Q185" s="13" t="s">
        <v>295</v>
      </c>
      <c r="R185" s="13" t="s">
        <v>295</v>
      </c>
      <c r="S185" s="14" t="s">
        <v>295</v>
      </c>
      <c r="U185" s="10"/>
      <c r="V185" s="10"/>
      <c r="W185" s="10"/>
      <c r="X185" s="10"/>
      <c r="Y185" s="10"/>
      <c r="Z185" s="10"/>
      <c r="AA185" s="10"/>
      <c r="AB185" s="10"/>
      <c r="AC185" s="10"/>
    </row>
    <row r="186" spans="1:29" ht="14.4" x14ac:dyDescent="0.3">
      <c r="A186" s="39" t="s">
        <v>140</v>
      </c>
      <c r="C186" s="11" t="s">
        <v>119</v>
      </c>
      <c r="D186" s="12">
        <v>0</v>
      </c>
      <c r="E186" s="13">
        <v>0</v>
      </c>
      <c r="F186" s="13">
        <v>0</v>
      </c>
      <c r="G186" s="13">
        <v>0</v>
      </c>
      <c r="H186" s="13">
        <v>0</v>
      </c>
      <c r="I186" s="13">
        <v>0</v>
      </c>
      <c r="J186" s="13">
        <v>0</v>
      </c>
      <c r="K186" s="13">
        <v>0</v>
      </c>
      <c r="L186" s="13">
        <v>0</v>
      </c>
      <c r="M186" s="13">
        <v>0</v>
      </c>
      <c r="N186" s="13">
        <v>0</v>
      </c>
      <c r="O186" s="13">
        <v>0</v>
      </c>
      <c r="P186" s="13">
        <v>0</v>
      </c>
      <c r="Q186" s="13">
        <v>233.33333333333334</v>
      </c>
      <c r="R186" s="13">
        <v>921.66666666666663</v>
      </c>
      <c r="S186" s="14">
        <v>556.875</v>
      </c>
      <c r="U186" s="10"/>
      <c r="V186" s="10"/>
      <c r="W186" s="10"/>
      <c r="X186" s="10"/>
      <c r="Y186" s="10"/>
      <c r="Z186" s="10"/>
      <c r="AA186" s="10"/>
      <c r="AB186" s="10"/>
      <c r="AC186" s="10"/>
    </row>
    <row r="187" spans="1:29" ht="14.4" x14ac:dyDescent="0.3">
      <c r="A187" s="39" t="s">
        <v>140</v>
      </c>
      <c r="C187" s="11" t="s">
        <v>120</v>
      </c>
      <c r="D187" s="12">
        <v>0</v>
      </c>
      <c r="E187" s="13">
        <v>0</v>
      </c>
      <c r="F187" s="13">
        <v>0</v>
      </c>
      <c r="G187" s="13">
        <v>0</v>
      </c>
      <c r="H187" s="13">
        <v>0</v>
      </c>
      <c r="I187" s="13">
        <v>0</v>
      </c>
      <c r="J187" s="13">
        <v>0</v>
      </c>
      <c r="K187" s="13">
        <v>0</v>
      </c>
      <c r="L187" s="13">
        <v>0</v>
      </c>
      <c r="M187" s="13">
        <v>0</v>
      </c>
      <c r="N187" s="13">
        <v>0</v>
      </c>
      <c r="O187" s="13">
        <v>0</v>
      </c>
      <c r="P187" s="13">
        <v>0</v>
      </c>
      <c r="Q187" s="13">
        <v>2400</v>
      </c>
      <c r="R187" s="13">
        <v>3518.181818181818</v>
      </c>
      <c r="S187" s="14">
        <v>6634.4948214285714</v>
      </c>
      <c r="U187" s="10"/>
      <c r="V187" s="10"/>
      <c r="W187" s="10"/>
      <c r="X187" s="10"/>
      <c r="Y187" s="10"/>
      <c r="Z187" s="10"/>
      <c r="AA187" s="10"/>
      <c r="AB187" s="10"/>
      <c r="AC187" s="10"/>
    </row>
    <row r="188" spans="1:29" ht="14.4" x14ac:dyDescent="0.3">
      <c r="A188" s="39" t="s">
        <v>140</v>
      </c>
      <c r="C188" s="11" t="s">
        <v>121</v>
      </c>
      <c r="D188" s="12">
        <v>0</v>
      </c>
      <c r="E188" s="13">
        <v>0</v>
      </c>
      <c r="F188" s="13">
        <v>0</v>
      </c>
      <c r="G188" s="13">
        <v>0</v>
      </c>
      <c r="H188" s="13">
        <v>0</v>
      </c>
      <c r="I188" s="13">
        <v>0</v>
      </c>
      <c r="J188" s="13">
        <v>0</v>
      </c>
      <c r="K188" s="13">
        <v>0</v>
      </c>
      <c r="L188" s="13">
        <v>0</v>
      </c>
      <c r="M188" s="13">
        <v>0</v>
      </c>
      <c r="N188" s="13">
        <v>0</v>
      </c>
      <c r="O188" s="13">
        <v>0</v>
      </c>
      <c r="P188" s="13">
        <v>0</v>
      </c>
      <c r="Q188" s="13">
        <v>0</v>
      </c>
      <c r="R188" s="13">
        <v>18500</v>
      </c>
      <c r="S188" s="14">
        <v>9000</v>
      </c>
      <c r="U188" s="10"/>
      <c r="V188" s="10"/>
      <c r="W188" s="10"/>
      <c r="X188" s="10"/>
      <c r="Y188" s="10"/>
      <c r="Z188" s="10"/>
      <c r="AA188" s="10"/>
      <c r="AB188" s="10"/>
      <c r="AC188" s="10"/>
    </row>
    <row r="189" spans="1:29" ht="14.4" x14ac:dyDescent="0.3">
      <c r="A189" s="39" t="s">
        <v>140</v>
      </c>
      <c r="C189" s="11" t="s">
        <v>122</v>
      </c>
      <c r="D189" s="12">
        <v>0</v>
      </c>
      <c r="E189" s="13">
        <v>0</v>
      </c>
      <c r="F189" s="13">
        <v>0</v>
      </c>
      <c r="G189" s="13">
        <v>0</v>
      </c>
      <c r="H189" s="13">
        <v>0</v>
      </c>
      <c r="I189" s="13">
        <v>0</v>
      </c>
      <c r="J189" s="13">
        <v>0</v>
      </c>
      <c r="K189" s="13">
        <v>0</v>
      </c>
      <c r="L189" s="13">
        <v>0</v>
      </c>
      <c r="M189" s="13">
        <v>0</v>
      </c>
      <c r="N189" s="13">
        <v>0</v>
      </c>
      <c r="O189" s="13">
        <v>0</v>
      </c>
      <c r="P189" s="13">
        <v>0</v>
      </c>
      <c r="Q189" s="13">
        <v>0</v>
      </c>
      <c r="R189" s="13">
        <v>0</v>
      </c>
      <c r="S189" s="14">
        <v>0</v>
      </c>
      <c r="U189" s="10"/>
      <c r="V189" s="10"/>
      <c r="W189" s="10"/>
      <c r="X189" s="10"/>
      <c r="Y189" s="10"/>
      <c r="Z189" s="10"/>
      <c r="AA189" s="10"/>
      <c r="AB189" s="10"/>
      <c r="AC189" s="10"/>
    </row>
    <row r="190" spans="1:29" ht="14.4" x14ac:dyDescent="0.3">
      <c r="A190" s="39" t="s">
        <v>140</v>
      </c>
      <c r="C190" s="11" t="s">
        <v>123</v>
      </c>
      <c r="D190" s="12">
        <v>0</v>
      </c>
      <c r="E190" s="13">
        <v>0</v>
      </c>
      <c r="F190" s="13">
        <v>0</v>
      </c>
      <c r="G190" s="13">
        <v>0</v>
      </c>
      <c r="H190" s="13">
        <v>0</v>
      </c>
      <c r="I190" s="13">
        <v>0</v>
      </c>
      <c r="J190" s="13">
        <v>0</v>
      </c>
      <c r="K190" s="13">
        <v>0</v>
      </c>
      <c r="L190" s="13">
        <v>0</v>
      </c>
      <c r="M190" s="13">
        <v>0</v>
      </c>
      <c r="N190" s="13">
        <v>0</v>
      </c>
      <c r="O190" s="13">
        <v>0</v>
      </c>
      <c r="P190" s="13">
        <v>0</v>
      </c>
      <c r="Q190" s="13">
        <v>0</v>
      </c>
      <c r="R190" s="13">
        <v>0</v>
      </c>
      <c r="S190" s="14">
        <v>0</v>
      </c>
      <c r="U190" s="10"/>
      <c r="V190" s="10"/>
      <c r="W190" s="10"/>
      <c r="X190" s="10"/>
      <c r="Y190" s="10"/>
      <c r="Z190" s="10"/>
      <c r="AA190" s="10"/>
      <c r="AB190" s="10"/>
      <c r="AC190" s="10"/>
    </row>
    <row r="191" spans="1:29" ht="14.4" x14ac:dyDescent="0.3">
      <c r="A191" s="39" t="s">
        <v>140</v>
      </c>
      <c r="C191" s="11" t="s">
        <v>124</v>
      </c>
      <c r="D191" s="12">
        <v>0</v>
      </c>
      <c r="E191" s="13">
        <v>0</v>
      </c>
      <c r="F191" s="13">
        <v>0</v>
      </c>
      <c r="G191" s="13">
        <v>0</v>
      </c>
      <c r="H191" s="13">
        <v>0</v>
      </c>
      <c r="I191" s="13">
        <v>0</v>
      </c>
      <c r="J191" s="13">
        <v>0</v>
      </c>
      <c r="K191" s="13">
        <v>0</v>
      </c>
      <c r="L191" s="13">
        <v>0</v>
      </c>
      <c r="M191" s="13">
        <v>0</v>
      </c>
      <c r="N191" s="13">
        <v>0</v>
      </c>
      <c r="O191" s="13">
        <v>0</v>
      </c>
      <c r="P191" s="13">
        <v>0</v>
      </c>
      <c r="Q191" s="13">
        <v>0</v>
      </c>
      <c r="R191" s="13">
        <v>0</v>
      </c>
      <c r="S191" s="14">
        <v>0</v>
      </c>
      <c r="U191" s="10"/>
      <c r="V191" s="10"/>
      <c r="W191" s="10"/>
      <c r="X191" s="10"/>
      <c r="Y191" s="10"/>
      <c r="Z191" s="10"/>
      <c r="AA191" s="10"/>
      <c r="AB191" s="10"/>
      <c r="AC191" s="10"/>
    </row>
    <row r="192" spans="1:29" ht="14.4" x14ac:dyDescent="0.3">
      <c r="A192" s="39" t="s">
        <v>140</v>
      </c>
      <c r="C192" s="11" t="s">
        <v>125</v>
      </c>
      <c r="D192" s="12">
        <v>0</v>
      </c>
      <c r="E192" s="13">
        <v>0</v>
      </c>
      <c r="F192" s="13">
        <v>0</v>
      </c>
      <c r="G192" s="13">
        <v>0</v>
      </c>
      <c r="H192" s="13">
        <v>0</v>
      </c>
      <c r="I192" s="13">
        <v>0</v>
      </c>
      <c r="J192" s="13">
        <v>0</v>
      </c>
      <c r="K192" s="13">
        <v>0</v>
      </c>
      <c r="L192" s="13">
        <v>0</v>
      </c>
      <c r="M192" s="13">
        <v>0</v>
      </c>
      <c r="N192" s="13">
        <v>0</v>
      </c>
      <c r="O192" s="13">
        <v>0</v>
      </c>
      <c r="P192" s="13">
        <v>0</v>
      </c>
      <c r="Q192" s="13">
        <v>0</v>
      </c>
      <c r="R192" s="13">
        <v>0</v>
      </c>
      <c r="S192" s="14">
        <v>0</v>
      </c>
      <c r="U192" s="10"/>
      <c r="V192" s="10"/>
      <c r="W192" s="10"/>
      <c r="X192" s="10"/>
      <c r="Y192" s="10"/>
      <c r="Z192" s="10"/>
      <c r="AA192" s="10"/>
      <c r="AB192" s="10"/>
      <c r="AC192" s="10"/>
    </row>
    <row r="193" spans="1:29" ht="14.4" x14ac:dyDescent="0.3">
      <c r="A193" s="39" t="s">
        <v>140</v>
      </c>
      <c r="C193" s="11" t="s">
        <v>126</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c r="U193" s="10"/>
      <c r="V193" s="10"/>
      <c r="W193" s="10"/>
      <c r="X193" s="10"/>
      <c r="Y193" s="10"/>
      <c r="Z193" s="10"/>
      <c r="AA193" s="10"/>
      <c r="AB193" s="10"/>
      <c r="AC193" s="10"/>
    </row>
    <row r="194" spans="1:29" ht="14.4" x14ac:dyDescent="0.3">
      <c r="A194" s="39" t="s">
        <v>140</v>
      </c>
      <c r="C194" s="11" t="s">
        <v>127</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c r="U194" s="10"/>
      <c r="V194" s="10"/>
      <c r="W194" s="10"/>
      <c r="X194" s="10"/>
      <c r="Y194" s="10"/>
      <c r="Z194" s="10"/>
      <c r="AA194" s="10"/>
      <c r="AB194" s="10"/>
      <c r="AC194" s="10"/>
    </row>
    <row r="195" spans="1:29" ht="15" thickBot="1" x14ac:dyDescent="0.35">
      <c r="A195" s="39" t="s">
        <v>140</v>
      </c>
      <c r="C195" s="11" t="s">
        <v>128</v>
      </c>
      <c r="D195" s="15">
        <v>0</v>
      </c>
      <c r="E195" s="16">
        <v>0</v>
      </c>
      <c r="F195" s="16">
        <v>0</v>
      </c>
      <c r="G195" s="16">
        <v>0</v>
      </c>
      <c r="H195" s="16">
        <v>0</v>
      </c>
      <c r="I195" s="16">
        <v>0</v>
      </c>
      <c r="J195" s="16">
        <v>0</v>
      </c>
      <c r="K195" s="16">
        <v>0</v>
      </c>
      <c r="L195" s="16">
        <v>0</v>
      </c>
      <c r="M195" s="16">
        <v>0</v>
      </c>
      <c r="N195" s="16">
        <v>0</v>
      </c>
      <c r="O195" s="16">
        <v>0</v>
      </c>
      <c r="P195" s="16">
        <v>0</v>
      </c>
      <c r="Q195" s="16">
        <v>0</v>
      </c>
      <c r="R195" s="16">
        <v>0</v>
      </c>
      <c r="S195" s="17">
        <v>0</v>
      </c>
      <c r="U195" s="10"/>
      <c r="V195" s="10"/>
      <c r="W195" s="10"/>
      <c r="X195" s="10"/>
      <c r="Y195" s="10"/>
      <c r="Z195" s="10"/>
      <c r="AA195" s="10"/>
      <c r="AB195" s="10"/>
      <c r="AC195" s="10"/>
    </row>
    <row r="196" spans="1:29" ht="15" thickBot="1" x14ac:dyDescent="0.35">
      <c r="A196" s="39" t="s">
        <v>140</v>
      </c>
      <c r="C196" s="18" t="s">
        <v>296</v>
      </c>
      <c r="D196" s="19">
        <v>0</v>
      </c>
      <c r="E196" s="20">
        <v>0</v>
      </c>
      <c r="F196" s="20">
        <v>0</v>
      </c>
      <c r="G196" s="20">
        <v>0</v>
      </c>
      <c r="H196" s="20">
        <v>0</v>
      </c>
      <c r="I196" s="20">
        <v>0</v>
      </c>
      <c r="J196" s="20">
        <v>0</v>
      </c>
      <c r="K196" s="20">
        <v>0</v>
      </c>
      <c r="L196" s="20">
        <v>0</v>
      </c>
      <c r="M196" s="20">
        <v>0</v>
      </c>
      <c r="N196" s="20">
        <v>0</v>
      </c>
      <c r="O196" s="20">
        <v>0</v>
      </c>
      <c r="P196" s="20">
        <v>0</v>
      </c>
      <c r="Q196" s="20">
        <v>775</v>
      </c>
      <c r="R196" s="20">
        <v>3997.6666666666665</v>
      </c>
      <c r="S196" s="21">
        <v>6014.7270149253736</v>
      </c>
      <c r="U196" s="10"/>
      <c r="V196" s="10"/>
      <c r="W196" s="10"/>
      <c r="X196" s="10"/>
      <c r="Y196" s="10"/>
      <c r="Z196" s="10"/>
      <c r="AA196" s="10"/>
      <c r="AB196" s="10"/>
      <c r="AC196" s="10"/>
    </row>
    <row r="197" spans="1:29" ht="14.4" x14ac:dyDescent="0.3">
      <c r="U197" s="10"/>
      <c r="V197" s="10"/>
      <c r="W197" s="10"/>
      <c r="X197" s="10"/>
      <c r="Y197" s="10"/>
      <c r="Z197" s="10"/>
      <c r="AA197" s="10"/>
      <c r="AB197" s="10"/>
      <c r="AC197" s="10"/>
    </row>
    <row r="199" spans="1:29" ht="23.4" thickBot="1" x14ac:dyDescent="0.35">
      <c r="C199" s="1" t="s">
        <v>307</v>
      </c>
      <c r="D199" s="1"/>
      <c r="E199" s="1"/>
      <c r="F199" s="1"/>
      <c r="G199" s="1"/>
      <c r="H199" s="1"/>
      <c r="I199" s="1"/>
      <c r="J199" s="1"/>
      <c r="K199" s="1"/>
      <c r="L199" s="1"/>
      <c r="M199" s="1"/>
      <c r="N199" s="9"/>
      <c r="O199" s="9"/>
      <c r="P199" s="9"/>
      <c r="Q199" s="9"/>
      <c r="R199" s="9"/>
      <c r="S199" s="9"/>
      <c r="U199" s="10"/>
      <c r="V199" s="10"/>
      <c r="W199" s="10"/>
      <c r="X199" s="10"/>
      <c r="Y199" s="10"/>
      <c r="Z199" s="10"/>
      <c r="AA199" s="10"/>
      <c r="AB199" s="10"/>
      <c r="AC199" s="10"/>
    </row>
    <row r="200" spans="1:29" ht="15" thickBot="1" x14ac:dyDescent="0.35">
      <c r="C200" s="2"/>
      <c r="D200" s="149" t="s">
        <v>294</v>
      </c>
      <c r="E200" s="150"/>
      <c r="F200" s="150"/>
      <c r="G200" s="150"/>
      <c r="H200" s="150"/>
      <c r="I200" s="150"/>
      <c r="J200" s="150"/>
      <c r="K200" s="150"/>
      <c r="L200" s="150"/>
      <c r="M200" s="150"/>
      <c r="N200" s="150"/>
      <c r="O200" s="150"/>
      <c r="P200" s="150"/>
      <c r="Q200" s="150"/>
      <c r="R200" s="150"/>
      <c r="S200" s="151"/>
      <c r="U200" s="10"/>
      <c r="V200" s="10"/>
      <c r="W200" s="10"/>
      <c r="X200" s="10"/>
      <c r="Y200" s="10"/>
      <c r="Z200" s="10"/>
      <c r="AA200" s="10"/>
      <c r="AB200" s="10"/>
      <c r="AC200" s="10"/>
    </row>
    <row r="201" spans="1:29" ht="15" thickBot="1" x14ac:dyDescent="0.35">
      <c r="A201" s="39" t="s">
        <v>140</v>
      </c>
      <c r="C201" s="3" t="s">
        <v>101</v>
      </c>
      <c r="D201" s="4" t="s">
        <v>102</v>
      </c>
      <c r="E201" s="5" t="s">
        <v>103</v>
      </c>
      <c r="F201" s="5" t="s">
        <v>104</v>
      </c>
      <c r="G201" s="5" t="s">
        <v>105</v>
      </c>
      <c r="H201" s="5" t="s">
        <v>106</v>
      </c>
      <c r="I201" s="5" t="s">
        <v>107</v>
      </c>
      <c r="J201" s="5" t="s">
        <v>108</v>
      </c>
      <c r="K201" s="5" t="s">
        <v>109</v>
      </c>
      <c r="L201" s="5" t="s">
        <v>110</v>
      </c>
      <c r="M201" s="5" t="s">
        <v>111</v>
      </c>
      <c r="N201" s="5" t="s">
        <v>112</v>
      </c>
      <c r="O201" s="5" t="s">
        <v>113</v>
      </c>
      <c r="P201" s="5" t="s">
        <v>114</v>
      </c>
      <c r="Q201" s="5" t="s">
        <v>115</v>
      </c>
      <c r="R201" s="5" t="s">
        <v>116</v>
      </c>
      <c r="S201" s="6" t="s">
        <v>117</v>
      </c>
      <c r="U201" s="10"/>
      <c r="V201" s="10"/>
      <c r="W201" s="10"/>
      <c r="X201" s="10"/>
      <c r="Y201" s="10"/>
      <c r="Z201" s="10"/>
      <c r="AA201" s="10"/>
      <c r="AB201" s="10"/>
      <c r="AC201" s="10"/>
    </row>
    <row r="202" spans="1:29" ht="14.4" x14ac:dyDescent="0.3">
      <c r="A202" s="39" t="s">
        <v>140</v>
      </c>
      <c r="C202" s="11" t="s">
        <v>118</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c r="U202" s="10"/>
      <c r="V202" s="10"/>
      <c r="W202" s="10"/>
      <c r="X202" s="10"/>
      <c r="Y202" s="10"/>
      <c r="Z202" s="10"/>
      <c r="AA202" s="10"/>
      <c r="AB202" s="10"/>
      <c r="AC202" s="10"/>
    </row>
    <row r="203" spans="1:29" ht="14.4" x14ac:dyDescent="0.3">
      <c r="A203" s="39" t="s">
        <v>140</v>
      </c>
      <c r="C203" s="11" t="s">
        <v>119</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c r="U203" s="10"/>
      <c r="V203" s="10"/>
      <c r="W203" s="10"/>
      <c r="X203" s="10"/>
      <c r="Y203" s="10"/>
      <c r="Z203" s="10"/>
      <c r="AA203" s="10"/>
      <c r="AB203" s="10"/>
      <c r="AC203" s="10"/>
    </row>
    <row r="204" spans="1:29" ht="14.4" x14ac:dyDescent="0.3">
      <c r="A204" s="39" t="s">
        <v>140</v>
      </c>
      <c r="C204" s="11" t="s">
        <v>120</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c r="U204" s="10"/>
      <c r="V204" s="10"/>
      <c r="W204" s="10"/>
      <c r="X204" s="10"/>
      <c r="Y204" s="10"/>
      <c r="Z204" s="10"/>
      <c r="AA204" s="10"/>
      <c r="AB204" s="10"/>
      <c r="AC204" s="10"/>
    </row>
    <row r="205" spans="1:29" ht="14.4" x14ac:dyDescent="0.3">
      <c r="A205" s="39" t="s">
        <v>140</v>
      </c>
      <c r="C205" s="11" t="s">
        <v>121</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c r="U205" s="10"/>
      <c r="V205" s="10"/>
      <c r="W205" s="10"/>
      <c r="X205" s="10"/>
      <c r="Y205" s="10"/>
      <c r="Z205" s="10"/>
      <c r="AA205" s="10"/>
      <c r="AB205" s="10"/>
      <c r="AC205" s="10"/>
    </row>
    <row r="206" spans="1:29" ht="14.4" x14ac:dyDescent="0.3">
      <c r="A206" s="39" t="s">
        <v>140</v>
      </c>
      <c r="C206" s="11" t="s">
        <v>122</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c r="U206" s="10"/>
      <c r="V206" s="10"/>
      <c r="W206" s="10"/>
      <c r="X206" s="10"/>
      <c r="Y206" s="10"/>
      <c r="Z206" s="10"/>
      <c r="AA206" s="10"/>
      <c r="AB206" s="10"/>
      <c r="AC206" s="10"/>
    </row>
    <row r="207" spans="1:29" ht="14.4" x14ac:dyDescent="0.3">
      <c r="A207" s="39" t="s">
        <v>140</v>
      </c>
      <c r="C207" s="11" t="s">
        <v>123</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c r="U207" s="10"/>
      <c r="V207" s="10"/>
      <c r="W207" s="10"/>
      <c r="X207" s="10"/>
      <c r="Y207" s="10"/>
      <c r="Z207" s="10"/>
      <c r="AA207" s="10"/>
      <c r="AB207" s="10"/>
      <c r="AC207" s="10"/>
    </row>
    <row r="208" spans="1:29" ht="14.4" x14ac:dyDescent="0.3">
      <c r="A208" s="39" t="s">
        <v>140</v>
      </c>
      <c r="C208" s="11" t="s">
        <v>124</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c r="U208" s="10"/>
      <c r="V208" s="10"/>
      <c r="W208" s="10"/>
      <c r="X208" s="10"/>
      <c r="Y208" s="10"/>
      <c r="Z208" s="10"/>
      <c r="AA208" s="10"/>
      <c r="AB208" s="10"/>
      <c r="AC208" s="10"/>
    </row>
    <row r="209" spans="1:29" ht="14.4" x14ac:dyDescent="0.3">
      <c r="A209" s="39" t="s">
        <v>140</v>
      </c>
      <c r="C209" s="11" t="s">
        <v>125</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v>0</v>
      </c>
      <c r="U209" s="10"/>
      <c r="V209" s="10"/>
      <c r="W209" s="10"/>
      <c r="X209" s="10"/>
      <c r="Y209" s="10"/>
      <c r="Z209" s="10"/>
      <c r="AA209" s="10"/>
      <c r="AB209" s="10"/>
      <c r="AC209" s="10"/>
    </row>
    <row r="210" spans="1:29" ht="14.4" x14ac:dyDescent="0.3">
      <c r="A210" s="39" t="s">
        <v>140</v>
      </c>
      <c r="C210" s="11" t="s">
        <v>126</v>
      </c>
      <c r="D210" s="12">
        <v>0</v>
      </c>
      <c r="E210" s="13">
        <v>0</v>
      </c>
      <c r="F210" s="13">
        <v>0</v>
      </c>
      <c r="G210" s="13">
        <v>0</v>
      </c>
      <c r="H210" s="13">
        <v>0</v>
      </c>
      <c r="I210" s="13">
        <v>0</v>
      </c>
      <c r="J210" s="13">
        <v>0</v>
      </c>
      <c r="K210" s="13">
        <v>0</v>
      </c>
      <c r="L210" s="13">
        <v>0</v>
      </c>
      <c r="M210" s="13">
        <v>0</v>
      </c>
      <c r="N210" s="13">
        <v>0</v>
      </c>
      <c r="O210" s="13">
        <v>0</v>
      </c>
      <c r="P210" s="13">
        <v>0</v>
      </c>
      <c r="Q210" s="13">
        <v>0</v>
      </c>
      <c r="R210" s="13">
        <v>0</v>
      </c>
      <c r="S210" s="14">
        <v>0</v>
      </c>
      <c r="U210" s="10"/>
      <c r="V210" s="10"/>
      <c r="W210" s="10"/>
      <c r="X210" s="10"/>
      <c r="Y210" s="10"/>
      <c r="Z210" s="10"/>
      <c r="AA210" s="10"/>
      <c r="AB210" s="10"/>
      <c r="AC210" s="10"/>
    </row>
    <row r="211" spans="1:29" ht="14.4" x14ac:dyDescent="0.3">
      <c r="A211" s="39" t="s">
        <v>140</v>
      </c>
      <c r="C211" s="11" t="s">
        <v>127</v>
      </c>
      <c r="D211" s="12">
        <v>0</v>
      </c>
      <c r="E211" s="13">
        <v>0</v>
      </c>
      <c r="F211" s="13">
        <v>0</v>
      </c>
      <c r="G211" s="13">
        <v>0</v>
      </c>
      <c r="H211" s="13">
        <v>0</v>
      </c>
      <c r="I211" s="13">
        <v>0</v>
      </c>
      <c r="J211" s="13">
        <v>0</v>
      </c>
      <c r="K211" s="13">
        <v>0</v>
      </c>
      <c r="L211" s="13">
        <v>0</v>
      </c>
      <c r="M211" s="13">
        <v>0</v>
      </c>
      <c r="N211" s="13">
        <v>0</v>
      </c>
      <c r="O211" s="13">
        <v>0</v>
      </c>
      <c r="P211" s="13">
        <v>0</v>
      </c>
      <c r="Q211" s="13">
        <v>0</v>
      </c>
      <c r="R211" s="13">
        <v>0</v>
      </c>
      <c r="S211" s="14">
        <v>0</v>
      </c>
      <c r="U211" s="10"/>
      <c r="V211" s="10"/>
      <c r="W211" s="10"/>
      <c r="X211" s="10"/>
      <c r="Y211" s="10"/>
      <c r="Z211" s="10"/>
      <c r="AA211" s="10"/>
      <c r="AB211" s="10"/>
      <c r="AC211" s="10"/>
    </row>
    <row r="212" spans="1:29" ht="15" thickBot="1" x14ac:dyDescent="0.35">
      <c r="A212" s="39" t="s">
        <v>140</v>
      </c>
      <c r="C212" s="11" t="s">
        <v>128</v>
      </c>
      <c r="D212" s="15">
        <v>0</v>
      </c>
      <c r="E212" s="16">
        <v>0</v>
      </c>
      <c r="F212" s="16">
        <v>0</v>
      </c>
      <c r="G212" s="16">
        <v>0</v>
      </c>
      <c r="H212" s="16">
        <v>0</v>
      </c>
      <c r="I212" s="16">
        <v>0</v>
      </c>
      <c r="J212" s="16">
        <v>0</v>
      </c>
      <c r="K212" s="16">
        <v>0</v>
      </c>
      <c r="L212" s="16">
        <v>0</v>
      </c>
      <c r="M212" s="16">
        <v>0</v>
      </c>
      <c r="N212" s="16">
        <v>0</v>
      </c>
      <c r="O212" s="16">
        <v>0</v>
      </c>
      <c r="P212" s="16">
        <v>0</v>
      </c>
      <c r="Q212" s="16">
        <v>0</v>
      </c>
      <c r="R212" s="16">
        <v>0</v>
      </c>
      <c r="S212" s="17">
        <v>0</v>
      </c>
      <c r="U212" s="10"/>
      <c r="V212" s="10"/>
      <c r="W212" s="10"/>
      <c r="X212" s="10"/>
      <c r="Y212" s="10"/>
      <c r="Z212" s="10"/>
      <c r="AA212" s="10"/>
      <c r="AB212" s="10"/>
      <c r="AC212" s="10"/>
    </row>
    <row r="213" spans="1:29" ht="15" thickBot="1" x14ac:dyDescent="0.35">
      <c r="A213" s="39" t="s">
        <v>140</v>
      </c>
      <c r="C213" s="18" t="s">
        <v>296</v>
      </c>
      <c r="D213" s="19">
        <v>0</v>
      </c>
      <c r="E213" s="20">
        <v>0</v>
      </c>
      <c r="F213" s="20">
        <v>0</v>
      </c>
      <c r="G213" s="20">
        <v>0</v>
      </c>
      <c r="H213" s="20">
        <v>0</v>
      </c>
      <c r="I213" s="20">
        <v>0</v>
      </c>
      <c r="J213" s="20">
        <v>0</v>
      </c>
      <c r="K213" s="20">
        <v>0</v>
      </c>
      <c r="L213" s="20">
        <v>0</v>
      </c>
      <c r="M213" s="20">
        <v>0</v>
      </c>
      <c r="N213" s="20">
        <v>0</v>
      </c>
      <c r="O213" s="20">
        <v>0</v>
      </c>
      <c r="P213" s="20">
        <v>0</v>
      </c>
      <c r="Q213" s="20">
        <v>0</v>
      </c>
      <c r="R213" s="20">
        <v>0</v>
      </c>
      <c r="S213" s="21">
        <v>0</v>
      </c>
      <c r="U213" s="10"/>
      <c r="V213" s="10"/>
      <c r="W213" s="10"/>
      <c r="X213" s="10"/>
      <c r="Y213" s="10"/>
      <c r="Z213" s="10"/>
      <c r="AA213" s="10"/>
      <c r="AB213" s="10"/>
      <c r="AC213" s="10"/>
    </row>
    <row r="216" spans="1:29" ht="23.4" thickBot="1" x14ac:dyDescent="0.3">
      <c r="C216" s="1" t="s">
        <v>308</v>
      </c>
      <c r="D216" s="1"/>
      <c r="E216" s="1"/>
      <c r="F216" s="1"/>
      <c r="G216" s="1"/>
      <c r="H216" s="1"/>
      <c r="I216" s="1"/>
      <c r="J216" s="1"/>
      <c r="K216" s="1"/>
      <c r="L216" s="1"/>
      <c r="M216" s="1"/>
      <c r="N216" s="9"/>
      <c r="O216" s="9"/>
      <c r="P216" s="9"/>
      <c r="Q216" s="9"/>
      <c r="R216" s="9"/>
      <c r="S216" s="9"/>
    </row>
    <row r="217" spans="1:29" ht="14.4" thickBot="1" x14ac:dyDescent="0.3">
      <c r="C217" s="2"/>
      <c r="D217" s="149" t="s">
        <v>294</v>
      </c>
      <c r="E217" s="150"/>
      <c r="F217" s="150"/>
      <c r="G217" s="150"/>
      <c r="H217" s="150"/>
      <c r="I217" s="150"/>
      <c r="J217" s="150"/>
      <c r="K217" s="150"/>
      <c r="L217" s="150"/>
      <c r="M217" s="150"/>
      <c r="N217" s="150"/>
      <c r="O217" s="150"/>
      <c r="P217" s="150"/>
      <c r="Q217" s="150"/>
      <c r="R217" s="150"/>
      <c r="S217" s="151"/>
    </row>
    <row r="218" spans="1:29" ht="14.4" thickBot="1" x14ac:dyDescent="0.3">
      <c r="A218" s="39" t="s">
        <v>142</v>
      </c>
      <c r="C218" s="3" t="s">
        <v>101</v>
      </c>
      <c r="D218" s="4" t="s">
        <v>102</v>
      </c>
      <c r="E218" s="5" t="s">
        <v>103</v>
      </c>
      <c r="F218" s="5" t="s">
        <v>104</v>
      </c>
      <c r="G218" s="5" t="s">
        <v>105</v>
      </c>
      <c r="H218" s="5" t="s">
        <v>106</v>
      </c>
      <c r="I218" s="5" t="s">
        <v>107</v>
      </c>
      <c r="J218" s="5" t="s">
        <v>108</v>
      </c>
      <c r="K218" s="5" t="s">
        <v>109</v>
      </c>
      <c r="L218" s="5" t="s">
        <v>110</v>
      </c>
      <c r="M218" s="5" t="s">
        <v>111</v>
      </c>
      <c r="N218" s="5" t="s">
        <v>112</v>
      </c>
      <c r="O218" s="5" t="s">
        <v>113</v>
      </c>
      <c r="P218" s="5" t="s">
        <v>114</v>
      </c>
      <c r="Q218" s="5" t="s">
        <v>115</v>
      </c>
      <c r="R218" s="5" t="s">
        <v>116</v>
      </c>
      <c r="S218" s="6" t="s">
        <v>117</v>
      </c>
    </row>
    <row r="219" spans="1:29" ht="13.8" x14ac:dyDescent="0.25">
      <c r="A219" s="39" t="s">
        <v>142</v>
      </c>
      <c r="C219" s="11" t="s">
        <v>118</v>
      </c>
      <c r="D219" s="12" t="s">
        <v>295</v>
      </c>
      <c r="E219" s="13" t="s">
        <v>295</v>
      </c>
      <c r="F219" s="13" t="s">
        <v>295</v>
      </c>
      <c r="G219" s="13" t="s">
        <v>295</v>
      </c>
      <c r="H219" s="13" t="s">
        <v>295</v>
      </c>
      <c r="I219" s="13" t="s">
        <v>295</v>
      </c>
      <c r="J219" s="13" t="s">
        <v>295</v>
      </c>
      <c r="K219" s="13" t="s">
        <v>295</v>
      </c>
      <c r="L219" s="13" t="s">
        <v>295</v>
      </c>
      <c r="M219" s="13" t="s">
        <v>295</v>
      </c>
      <c r="N219" s="13" t="s">
        <v>295</v>
      </c>
      <c r="O219" s="13" t="s">
        <v>295</v>
      </c>
      <c r="P219" s="13" t="s">
        <v>295</v>
      </c>
      <c r="Q219" s="13" t="s">
        <v>295</v>
      </c>
      <c r="R219" s="13" t="s">
        <v>295</v>
      </c>
      <c r="S219" s="14" t="s">
        <v>295</v>
      </c>
    </row>
    <row r="220" spans="1:29" ht="13.8" x14ac:dyDescent="0.25">
      <c r="A220" s="39" t="s">
        <v>142</v>
      </c>
      <c r="C220" s="11" t="s">
        <v>119</v>
      </c>
      <c r="D220" s="12">
        <v>0</v>
      </c>
      <c r="E220" s="13">
        <v>0</v>
      </c>
      <c r="F220" s="13">
        <v>0</v>
      </c>
      <c r="G220" s="13">
        <v>0</v>
      </c>
      <c r="H220" s="13">
        <v>0</v>
      </c>
      <c r="I220" s="13">
        <v>0</v>
      </c>
      <c r="J220" s="13">
        <v>0</v>
      </c>
      <c r="K220" s="13">
        <v>0</v>
      </c>
      <c r="L220" s="13">
        <v>0</v>
      </c>
      <c r="M220" s="13">
        <v>0</v>
      </c>
      <c r="N220" s="13">
        <v>0</v>
      </c>
      <c r="O220" s="13">
        <v>0</v>
      </c>
      <c r="P220" s="13">
        <v>0</v>
      </c>
      <c r="Q220" s="13">
        <v>0</v>
      </c>
      <c r="R220" s="13">
        <v>10650</v>
      </c>
      <c r="S220" s="14">
        <v>7405.0667999999996</v>
      </c>
    </row>
    <row r="221" spans="1:29" ht="13.8" x14ac:dyDescent="0.25">
      <c r="A221" s="39" t="s">
        <v>142</v>
      </c>
      <c r="C221" s="11" t="s">
        <v>120</v>
      </c>
      <c r="D221" s="12">
        <v>0</v>
      </c>
      <c r="E221" s="13">
        <v>0</v>
      </c>
      <c r="F221" s="13">
        <v>0</v>
      </c>
      <c r="G221" s="13">
        <v>0</v>
      </c>
      <c r="H221" s="13">
        <v>0</v>
      </c>
      <c r="I221" s="13">
        <v>0</v>
      </c>
      <c r="J221" s="13">
        <v>0</v>
      </c>
      <c r="K221" s="13">
        <v>0</v>
      </c>
      <c r="L221" s="13">
        <v>0</v>
      </c>
      <c r="M221" s="13">
        <v>0</v>
      </c>
      <c r="N221" s="13">
        <v>0</v>
      </c>
      <c r="O221" s="13">
        <v>0</v>
      </c>
      <c r="P221" s="13">
        <v>0</v>
      </c>
      <c r="Q221" s="13">
        <v>0</v>
      </c>
      <c r="R221" s="13">
        <v>18975.119375000002</v>
      </c>
      <c r="S221" s="14">
        <v>17870.395145631068</v>
      </c>
    </row>
    <row r="222" spans="1:29" ht="13.8" x14ac:dyDescent="0.25">
      <c r="A222" s="39" t="s">
        <v>142</v>
      </c>
      <c r="C222" s="11" t="s">
        <v>121</v>
      </c>
      <c r="D222" s="12">
        <v>0</v>
      </c>
      <c r="E222" s="13">
        <v>0</v>
      </c>
      <c r="F222" s="13">
        <v>0</v>
      </c>
      <c r="G222" s="13">
        <v>0</v>
      </c>
      <c r="H222" s="13">
        <v>0</v>
      </c>
      <c r="I222" s="13">
        <v>0</v>
      </c>
      <c r="J222" s="13">
        <v>0</v>
      </c>
      <c r="K222" s="13">
        <v>0</v>
      </c>
      <c r="L222" s="13">
        <v>0</v>
      </c>
      <c r="M222" s="13">
        <v>0</v>
      </c>
      <c r="N222" s="13">
        <v>0</v>
      </c>
      <c r="O222" s="13">
        <v>0</v>
      </c>
      <c r="P222" s="13">
        <v>0</v>
      </c>
      <c r="Q222" s="13">
        <v>0</v>
      </c>
      <c r="R222" s="13">
        <v>33812.5</v>
      </c>
      <c r="S222" s="14">
        <v>45234.686808510633</v>
      </c>
    </row>
    <row r="223" spans="1:29" ht="13.8" x14ac:dyDescent="0.25">
      <c r="A223" s="39" t="s">
        <v>142</v>
      </c>
      <c r="C223" s="11" t="s">
        <v>122</v>
      </c>
      <c r="D223" s="12">
        <v>0</v>
      </c>
      <c r="E223" s="13">
        <v>0</v>
      </c>
      <c r="F223" s="13">
        <v>0</v>
      </c>
      <c r="G223" s="13">
        <v>0</v>
      </c>
      <c r="H223" s="13">
        <v>0</v>
      </c>
      <c r="I223" s="13">
        <v>0</v>
      </c>
      <c r="J223" s="13">
        <v>0</v>
      </c>
      <c r="K223" s="13">
        <v>0</v>
      </c>
      <c r="L223" s="13">
        <v>0</v>
      </c>
      <c r="M223" s="13">
        <v>0</v>
      </c>
      <c r="N223" s="13">
        <v>0</v>
      </c>
      <c r="O223" s="13">
        <v>0</v>
      </c>
      <c r="P223" s="13">
        <v>0</v>
      </c>
      <c r="Q223" s="13">
        <v>0</v>
      </c>
      <c r="R223" s="13">
        <v>61166.666666666664</v>
      </c>
      <c r="S223" s="14">
        <v>50893.941874999997</v>
      </c>
    </row>
    <row r="224" spans="1:29" ht="13.8" x14ac:dyDescent="0.25">
      <c r="A224" s="39" t="s">
        <v>142</v>
      </c>
      <c r="C224" s="11" t="s">
        <v>123</v>
      </c>
      <c r="D224" s="12">
        <v>0</v>
      </c>
      <c r="E224" s="13">
        <v>0</v>
      </c>
      <c r="F224" s="13">
        <v>0</v>
      </c>
      <c r="G224" s="13">
        <v>0</v>
      </c>
      <c r="H224" s="13">
        <v>0</v>
      </c>
      <c r="I224" s="13">
        <v>0</v>
      </c>
      <c r="J224" s="13">
        <v>0</v>
      </c>
      <c r="K224" s="13">
        <v>0</v>
      </c>
      <c r="L224" s="13">
        <v>0</v>
      </c>
      <c r="M224" s="13">
        <v>0</v>
      </c>
      <c r="N224" s="13">
        <v>0</v>
      </c>
      <c r="O224" s="13">
        <v>0</v>
      </c>
      <c r="P224" s="13">
        <v>0</v>
      </c>
      <c r="Q224" s="13">
        <v>0</v>
      </c>
      <c r="R224" s="13">
        <v>74751.600000000006</v>
      </c>
      <c r="S224" s="14">
        <v>90269.736666666679</v>
      </c>
    </row>
    <row r="225" spans="1:19" ht="13.8" x14ac:dyDescent="0.25">
      <c r="A225" s="39" t="s">
        <v>142</v>
      </c>
      <c r="C225" s="11" t="s">
        <v>124</v>
      </c>
      <c r="D225" s="12">
        <v>0</v>
      </c>
      <c r="E225" s="13">
        <v>0</v>
      </c>
      <c r="F225" s="13">
        <v>0</v>
      </c>
      <c r="G225" s="13">
        <v>0</v>
      </c>
      <c r="H225" s="13">
        <v>0</v>
      </c>
      <c r="I225" s="13">
        <v>0</v>
      </c>
      <c r="J225" s="13">
        <v>0</v>
      </c>
      <c r="K225" s="13">
        <v>0</v>
      </c>
      <c r="L225" s="13">
        <v>0</v>
      </c>
      <c r="M225" s="13">
        <v>0</v>
      </c>
      <c r="N225" s="13">
        <v>0</v>
      </c>
      <c r="O225" s="13">
        <v>0</v>
      </c>
      <c r="P225" s="13">
        <v>0</v>
      </c>
      <c r="Q225" s="13">
        <v>0</v>
      </c>
      <c r="R225" s="13">
        <v>70150</v>
      </c>
      <c r="S225" s="14">
        <v>148480.90299999999</v>
      </c>
    </row>
    <row r="226" spans="1:19" ht="13.8" x14ac:dyDescent="0.25">
      <c r="A226" s="39" t="s">
        <v>142</v>
      </c>
      <c r="C226" s="11" t="s">
        <v>125</v>
      </c>
      <c r="D226" s="12">
        <v>0</v>
      </c>
      <c r="E226" s="13">
        <v>0</v>
      </c>
      <c r="F226" s="13">
        <v>0</v>
      </c>
      <c r="G226" s="13">
        <v>0</v>
      </c>
      <c r="H226" s="13">
        <v>0</v>
      </c>
      <c r="I226" s="13">
        <v>0</v>
      </c>
      <c r="J226" s="13">
        <v>0</v>
      </c>
      <c r="K226" s="13">
        <v>0</v>
      </c>
      <c r="L226" s="13">
        <v>0</v>
      </c>
      <c r="M226" s="13">
        <v>0</v>
      </c>
      <c r="N226" s="13">
        <v>0</v>
      </c>
      <c r="O226" s="13">
        <v>0</v>
      </c>
      <c r="P226" s="13">
        <v>0</v>
      </c>
      <c r="Q226" s="13">
        <v>0</v>
      </c>
      <c r="R226" s="13">
        <v>0</v>
      </c>
      <c r="S226" s="14">
        <v>198666.66666666666</v>
      </c>
    </row>
    <row r="227" spans="1:19" ht="13.8" x14ac:dyDescent="0.25">
      <c r="A227" s="39" t="s">
        <v>142</v>
      </c>
      <c r="C227" s="11" t="s">
        <v>126</v>
      </c>
      <c r="D227" s="12">
        <v>0</v>
      </c>
      <c r="E227" s="13">
        <v>0</v>
      </c>
      <c r="F227" s="13">
        <v>0</v>
      </c>
      <c r="G227" s="13">
        <v>0</v>
      </c>
      <c r="H227" s="13">
        <v>0</v>
      </c>
      <c r="I227" s="13">
        <v>0</v>
      </c>
      <c r="J227" s="13">
        <v>0</v>
      </c>
      <c r="K227" s="13">
        <v>0</v>
      </c>
      <c r="L227" s="13">
        <v>0</v>
      </c>
      <c r="M227" s="13">
        <v>0</v>
      </c>
      <c r="N227" s="13">
        <v>0</v>
      </c>
      <c r="O227" s="13">
        <v>0</v>
      </c>
      <c r="P227" s="13">
        <v>0</v>
      </c>
      <c r="Q227" s="13">
        <v>0</v>
      </c>
      <c r="R227" s="13">
        <v>0</v>
      </c>
      <c r="S227" s="14">
        <v>390000</v>
      </c>
    </row>
    <row r="228" spans="1:19" ht="13.8" x14ac:dyDescent="0.25">
      <c r="A228" s="39" t="s">
        <v>142</v>
      </c>
      <c r="C228" s="11" t="s">
        <v>127</v>
      </c>
      <c r="D228" s="12">
        <v>0</v>
      </c>
      <c r="E228" s="13">
        <v>0</v>
      </c>
      <c r="F228" s="13">
        <v>0</v>
      </c>
      <c r="G228" s="13">
        <v>0</v>
      </c>
      <c r="H228" s="13">
        <v>0</v>
      </c>
      <c r="I228" s="13">
        <v>0</v>
      </c>
      <c r="J228" s="13">
        <v>0</v>
      </c>
      <c r="K228" s="13">
        <v>0</v>
      </c>
      <c r="L228" s="13">
        <v>0</v>
      </c>
      <c r="M228" s="13">
        <v>0</v>
      </c>
      <c r="N228" s="13">
        <v>0</v>
      </c>
      <c r="O228" s="13">
        <v>0</v>
      </c>
      <c r="P228" s="13">
        <v>0</v>
      </c>
      <c r="Q228" s="13">
        <v>0</v>
      </c>
      <c r="R228" s="13">
        <v>0</v>
      </c>
      <c r="S228" s="14">
        <v>249845.19999999998</v>
      </c>
    </row>
    <row r="229" spans="1:19" ht="14.4" thickBot="1" x14ac:dyDescent="0.3">
      <c r="A229" s="39" t="s">
        <v>142</v>
      </c>
      <c r="C229" s="11" t="s">
        <v>128</v>
      </c>
      <c r="D229" s="15">
        <v>0</v>
      </c>
      <c r="E229" s="16">
        <v>0</v>
      </c>
      <c r="F229" s="16">
        <v>0</v>
      </c>
      <c r="G229" s="16">
        <v>0</v>
      </c>
      <c r="H229" s="16">
        <v>0</v>
      </c>
      <c r="I229" s="16">
        <v>0</v>
      </c>
      <c r="J229" s="16">
        <v>0</v>
      </c>
      <c r="K229" s="16">
        <v>0</v>
      </c>
      <c r="L229" s="16">
        <v>0</v>
      </c>
      <c r="M229" s="16">
        <v>0</v>
      </c>
      <c r="N229" s="16">
        <v>0</v>
      </c>
      <c r="O229" s="16">
        <v>0</v>
      </c>
      <c r="P229" s="16">
        <v>0</v>
      </c>
      <c r="Q229" s="16">
        <v>0</v>
      </c>
      <c r="R229" s="16">
        <v>0</v>
      </c>
      <c r="S229" s="17">
        <v>404000</v>
      </c>
    </row>
    <row r="230" spans="1:19" ht="14.4" thickBot="1" x14ac:dyDescent="0.3">
      <c r="A230" s="39" t="s">
        <v>142</v>
      </c>
      <c r="C230" s="18" t="s">
        <v>296</v>
      </c>
      <c r="D230" s="19">
        <v>0</v>
      </c>
      <c r="E230" s="20">
        <v>0</v>
      </c>
      <c r="F230" s="20">
        <v>0</v>
      </c>
      <c r="G230" s="20">
        <v>0</v>
      </c>
      <c r="H230" s="20">
        <v>0</v>
      </c>
      <c r="I230" s="20">
        <v>0</v>
      </c>
      <c r="J230" s="20">
        <v>0</v>
      </c>
      <c r="K230" s="20">
        <v>0</v>
      </c>
      <c r="L230" s="20">
        <v>0</v>
      </c>
      <c r="M230" s="20">
        <v>0</v>
      </c>
      <c r="N230" s="20">
        <v>0</v>
      </c>
      <c r="O230" s="20">
        <v>0</v>
      </c>
      <c r="P230" s="20">
        <v>0</v>
      </c>
      <c r="Q230" s="20">
        <v>0</v>
      </c>
      <c r="R230" s="20">
        <v>30237.486666666664</v>
      </c>
      <c r="S230" s="21">
        <v>42835.600652173918</v>
      </c>
    </row>
    <row r="234" spans="1:19" ht="23.4" thickBot="1" x14ac:dyDescent="0.3">
      <c r="C234" s="1" t="s">
        <v>309</v>
      </c>
      <c r="D234" s="1"/>
      <c r="E234" s="1"/>
      <c r="F234" s="1"/>
      <c r="G234" s="1"/>
      <c r="H234" s="1"/>
      <c r="I234" s="1"/>
      <c r="J234" s="1"/>
      <c r="K234" s="1"/>
      <c r="L234" s="1"/>
      <c r="M234" s="1"/>
      <c r="N234" s="9"/>
      <c r="O234" s="9"/>
      <c r="P234" s="9"/>
      <c r="Q234" s="9"/>
      <c r="R234" s="9"/>
      <c r="S234" s="9"/>
    </row>
    <row r="235" spans="1:19" ht="14.4" thickBot="1" x14ac:dyDescent="0.3">
      <c r="C235" s="2"/>
      <c r="D235" s="149" t="s">
        <v>294</v>
      </c>
      <c r="E235" s="150"/>
      <c r="F235" s="150"/>
      <c r="G235" s="150"/>
      <c r="H235" s="150"/>
      <c r="I235" s="150"/>
      <c r="J235" s="150"/>
      <c r="K235" s="150"/>
      <c r="L235" s="150"/>
      <c r="M235" s="150"/>
      <c r="N235" s="150"/>
      <c r="O235" s="150"/>
      <c r="P235" s="150"/>
      <c r="Q235" s="150"/>
      <c r="R235" s="150"/>
      <c r="S235" s="151"/>
    </row>
    <row r="236" spans="1:19" ht="14.4" thickBot="1" x14ac:dyDescent="0.3">
      <c r="A236" s="39" t="s">
        <v>142</v>
      </c>
      <c r="C236" s="3" t="s">
        <v>101</v>
      </c>
      <c r="D236" s="4" t="s">
        <v>102</v>
      </c>
      <c r="E236" s="5" t="s">
        <v>103</v>
      </c>
      <c r="F236" s="5" t="s">
        <v>104</v>
      </c>
      <c r="G236" s="5" t="s">
        <v>105</v>
      </c>
      <c r="H236" s="5" t="s">
        <v>106</v>
      </c>
      <c r="I236" s="5" t="s">
        <v>107</v>
      </c>
      <c r="J236" s="5" t="s">
        <v>108</v>
      </c>
      <c r="K236" s="5" t="s">
        <v>109</v>
      </c>
      <c r="L236" s="5" t="s">
        <v>110</v>
      </c>
      <c r="M236" s="5" t="s">
        <v>111</v>
      </c>
      <c r="N236" s="5" t="s">
        <v>112</v>
      </c>
      <c r="O236" s="5" t="s">
        <v>113</v>
      </c>
      <c r="P236" s="5" t="s">
        <v>114</v>
      </c>
      <c r="Q236" s="5" t="s">
        <v>115</v>
      </c>
      <c r="R236" s="5" t="s">
        <v>116</v>
      </c>
      <c r="S236" s="6" t="s">
        <v>117</v>
      </c>
    </row>
    <row r="237" spans="1:19" ht="13.8" x14ac:dyDescent="0.25">
      <c r="A237" s="39" t="s">
        <v>142</v>
      </c>
      <c r="C237" s="11" t="s">
        <v>118</v>
      </c>
      <c r="D237" s="12">
        <v>0</v>
      </c>
      <c r="E237" s="13">
        <v>0</v>
      </c>
      <c r="F237" s="13">
        <v>0</v>
      </c>
      <c r="G237" s="13">
        <v>0</v>
      </c>
      <c r="H237" s="13">
        <v>0</v>
      </c>
      <c r="I237" s="13">
        <v>0</v>
      </c>
      <c r="J237" s="13">
        <v>0</v>
      </c>
      <c r="K237" s="13">
        <v>0</v>
      </c>
      <c r="L237" s="13">
        <v>0</v>
      </c>
      <c r="M237" s="13">
        <v>0</v>
      </c>
      <c r="N237" s="13">
        <v>0</v>
      </c>
      <c r="O237" s="13">
        <v>0</v>
      </c>
      <c r="P237" s="13">
        <v>0</v>
      </c>
      <c r="Q237" s="13">
        <v>0</v>
      </c>
      <c r="R237" s="13">
        <v>2068.1020000000003</v>
      </c>
      <c r="S237" s="14">
        <v>849.26646274509801</v>
      </c>
    </row>
    <row r="238" spans="1:19" ht="13.8" x14ac:dyDescent="0.25">
      <c r="A238" s="39" t="s">
        <v>142</v>
      </c>
      <c r="C238" s="11" t="s">
        <v>119</v>
      </c>
      <c r="D238" s="12">
        <v>0</v>
      </c>
      <c r="E238" s="13">
        <v>0</v>
      </c>
      <c r="F238" s="13">
        <v>0</v>
      </c>
      <c r="G238" s="13">
        <v>0</v>
      </c>
      <c r="H238" s="13">
        <v>0</v>
      </c>
      <c r="I238" s="13">
        <v>0</v>
      </c>
      <c r="J238" s="13">
        <v>0</v>
      </c>
      <c r="K238" s="13">
        <v>0</v>
      </c>
      <c r="L238" s="13">
        <v>0</v>
      </c>
      <c r="M238" s="13">
        <v>0</v>
      </c>
      <c r="N238" s="13">
        <v>0</v>
      </c>
      <c r="O238" s="13">
        <v>0</v>
      </c>
      <c r="P238" s="13">
        <v>0</v>
      </c>
      <c r="Q238" s="13">
        <v>0</v>
      </c>
      <c r="R238" s="13">
        <v>0</v>
      </c>
      <c r="S238" s="14">
        <v>0</v>
      </c>
    </row>
    <row r="239" spans="1:19" ht="13.8" x14ac:dyDescent="0.25">
      <c r="A239" s="39" t="s">
        <v>142</v>
      </c>
      <c r="C239" s="11" t="s">
        <v>120</v>
      </c>
      <c r="D239" s="12">
        <v>0</v>
      </c>
      <c r="E239" s="13">
        <v>0</v>
      </c>
      <c r="F239" s="13">
        <v>0</v>
      </c>
      <c r="G239" s="13">
        <v>0</v>
      </c>
      <c r="H239" s="13">
        <v>0</v>
      </c>
      <c r="I239" s="13">
        <v>0</v>
      </c>
      <c r="J239" s="13">
        <v>0</v>
      </c>
      <c r="K239" s="13">
        <v>0</v>
      </c>
      <c r="L239" s="13">
        <v>0</v>
      </c>
      <c r="M239" s="13">
        <v>0</v>
      </c>
      <c r="N239" s="13">
        <v>0</v>
      </c>
      <c r="O239" s="13">
        <v>0</v>
      </c>
      <c r="P239" s="13">
        <v>0</v>
      </c>
      <c r="Q239" s="13">
        <v>0</v>
      </c>
      <c r="R239" s="13">
        <v>0</v>
      </c>
      <c r="S239" s="14">
        <v>0</v>
      </c>
    </row>
    <row r="240" spans="1:19" ht="13.8" x14ac:dyDescent="0.25">
      <c r="A240" s="39" t="s">
        <v>142</v>
      </c>
      <c r="C240" s="11" t="s">
        <v>121</v>
      </c>
      <c r="D240" s="12">
        <v>0</v>
      </c>
      <c r="E240" s="13">
        <v>0</v>
      </c>
      <c r="F240" s="13">
        <v>0</v>
      </c>
      <c r="G240" s="13">
        <v>0</v>
      </c>
      <c r="H240" s="13">
        <v>0</v>
      </c>
      <c r="I240" s="13">
        <v>0</v>
      </c>
      <c r="J240" s="13">
        <v>0</v>
      </c>
      <c r="K240" s="13">
        <v>0</v>
      </c>
      <c r="L240" s="13">
        <v>0</v>
      </c>
      <c r="M240" s="13">
        <v>0</v>
      </c>
      <c r="N240" s="13">
        <v>0</v>
      </c>
      <c r="O240" s="13">
        <v>0</v>
      </c>
      <c r="P240" s="13">
        <v>0</v>
      </c>
      <c r="Q240" s="13">
        <v>0</v>
      </c>
      <c r="R240" s="13">
        <v>0</v>
      </c>
      <c r="S240" s="14">
        <v>0</v>
      </c>
    </row>
    <row r="241" spans="1:19" ht="13.8" x14ac:dyDescent="0.25">
      <c r="A241" s="39" t="s">
        <v>142</v>
      </c>
      <c r="C241" s="11" t="s">
        <v>122</v>
      </c>
      <c r="D241" s="12">
        <v>0</v>
      </c>
      <c r="E241" s="13">
        <v>0</v>
      </c>
      <c r="F241" s="13">
        <v>0</v>
      </c>
      <c r="G241" s="13">
        <v>0</v>
      </c>
      <c r="H241" s="13">
        <v>0</v>
      </c>
      <c r="I241" s="13">
        <v>0</v>
      </c>
      <c r="J241" s="13">
        <v>0</v>
      </c>
      <c r="K241" s="13">
        <v>0</v>
      </c>
      <c r="L241" s="13">
        <v>0</v>
      </c>
      <c r="M241" s="13">
        <v>0</v>
      </c>
      <c r="N241" s="13">
        <v>0</v>
      </c>
      <c r="O241" s="13">
        <v>0</v>
      </c>
      <c r="P241" s="13">
        <v>0</v>
      </c>
      <c r="Q241" s="13">
        <v>0</v>
      </c>
      <c r="R241" s="13">
        <v>0</v>
      </c>
      <c r="S241" s="14">
        <v>0</v>
      </c>
    </row>
    <row r="242" spans="1:19" ht="13.8" x14ac:dyDescent="0.25">
      <c r="A242" s="39" t="s">
        <v>142</v>
      </c>
      <c r="C242" s="11" t="s">
        <v>123</v>
      </c>
      <c r="D242" s="12">
        <v>0</v>
      </c>
      <c r="E242" s="13">
        <v>0</v>
      </c>
      <c r="F242" s="13">
        <v>0</v>
      </c>
      <c r="G242" s="13">
        <v>0</v>
      </c>
      <c r="H242" s="13">
        <v>0</v>
      </c>
      <c r="I242" s="13">
        <v>0</v>
      </c>
      <c r="J242" s="13">
        <v>0</v>
      </c>
      <c r="K242" s="13">
        <v>0</v>
      </c>
      <c r="L242" s="13">
        <v>0</v>
      </c>
      <c r="M242" s="13">
        <v>0</v>
      </c>
      <c r="N242" s="13">
        <v>0</v>
      </c>
      <c r="O242" s="13">
        <v>0</v>
      </c>
      <c r="P242" s="13">
        <v>0</v>
      </c>
      <c r="Q242" s="13">
        <v>0</v>
      </c>
      <c r="R242" s="13">
        <v>0</v>
      </c>
      <c r="S242" s="14">
        <v>0</v>
      </c>
    </row>
    <row r="243" spans="1:19" ht="13.8" x14ac:dyDescent="0.25">
      <c r="A243" s="39" t="s">
        <v>142</v>
      </c>
      <c r="C243" s="11" t="s">
        <v>124</v>
      </c>
      <c r="D243" s="12">
        <v>0</v>
      </c>
      <c r="E243" s="13">
        <v>0</v>
      </c>
      <c r="F243" s="13">
        <v>0</v>
      </c>
      <c r="G243" s="13">
        <v>0</v>
      </c>
      <c r="H243" s="13">
        <v>0</v>
      </c>
      <c r="I243" s="13">
        <v>0</v>
      </c>
      <c r="J243" s="13">
        <v>0</v>
      </c>
      <c r="K243" s="13">
        <v>0</v>
      </c>
      <c r="L243" s="13">
        <v>0</v>
      </c>
      <c r="M243" s="13">
        <v>0</v>
      </c>
      <c r="N243" s="13">
        <v>0</v>
      </c>
      <c r="O243" s="13">
        <v>0</v>
      </c>
      <c r="P243" s="13">
        <v>0</v>
      </c>
      <c r="Q243" s="13">
        <v>0</v>
      </c>
      <c r="R243" s="13">
        <v>0</v>
      </c>
      <c r="S243" s="14">
        <v>0</v>
      </c>
    </row>
    <row r="244" spans="1:19" ht="13.8" x14ac:dyDescent="0.25">
      <c r="A244" s="39" t="s">
        <v>142</v>
      </c>
      <c r="C244" s="11" t="s">
        <v>125</v>
      </c>
      <c r="D244" s="12">
        <v>0</v>
      </c>
      <c r="E244" s="13">
        <v>0</v>
      </c>
      <c r="F244" s="13">
        <v>0</v>
      </c>
      <c r="G244" s="13">
        <v>0</v>
      </c>
      <c r="H244" s="13">
        <v>0</v>
      </c>
      <c r="I244" s="13">
        <v>0</v>
      </c>
      <c r="J244" s="13">
        <v>0</v>
      </c>
      <c r="K244" s="13">
        <v>0</v>
      </c>
      <c r="L244" s="13">
        <v>0</v>
      </c>
      <c r="M244" s="13">
        <v>0</v>
      </c>
      <c r="N244" s="13">
        <v>0</v>
      </c>
      <c r="O244" s="13">
        <v>0</v>
      </c>
      <c r="P244" s="13">
        <v>0</v>
      </c>
      <c r="Q244" s="13">
        <v>0</v>
      </c>
      <c r="R244" s="13">
        <v>0</v>
      </c>
      <c r="S244" s="14">
        <v>0</v>
      </c>
    </row>
    <row r="245" spans="1:19" ht="13.8" x14ac:dyDescent="0.25">
      <c r="A245" s="39" t="s">
        <v>142</v>
      </c>
      <c r="C245" s="11" t="s">
        <v>126</v>
      </c>
      <c r="D245" s="12">
        <v>0</v>
      </c>
      <c r="E245" s="13">
        <v>0</v>
      </c>
      <c r="F245" s="13">
        <v>0</v>
      </c>
      <c r="G245" s="13">
        <v>0</v>
      </c>
      <c r="H245" s="13">
        <v>0</v>
      </c>
      <c r="I245" s="13">
        <v>0</v>
      </c>
      <c r="J245" s="13">
        <v>0</v>
      </c>
      <c r="K245" s="13">
        <v>0</v>
      </c>
      <c r="L245" s="13">
        <v>0</v>
      </c>
      <c r="M245" s="13">
        <v>0</v>
      </c>
      <c r="N245" s="13">
        <v>0</v>
      </c>
      <c r="O245" s="13">
        <v>0</v>
      </c>
      <c r="P245" s="13">
        <v>0</v>
      </c>
      <c r="Q245" s="13">
        <v>0</v>
      </c>
      <c r="R245" s="13">
        <v>0</v>
      </c>
      <c r="S245" s="14">
        <v>0</v>
      </c>
    </row>
    <row r="246" spans="1:19" ht="13.8" x14ac:dyDescent="0.25">
      <c r="A246" s="39" t="s">
        <v>142</v>
      </c>
      <c r="C246" s="11" t="s">
        <v>127</v>
      </c>
      <c r="D246" s="12">
        <v>0</v>
      </c>
      <c r="E246" s="13">
        <v>0</v>
      </c>
      <c r="F246" s="13">
        <v>0</v>
      </c>
      <c r="G246" s="13">
        <v>0</v>
      </c>
      <c r="H246" s="13">
        <v>0</v>
      </c>
      <c r="I246" s="13">
        <v>0</v>
      </c>
      <c r="J246" s="13">
        <v>0</v>
      </c>
      <c r="K246" s="13">
        <v>0</v>
      </c>
      <c r="L246" s="13">
        <v>0</v>
      </c>
      <c r="M246" s="13">
        <v>0</v>
      </c>
      <c r="N246" s="13">
        <v>0</v>
      </c>
      <c r="O246" s="13">
        <v>0</v>
      </c>
      <c r="P246" s="13">
        <v>0</v>
      </c>
      <c r="Q246" s="13">
        <v>0</v>
      </c>
      <c r="R246" s="13">
        <v>0</v>
      </c>
      <c r="S246" s="14">
        <v>0</v>
      </c>
    </row>
    <row r="247" spans="1:19" ht="14.4" thickBot="1" x14ac:dyDescent="0.3">
      <c r="A247" s="39" t="s">
        <v>142</v>
      </c>
      <c r="C247" s="11" t="s">
        <v>128</v>
      </c>
      <c r="D247" s="15">
        <v>0</v>
      </c>
      <c r="E247" s="16">
        <v>0</v>
      </c>
      <c r="F247" s="16">
        <v>0</v>
      </c>
      <c r="G247" s="16">
        <v>0</v>
      </c>
      <c r="H247" s="16">
        <v>0</v>
      </c>
      <c r="I247" s="16">
        <v>0</v>
      </c>
      <c r="J247" s="16">
        <v>0</v>
      </c>
      <c r="K247" s="16">
        <v>0</v>
      </c>
      <c r="L247" s="16">
        <v>0</v>
      </c>
      <c r="M247" s="16">
        <v>0</v>
      </c>
      <c r="N247" s="16">
        <v>0</v>
      </c>
      <c r="O247" s="16">
        <v>0</v>
      </c>
      <c r="P247" s="16">
        <v>0</v>
      </c>
      <c r="Q247" s="16">
        <v>0</v>
      </c>
      <c r="R247" s="16">
        <v>0</v>
      </c>
      <c r="S247" s="17">
        <v>0</v>
      </c>
    </row>
    <row r="248" spans="1:19" ht="14.4" thickBot="1" x14ac:dyDescent="0.3">
      <c r="A248" s="39" t="s">
        <v>142</v>
      </c>
      <c r="C248" s="18" t="s">
        <v>296</v>
      </c>
      <c r="D248" s="19">
        <v>0</v>
      </c>
      <c r="E248" s="20">
        <v>0</v>
      </c>
      <c r="F248" s="20">
        <v>0</v>
      </c>
      <c r="G248" s="20">
        <v>0</v>
      </c>
      <c r="H248" s="20">
        <v>0</v>
      </c>
      <c r="I248" s="20">
        <v>0</v>
      </c>
      <c r="J248" s="20">
        <v>0</v>
      </c>
      <c r="K248" s="20">
        <v>0</v>
      </c>
      <c r="L248" s="20">
        <v>0</v>
      </c>
      <c r="M248" s="20">
        <v>0</v>
      </c>
      <c r="N248" s="20">
        <v>0</v>
      </c>
      <c r="O248" s="20">
        <v>0</v>
      </c>
      <c r="P248" s="20">
        <v>0</v>
      </c>
      <c r="Q248" s="20">
        <v>0</v>
      </c>
      <c r="R248" s="20">
        <v>2068.1020000000003</v>
      </c>
      <c r="S248" s="21">
        <v>849.26646274509801</v>
      </c>
    </row>
    <row r="252" spans="1:19" ht="23.4" thickBot="1" x14ac:dyDescent="0.3">
      <c r="C252" s="1" t="s">
        <v>310</v>
      </c>
      <c r="D252" s="1"/>
      <c r="E252" s="1"/>
      <c r="F252" s="1"/>
      <c r="G252" s="1"/>
      <c r="H252" s="1"/>
      <c r="I252" s="1"/>
      <c r="J252" s="1"/>
      <c r="K252" s="1"/>
      <c r="L252" s="1"/>
      <c r="M252" s="1"/>
      <c r="N252" s="9"/>
      <c r="O252" s="9"/>
      <c r="P252" s="9"/>
      <c r="Q252" s="9"/>
      <c r="R252" s="9"/>
      <c r="S252" s="9"/>
    </row>
    <row r="253" spans="1:19" ht="14.4" thickBot="1" x14ac:dyDescent="0.3">
      <c r="C253" s="2"/>
      <c r="D253" s="149" t="s">
        <v>294</v>
      </c>
      <c r="E253" s="150"/>
      <c r="F253" s="150"/>
      <c r="G253" s="150"/>
      <c r="H253" s="150"/>
      <c r="I253" s="150"/>
      <c r="J253" s="150"/>
      <c r="K253" s="150"/>
      <c r="L253" s="150"/>
      <c r="M253" s="150"/>
      <c r="N253" s="150"/>
      <c r="O253" s="150"/>
      <c r="P253" s="150"/>
      <c r="Q253" s="150"/>
      <c r="R253" s="150"/>
      <c r="S253" s="151"/>
    </row>
    <row r="254" spans="1:19" ht="14.4" thickBot="1" x14ac:dyDescent="0.3">
      <c r="A254" s="39" t="s">
        <v>144</v>
      </c>
      <c r="C254" s="3" t="s">
        <v>101</v>
      </c>
      <c r="D254" s="4" t="s">
        <v>102</v>
      </c>
      <c r="E254" s="5" t="s">
        <v>103</v>
      </c>
      <c r="F254" s="5" t="s">
        <v>104</v>
      </c>
      <c r="G254" s="5" t="s">
        <v>105</v>
      </c>
      <c r="H254" s="5" t="s">
        <v>106</v>
      </c>
      <c r="I254" s="5" t="s">
        <v>107</v>
      </c>
      <c r="J254" s="5" t="s">
        <v>108</v>
      </c>
      <c r="K254" s="5" t="s">
        <v>109</v>
      </c>
      <c r="L254" s="5" t="s">
        <v>110</v>
      </c>
      <c r="M254" s="5" t="s">
        <v>111</v>
      </c>
      <c r="N254" s="5" t="s">
        <v>112</v>
      </c>
      <c r="O254" s="5" t="s">
        <v>113</v>
      </c>
      <c r="P254" s="5" t="s">
        <v>114</v>
      </c>
      <c r="Q254" s="5" t="s">
        <v>115</v>
      </c>
      <c r="R254" s="5" t="s">
        <v>116</v>
      </c>
      <c r="S254" s="6" t="s">
        <v>117</v>
      </c>
    </row>
    <row r="255" spans="1:19" ht="13.8" x14ac:dyDescent="0.25">
      <c r="A255" s="39" t="s">
        <v>144</v>
      </c>
      <c r="C255" s="11" t="s">
        <v>118</v>
      </c>
      <c r="D255" s="12" t="s">
        <v>295</v>
      </c>
      <c r="E255" s="13" t="s">
        <v>295</v>
      </c>
      <c r="F255" s="13" t="s">
        <v>295</v>
      </c>
      <c r="G255" s="13" t="s">
        <v>295</v>
      </c>
      <c r="H255" s="13" t="s">
        <v>295</v>
      </c>
      <c r="I255" s="13" t="s">
        <v>295</v>
      </c>
      <c r="J255" s="13" t="s">
        <v>295</v>
      </c>
      <c r="K255" s="13" t="s">
        <v>295</v>
      </c>
      <c r="L255" s="13" t="s">
        <v>295</v>
      </c>
      <c r="M255" s="13" t="s">
        <v>295</v>
      </c>
      <c r="N255" s="13" t="s">
        <v>295</v>
      </c>
      <c r="O255" s="13" t="s">
        <v>295</v>
      </c>
      <c r="P255" s="13" t="s">
        <v>295</v>
      </c>
      <c r="Q255" s="13" t="s">
        <v>295</v>
      </c>
      <c r="R255" s="13" t="s">
        <v>295</v>
      </c>
      <c r="S255" s="14" t="s">
        <v>295</v>
      </c>
    </row>
    <row r="256" spans="1:19" ht="13.8" x14ac:dyDescent="0.25">
      <c r="A256" s="39" t="s">
        <v>144</v>
      </c>
      <c r="C256" s="11" t="s">
        <v>119</v>
      </c>
      <c r="D256" s="12">
        <v>0</v>
      </c>
      <c r="E256" s="13">
        <v>0</v>
      </c>
      <c r="F256" s="13">
        <v>0</v>
      </c>
      <c r="G256" s="13">
        <v>0</v>
      </c>
      <c r="H256" s="13">
        <v>0</v>
      </c>
      <c r="I256" s="13">
        <v>0</v>
      </c>
      <c r="J256" s="13">
        <v>0</v>
      </c>
      <c r="K256" s="13">
        <v>0</v>
      </c>
      <c r="L256" s="13">
        <v>0</v>
      </c>
      <c r="M256" s="13">
        <v>0</v>
      </c>
      <c r="N256" s="13">
        <v>0</v>
      </c>
      <c r="O256" s="13">
        <v>0</v>
      </c>
      <c r="P256" s="13">
        <v>0</v>
      </c>
      <c r="Q256" s="13">
        <v>0</v>
      </c>
      <c r="R256" s="13">
        <v>0</v>
      </c>
      <c r="S256" s="14">
        <v>0</v>
      </c>
    </row>
    <row r="257" spans="1:19" ht="13.8" x14ac:dyDescent="0.25">
      <c r="A257" s="39" t="s">
        <v>144</v>
      </c>
      <c r="C257" s="11" t="s">
        <v>120</v>
      </c>
      <c r="D257" s="12">
        <v>0</v>
      </c>
      <c r="E257" s="13">
        <v>0</v>
      </c>
      <c r="F257" s="13">
        <v>0</v>
      </c>
      <c r="G257" s="13">
        <v>0</v>
      </c>
      <c r="H257" s="13">
        <v>0</v>
      </c>
      <c r="I257" s="13">
        <v>0</v>
      </c>
      <c r="J257" s="13">
        <v>0</v>
      </c>
      <c r="K257" s="13">
        <v>0</v>
      </c>
      <c r="L257" s="13">
        <v>0</v>
      </c>
      <c r="M257" s="13">
        <v>0</v>
      </c>
      <c r="N257" s="13">
        <v>0</v>
      </c>
      <c r="O257" s="13">
        <v>0</v>
      </c>
      <c r="P257" s="13">
        <v>0</v>
      </c>
      <c r="Q257" s="13">
        <v>0</v>
      </c>
      <c r="R257" s="13">
        <v>0</v>
      </c>
      <c r="S257" s="14">
        <v>0</v>
      </c>
    </row>
    <row r="258" spans="1:19" ht="13.8" x14ac:dyDescent="0.25">
      <c r="A258" s="39" t="s">
        <v>144</v>
      </c>
      <c r="C258" s="11" t="s">
        <v>121</v>
      </c>
      <c r="D258" s="12">
        <v>0</v>
      </c>
      <c r="E258" s="13">
        <v>0</v>
      </c>
      <c r="F258" s="13">
        <v>0</v>
      </c>
      <c r="G258" s="13">
        <v>0</v>
      </c>
      <c r="H258" s="13">
        <v>0</v>
      </c>
      <c r="I258" s="13">
        <v>0</v>
      </c>
      <c r="J258" s="13">
        <v>0</v>
      </c>
      <c r="K258" s="13">
        <v>0</v>
      </c>
      <c r="L258" s="13">
        <v>0</v>
      </c>
      <c r="M258" s="13">
        <v>0</v>
      </c>
      <c r="N258" s="13">
        <v>0</v>
      </c>
      <c r="O258" s="13">
        <v>0</v>
      </c>
      <c r="P258" s="13">
        <v>0</v>
      </c>
      <c r="Q258" s="13">
        <v>0</v>
      </c>
      <c r="R258" s="13">
        <v>0</v>
      </c>
      <c r="S258" s="14">
        <v>0</v>
      </c>
    </row>
    <row r="259" spans="1:19" ht="13.8" x14ac:dyDescent="0.25">
      <c r="A259" s="39" t="s">
        <v>144</v>
      </c>
      <c r="C259" s="11" t="s">
        <v>122</v>
      </c>
      <c r="D259" s="12">
        <v>0</v>
      </c>
      <c r="E259" s="13">
        <v>0</v>
      </c>
      <c r="F259" s="13">
        <v>0</v>
      </c>
      <c r="G259" s="13">
        <v>0</v>
      </c>
      <c r="H259" s="13">
        <v>0</v>
      </c>
      <c r="I259" s="13">
        <v>0</v>
      </c>
      <c r="J259" s="13">
        <v>0</v>
      </c>
      <c r="K259" s="13">
        <v>0</v>
      </c>
      <c r="L259" s="13">
        <v>0</v>
      </c>
      <c r="M259" s="13">
        <v>0</v>
      </c>
      <c r="N259" s="13">
        <v>0</v>
      </c>
      <c r="O259" s="13">
        <v>0</v>
      </c>
      <c r="P259" s="13">
        <v>0</v>
      </c>
      <c r="Q259" s="13">
        <v>0</v>
      </c>
      <c r="R259" s="13">
        <v>0</v>
      </c>
      <c r="S259" s="14">
        <v>0</v>
      </c>
    </row>
    <row r="260" spans="1:19" ht="13.8" x14ac:dyDescent="0.25">
      <c r="A260" s="39" t="s">
        <v>144</v>
      </c>
      <c r="C260" s="11" t="s">
        <v>123</v>
      </c>
      <c r="D260" s="12">
        <v>0</v>
      </c>
      <c r="E260" s="13">
        <v>0</v>
      </c>
      <c r="F260" s="13">
        <v>0</v>
      </c>
      <c r="G260" s="13">
        <v>0</v>
      </c>
      <c r="H260" s="13">
        <v>0</v>
      </c>
      <c r="I260" s="13">
        <v>0</v>
      </c>
      <c r="J260" s="13">
        <v>0</v>
      </c>
      <c r="K260" s="13">
        <v>0</v>
      </c>
      <c r="L260" s="13">
        <v>0</v>
      </c>
      <c r="M260" s="13">
        <v>0</v>
      </c>
      <c r="N260" s="13">
        <v>0</v>
      </c>
      <c r="O260" s="13">
        <v>0</v>
      </c>
      <c r="P260" s="13">
        <v>0</v>
      </c>
      <c r="Q260" s="13">
        <v>0</v>
      </c>
      <c r="R260" s="13">
        <v>0</v>
      </c>
      <c r="S260" s="14">
        <v>0</v>
      </c>
    </row>
    <row r="261" spans="1:19" ht="13.8" x14ac:dyDescent="0.25">
      <c r="A261" s="39" t="s">
        <v>144</v>
      </c>
      <c r="C261" s="11" t="s">
        <v>124</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0</v>
      </c>
    </row>
    <row r="262" spans="1:19" ht="13.8" x14ac:dyDescent="0.25">
      <c r="A262" s="39" t="s">
        <v>144</v>
      </c>
      <c r="C262" s="11" t="s">
        <v>125</v>
      </c>
      <c r="D262" s="12">
        <v>0</v>
      </c>
      <c r="E262" s="13">
        <v>0</v>
      </c>
      <c r="F262" s="13">
        <v>0</v>
      </c>
      <c r="G262" s="13">
        <v>0</v>
      </c>
      <c r="H262" s="13">
        <v>0</v>
      </c>
      <c r="I262" s="13">
        <v>0</v>
      </c>
      <c r="J262" s="13">
        <v>0</v>
      </c>
      <c r="K262" s="13">
        <v>0</v>
      </c>
      <c r="L262" s="13">
        <v>0</v>
      </c>
      <c r="M262" s="13">
        <v>0</v>
      </c>
      <c r="N262" s="13">
        <v>0</v>
      </c>
      <c r="O262" s="13">
        <v>0</v>
      </c>
      <c r="P262" s="13">
        <v>0</v>
      </c>
      <c r="Q262" s="13">
        <v>0</v>
      </c>
      <c r="R262" s="13">
        <v>0</v>
      </c>
      <c r="S262" s="14">
        <v>0</v>
      </c>
    </row>
    <row r="263" spans="1:19" ht="13.8" x14ac:dyDescent="0.25">
      <c r="A263" s="39" t="s">
        <v>144</v>
      </c>
      <c r="C263" s="11" t="s">
        <v>126</v>
      </c>
      <c r="D263" s="12">
        <v>0</v>
      </c>
      <c r="E263" s="13">
        <v>0</v>
      </c>
      <c r="F263" s="13">
        <v>0</v>
      </c>
      <c r="G263" s="13">
        <v>0</v>
      </c>
      <c r="H263" s="13">
        <v>0</v>
      </c>
      <c r="I263" s="13">
        <v>0</v>
      </c>
      <c r="J263" s="13">
        <v>0</v>
      </c>
      <c r="K263" s="13">
        <v>0</v>
      </c>
      <c r="L263" s="13">
        <v>0</v>
      </c>
      <c r="M263" s="13">
        <v>0</v>
      </c>
      <c r="N263" s="13">
        <v>0</v>
      </c>
      <c r="O263" s="13">
        <v>0</v>
      </c>
      <c r="P263" s="13">
        <v>0</v>
      </c>
      <c r="Q263" s="13">
        <v>0</v>
      </c>
      <c r="R263" s="13">
        <v>0</v>
      </c>
      <c r="S263" s="14">
        <v>0</v>
      </c>
    </row>
    <row r="264" spans="1:19" ht="13.8" x14ac:dyDescent="0.25">
      <c r="A264" s="39" t="s">
        <v>144</v>
      </c>
      <c r="C264" s="11" t="s">
        <v>127</v>
      </c>
      <c r="D264" s="12">
        <v>0</v>
      </c>
      <c r="E264" s="13">
        <v>0</v>
      </c>
      <c r="F264" s="13">
        <v>0</v>
      </c>
      <c r="G264" s="13">
        <v>0</v>
      </c>
      <c r="H264" s="13">
        <v>0</v>
      </c>
      <c r="I264" s="13">
        <v>0</v>
      </c>
      <c r="J264" s="13">
        <v>0</v>
      </c>
      <c r="K264" s="13">
        <v>0</v>
      </c>
      <c r="L264" s="13">
        <v>0</v>
      </c>
      <c r="M264" s="13">
        <v>0</v>
      </c>
      <c r="N264" s="13">
        <v>0</v>
      </c>
      <c r="O264" s="13">
        <v>0</v>
      </c>
      <c r="P264" s="13">
        <v>0</v>
      </c>
      <c r="Q264" s="13">
        <v>0</v>
      </c>
      <c r="R264" s="13">
        <v>0</v>
      </c>
      <c r="S264" s="14">
        <v>0</v>
      </c>
    </row>
    <row r="265" spans="1:19" ht="14.4" thickBot="1" x14ac:dyDescent="0.3">
      <c r="A265" s="39" t="s">
        <v>144</v>
      </c>
      <c r="C265" s="11" t="s">
        <v>128</v>
      </c>
      <c r="D265" s="15">
        <v>0</v>
      </c>
      <c r="E265" s="16">
        <v>0</v>
      </c>
      <c r="F265" s="16">
        <v>0</v>
      </c>
      <c r="G265" s="16">
        <v>0</v>
      </c>
      <c r="H265" s="16">
        <v>0</v>
      </c>
      <c r="I265" s="16">
        <v>0</v>
      </c>
      <c r="J265" s="16">
        <v>0</v>
      </c>
      <c r="K265" s="16">
        <v>0</v>
      </c>
      <c r="L265" s="16">
        <v>0</v>
      </c>
      <c r="M265" s="16">
        <v>0</v>
      </c>
      <c r="N265" s="16">
        <v>0</v>
      </c>
      <c r="O265" s="16">
        <v>0</v>
      </c>
      <c r="P265" s="16">
        <v>0</v>
      </c>
      <c r="Q265" s="16">
        <v>0</v>
      </c>
      <c r="R265" s="16">
        <v>0</v>
      </c>
      <c r="S265" s="17">
        <v>0</v>
      </c>
    </row>
    <row r="266" spans="1:19" ht="14.4" thickBot="1" x14ac:dyDescent="0.3">
      <c r="A266" s="39" t="s">
        <v>144</v>
      </c>
      <c r="C266" s="18" t="s">
        <v>296</v>
      </c>
      <c r="D266" s="19">
        <v>0</v>
      </c>
      <c r="E266" s="20">
        <v>0</v>
      </c>
      <c r="F266" s="20">
        <v>0</v>
      </c>
      <c r="G266" s="20">
        <v>0</v>
      </c>
      <c r="H266" s="20">
        <v>0</v>
      </c>
      <c r="I266" s="20">
        <v>0</v>
      </c>
      <c r="J266" s="20">
        <v>0</v>
      </c>
      <c r="K266" s="20">
        <v>0</v>
      </c>
      <c r="L266" s="20">
        <v>0</v>
      </c>
      <c r="M266" s="20">
        <v>0</v>
      </c>
      <c r="N266" s="20">
        <v>0</v>
      </c>
      <c r="O266" s="20">
        <v>0</v>
      </c>
      <c r="P266" s="20">
        <v>0</v>
      </c>
      <c r="Q266" s="20">
        <v>0</v>
      </c>
      <c r="R266" s="20">
        <v>0</v>
      </c>
      <c r="S266" s="21">
        <v>0</v>
      </c>
    </row>
    <row r="269" spans="1:19" ht="23.4" thickBot="1" x14ac:dyDescent="0.3">
      <c r="C269" s="1" t="s">
        <v>311</v>
      </c>
      <c r="D269" s="1"/>
      <c r="E269" s="1"/>
      <c r="F269" s="1"/>
      <c r="G269" s="1"/>
      <c r="H269" s="1"/>
      <c r="I269" s="1"/>
      <c r="J269" s="1"/>
      <c r="K269" s="1"/>
      <c r="L269" s="1"/>
      <c r="M269" s="1"/>
      <c r="N269" s="9"/>
      <c r="O269" s="9"/>
      <c r="P269" s="9"/>
      <c r="Q269" s="9"/>
      <c r="R269" s="9"/>
      <c r="S269" s="9"/>
    </row>
    <row r="270" spans="1:19" ht="14.4" thickBot="1" x14ac:dyDescent="0.3">
      <c r="C270" s="2"/>
      <c r="D270" s="149" t="s">
        <v>294</v>
      </c>
      <c r="E270" s="150"/>
      <c r="F270" s="150"/>
      <c r="G270" s="150"/>
      <c r="H270" s="150"/>
      <c r="I270" s="150"/>
      <c r="J270" s="150"/>
      <c r="K270" s="150"/>
      <c r="L270" s="150"/>
      <c r="M270" s="150"/>
      <c r="N270" s="150"/>
      <c r="O270" s="150"/>
      <c r="P270" s="150"/>
      <c r="Q270" s="150"/>
      <c r="R270" s="150"/>
      <c r="S270" s="151"/>
    </row>
    <row r="271" spans="1:19" ht="14.4" thickBot="1" x14ac:dyDescent="0.3">
      <c r="A271" s="39" t="s">
        <v>144</v>
      </c>
      <c r="C271" s="3" t="s">
        <v>101</v>
      </c>
      <c r="D271" s="4" t="s">
        <v>102</v>
      </c>
      <c r="E271" s="5" t="s">
        <v>103</v>
      </c>
      <c r="F271" s="5" t="s">
        <v>104</v>
      </c>
      <c r="G271" s="5" t="s">
        <v>105</v>
      </c>
      <c r="H271" s="5" t="s">
        <v>106</v>
      </c>
      <c r="I271" s="5" t="s">
        <v>107</v>
      </c>
      <c r="J271" s="5" t="s">
        <v>108</v>
      </c>
      <c r="K271" s="5" t="s">
        <v>109</v>
      </c>
      <c r="L271" s="5" t="s">
        <v>110</v>
      </c>
      <c r="M271" s="5" t="s">
        <v>111</v>
      </c>
      <c r="N271" s="5" t="s">
        <v>112</v>
      </c>
      <c r="O271" s="5" t="s">
        <v>113</v>
      </c>
      <c r="P271" s="5" t="s">
        <v>114</v>
      </c>
      <c r="Q271" s="5" t="s">
        <v>115</v>
      </c>
      <c r="R271" s="5" t="s">
        <v>116</v>
      </c>
      <c r="S271" s="6" t="s">
        <v>117</v>
      </c>
    </row>
    <row r="272" spans="1:19" ht="13.8" x14ac:dyDescent="0.25">
      <c r="A272" s="39" t="s">
        <v>144</v>
      </c>
      <c r="C272" s="11" t="s">
        <v>118</v>
      </c>
      <c r="D272" s="12">
        <v>0</v>
      </c>
      <c r="E272" s="13">
        <v>0</v>
      </c>
      <c r="F272" s="13">
        <v>0</v>
      </c>
      <c r="G272" s="13">
        <v>0</v>
      </c>
      <c r="H272" s="13">
        <v>0</v>
      </c>
      <c r="I272" s="13">
        <v>0</v>
      </c>
      <c r="J272" s="13">
        <v>0</v>
      </c>
      <c r="K272" s="13">
        <v>0</v>
      </c>
      <c r="L272" s="13">
        <v>0</v>
      </c>
      <c r="M272" s="13">
        <v>0</v>
      </c>
      <c r="N272" s="13">
        <v>0</v>
      </c>
      <c r="O272" s="13">
        <v>0</v>
      </c>
      <c r="P272" s="13">
        <v>0</v>
      </c>
      <c r="Q272" s="13">
        <v>0</v>
      </c>
      <c r="R272" s="13">
        <v>0</v>
      </c>
      <c r="S272" s="14">
        <v>0</v>
      </c>
    </row>
    <row r="273" spans="1:19" ht="13.8" x14ac:dyDescent="0.25">
      <c r="A273" s="39" t="s">
        <v>144</v>
      </c>
      <c r="C273" s="11" t="s">
        <v>119</v>
      </c>
      <c r="D273" s="12">
        <v>0</v>
      </c>
      <c r="E273" s="13">
        <v>0</v>
      </c>
      <c r="F273" s="13">
        <v>0</v>
      </c>
      <c r="G273" s="13">
        <v>0</v>
      </c>
      <c r="H273" s="13">
        <v>0</v>
      </c>
      <c r="I273" s="13">
        <v>0</v>
      </c>
      <c r="J273" s="13">
        <v>0</v>
      </c>
      <c r="K273" s="13">
        <v>0</v>
      </c>
      <c r="L273" s="13">
        <v>0</v>
      </c>
      <c r="M273" s="13">
        <v>0</v>
      </c>
      <c r="N273" s="13">
        <v>0</v>
      </c>
      <c r="O273" s="13">
        <v>0</v>
      </c>
      <c r="P273" s="13">
        <v>0</v>
      </c>
      <c r="Q273" s="13">
        <v>0</v>
      </c>
      <c r="R273" s="13">
        <v>0</v>
      </c>
      <c r="S273" s="14">
        <v>0</v>
      </c>
    </row>
    <row r="274" spans="1:19" ht="13.8" x14ac:dyDescent="0.25">
      <c r="A274" s="39" t="s">
        <v>144</v>
      </c>
      <c r="C274" s="11" t="s">
        <v>120</v>
      </c>
      <c r="D274" s="12">
        <v>0</v>
      </c>
      <c r="E274" s="13">
        <v>0</v>
      </c>
      <c r="F274" s="13">
        <v>0</v>
      </c>
      <c r="G274" s="13">
        <v>0</v>
      </c>
      <c r="H274" s="13">
        <v>0</v>
      </c>
      <c r="I274" s="13">
        <v>0</v>
      </c>
      <c r="J274" s="13">
        <v>0</v>
      </c>
      <c r="K274" s="13">
        <v>0</v>
      </c>
      <c r="L274" s="13">
        <v>0</v>
      </c>
      <c r="M274" s="13">
        <v>0</v>
      </c>
      <c r="N274" s="13">
        <v>0</v>
      </c>
      <c r="O274" s="13">
        <v>0</v>
      </c>
      <c r="P274" s="13">
        <v>0</v>
      </c>
      <c r="Q274" s="13">
        <v>0</v>
      </c>
      <c r="R274" s="13">
        <v>0</v>
      </c>
      <c r="S274" s="14">
        <v>0</v>
      </c>
    </row>
    <row r="275" spans="1:19" ht="13.8" x14ac:dyDescent="0.25">
      <c r="A275" s="39" t="s">
        <v>144</v>
      </c>
      <c r="C275" s="11" t="s">
        <v>121</v>
      </c>
      <c r="D275" s="12">
        <v>0</v>
      </c>
      <c r="E275" s="13">
        <v>0</v>
      </c>
      <c r="F275" s="13">
        <v>0</v>
      </c>
      <c r="G275" s="13">
        <v>0</v>
      </c>
      <c r="H275" s="13">
        <v>0</v>
      </c>
      <c r="I275" s="13">
        <v>0</v>
      </c>
      <c r="J275" s="13">
        <v>0</v>
      </c>
      <c r="K275" s="13">
        <v>0</v>
      </c>
      <c r="L275" s="13">
        <v>0</v>
      </c>
      <c r="M275" s="13">
        <v>0</v>
      </c>
      <c r="N275" s="13">
        <v>0</v>
      </c>
      <c r="O275" s="13">
        <v>0</v>
      </c>
      <c r="P275" s="13">
        <v>0</v>
      </c>
      <c r="Q275" s="13">
        <v>0</v>
      </c>
      <c r="R275" s="13">
        <v>0</v>
      </c>
      <c r="S275" s="14">
        <v>0</v>
      </c>
    </row>
    <row r="276" spans="1:19" ht="13.8" x14ac:dyDescent="0.25">
      <c r="A276" s="39" t="s">
        <v>144</v>
      </c>
      <c r="C276" s="11" t="s">
        <v>122</v>
      </c>
      <c r="D276" s="12">
        <v>0</v>
      </c>
      <c r="E276" s="13">
        <v>0</v>
      </c>
      <c r="F276" s="13">
        <v>0</v>
      </c>
      <c r="G276" s="13">
        <v>0</v>
      </c>
      <c r="H276" s="13">
        <v>0</v>
      </c>
      <c r="I276" s="13">
        <v>0</v>
      </c>
      <c r="J276" s="13">
        <v>0</v>
      </c>
      <c r="K276" s="13">
        <v>0</v>
      </c>
      <c r="L276" s="13">
        <v>0</v>
      </c>
      <c r="M276" s="13">
        <v>0</v>
      </c>
      <c r="N276" s="13">
        <v>0</v>
      </c>
      <c r="O276" s="13">
        <v>0</v>
      </c>
      <c r="P276" s="13">
        <v>0</v>
      </c>
      <c r="Q276" s="13">
        <v>0</v>
      </c>
      <c r="R276" s="13">
        <v>0</v>
      </c>
      <c r="S276" s="14">
        <v>0</v>
      </c>
    </row>
    <row r="277" spans="1:19" ht="13.8" x14ac:dyDescent="0.25">
      <c r="A277" s="39" t="s">
        <v>144</v>
      </c>
      <c r="C277" s="11" t="s">
        <v>123</v>
      </c>
      <c r="D277" s="12">
        <v>0</v>
      </c>
      <c r="E277" s="13">
        <v>0</v>
      </c>
      <c r="F277" s="13">
        <v>0</v>
      </c>
      <c r="G277" s="13">
        <v>0</v>
      </c>
      <c r="H277" s="13">
        <v>0</v>
      </c>
      <c r="I277" s="13">
        <v>0</v>
      </c>
      <c r="J277" s="13">
        <v>0</v>
      </c>
      <c r="K277" s="13">
        <v>0</v>
      </c>
      <c r="L277" s="13">
        <v>0</v>
      </c>
      <c r="M277" s="13">
        <v>0</v>
      </c>
      <c r="N277" s="13">
        <v>0</v>
      </c>
      <c r="O277" s="13">
        <v>0</v>
      </c>
      <c r="P277" s="13">
        <v>0</v>
      </c>
      <c r="Q277" s="13">
        <v>0</v>
      </c>
      <c r="R277" s="13">
        <v>0</v>
      </c>
      <c r="S277" s="14">
        <v>0</v>
      </c>
    </row>
    <row r="278" spans="1:19" ht="13.8" x14ac:dyDescent="0.25">
      <c r="A278" s="39" t="s">
        <v>144</v>
      </c>
      <c r="C278" s="11" t="s">
        <v>124</v>
      </c>
      <c r="D278" s="12">
        <v>0</v>
      </c>
      <c r="E278" s="13">
        <v>0</v>
      </c>
      <c r="F278" s="13">
        <v>0</v>
      </c>
      <c r="G278" s="13">
        <v>0</v>
      </c>
      <c r="H278" s="13">
        <v>0</v>
      </c>
      <c r="I278" s="13">
        <v>0</v>
      </c>
      <c r="J278" s="13">
        <v>0</v>
      </c>
      <c r="K278" s="13">
        <v>0</v>
      </c>
      <c r="L278" s="13">
        <v>0</v>
      </c>
      <c r="M278" s="13">
        <v>0</v>
      </c>
      <c r="N278" s="13">
        <v>0</v>
      </c>
      <c r="O278" s="13">
        <v>0</v>
      </c>
      <c r="P278" s="13">
        <v>0</v>
      </c>
      <c r="Q278" s="13">
        <v>0</v>
      </c>
      <c r="R278" s="13">
        <v>0</v>
      </c>
      <c r="S278" s="14">
        <v>0</v>
      </c>
    </row>
    <row r="279" spans="1:19" ht="13.8" x14ac:dyDescent="0.25">
      <c r="A279" s="39" t="s">
        <v>144</v>
      </c>
      <c r="C279" s="11" t="s">
        <v>125</v>
      </c>
      <c r="D279" s="12">
        <v>0</v>
      </c>
      <c r="E279" s="13">
        <v>0</v>
      </c>
      <c r="F279" s="13">
        <v>0</v>
      </c>
      <c r="G279" s="13">
        <v>0</v>
      </c>
      <c r="H279" s="13">
        <v>0</v>
      </c>
      <c r="I279" s="13">
        <v>0</v>
      </c>
      <c r="J279" s="13">
        <v>0</v>
      </c>
      <c r="K279" s="13">
        <v>0</v>
      </c>
      <c r="L279" s="13">
        <v>0</v>
      </c>
      <c r="M279" s="13">
        <v>0</v>
      </c>
      <c r="N279" s="13">
        <v>0</v>
      </c>
      <c r="O279" s="13">
        <v>0</v>
      </c>
      <c r="P279" s="13">
        <v>0</v>
      </c>
      <c r="Q279" s="13">
        <v>0</v>
      </c>
      <c r="R279" s="13">
        <v>0</v>
      </c>
      <c r="S279" s="14">
        <v>0</v>
      </c>
    </row>
    <row r="280" spans="1:19" ht="13.8" x14ac:dyDescent="0.25">
      <c r="A280" s="39" t="s">
        <v>144</v>
      </c>
      <c r="C280" s="11" t="s">
        <v>126</v>
      </c>
      <c r="D280" s="12">
        <v>0</v>
      </c>
      <c r="E280" s="13">
        <v>0</v>
      </c>
      <c r="F280" s="13">
        <v>0</v>
      </c>
      <c r="G280" s="13">
        <v>0</v>
      </c>
      <c r="H280" s="13">
        <v>0</v>
      </c>
      <c r="I280" s="13">
        <v>0</v>
      </c>
      <c r="J280" s="13">
        <v>0</v>
      </c>
      <c r="K280" s="13">
        <v>0</v>
      </c>
      <c r="L280" s="13">
        <v>0</v>
      </c>
      <c r="M280" s="13">
        <v>0</v>
      </c>
      <c r="N280" s="13">
        <v>0</v>
      </c>
      <c r="O280" s="13">
        <v>0</v>
      </c>
      <c r="P280" s="13">
        <v>0</v>
      </c>
      <c r="Q280" s="13">
        <v>0</v>
      </c>
      <c r="R280" s="13">
        <v>0</v>
      </c>
      <c r="S280" s="14">
        <v>0</v>
      </c>
    </row>
    <row r="281" spans="1:19" ht="13.8" x14ac:dyDescent="0.25">
      <c r="A281" s="39" t="s">
        <v>144</v>
      </c>
      <c r="C281" s="11" t="s">
        <v>127</v>
      </c>
      <c r="D281" s="12">
        <v>0</v>
      </c>
      <c r="E281" s="13">
        <v>0</v>
      </c>
      <c r="F281" s="13">
        <v>0</v>
      </c>
      <c r="G281" s="13">
        <v>0</v>
      </c>
      <c r="H281" s="13">
        <v>0</v>
      </c>
      <c r="I281" s="13">
        <v>0</v>
      </c>
      <c r="J281" s="13">
        <v>0</v>
      </c>
      <c r="K281" s="13">
        <v>0</v>
      </c>
      <c r="L281" s="13">
        <v>0</v>
      </c>
      <c r="M281" s="13">
        <v>0</v>
      </c>
      <c r="N281" s="13">
        <v>0</v>
      </c>
      <c r="O281" s="13">
        <v>0</v>
      </c>
      <c r="P281" s="13">
        <v>0</v>
      </c>
      <c r="Q281" s="13">
        <v>0</v>
      </c>
      <c r="R281" s="13">
        <v>0</v>
      </c>
      <c r="S281" s="14">
        <v>0</v>
      </c>
    </row>
    <row r="282" spans="1:19" ht="14.4" thickBot="1" x14ac:dyDescent="0.3">
      <c r="A282" s="39" t="s">
        <v>144</v>
      </c>
      <c r="C282" s="11" t="s">
        <v>128</v>
      </c>
      <c r="D282" s="15">
        <v>0</v>
      </c>
      <c r="E282" s="16">
        <v>0</v>
      </c>
      <c r="F282" s="16">
        <v>0</v>
      </c>
      <c r="G282" s="16">
        <v>0</v>
      </c>
      <c r="H282" s="16">
        <v>0</v>
      </c>
      <c r="I282" s="16">
        <v>0</v>
      </c>
      <c r="J282" s="16">
        <v>0</v>
      </c>
      <c r="K282" s="16">
        <v>0</v>
      </c>
      <c r="L282" s="16">
        <v>0</v>
      </c>
      <c r="M282" s="16">
        <v>0</v>
      </c>
      <c r="N282" s="16">
        <v>0</v>
      </c>
      <c r="O282" s="16">
        <v>0</v>
      </c>
      <c r="P282" s="16">
        <v>0</v>
      </c>
      <c r="Q282" s="16">
        <v>0</v>
      </c>
      <c r="R282" s="16">
        <v>0</v>
      </c>
      <c r="S282" s="17">
        <v>0</v>
      </c>
    </row>
    <row r="283" spans="1:19" ht="14.4" thickBot="1" x14ac:dyDescent="0.3">
      <c r="A283" s="39" t="s">
        <v>144</v>
      </c>
      <c r="C283" s="18" t="s">
        <v>296</v>
      </c>
      <c r="D283" s="19">
        <v>0</v>
      </c>
      <c r="E283" s="20">
        <v>0</v>
      </c>
      <c r="F283" s="20">
        <v>0</v>
      </c>
      <c r="G283" s="20">
        <v>0</v>
      </c>
      <c r="H283" s="20">
        <v>0</v>
      </c>
      <c r="I283" s="20">
        <v>0</v>
      </c>
      <c r="J283" s="20">
        <v>0</v>
      </c>
      <c r="K283" s="20">
        <v>0</v>
      </c>
      <c r="L283" s="20">
        <v>0</v>
      </c>
      <c r="M283" s="20">
        <v>0</v>
      </c>
      <c r="N283" s="20">
        <v>0</v>
      </c>
      <c r="O283" s="20">
        <v>0</v>
      </c>
      <c r="P283" s="20">
        <v>0</v>
      </c>
      <c r="Q283" s="20">
        <v>0</v>
      </c>
      <c r="R283" s="20">
        <v>0</v>
      </c>
      <c r="S283" s="21">
        <v>0</v>
      </c>
    </row>
  </sheetData>
  <mergeCells count="17">
    <mergeCell ref="D9:S9"/>
    <mergeCell ref="D44:S44"/>
    <mergeCell ref="D78:S78"/>
    <mergeCell ref="D113:S113"/>
    <mergeCell ref="C2:O2"/>
    <mergeCell ref="D183:S183"/>
    <mergeCell ref="D26:S26"/>
    <mergeCell ref="D60:S60"/>
    <mergeCell ref="D95:S95"/>
    <mergeCell ref="D130:S130"/>
    <mergeCell ref="D165:S165"/>
    <mergeCell ref="D148:S148"/>
    <mergeCell ref="D253:S253"/>
    <mergeCell ref="D270:S270"/>
    <mergeCell ref="D235:S235"/>
    <mergeCell ref="D217:S217"/>
    <mergeCell ref="D200:S20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theme="5" tint="0.59999389629810485"/>
    <pageSetUpPr autoPageBreaks="0"/>
  </sheetPr>
  <dimension ref="A1:AC396"/>
  <sheetViews>
    <sheetView topLeftCell="B572"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312</v>
      </c>
      <c r="N1" s="9"/>
      <c r="O1" s="9"/>
      <c r="P1" s="9"/>
      <c r="Q1" s="9"/>
      <c r="R1" s="9"/>
      <c r="S1" s="9"/>
      <c r="T1" s="9"/>
      <c r="U1" s="9"/>
      <c r="V1" s="9"/>
      <c r="W1" s="9"/>
      <c r="X1" s="9"/>
      <c r="Y1" s="9"/>
    </row>
    <row r="2" spans="1:29" ht="18.75" customHeight="1" x14ac:dyDescent="0.25">
      <c r="C2" s="132" t="s">
        <v>313</v>
      </c>
      <c r="D2" s="132"/>
      <c r="E2" s="132"/>
      <c r="F2" s="132"/>
      <c r="G2" s="132"/>
      <c r="H2" s="132"/>
      <c r="I2" s="132"/>
      <c r="J2" s="132"/>
      <c r="K2" s="132"/>
      <c r="L2" s="132"/>
      <c r="M2" s="132"/>
      <c r="N2" s="132"/>
      <c r="O2" s="132"/>
      <c r="P2" s="9"/>
      <c r="Q2" s="9"/>
      <c r="R2" s="9"/>
      <c r="S2" s="9"/>
      <c r="T2" s="9"/>
      <c r="U2" s="9"/>
      <c r="V2" s="9"/>
      <c r="W2" s="9"/>
      <c r="X2" s="9"/>
      <c r="Y2" s="9"/>
    </row>
    <row r="3" spans="1:29"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314</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294</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149</v>
      </c>
      <c r="D11" s="12">
        <v>178881.99838095237</v>
      </c>
      <c r="E11" s="13">
        <v>188221.31251968505</v>
      </c>
      <c r="F11" s="13">
        <v>252732.94360000003</v>
      </c>
      <c r="G11" s="13">
        <v>215276.3212195122</v>
      </c>
      <c r="H11" s="13">
        <v>222904.81007518797</v>
      </c>
      <c r="I11" s="13">
        <v>287896.66047945205</v>
      </c>
      <c r="J11" s="13">
        <v>258760.24095238096</v>
      </c>
      <c r="K11" s="13">
        <v>294676.16216666665</v>
      </c>
      <c r="L11" s="13">
        <v>313832.52286956523</v>
      </c>
      <c r="M11" s="13">
        <v>391048.65070707066</v>
      </c>
      <c r="N11" s="13">
        <v>335130.29983050842</v>
      </c>
      <c r="O11" s="13">
        <v>411940.05362068966</v>
      </c>
      <c r="P11" s="13">
        <v>406729.65993150679</v>
      </c>
      <c r="Q11" s="13">
        <v>425253.08088709682</v>
      </c>
      <c r="R11" s="13">
        <v>430912.61435897433</v>
      </c>
      <c r="S11" s="14">
        <v>428840.2252830189</v>
      </c>
      <c r="U11" s="10"/>
      <c r="V11" s="10"/>
      <c r="W11" s="10"/>
      <c r="X11" s="10"/>
      <c r="Y11" s="10"/>
      <c r="Z11" s="10"/>
      <c r="AA11" s="10"/>
      <c r="AB11" s="10"/>
      <c r="AC11" s="10"/>
    </row>
    <row r="12" spans="1:29" ht="14.4" x14ac:dyDescent="0.3">
      <c r="A12" s="39" t="s">
        <v>100</v>
      </c>
      <c r="C12" s="11" t="s">
        <v>150</v>
      </c>
      <c r="D12" s="12">
        <v>23470.575888157891</v>
      </c>
      <c r="E12" s="13">
        <v>28241.825444126076</v>
      </c>
      <c r="F12" s="13">
        <v>40286.156583072094</v>
      </c>
      <c r="G12" s="13">
        <v>34682.226127167633</v>
      </c>
      <c r="H12" s="13">
        <v>41406.983761996169</v>
      </c>
      <c r="I12" s="13">
        <v>39292.427395437262</v>
      </c>
      <c r="J12" s="13">
        <v>44517.44971119133</v>
      </c>
      <c r="K12" s="13">
        <v>46993.270228571433</v>
      </c>
      <c r="L12" s="13">
        <v>60452.300481283433</v>
      </c>
      <c r="M12" s="13">
        <v>58575.41617408907</v>
      </c>
      <c r="N12" s="13">
        <v>64898.71218430037</v>
      </c>
      <c r="O12" s="13">
        <v>63774.445856905171</v>
      </c>
      <c r="P12" s="13">
        <v>67227.962756756751</v>
      </c>
      <c r="Q12" s="13">
        <v>58649.574062499996</v>
      </c>
      <c r="R12" s="13">
        <v>63410.754742647056</v>
      </c>
      <c r="S12" s="14">
        <v>66867.284185692566</v>
      </c>
      <c r="U12" s="10"/>
      <c r="V12" s="10"/>
      <c r="W12" s="10"/>
      <c r="X12" s="10"/>
      <c r="Y12" s="10"/>
      <c r="Z12" s="10"/>
      <c r="AA12" s="10"/>
      <c r="AB12" s="10"/>
      <c r="AC12" s="10"/>
    </row>
    <row r="13" spans="1:29" ht="14.4" x14ac:dyDescent="0.3">
      <c r="A13" s="39" t="s">
        <v>100</v>
      </c>
      <c r="C13" s="11" t="s">
        <v>151</v>
      </c>
      <c r="D13" s="12">
        <v>51237.77766233767</v>
      </c>
      <c r="E13" s="13">
        <v>61208.021079136692</v>
      </c>
      <c r="F13" s="13">
        <v>79723.910538922122</v>
      </c>
      <c r="G13" s="13">
        <v>65831.858142857134</v>
      </c>
      <c r="H13" s="13">
        <v>62844.068062499995</v>
      </c>
      <c r="I13" s="13">
        <v>54014.499009009021</v>
      </c>
      <c r="J13" s="13">
        <v>77581.465597014903</v>
      </c>
      <c r="K13" s="13">
        <v>70284.854999999996</v>
      </c>
      <c r="L13" s="13">
        <v>109001.90433962266</v>
      </c>
      <c r="M13" s="13">
        <v>96776.697391304348</v>
      </c>
      <c r="N13" s="13">
        <v>98647.963999999993</v>
      </c>
      <c r="O13" s="13">
        <v>111305.18135999999</v>
      </c>
      <c r="P13" s="13">
        <v>130950.44160000002</v>
      </c>
      <c r="Q13" s="13">
        <v>131067.57605263157</v>
      </c>
      <c r="R13" s="13">
        <v>98873.259345794388</v>
      </c>
      <c r="S13" s="14">
        <v>121883.69848484849</v>
      </c>
      <c r="U13" s="10"/>
      <c r="V13" s="10"/>
      <c r="W13" s="10"/>
      <c r="X13" s="10"/>
      <c r="Y13" s="10"/>
      <c r="Z13" s="10"/>
      <c r="AA13" s="10"/>
      <c r="AB13" s="10"/>
      <c r="AC13" s="10"/>
    </row>
    <row r="14" spans="1:29" ht="14.4" x14ac:dyDescent="0.3">
      <c r="A14" s="39" t="s">
        <v>100</v>
      </c>
      <c r="C14" s="11" t="s">
        <v>152</v>
      </c>
      <c r="D14" s="12">
        <v>20770.256102564101</v>
      </c>
      <c r="E14" s="13">
        <v>19842.374638403988</v>
      </c>
      <c r="F14" s="13">
        <v>28055.058062015509</v>
      </c>
      <c r="G14" s="13">
        <v>26843.354497907949</v>
      </c>
      <c r="H14" s="13">
        <v>34619.115937500006</v>
      </c>
      <c r="I14" s="13">
        <v>27766.49562758621</v>
      </c>
      <c r="J14" s="13">
        <v>31791.022152080346</v>
      </c>
      <c r="K14" s="13">
        <v>38044.008211068212</v>
      </c>
      <c r="L14" s="13">
        <v>43032.038218181813</v>
      </c>
      <c r="M14" s="13">
        <v>45270.975545571222</v>
      </c>
      <c r="N14" s="13">
        <v>45462.230438034188</v>
      </c>
      <c r="O14" s="13">
        <v>57350.784864864843</v>
      </c>
      <c r="P14" s="13">
        <v>52133.103854875277</v>
      </c>
      <c r="Q14" s="13">
        <v>43917.520836734686</v>
      </c>
      <c r="R14" s="13">
        <v>45850.087854500605</v>
      </c>
      <c r="S14" s="14">
        <v>60268.172612330207</v>
      </c>
      <c r="U14" s="10"/>
      <c r="V14" s="10"/>
      <c r="W14" s="10"/>
      <c r="X14" s="10"/>
      <c r="Y14" s="10"/>
      <c r="Z14" s="10"/>
      <c r="AA14" s="10"/>
      <c r="AB14" s="10"/>
      <c r="AC14" s="10"/>
    </row>
    <row r="15" spans="1:29" ht="14.4" x14ac:dyDescent="0.3">
      <c r="A15" s="39" t="s">
        <v>100</v>
      </c>
      <c r="C15" s="11" t="s">
        <v>153</v>
      </c>
      <c r="D15" s="12">
        <v>21307.043991228064</v>
      </c>
      <c r="E15" s="13">
        <v>22959.453973509946</v>
      </c>
      <c r="F15" s="13">
        <v>30361.428083140883</v>
      </c>
      <c r="G15" s="13">
        <v>35470.116741154568</v>
      </c>
      <c r="H15" s="13">
        <v>36929.984312499997</v>
      </c>
      <c r="I15" s="13">
        <v>37555.505496277918</v>
      </c>
      <c r="J15" s="13">
        <v>37670.265920205922</v>
      </c>
      <c r="K15" s="13">
        <v>45779.087280701751</v>
      </c>
      <c r="L15" s="13">
        <v>48735.523765363112</v>
      </c>
      <c r="M15" s="13">
        <v>57656.88800225735</v>
      </c>
      <c r="N15" s="13">
        <v>59307.678270893361</v>
      </c>
      <c r="O15" s="13">
        <v>60949.188633540369</v>
      </c>
      <c r="P15" s="13">
        <v>54522.049663299658</v>
      </c>
      <c r="Q15" s="13">
        <v>52509.551595411904</v>
      </c>
      <c r="R15" s="13">
        <v>57222.296390887299</v>
      </c>
      <c r="S15" s="14">
        <v>60222.950218750018</v>
      </c>
      <c r="U15" s="10"/>
      <c r="V15" s="10"/>
      <c r="W15" s="10"/>
      <c r="X15" s="10"/>
      <c r="Y15" s="10"/>
      <c r="Z15" s="10"/>
      <c r="AA15" s="10"/>
      <c r="AB15" s="10"/>
      <c r="AC15" s="10"/>
    </row>
    <row r="16" spans="1:29" ht="14.4" x14ac:dyDescent="0.3">
      <c r="A16" s="39" t="s">
        <v>100</v>
      </c>
      <c r="C16" s="11" t="s">
        <v>154</v>
      </c>
      <c r="D16" s="12">
        <v>23753.183005780342</v>
      </c>
      <c r="E16" s="13">
        <v>24649.458148984202</v>
      </c>
      <c r="F16" s="13">
        <v>28786.961024258762</v>
      </c>
      <c r="G16" s="13">
        <v>30623.108111587979</v>
      </c>
      <c r="H16" s="13">
        <v>34913.906222961734</v>
      </c>
      <c r="I16" s="13">
        <v>36860.331189189186</v>
      </c>
      <c r="J16" s="13">
        <v>40266.623962616839</v>
      </c>
      <c r="K16" s="13">
        <v>41260.90811846689</v>
      </c>
      <c r="L16" s="13">
        <v>44975.825753176054</v>
      </c>
      <c r="M16" s="13">
        <v>52337.143760539613</v>
      </c>
      <c r="N16" s="13">
        <v>67763.057152875175</v>
      </c>
      <c r="O16" s="13">
        <v>54895.43944525547</v>
      </c>
      <c r="P16" s="13">
        <v>54812.60644407347</v>
      </c>
      <c r="Q16" s="13">
        <v>50454.493584337375</v>
      </c>
      <c r="R16" s="13">
        <v>57100.671537132999</v>
      </c>
      <c r="S16" s="14">
        <v>58345.117492260084</v>
      </c>
      <c r="U16" s="10"/>
      <c r="V16" s="10"/>
      <c r="W16" s="10"/>
      <c r="X16" s="10"/>
      <c r="Y16" s="10"/>
      <c r="Z16" s="10"/>
      <c r="AA16" s="10"/>
      <c r="AB16" s="10"/>
      <c r="AC16" s="10"/>
    </row>
    <row r="17" spans="1:29" ht="14.4" x14ac:dyDescent="0.3">
      <c r="A17" s="39" t="s">
        <v>100</v>
      </c>
      <c r="C17" s="11" t="s">
        <v>155</v>
      </c>
      <c r="D17" s="12">
        <v>58941.560434782616</v>
      </c>
      <c r="E17" s="13">
        <v>42060.63192307693</v>
      </c>
      <c r="F17" s="13">
        <v>55883.859230769223</v>
      </c>
      <c r="G17" s="13">
        <v>55705.86</v>
      </c>
      <c r="H17" s="13">
        <v>63059.164776119404</v>
      </c>
      <c r="I17" s="13">
        <v>114954.33145833334</v>
      </c>
      <c r="J17" s="13">
        <v>153283.11645833336</v>
      </c>
      <c r="K17" s="13">
        <v>120241.66115384616</v>
      </c>
      <c r="L17" s="13">
        <v>144384.47730769229</v>
      </c>
      <c r="M17" s="13">
        <v>142445.83088235298</v>
      </c>
      <c r="N17" s="13">
        <v>134021.49736842106</v>
      </c>
      <c r="O17" s="13">
        <v>155215.00953271025</v>
      </c>
      <c r="P17" s="13">
        <v>142412.40473118279</v>
      </c>
      <c r="Q17" s="13">
        <v>136010.55431578949</v>
      </c>
      <c r="R17" s="13">
        <v>96172.257722772294</v>
      </c>
      <c r="S17" s="14">
        <v>153722.18297297295</v>
      </c>
      <c r="U17" s="10"/>
      <c r="V17" s="10"/>
      <c r="W17" s="10"/>
      <c r="X17" s="10"/>
      <c r="Y17" s="10"/>
      <c r="Z17" s="10"/>
      <c r="AA17" s="10"/>
      <c r="AB17" s="10"/>
      <c r="AC17" s="10"/>
    </row>
    <row r="18" spans="1:29" ht="14.4" x14ac:dyDescent="0.3">
      <c r="A18" s="39" t="s">
        <v>100</v>
      </c>
      <c r="C18" s="11" t="s">
        <v>156</v>
      </c>
      <c r="D18" s="12">
        <v>18978.100941704033</v>
      </c>
      <c r="E18" s="13">
        <v>23255.773488372095</v>
      </c>
      <c r="F18" s="13">
        <v>24665.803854166661</v>
      </c>
      <c r="G18" s="13">
        <v>24248.004352517983</v>
      </c>
      <c r="H18" s="13">
        <v>30748.295454545456</v>
      </c>
      <c r="I18" s="13">
        <v>24046.559578163768</v>
      </c>
      <c r="J18" s="13">
        <v>24162.323501945462</v>
      </c>
      <c r="K18" s="13">
        <v>42323.114927536226</v>
      </c>
      <c r="L18" s="13">
        <v>38679.503448275871</v>
      </c>
      <c r="M18" s="13">
        <v>38959.199625668458</v>
      </c>
      <c r="N18" s="13">
        <v>39248.06619565218</v>
      </c>
      <c r="O18" s="13">
        <v>50980.638635097501</v>
      </c>
      <c r="P18" s="13">
        <v>54357.21396325458</v>
      </c>
      <c r="Q18" s="13">
        <v>34385.324329113915</v>
      </c>
      <c r="R18" s="13">
        <v>40208.41454819277</v>
      </c>
      <c r="S18" s="14">
        <v>43800.687522123881</v>
      </c>
      <c r="U18" s="10"/>
      <c r="V18" s="10"/>
      <c r="W18" s="10"/>
      <c r="X18" s="10"/>
      <c r="Y18" s="10"/>
      <c r="Z18" s="10"/>
      <c r="AA18" s="10"/>
      <c r="AB18" s="10"/>
      <c r="AC18" s="10"/>
    </row>
    <row r="19" spans="1:29" ht="14.4" x14ac:dyDescent="0.3">
      <c r="A19" s="39" t="s">
        <v>100</v>
      </c>
      <c r="C19" s="11" t="s">
        <v>157</v>
      </c>
      <c r="D19" s="12">
        <v>20885.970537634406</v>
      </c>
      <c r="E19" s="13">
        <v>28919.258451327434</v>
      </c>
      <c r="F19" s="13">
        <v>27033.443725490197</v>
      </c>
      <c r="G19" s="13">
        <v>28130.972142857143</v>
      </c>
      <c r="H19" s="13">
        <v>34450.658396946565</v>
      </c>
      <c r="I19" s="13">
        <v>42939.543299999998</v>
      </c>
      <c r="J19" s="13">
        <v>38941.267899543367</v>
      </c>
      <c r="K19" s="13">
        <v>32711.238801369858</v>
      </c>
      <c r="L19" s="13">
        <v>32239.555362318835</v>
      </c>
      <c r="M19" s="13">
        <v>47629.126350574719</v>
      </c>
      <c r="N19" s="13">
        <v>47591.506107055968</v>
      </c>
      <c r="O19" s="13">
        <v>41926.29909278352</v>
      </c>
      <c r="P19" s="13">
        <v>46815.064209183678</v>
      </c>
      <c r="Q19" s="13">
        <v>43625.368521126758</v>
      </c>
      <c r="R19" s="13">
        <v>53354.846106194687</v>
      </c>
      <c r="S19" s="14">
        <v>54769.983054892604</v>
      </c>
      <c r="U19" s="10"/>
      <c r="V19" s="10"/>
      <c r="W19" s="10"/>
      <c r="X19" s="10"/>
      <c r="Y19" s="10"/>
      <c r="Z19" s="10"/>
      <c r="AA19" s="10"/>
      <c r="AB19" s="10"/>
      <c r="AC19" s="10"/>
    </row>
    <row r="20" spans="1:29" ht="14.4" x14ac:dyDescent="0.3">
      <c r="A20" s="39" t="s">
        <v>100</v>
      </c>
      <c r="C20" s="11" t="s">
        <v>158</v>
      </c>
      <c r="D20" s="12">
        <v>19088.769777777779</v>
      </c>
      <c r="E20" s="13">
        <v>26447.451168831165</v>
      </c>
      <c r="F20" s="13">
        <v>44138.496875000004</v>
      </c>
      <c r="G20" s="13">
        <v>28075.416610169494</v>
      </c>
      <c r="H20" s="13">
        <v>44300.077246376808</v>
      </c>
      <c r="I20" s="13">
        <v>47794.665522388059</v>
      </c>
      <c r="J20" s="13">
        <v>38229.599124999993</v>
      </c>
      <c r="K20" s="13">
        <v>58563.965982142858</v>
      </c>
      <c r="L20" s="13">
        <v>39310.845000000001</v>
      </c>
      <c r="M20" s="13">
        <v>43992.16055214723</v>
      </c>
      <c r="N20" s="13">
        <v>48630.970499999996</v>
      </c>
      <c r="O20" s="13">
        <v>45411.47767857142</v>
      </c>
      <c r="P20" s="13">
        <v>56478.219661016956</v>
      </c>
      <c r="Q20" s="13">
        <v>48402.647750000004</v>
      </c>
      <c r="R20" s="13">
        <v>48469.368416666664</v>
      </c>
      <c r="S20" s="14">
        <v>60369.568493150684</v>
      </c>
      <c r="U20" s="10"/>
      <c r="V20" s="10"/>
      <c r="W20" s="10"/>
      <c r="X20" s="10"/>
      <c r="Y20" s="10"/>
      <c r="Z20" s="10"/>
      <c r="AA20" s="10"/>
      <c r="AB20" s="10"/>
      <c r="AC20" s="10"/>
    </row>
    <row r="21" spans="1:29" ht="14.4" x14ac:dyDescent="0.3">
      <c r="A21" s="39" t="s">
        <v>100</v>
      </c>
      <c r="C21" s="11" t="s">
        <v>159</v>
      </c>
      <c r="D21" s="12">
        <v>58604.409130434782</v>
      </c>
      <c r="E21" s="13">
        <v>37736.421428571426</v>
      </c>
      <c r="F21" s="13">
        <v>23341.864285714284</v>
      </c>
      <c r="G21" s="13">
        <v>93432.91814814815</v>
      </c>
      <c r="H21" s="13">
        <v>106844.6619512195</v>
      </c>
      <c r="I21" s="13">
        <v>56311.967209302326</v>
      </c>
      <c r="J21" s="13">
        <v>74211.576857142849</v>
      </c>
      <c r="K21" s="13">
        <v>97621.644651162787</v>
      </c>
      <c r="L21" s="13">
        <v>90251.619024390238</v>
      </c>
      <c r="M21" s="13">
        <v>100061.55102040817</v>
      </c>
      <c r="N21" s="13">
        <v>127322.76966666666</v>
      </c>
      <c r="O21" s="13">
        <v>100241.80472727274</v>
      </c>
      <c r="P21" s="13">
        <v>125044.89163265305</v>
      </c>
      <c r="Q21" s="13">
        <v>94608.298906249998</v>
      </c>
      <c r="R21" s="13">
        <v>92367.258064516136</v>
      </c>
      <c r="S21" s="14">
        <v>106434.3105882353</v>
      </c>
      <c r="U21" s="10"/>
      <c r="V21" s="10"/>
      <c r="W21" s="10"/>
      <c r="X21" s="10"/>
      <c r="Y21" s="10"/>
      <c r="Z21" s="10"/>
      <c r="AA21" s="10"/>
      <c r="AB21" s="10"/>
      <c r="AC21" s="10"/>
    </row>
    <row r="22" spans="1:29" ht="14.4" x14ac:dyDescent="0.3">
      <c r="A22" s="39" t="s">
        <v>100</v>
      </c>
      <c r="C22" s="11" t="s">
        <v>160</v>
      </c>
      <c r="D22" s="12">
        <v>24118.052812499998</v>
      </c>
      <c r="E22" s="13">
        <v>25779.140425531918</v>
      </c>
      <c r="F22" s="13">
        <v>34833.290909090902</v>
      </c>
      <c r="G22" s="13">
        <v>24846.450746268656</v>
      </c>
      <c r="H22" s="13">
        <v>49899.121869158895</v>
      </c>
      <c r="I22" s="13">
        <v>44793.844065934063</v>
      </c>
      <c r="J22" s="13">
        <v>57217.319278350515</v>
      </c>
      <c r="K22" s="13">
        <v>70550.444950495046</v>
      </c>
      <c r="L22" s="13">
        <v>57241.347019230765</v>
      </c>
      <c r="M22" s="13">
        <v>64710.311200000004</v>
      </c>
      <c r="N22" s="13">
        <v>61127.700800000006</v>
      </c>
      <c r="O22" s="13">
        <v>74722.017555555562</v>
      </c>
      <c r="P22" s="13">
        <v>54435.062086330938</v>
      </c>
      <c r="Q22" s="13">
        <v>84735.697132867135</v>
      </c>
      <c r="R22" s="13">
        <v>74260.970503597113</v>
      </c>
      <c r="S22" s="14">
        <v>71049.539487179485</v>
      </c>
      <c r="U22" s="10"/>
      <c r="V22" s="10"/>
      <c r="W22" s="10"/>
      <c r="X22" s="10"/>
      <c r="Y22" s="10"/>
      <c r="Z22" s="10"/>
      <c r="AA22" s="10"/>
      <c r="AB22" s="10"/>
      <c r="AC22" s="10"/>
    </row>
    <row r="23" spans="1:29" ht="14.4" x14ac:dyDescent="0.3">
      <c r="A23" s="39" t="s">
        <v>100</v>
      </c>
      <c r="C23" s="11" t="s">
        <v>161</v>
      </c>
      <c r="D23" s="12">
        <v>20771.237826086955</v>
      </c>
      <c r="E23" s="13">
        <v>22073.690895522388</v>
      </c>
      <c r="F23" s="13">
        <v>28214.138524590162</v>
      </c>
      <c r="G23" s="13">
        <v>24392.522857142856</v>
      </c>
      <c r="H23" s="13">
        <v>32359.119826086953</v>
      </c>
      <c r="I23" s="13">
        <v>35140.913258426968</v>
      </c>
      <c r="J23" s="13">
        <v>35549.154123711342</v>
      </c>
      <c r="K23" s="13">
        <v>30626.909813084108</v>
      </c>
      <c r="L23" s="13">
        <v>45830.79244094489</v>
      </c>
      <c r="M23" s="13">
        <v>42560.633583333336</v>
      </c>
      <c r="N23" s="13">
        <v>50834.257484276735</v>
      </c>
      <c r="O23" s="13">
        <v>43467.993866666664</v>
      </c>
      <c r="P23" s="13">
        <v>40117.011568627451</v>
      </c>
      <c r="Q23" s="13">
        <v>40563.504062499997</v>
      </c>
      <c r="R23" s="13">
        <v>42824.096708074532</v>
      </c>
      <c r="S23" s="14">
        <v>61846.081000000013</v>
      </c>
      <c r="U23" s="10"/>
      <c r="V23" s="10"/>
      <c r="W23" s="10"/>
      <c r="X23" s="10"/>
      <c r="Y23" s="10"/>
      <c r="Z23" s="10"/>
      <c r="AA23" s="10"/>
      <c r="AB23" s="10"/>
      <c r="AC23" s="10"/>
    </row>
    <row r="24" spans="1:29" ht="14.4" x14ac:dyDescent="0.3">
      <c r="A24" s="39" t="s">
        <v>100</v>
      </c>
      <c r="C24" s="11" t="s">
        <v>162</v>
      </c>
      <c r="D24" s="12">
        <v>24561.330714285708</v>
      </c>
      <c r="E24" s="13">
        <v>40174.086923076924</v>
      </c>
      <c r="F24" s="13">
        <v>41679.462272727273</v>
      </c>
      <c r="G24" s="13">
        <v>41606.669850746272</v>
      </c>
      <c r="H24" s="13">
        <v>30204.22753424658</v>
      </c>
      <c r="I24" s="13">
        <v>44498.25011494253</v>
      </c>
      <c r="J24" s="13">
        <v>41683.215250000001</v>
      </c>
      <c r="K24" s="13">
        <v>43814.691098901108</v>
      </c>
      <c r="L24" s="13">
        <v>44997.296666666669</v>
      </c>
      <c r="M24" s="13">
        <v>76656.415454545466</v>
      </c>
      <c r="N24" s="13">
        <v>64892.343888888885</v>
      </c>
      <c r="O24" s="13">
        <v>78647.780990098996</v>
      </c>
      <c r="P24" s="13">
        <v>68048.111703703704</v>
      </c>
      <c r="Q24" s="13">
        <v>63310.884333333335</v>
      </c>
      <c r="R24" s="13">
        <v>65359.348909090906</v>
      </c>
      <c r="S24" s="14">
        <v>59354.270072992702</v>
      </c>
      <c r="U24" s="10"/>
      <c r="V24" s="10"/>
      <c r="W24" s="10"/>
      <c r="X24" s="10"/>
      <c r="Y24" s="10"/>
      <c r="Z24" s="10"/>
      <c r="AA24" s="10"/>
      <c r="AB24" s="10"/>
      <c r="AC24" s="10"/>
    </row>
    <row r="25" spans="1:29" ht="14.4" x14ac:dyDescent="0.3">
      <c r="A25" s="39" t="s">
        <v>100</v>
      </c>
      <c r="C25" s="11" t="s">
        <v>163</v>
      </c>
      <c r="D25" s="12">
        <v>15816.275714285714</v>
      </c>
      <c r="E25" s="13">
        <v>13944.643448275863</v>
      </c>
      <c r="F25" s="13">
        <v>18614.696818181816</v>
      </c>
      <c r="G25" s="13">
        <v>20281.59129032258</v>
      </c>
      <c r="H25" s="13">
        <v>14272.681132075471</v>
      </c>
      <c r="I25" s="13">
        <v>33497.920769230768</v>
      </c>
      <c r="J25" s="13">
        <v>25649.083999999999</v>
      </c>
      <c r="K25" s="13">
        <v>36929.704464285714</v>
      </c>
      <c r="L25" s="13">
        <v>60774.150714285708</v>
      </c>
      <c r="M25" s="13">
        <v>70052.597045454531</v>
      </c>
      <c r="N25" s="13">
        <v>81566.027017543864</v>
      </c>
      <c r="O25" s="13">
        <v>41691.87423076923</v>
      </c>
      <c r="P25" s="13">
        <v>72355.51596491228</v>
      </c>
      <c r="Q25" s="13">
        <v>68397.001428571428</v>
      </c>
      <c r="R25" s="13">
        <v>62341.341029411757</v>
      </c>
      <c r="S25" s="14">
        <v>55895.939600000005</v>
      </c>
      <c r="U25" s="10"/>
      <c r="V25" s="10"/>
      <c r="W25" s="10"/>
      <c r="X25" s="10"/>
      <c r="Y25" s="10"/>
      <c r="Z25" s="10"/>
      <c r="AA25" s="10"/>
      <c r="AB25" s="10"/>
      <c r="AC25" s="10"/>
    </row>
    <row r="26" spans="1:29" ht="14.4" x14ac:dyDescent="0.3">
      <c r="A26" s="39" t="s">
        <v>100</v>
      </c>
      <c r="C26" s="11" t="s">
        <v>164</v>
      </c>
      <c r="D26" s="12">
        <v>18244.606799999998</v>
      </c>
      <c r="E26" s="13">
        <v>34109.192187499997</v>
      </c>
      <c r="F26" s="13">
        <v>76033.262258064526</v>
      </c>
      <c r="G26" s="13">
        <v>35452.633255813955</v>
      </c>
      <c r="H26" s="13">
        <v>39231.75161764706</v>
      </c>
      <c r="I26" s="13">
        <v>38032.806923076925</v>
      </c>
      <c r="J26" s="13">
        <v>42382.355473684212</v>
      </c>
      <c r="K26" s="13">
        <v>57711.73098765433</v>
      </c>
      <c r="L26" s="13">
        <v>55960.802886597936</v>
      </c>
      <c r="M26" s="13">
        <v>43127.85979381443</v>
      </c>
      <c r="N26" s="13">
        <v>43380.81951048952</v>
      </c>
      <c r="O26" s="13">
        <v>57206.295562499996</v>
      </c>
      <c r="P26" s="13">
        <v>57355.83921568629</v>
      </c>
      <c r="Q26" s="13">
        <v>47377.045513513513</v>
      </c>
      <c r="R26" s="13">
        <v>50171.252222222232</v>
      </c>
      <c r="S26" s="14">
        <v>53585.22530612244</v>
      </c>
      <c r="U26" s="10"/>
      <c r="V26" s="10"/>
      <c r="W26" s="10"/>
      <c r="X26" s="10"/>
      <c r="Y26" s="10"/>
      <c r="Z26" s="10"/>
      <c r="AA26" s="10"/>
      <c r="AB26" s="10"/>
      <c r="AC26" s="10"/>
    </row>
    <row r="27" spans="1:29" ht="14.4" x14ac:dyDescent="0.3">
      <c r="A27" s="39" t="s">
        <v>100</v>
      </c>
      <c r="C27" s="11" t="s">
        <v>165</v>
      </c>
      <c r="D27" s="12">
        <v>15360.748378378379</v>
      </c>
      <c r="E27" s="13">
        <v>32045.211234567898</v>
      </c>
      <c r="F27" s="13">
        <v>28284.919305555555</v>
      </c>
      <c r="G27" s="13">
        <v>20087.518450704225</v>
      </c>
      <c r="H27" s="13">
        <v>40677.098571428571</v>
      </c>
      <c r="I27" s="13">
        <v>29571.264821428573</v>
      </c>
      <c r="J27" s="13">
        <v>38175.614122807019</v>
      </c>
      <c r="K27" s="13">
        <v>36940.120088495576</v>
      </c>
      <c r="L27" s="13">
        <v>40703.017021276595</v>
      </c>
      <c r="M27" s="13">
        <v>48864.583759398498</v>
      </c>
      <c r="N27" s="13">
        <v>35645.758035714287</v>
      </c>
      <c r="O27" s="13">
        <v>41324.226808510633</v>
      </c>
      <c r="P27" s="13">
        <v>42871.84421568628</v>
      </c>
      <c r="Q27" s="13">
        <v>43732.346666666672</v>
      </c>
      <c r="R27" s="13">
        <v>43622.43956284153</v>
      </c>
      <c r="S27" s="14">
        <v>44955.150548523205</v>
      </c>
      <c r="U27" s="10"/>
      <c r="V27" s="10"/>
      <c r="W27" s="10"/>
      <c r="X27" s="10"/>
      <c r="Y27" s="10"/>
      <c r="Z27" s="10"/>
      <c r="AA27" s="10"/>
      <c r="AB27" s="10"/>
      <c r="AC27" s="10"/>
    </row>
    <row r="28" spans="1:29" ht="15" thickBot="1" x14ac:dyDescent="0.35">
      <c r="A28" s="39" t="s">
        <v>100</v>
      </c>
      <c r="C28" s="11" t="s">
        <v>166</v>
      </c>
      <c r="D28" s="12">
        <v>23076.386315789474</v>
      </c>
      <c r="E28" s="16">
        <v>21643.667336683422</v>
      </c>
      <c r="F28" s="16">
        <v>31508.339649122798</v>
      </c>
      <c r="G28" s="16">
        <v>27205.965040760853</v>
      </c>
      <c r="H28" s="16">
        <v>34858.562127192978</v>
      </c>
      <c r="I28" s="16">
        <v>27646.233870967735</v>
      </c>
      <c r="J28" s="16">
        <v>35897.961009268809</v>
      </c>
      <c r="K28" s="16">
        <v>39174.490781563116</v>
      </c>
      <c r="L28" s="16">
        <v>40674.123790035577</v>
      </c>
      <c r="M28" s="16">
        <v>48389.428854254409</v>
      </c>
      <c r="N28" s="16">
        <v>48213.372068230266</v>
      </c>
      <c r="O28" s="16">
        <v>52806.657753051011</v>
      </c>
      <c r="P28" s="16">
        <v>45420.098919425356</v>
      </c>
      <c r="Q28" s="16">
        <v>42352.313597379405</v>
      </c>
      <c r="R28" s="16">
        <v>48262.717741935485</v>
      </c>
      <c r="S28" s="14">
        <v>51088.341117370896</v>
      </c>
      <c r="U28" s="10"/>
      <c r="V28" s="10"/>
      <c r="W28" s="10"/>
      <c r="X28" s="10"/>
      <c r="Y28" s="10"/>
      <c r="Z28" s="10"/>
      <c r="AA28" s="10"/>
      <c r="AB28" s="10"/>
      <c r="AC28" s="10"/>
    </row>
    <row r="29" spans="1:29" ht="15" thickBot="1" x14ac:dyDescent="0.35">
      <c r="A29" s="39" t="s">
        <v>100</v>
      </c>
      <c r="C29" s="18" t="s">
        <v>283</v>
      </c>
      <c r="D29" s="19">
        <v>28513.833958333369</v>
      </c>
      <c r="E29" s="20">
        <v>31972.304107142831</v>
      </c>
      <c r="F29" s="20">
        <v>43185.935563106774</v>
      </c>
      <c r="G29" s="20">
        <v>37554.092346617712</v>
      </c>
      <c r="H29" s="20">
        <v>42471.397687512159</v>
      </c>
      <c r="I29" s="20">
        <v>42146.919684846223</v>
      </c>
      <c r="J29" s="20">
        <v>45134.234980966728</v>
      </c>
      <c r="K29" s="20">
        <v>49843.771274601677</v>
      </c>
      <c r="L29" s="20">
        <v>53538.095608778967</v>
      </c>
      <c r="M29" s="20">
        <v>59053.826221294403</v>
      </c>
      <c r="N29" s="20">
        <v>60523.658688332529</v>
      </c>
      <c r="O29" s="20">
        <v>64185.241757737291</v>
      </c>
      <c r="P29" s="20">
        <v>63489.721503814479</v>
      </c>
      <c r="Q29" s="20">
        <v>57339.85562610226</v>
      </c>
      <c r="R29" s="20">
        <v>60867.272935393201</v>
      </c>
      <c r="S29" s="21">
        <v>64484.103190074122</v>
      </c>
      <c r="U29" s="10"/>
      <c r="V29" s="10"/>
      <c r="W29" s="10"/>
      <c r="X29" s="10"/>
      <c r="Y29" s="10"/>
      <c r="Z29" s="10"/>
      <c r="AA29" s="10"/>
      <c r="AB29" s="10"/>
      <c r="AC29" s="10"/>
    </row>
    <row r="30" spans="1:29" ht="14.4" x14ac:dyDescent="0.3">
      <c r="U30" s="10"/>
      <c r="V30" s="10"/>
      <c r="W30" s="10"/>
      <c r="X30" s="10"/>
      <c r="Y30" s="10"/>
      <c r="Z30" s="10"/>
      <c r="AA30" s="10"/>
      <c r="AB30" s="10"/>
      <c r="AC30" s="10"/>
    </row>
    <row r="31" spans="1:29" ht="14.4" x14ac:dyDescent="0.3">
      <c r="U31" s="10"/>
      <c r="V31" s="10"/>
      <c r="W31" s="10"/>
      <c r="X31" s="10"/>
      <c r="Y31" s="10"/>
      <c r="Z31" s="10"/>
      <c r="AA31" s="10"/>
      <c r="AB31" s="10"/>
      <c r="AC31" s="10"/>
    </row>
    <row r="32" spans="1:29" ht="23.4" thickBot="1" x14ac:dyDescent="0.3">
      <c r="C32" s="1" t="s">
        <v>315</v>
      </c>
      <c r="D32" s="1"/>
      <c r="E32" s="1"/>
      <c r="F32" s="1"/>
      <c r="G32" s="1"/>
      <c r="H32" s="1"/>
      <c r="I32" s="1"/>
      <c r="J32" s="1"/>
      <c r="K32" s="1"/>
      <c r="L32" s="1"/>
      <c r="M32" s="1"/>
      <c r="N32" s="9"/>
      <c r="O32" s="9"/>
      <c r="P32" s="9"/>
      <c r="Q32" s="9"/>
      <c r="R32" s="9"/>
      <c r="S32" s="9"/>
      <c r="T32" s="9"/>
      <c r="U32" s="9"/>
      <c r="V32" s="9"/>
      <c r="W32" s="9"/>
      <c r="X32" s="9"/>
      <c r="Y32" s="9"/>
    </row>
    <row r="33" spans="1:29" ht="13.5" customHeight="1" thickBot="1" x14ac:dyDescent="0.35">
      <c r="C33" s="2"/>
      <c r="D33" s="149" t="s">
        <v>294</v>
      </c>
      <c r="E33" s="150"/>
      <c r="F33" s="150"/>
      <c r="G33" s="150"/>
      <c r="H33" s="150"/>
      <c r="I33" s="150"/>
      <c r="J33" s="150"/>
      <c r="K33" s="150"/>
      <c r="L33" s="150"/>
      <c r="M33" s="150"/>
      <c r="N33" s="150"/>
      <c r="O33" s="150"/>
      <c r="P33" s="150"/>
      <c r="Q33" s="150"/>
      <c r="R33" s="150"/>
      <c r="S33" s="151"/>
      <c r="U33" s="10"/>
      <c r="V33" s="10"/>
      <c r="W33" s="10"/>
      <c r="X33" s="10"/>
      <c r="Y33" s="10"/>
      <c r="Z33" s="10"/>
      <c r="AA33" s="10"/>
      <c r="AB33" s="10"/>
      <c r="AC33" s="10"/>
    </row>
    <row r="34" spans="1:29" ht="15" thickBot="1" x14ac:dyDescent="0.35">
      <c r="A34" s="39" t="s">
        <v>100</v>
      </c>
      <c r="C34" s="3" t="s">
        <v>148</v>
      </c>
      <c r="D34" s="4" t="s">
        <v>102</v>
      </c>
      <c r="E34" s="5" t="s">
        <v>103</v>
      </c>
      <c r="F34" s="5" t="s">
        <v>104</v>
      </c>
      <c r="G34" s="5" t="s">
        <v>105</v>
      </c>
      <c r="H34" s="5" t="s">
        <v>106</v>
      </c>
      <c r="I34" s="5" t="s">
        <v>107</v>
      </c>
      <c r="J34" s="5" t="s">
        <v>108</v>
      </c>
      <c r="K34" s="5" t="s">
        <v>109</v>
      </c>
      <c r="L34" s="5" t="s">
        <v>110</v>
      </c>
      <c r="M34" s="5" t="s">
        <v>111</v>
      </c>
      <c r="N34" s="5" t="s">
        <v>112</v>
      </c>
      <c r="O34" s="5" t="s">
        <v>113</v>
      </c>
      <c r="P34" s="5" t="s">
        <v>114</v>
      </c>
      <c r="Q34" s="5" t="s">
        <v>115</v>
      </c>
      <c r="R34" s="5" t="s">
        <v>116</v>
      </c>
      <c r="S34" s="6" t="s">
        <v>117</v>
      </c>
      <c r="U34" s="10"/>
      <c r="V34" s="10"/>
      <c r="W34" s="10"/>
      <c r="X34" s="10"/>
      <c r="Y34" s="10"/>
      <c r="Z34" s="10"/>
      <c r="AA34" s="10"/>
      <c r="AB34" s="10"/>
      <c r="AC34" s="10"/>
    </row>
    <row r="35" spans="1:29" ht="14.4" x14ac:dyDescent="0.3">
      <c r="A35" s="39" t="s">
        <v>100</v>
      </c>
      <c r="C35" s="11" t="s">
        <v>149</v>
      </c>
      <c r="D35" s="12">
        <v>0.22935779816513763</v>
      </c>
      <c r="E35" s="13">
        <v>2.9175624999999998</v>
      </c>
      <c r="F35" s="13">
        <v>0</v>
      </c>
      <c r="G35" s="13">
        <v>0</v>
      </c>
      <c r="H35" s="13">
        <v>258.67242105263153</v>
      </c>
      <c r="I35" s="13">
        <v>10.7246875</v>
      </c>
      <c r="J35" s="13">
        <v>24.232876712328768</v>
      </c>
      <c r="K35" s="13">
        <v>0</v>
      </c>
      <c r="L35" s="13">
        <v>0</v>
      </c>
      <c r="M35" s="13">
        <v>0</v>
      </c>
      <c r="N35" s="13">
        <v>-82.125211267605636</v>
      </c>
      <c r="O35" s="13">
        <v>0</v>
      </c>
      <c r="P35" s="13">
        <v>15.625</v>
      </c>
      <c r="Q35" s="13">
        <v>224.80540540540539</v>
      </c>
      <c r="R35" s="13">
        <v>0</v>
      </c>
      <c r="S35" s="14">
        <v>0</v>
      </c>
      <c r="U35" s="10"/>
      <c r="V35" s="10"/>
      <c r="W35" s="10"/>
      <c r="X35" s="10"/>
      <c r="Y35" s="10"/>
      <c r="Z35" s="10"/>
      <c r="AA35" s="10"/>
      <c r="AB35" s="10"/>
      <c r="AC35" s="10"/>
    </row>
    <row r="36" spans="1:29" ht="14.4" x14ac:dyDescent="0.3">
      <c r="A36" s="39" t="s">
        <v>100</v>
      </c>
      <c r="C36" s="11" t="s">
        <v>150</v>
      </c>
      <c r="D36" s="12">
        <v>17.377366412213739</v>
      </c>
      <c r="E36" s="13">
        <v>1.8739719626168223</v>
      </c>
      <c r="F36" s="13">
        <v>222.14737430167597</v>
      </c>
      <c r="G36" s="13">
        <v>5.9765217391304351</v>
      </c>
      <c r="H36" s="13">
        <v>0.32389743589743586</v>
      </c>
      <c r="I36" s="13">
        <v>52.566741071428574</v>
      </c>
      <c r="J36" s="13">
        <v>7.2508620689655174</v>
      </c>
      <c r="K36" s="13">
        <v>7.2971851851851852</v>
      </c>
      <c r="L36" s="13">
        <v>88.007250673854443</v>
      </c>
      <c r="M36" s="13">
        <v>1.3912386706948641</v>
      </c>
      <c r="N36" s="13">
        <v>174.62393162393161</v>
      </c>
      <c r="O36" s="13">
        <v>340.8576124567474</v>
      </c>
      <c r="P36" s="13">
        <v>143.94499999999999</v>
      </c>
      <c r="Q36" s="13">
        <v>155.18590747330961</v>
      </c>
      <c r="R36" s="13">
        <v>2.6867901234567895</v>
      </c>
      <c r="S36" s="14">
        <v>130.95933139534881</v>
      </c>
      <c r="U36" s="10"/>
      <c r="V36" s="10"/>
      <c r="W36" s="10"/>
      <c r="X36" s="10"/>
      <c r="Y36" s="10"/>
      <c r="Z36" s="10"/>
      <c r="AA36" s="10"/>
      <c r="AB36" s="10"/>
      <c r="AC36" s="10"/>
    </row>
    <row r="37" spans="1:29" ht="14.4" x14ac:dyDescent="0.3">
      <c r="A37" s="39" t="s">
        <v>100</v>
      </c>
      <c r="C37" s="11" t="s">
        <v>151</v>
      </c>
      <c r="D37" s="12">
        <v>104.26048780487805</v>
      </c>
      <c r="E37" s="13">
        <v>-631.99238095238093</v>
      </c>
      <c r="F37" s="13">
        <v>0.96012195121951227</v>
      </c>
      <c r="G37" s="13">
        <v>1.7448000000000001</v>
      </c>
      <c r="H37" s="13">
        <v>0</v>
      </c>
      <c r="I37" s="13">
        <v>0</v>
      </c>
      <c r="J37" s="13">
        <v>223.75837209302327</v>
      </c>
      <c r="K37" s="13">
        <v>0</v>
      </c>
      <c r="L37" s="13">
        <v>219.90397590361445</v>
      </c>
      <c r="M37" s="13">
        <v>0</v>
      </c>
      <c r="N37" s="13">
        <v>31.16504854368932</v>
      </c>
      <c r="O37" s="13">
        <v>0</v>
      </c>
      <c r="P37" s="13">
        <v>0</v>
      </c>
      <c r="Q37" s="13">
        <v>56.649484536082475</v>
      </c>
      <c r="R37" s="13">
        <v>274.61989130434779</v>
      </c>
      <c r="S37" s="14">
        <v>1035.7142857142858</v>
      </c>
      <c r="U37" s="10"/>
      <c r="V37" s="10"/>
      <c r="X37" s="10"/>
      <c r="Y37" s="10"/>
      <c r="Z37" s="10"/>
      <c r="AA37" s="10"/>
      <c r="AB37" s="10"/>
      <c r="AC37" s="10"/>
    </row>
    <row r="38" spans="1:29" ht="14.4" x14ac:dyDescent="0.3">
      <c r="A38" s="39" t="s">
        <v>100</v>
      </c>
      <c r="C38" s="11" t="s">
        <v>152</v>
      </c>
      <c r="D38" s="12">
        <v>14.828528138528137</v>
      </c>
      <c r="E38" s="13">
        <v>-2.0329218106995883</v>
      </c>
      <c r="F38" s="13">
        <v>0.99718918918918908</v>
      </c>
      <c r="G38" s="13">
        <v>62.024635416666662</v>
      </c>
      <c r="H38" s="13">
        <v>3.7386554621848735</v>
      </c>
      <c r="I38" s="13">
        <v>0</v>
      </c>
      <c r="J38" s="13">
        <v>0.24605263157894736</v>
      </c>
      <c r="K38" s="13">
        <v>19.830496083550912</v>
      </c>
      <c r="L38" s="13">
        <v>55.380089485458619</v>
      </c>
      <c r="M38" s="13">
        <v>16.725379609544468</v>
      </c>
      <c r="N38" s="13">
        <v>72.379159090909098</v>
      </c>
      <c r="O38" s="13">
        <v>217.25768321513002</v>
      </c>
      <c r="P38" s="13">
        <v>7.4812967581047385</v>
      </c>
      <c r="Q38" s="13">
        <v>88.007246376811594</v>
      </c>
      <c r="R38" s="13">
        <v>96.243274999999997</v>
      </c>
      <c r="S38" s="14">
        <v>144.66616379310346</v>
      </c>
      <c r="U38" s="10"/>
      <c r="V38" s="10"/>
      <c r="X38" s="10"/>
      <c r="Y38" s="10"/>
      <c r="Z38" s="10"/>
      <c r="AA38" s="10"/>
      <c r="AB38" s="10"/>
      <c r="AC38" s="10"/>
    </row>
    <row r="39" spans="1:29" ht="14.4" x14ac:dyDescent="0.3">
      <c r="A39" s="39" t="s">
        <v>100</v>
      </c>
      <c r="C39" s="11" t="s">
        <v>153</v>
      </c>
      <c r="D39" s="12">
        <v>2.1468856447688562</v>
      </c>
      <c r="E39" s="13">
        <v>355.79367758186396</v>
      </c>
      <c r="F39" s="13">
        <v>2.4508605341246295</v>
      </c>
      <c r="G39" s="13">
        <v>16.868823529411763</v>
      </c>
      <c r="H39" s="13">
        <v>-1.6032267441860464</v>
      </c>
      <c r="I39" s="13">
        <v>1.4857446808510637</v>
      </c>
      <c r="J39" s="13">
        <v>45.050761421319798</v>
      </c>
      <c r="K39" s="13">
        <v>95.334288537549412</v>
      </c>
      <c r="L39" s="13">
        <v>188.45503311258281</v>
      </c>
      <c r="M39" s="13">
        <v>189.38421985815603</v>
      </c>
      <c r="N39" s="13">
        <v>180.17516728624534</v>
      </c>
      <c r="O39" s="13">
        <v>28.345435684647303</v>
      </c>
      <c r="P39" s="13">
        <v>73.784282828282826</v>
      </c>
      <c r="Q39" s="13">
        <v>135.41435406698565</v>
      </c>
      <c r="R39" s="13">
        <v>147.5609756097561</v>
      </c>
      <c r="S39" s="14">
        <v>251.99200413223139</v>
      </c>
      <c r="U39" s="10"/>
      <c r="V39" s="10"/>
      <c r="X39" s="10"/>
      <c r="Y39" s="10"/>
      <c r="Z39" s="10"/>
      <c r="AA39" s="10"/>
      <c r="AB39" s="10"/>
      <c r="AC39" s="10"/>
    </row>
    <row r="40" spans="1:29" ht="14.4" x14ac:dyDescent="0.3">
      <c r="A40" s="39" t="s">
        <v>100</v>
      </c>
      <c r="C40" s="11" t="s">
        <v>154</v>
      </c>
      <c r="D40" s="12">
        <v>2.9784797297297296</v>
      </c>
      <c r="E40" s="13">
        <v>141.13723999999999</v>
      </c>
      <c r="F40" s="13">
        <v>61.611374407582936</v>
      </c>
      <c r="G40" s="13">
        <v>8.4859728506787331</v>
      </c>
      <c r="H40" s="13">
        <v>11.325346534653464</v>
      </c>
      <c r="I40" s="13">
        <v>0.96764957264957263</v>
      </c>
      <c r="J40" s="13">
        <v>128.08764940239044</v>
      </c>
      <c r="K40" s="13">
        <v>0</v>
      </c>
      <c r="L40" s="13">
        <v>55.041315068493155</v>
      </c>
      <c r="M40" s="13">
        <v>233.18287009063442</v>
      </c>
      <c r="N40" s="13">
        <v>28.573012048192769</v>
      </c>
      <c r="O40" s="13">
        <v>6.9264069264069263</v>
      </c>
      <c r="P40" s="13">
        <v>7.7339233038348087</v>
      </c>
      <c r="Q40" s="13">
        <v>82.582375478927204</v>
      </c>
      <c r="R40" s="13">
        <v>0</v>
      </c>
      <c r="S40" s="14">
        <v>500.74311046511627</v>
      </c>
      <c r="U40" s="10"/>
      <c r="V40" s="10"/>
      <c r="X40" s="10"/>
      <c r="Y40" s="10"/>
      <c r="Z40" s="10"/>
      <c r="AA40" s="10"/>
      <c r="AB40" s="10"/>
      <c r="AC40" s="10"/>
    </row>
    <row r="41" spans="1:29" ht="14.4" x14ac:dyDescent="0.3">
      <c r="A41" s="39" t="s">
        <v>100</v>
      </c>
      <c r="C41" s="11" t="s">
        <v>155</v>
      </c>
      <c r="D41" s="12">
        <v>0</v>
      </c>
      <c r="E41" s="13">
        <v>0</v>
      </c>
      <c r="F41" s="13">
        <v>0</v>
      </c>
      <c r="G41" s="13">
        <v>52.344444444444441</v>
      </c>
      <c r="H41" s="13">
        <v>8.2317073170731714</v>
      </c>
      <c r="I41" s="13">
        <v>0</v>
      </c>
      <c r="J41" s="13">
        <v>46.555151515151515</v>
      </c>
      <c r="K41" s="13">
        <v>26.5625</v>
      </c>
      <c r="L41" s="13">
        <v>0</v>
      </c>
      <c r="M41" s="13">
        <v>0</v>
      </c>
      <c r="N41" s="13">
        <v>0</v>
      </c>
      <c r="O41" s="13">
        <v>55.194029850746269</v>
      </c>
      <c r="P41" s="13">
        <v>63.1875</v>
      </c>
      <c r="Q41" s="13">
        <v>3.0508474576271185</v>
      </c>
      <c r="R41" s="13">
        <v>317.46031746031747</v>
      </c>
      <c r="S41" s="14">
        <v>22.988505747126435</v>
      </c>
      <c r="U41" s="10"/>
      <c r="V41" s="10"/>
      <c r="X41" s="10"/>
      <c r="Y41" s="10"/>
      <c r="Z41" s="10"/>
      <c r="AA41" s="10"/>
      <c r="AB41" s="10"/>
      <c r="AC41" s="10"/>
    </row>
    <row r="42" spans="1:29" ht="14.4" x14ac:dyDescent="0.3">
      <c r="A42" s="39" t="s">
        <v>100</v>
      </c>
      <c r="C42" s="11" t="s">
        <v>156</v>
      </c>
      <c r="D42" s="12">
        <v>4.1007906976744186</v>
      </c>
      <c r="E42" s="13">
        <v>2.8901734104046244</v>
      </c>
      <c r="F42" s="13">
        <v>8.576642335766424E-2</v>
      </c>
      <c r="G42" s="13">
        <v>0</v>
      </c>
      <c r="H42" s="13">
        <v>-370.12987012987014</v>
      </c>
      <c r="I42" s="13">
        <v>2.2481868131868135</v>
      </c>
      <c r="J42" s="13">
        <v>0</v>
      </c>
      <c r="K42" s="13">
        <v>-7.1212121212121213E-2</v>
      </c>
      <c r="L42" s="13">
        <v>11.73</v>
      </c>
      <c r="M42" s="13">
        <v>831.98803468208109</v>
      </c>
      <c r="N42" s="13">
        <v>320.03406698564589</v>
      </c>
      <c r="O42" s="13">
        <v>28.516025641025642</v>
      </c>
      <c r="P42" s="13">
        <v>54.487179487179489</v>
      </c>
      <c r="Q42" s="13">
        <v>19.610144927536229</v>
      </c>
      <c r="R42" s="13">
        <v>302.25343750000002</v>
      </c>
      <c r="S42" s="14">
        <v>291.96824175824179</v>
      </c>
      <c r="U42" s="10"/>
      <c r="V42" s="10"/>
      <c r="X42" s="10"/>
      <c r="Y42" s="10"/>
      <c r="Z42" s="10"/>
      <c r="AA42" s="10"/>
      <c r="AB42" s="10"/>
      <c r="AC42" s="10"/>
    </row>
    <row r="43" spans="1:29" ht="14.4" x14ac:dyDescent="0.3">
      <c r="A43" s="39" t="s">
        <v>100</v>
      </c>
      <c r="C43" s="11" t="s">
        <v>157</v>
      </c>
      <c r="D43" s="12">
        <v>12.935555555555556</v>
      </c>
      <c r="E43" s="13">
        <v>1.6430894308943089</v>
      </c>
      <c r="F43" s="13">
        <v>0.98379629629629628</v>
      </c>
      <c r="G43" s="13">
        <v>104.97964285714285</v>
      </c>
      <c r="H43" s="13">
        <v>0</v>
      </c>
      <c r="I43" s="13">
        <v>13.6</v>
      </c>
      <c r="J43" s="13">
        <v>563.75520000000006</v>
      </c>
      <c r="K43" s="13">
        <v>1245.208025477707</v>
      </c>
      <c r="L43" s="13">
        <v>2286.825071090047</v>
      </c>
      <c r="M43" s="13">
        <v>969.71270142180106</v>
      </c>
      <c r="N43" s="13">
        <v>1504.0831313131314</v>
      </c>
      <c r="O43" s="13">
        <v>1282.623849765258</v>
      </c>
      <c r="P43" s="13">
        <v>311.32514285714285</v>
      </c>
      <c r="Q43" s="13">
        <v>1067.2971052631578</v>
      </c>
      <c r="R43" s="13">
        <v>151.4078971962617</v>
      </c>
      <c r="S43" s="14">
        <v>83.019638157894747</v>
      </c>
      <c r="U43" s="10"/>
      <c r="V43" s="10"/>
      <c r="X43" s="10"/>
      <c r="Y43" s="10"/>
      <c r="Z43" s="10"/>
      <c r="AA43" s="10"/>
      <c r="AB43" s="10"/>
      <c r="AC43" s="10"/>
    </row>
    <row r="44" spans="1:29" ht="14.4" x14ac:dyDescent="0.3">
      <c r="A44" s="39" t="s">
        <v>100</v>
      </c>
      <c r="C44" s="11" t="s">
        <v>158</v>
      </c>
      <c r="D44" s="12">
        <v>2.4924242424242422</v>
      </c>
      <c r="E44" s="13">
        <v>0</v>
      </c>
      <c r="F44" s="13">
        <v>2.6136363636363638</v>
      </c>
      <c r="G44" s="13">
        <v>0</v>
      </c>
      <c r="H44" s="13">
        <v>0</v>
      </c>
      <c r="I44" s="13">
        <v>0</v>
      </c>
      <c r="J44" s="13">
        <v>0</v>
      </c>
      <c r="K44" s="13">
        <v>0</v>
      </c>
      <c r="L44" s="13">
        <v>173.8095238095238</v>
      </c>
      <c r="M44" s="13">
        <v>0</v>
      </c>
      <c r="N44" s="13">
        <v>143.47826086956522</v>
      </c>
      <c r="O44" s="13">
        <v>0</v>
      </c>
      <c r="P44" s="13">
        <v>0</v>
      </c>
      <c r="Q44" s="13">
        <v>200.47169811320754</v>
      </c>
      <c r="R44" s="13">
        <v>62.5</v>
      </c>
      <c r="S44" s="14">
        <v>35.082936507936509</v>
      </c>
      <c r="U44" s="10"/>
      <c r="V44" s="10"/>
      <c r="X44" s="10"/>
      <c r="Y44" s="10"/>
      <c r="Z44" s="10"/>
      <c r="AA44" s="10"/>
      <c r="AB44" s="10"/>
      <c r="AC44" s="10"/>
    </row>
    <row r="45" spans="1:29" ht="14.4" x14ac:dyDescent="0.3">
      <c r="A45" s="39" t="s">
        <v>100</v>
      </c>
      <c r="C45" s="11" t="s">
        <v>159</v>
      </c>
      <c r="D45" s="12">
        <v>-30.303030303030305</v>
      </c>
      <c r="E45" s="13">
        <v>833.33333333333337</v>
      </c>
      <c r="F45" s="13">
        <v>6.9486206896551721</v>
      </c>
      <c r="G45" s="13">
        <v>4.7564705882352944</v>
      </c>
      <c r="H45" s="13">
        <v>0</v>
      </c>
      <c r="I45" s="13">
        <v>0</v>
      </c>
      <c r="J45" s="13">
        <v>0</v>
      </c>
      <c r="K45" s="13">
        <v>227.72575757575757</v>
      </c>
      <c r="L45" s="13">
        <v>0</v>
      </c>
      <c r="M45" s="13">
        <v>0</v>
      </c>
      <c r="N45" s="13">
        <v>0</v>
      </c>
      <c r="O45" s="13">
        <v>0</v>
      </c>
      <c r="P45" s="13">
        <v>0</v>
      </c>
      <c r="Q45" s="13">
        <v>0</v>
      </c>
      <c r="R45" s="13">
        <v>0</v>
      </c>
      <c r="S45" s="14">
        <v>0</v>
      </c>
      <c r="U45" s="10"/>
      <c r="V45" s="10"/>
      <c r="X45" s="10"/>
      <c r="Y45" s="10"/>
      <c r="Z45" s="10"/>
      <c r="AA45" s="10"/>
      <c r="AB45" s="10"/>
      <c r="AC45" s="10"/>
    </row>
    <row r="46" spans="1:29" ht="14.4" x14ac:dyDescent="0.3">
      <c r="A46" s="39" t="s">
        <v>100</v>
      </c>
      <c r="C46" s="11" t="s">
        <v>160</v>
      </c>
      <c r="D46" s="12">
        <v>0</v>
      </c>
      <c r="E46" s="13">
        <v>1347.7759574468084</v>
      </c>
      <c r="F46" s="13">
        <v>0</v>
      </c>
      <c r="G46" s="13">
        <v>0</v>
      </c>
      <c r="H46" s="13">
        <v>0</v>
      </c>
      <c r="I46" s="13">
        <v>0</v>
      </c>
      <c r="J46" s="13">
        <v>0</v>
      </c>
      <c r="K46" s="13">
        <v>299.0858585858586</v>
      </c>
      <c r="L46" s="13">
        <v>31.13425925925926</v>
      </c>
      <c r="M46" s="13">
        <v>260.61111111111109</v>
      </c>
      <c r="N46" s="13">
        <v>0</v>
      </c>
      <c r="O46" s="13">
        <v>0</v>
      </c>
      <c r="P46" s="13">
        <v>0</v>
      </c>
      <c r="Q46" s="13">
        <v>0</v>
      </c>
      <c r="R46" s="13">
        <v>0</v>
      </c>
      <c r="S46" s="14">
        <v>34.246575342465754</v>
      </c>
      <c r="U46" s="10"/>
      <c r="V46" s="10"/>
      <c r="X46" s="10"/>
      <c r="Y46" s="10"/>
      <c r="Z46" s="10"/>
      <c r="AA46" s="10"/>
      <c r="AB46" s="10"/>
      <c r="AC46" s="10"/>
    </row>
    <row r="47" spans="1:29" ht="14.4" x14ac:dyDescent="0.3">
      <c r="A47" s="39" t="s">
        <v>100</v>
      </c>
      <c r="C47" s="11" t="s">
        <v>161</v>
      </c>
      <c r="D47" s="12">
        <v>472.72727272727275</v>
      </c>
      <c r="E47" s="13">
        <v>0</v>
      </c>
      <c r="F47" s="13">
        <v>0</v>
      </c>
      <c r="G47" s="13">
        <v>46</v>
      </c>
      <c r="H47" s="13">
        <v>56.640181818181816</v>
      </c>
      <c r="I47" s="13">
        <v>0</v>
      </c>
      <c r="J47" s="13">
        <v>0</v>
      </c>
      <c r="K47" s="13">
        <v>14.492753623188406</v>
      </c>
      <c r="L47" s="13">
        <v>1.6885714285714284</v>
      </c>
      <c r="M47" s="13">
        <v>168.61797101449275</v>
      </c>
      <c r="N47" s="13">
        <v>42.934782608695649</v>
      </c>
      <c r="O47" s="13">
        <v>0</v>
      </c>
      <c r="P47" s="13">
        <v>0</v>
      </c>
      <c r="Q47" s="13">
        <v>0</v>
      </c>
      <c r="R47" s="13">
        <v>0</v>
      </c>
      <c r="S47" s="14">
        <v>0</v>
      </c>
      <c r="U47" s="10"/>
      <c r="V47" s="10"/>
      <c r="X47" s="10"/>
      <c r="Y47" s="10"/>
      <c r="Z47" s="10"/>
      <c r="AA47" s="10"/>
      <c r="AB47" s="10"/>
      <c r="AC47" s="10"/>
    </row>
    <row r="48" spans="1:29" ht="14.4" x14ac:dyDescent="0.3">
      <c r="A48" s="39" t="s">
        <v>100</v>
      </c>
      <c r="C48" s="11" t="s">
        <v>162</v>
      </c>
      <c r="D48" s="12">
        <v>175</v>
      </c>
      <c r="E48" s="13">
        <v>1.2018181818181819</v>
      </c>
      <c r="F48" s="13">
        <v>0</v>
      </c>
      <c r="G48" s="13">
        <v>0</v>
      </c>
      <c r="H48" s="13">
        <v>0</v>
      </c>
      <c r="I48" s="13">
        <v>0</v>
      </c>
      <c r="J48" s="13">
        <v>10</v>
      </c>
      <c r="K48" s="13">
        <v>0</v>
      </c>
      <c r="L48" s="13">
        <v>8.3046575342465747</v>
      </c>
      <c r="M48" s="13">
        <v>0</v>
      </c>
      <c r="N48" s="13">
        <v>215.05376344086022</v>
      </c>
      <c r="O48" s="13">
        <v>55.555555555555557</v>
      </c>
      <c r="P48" s="13">
        <v>6.8181818181818183</v>
      </c>
      <c r="Q48" s="13">
        <v>-152.59134146341464</v>
      </c>
      <c r="R48" s="13">
        <v>127.65957446808511</v>
      </c>
      <c r="S48" s="14">
        <v>0</v>
      </c>
      <c r="U48" s="10"/>
      <c r="V48" s="10"/>
      <c r="X48" s="10"/>
      <c r="Y48" s="10"/>
      <c r="Z48" s="10"/>
      <c r="AA48" s="10"/>
      <c r="AB48" s="10"/>
      <c r="AC48" s="10"/>
    </row>
    <row r="49" spans="1:29" ht="14.4" x14ac:dyDescent="0.3">
      <c r="A49" s="39" t="s">
        <v>100</v>
      </c>
      <c r="C49" s="11" t="s">
        <v>163</v>
      </c>
      <c r="D49" s="12">
        <v>0.967741935483871</v>
      </c>
      <c r="E49" s="13">
        <v>7.7777777777777777</v>
      </c>
      <c r="F49" s="13">
        <v>0</v>
      </c>
      <c r="G49" s="13">
        <v>0</v>
      </c>
      <c r="H49" s="13">
        <v>7.8947368421052628</v>
      </c>
      <c r="I49" s="13">
        <v>25.641025641025642</v>
      </c>
      <c r="J49" s="13">
        <v>0</v>
      </c>
      <c r="K49" s="13">
        <v>0</v>
      </c>
      <c r="L49" s="13">
        <v>0</v>
      </c>
      <c r="M49" s="13">
        <v>0</v>
      </c>
      <c r="N49" s="13">
        <v>401.82</v>
      </c>
      <c r="O49" s="13">
        <v>153.50861538461538</v>
      </c>
      <c r="P49" s="13">
        <v>0</v>
      </c>
      <c r="Q49" s="13">
        <v>0</v>
      </c>
      <c r="R49" s="13">
        <v>21.635324675324675</v>
      </c>
      <c r="S49" s="14">
        <v>11.431818181818182</v>
      </c>
      <c r="U49" s="10"/>
      <c r="V49" s="10"/>
      <c r="W49" s="10"/>
      <c r="X49" s="10"/>
      <c r="Y49" s="10"/>
      <c r="Z49" s="10"/>
      <c r="AA49" s="10"/>
      <c r="AB49" s="10"/>
      <c r="AC49" s="10"/>
    </row>
    <row r="50" spans="1:29" ht="14.4" x14ac:dyDescent="0.3">
      <c r="A50" s="39" t="s">
        <v>100</v>
      </c>
      <c r="C50" s="11" t="s">
        <v>164</v>
      </c>
      <c r="D50" s="12">
        <v>0</v>
      </c>
      <c r="E50" s="13">
        <v>0</v>
      </c>
      <c r="F50" s="13">
        <v>0</v>
      </c>
      <c r="G50" s="13">
        <v>0</v>
      </c>
      <c r="H50" s="13">
        <v>0</v>
      </c>
      <c r="I50" s="13">
        <v>0</v>
      </c>
      <c r="J50" s="13">
        <v>0</v>
      </c>
      <c r="K50" s="13">
        <v>0</v>
      </c>
      <c r="L50" s="13">
        <v>0</v>
      </c>
      <c r="M50" s="13">
        <v>0</v>
      </c>
      <c r="N50" s="13">
        <v>35.106382978723403</v>
      </c>
      <c r="O50" s="13">
        <v>17.088607594936708</v>
      </c>
      <c r="P50" s="13">
        <v>0</v>
      </c>
      <c r="Q50" s="13">
        <v>6.209677419354839</v>
      </c>
      <c r="R50" s="13">
        <v>0</v>
      </c>
      <c r="S50" s="14">
        <v>46.747967479674799</v>
      </c>
      <c r="U50" s="10"/>
      <c r="V50" s="10"/>
      <c r="W50" s="10"/>
      <c r="X50" s="10"/>
      <c r="Y50" s="10"/>
      <c r="Z50" s="10"/>
      <c r="AA50" s="10"/>
      <c r="AB50" s="10"/>
      <c r="AC50" s="10"/>
    </row>
    <row r="51" spans="1:29" ht="14.4" x14ac:dyDescent="0.3">
      <c r="A51" s="39" t="s">
        <v>100</v>
      </c>
      <c r="C51" s="11" t="s">
        <v>165</v>
      </c>
      <c r="D51" s="12">
        <v>19.330645161290324</v>
      </c>
      <c r="E51" s="13">
        <v>0</v>
      </c>
      <c r="F51" s="13">
        <v>0.43755102040816329</v>
      </c>
      <c r="G51" s="13">
        <v>2.4894736842105263</v>
      </c>
      <c r="H51" s="13">
        <v>0</v>
      </c>
      <c r="I51" s="13">
        <v>0</v>
      </c>
      <c r="J51" s="13">
        <v>104.1575</v>
      </c>
      <c r="K51" s="13">
        <v>210.625</v>
      </c>
      <c r="L51" s="13">
        <v>0</v>
      </c>
      <c r="M51" s="13">
        <v>1.3741935483870968</v>
      </c>
      <c r="N51" s="13">
        <v>0</v>
      </c>
      <c r="O51" s="13">
        <v>110.25688073394495</v>
      </c>
      <c r="P51" s="13">
        <v>42.96875</v>
      </c>
      <c r="Q51" s="13">
        <v>23.80952380952381</v>
      </c>
      <c r="R51" s="13">
        <v>0.47619047619047616</v>
      </c>
      <c r="S51" s="14">
        <v>211.67727272727271</v>
      </c>
      <c r="U51" s="10"/>
      <c r="V51" s="10"/>
      <c r="W51" s="10"/>
      <c r="X51" s="10"/>
      <c r="Y51" s="10"/>
      <c r="Z51" s="10"/>
      <c r="AA51" s="10"/>
      <c r="AB51" s="10"/>
      <c r="AC51" s="10"/>
    </row>
    <row r="52" spans="1:29" ht="15" thickBot="1" x14ac:dyDescent="0.35">
      <c r="A52" s="39" t="s">
        <v>100</v>
      </c>
      <c r="C52" s="11" t="s">
        <v>166</v>
      </c>
      <c r="D52" s="12">
        <v>18.195357873210632</v>
      </c>
      <c r="E52" s="16">
        <v>96.767071129707091</v>
      </c>
      <c r="F52" s="16">
        <v>131.42244031830236</v>
      </c>
      <c r="G52" s="16">
        <v>137.36553333333333</v>
      </c>
      <c r="H52" s="16">
        <v>75.606753246753243</v>
      </c>
      <c r="I52" s="16">
        <v>-31.275167910447763</v>
      </c>
      <c r="J52" s="16">
        <v>45.048130434782607</v>
      </c>
      <c r="K52" s="16">
        <v>132.51829619921364</v>
      </c>
      <c r="L52" s="16">
        <v>256.44909941520467</v>
      </c>
      <c r="M52" s="16">
        <v>166.64961985216476</v>
      </c>
      <c r="N52" s="16">
        <v>29.07259713701432</v>
      </c>
      <c r="O52" s="16">
        <v>50.640353430353436</v>
      </c>
      <c r="P52" s="16">
        <v>36.779759519038073</v>
      </c>
      <c r="Q52" s="16">
        <v>42.361363193768263</v>
      </c>
      <c r="R52" s="16">
        <v>463.52088394793924</v>
      </c>
      <c r="S52" s="14">
        <v>343.61286635944703</v>
      </c>
      <c r="U52" s="10"/>
      <c r="V52" s="10"/>
      <c r="W52" s="10"/>
      <c r="X52" s="10"/>
      <c r="Y52" s="10"/>
      <c r="Z52" s="10"/>
      <c r="AA52" s="10"/>
      <c r="AB52" s="10"/>
      <c r="AC52" s="10"/>
    </row>
    <row r="53" spans="1:29" ht="15" thickBot="1" x14ac:dyDescent="0.35">
      <c r="A53" s="39" t="s">
        <v>100</v>
      </c>
      <c r="C53" s="18" t="s">
        <v>283</v>
      </c>
      <c r="D53" s="19">
        <v>23.540145493257636</v>
      </c>
      <c r="E53" s="20">
        <v>121.45924676343664</v>
      </c>
      <c r="F53" s="20">
        <v>50.157966183574885</v>
      </c>
      <c r="G53" s="20">
        <v>45.270142789148025</v>
      </c>
      <c r="H53" s="20">
        <v>6.511375661375661</v>
      </c>
      <c r="I53" s="20">
        <v>-0.30434409480997204</v>
      </c>
      <c r="J53" s="20">
        <v>59.134326030449301</v>
      </c>
      <c r="K53" s="20">
        <v>127.81971445746916</v>
      </c>
      <c r="L53" s="20">
        <v>238.18835581572912</v>
      </c>
      <c r="M53" s="20">
        <v>189.71406443298974</v>
      </c>
      <c r="N53" s="20">
        <v>164.46730245231612</v>
      </c>
      <c r="O53" s="20">
        <v>137.36738002908388</v>
      </c>
      <c r="P53" s="20">
        <v>51.385956055453832</v>
      </c>
      <c r="Q53" s="20">
        <v>120.02793262700354</v>
      </c>
      <c r="R53" s="20">
        <v>245.82471634398922</v>
      </c>
      <c r="S53" s="21">
        <v>268.62793580095223</v>
      </c>
      <c r="U53" s="10"/>
      <c r="V53" s="10"/>
      <c r="W53" s="10"/>
      <c r="X53" s="10"/>
      <c r="Y53" s="10"/>
      <c r="Z53" s="10"/>
      <c r="AA53" s="10"/>
      <c r="AB53" s="10"/>
      <c r="AC53" s="10"/>
    </row>
    <row r="54" spans="1:29" ht="14.4" x14ac:dyDescent="0.3">
      <c r="U54" s="10"/>
      <c r="V54" s="10"/>
      <c r="W54" s="10"/>
      <c r="X54" s="10"/>
      <c r="Y54" s="10"/>
      <c r="Z54" s="10"/>
      <c r="AA54" s="10"/>
      <c r="AB54" s="10"/>
      <c r="AC54" s="10"/>
    </row>
    <row r="55" spans="1:29" ht="14.4" x14ac:dyDescent="0.3">
      <c r="U55" s="10"/>
      <c r="V55" s="10"/>
      <c r="W55" s="10"/>
      <c r="X55" s="10"/>
      <c r="Y55" s="10"/>
      <c r="Z55" s="10"/>
      <c r="AA55" s="10"/>
      <c r="AB55" s="10"/>
      <c r="AC55" s="10"/>
    </row>
    <row r="56" spans="1:29" ht="14.4" x14ac:dyDescent="0.3">
      <c r="U56" s="10"/>
      <c r="V56" s="10"/>
      <c r="W56" s="10"/>
      <c r="X56" s="10"/>
      <c r="Y56" s="10"/>
      <c r="Z56" s="10"/>
      <c r="AA56" s="10"/>
      <c r="AB56" s="10"/>
      <c r="AC56" s="10"/>
    </row>
    <row r="57" spans="1:29" ht="23.4" thickBot="1" x14ac:dyDescent="0.35">
      <c r="C57" s="1" t="s">
        <v>316</v>
      </c>
      <c r="D57" s="1"/>
      <c r="E57" s="1"/>
      <c r="F57" s="1"/>
      <c r="G57" s="1"/>
      <c r="H57" s="1"/>
      <c r="I57" s="1"/>
      <c r="J57" s="1"/>
      <c r="K57" s="1"/>
      <c r="L57" s="1"/>
      <c r="M57" s="1"/>
      <c r="N57" s="9"/>
      <c r="O57" s="9"/>
      <c r="P57" s="9"/>
      <c r="Q57" s="9"/>
      <c r="R57" s="9"/>
      <c r="S57" s="9"/>
      <c r="U57" s="10"/>
      <c r="V57" s="10"/>
      <c r="W57" s="10"/>
      <c r="X57" s="10"/>
      <c r="Y57" s="10"/>
      <c r="Z57" s="10"/>
      <c r="AA57" s="10"/>
      <c r="AB57" s="10"/>
      <c r="AC57" s="10"/>
    </row>
    <row r="58" spans="1:29" ht="15" thickBot="1" x14ac:dyDescent="0.35">
      <c r="C58" s="2"/>
      <c r="D58" s="149" t="s">
        <v>294</v>
      </c>
      <c r="E58" s="150"/>
      <c r="F58" s="150"/>
      <c r="G58" s="150"/>
      <c r="H58" s="150"/>
      <c r="I58" s="150"/>
      <c r="J58" s="150"/>
      <c r="K58" s="150"/>
      <c r="L58" s="150"/>
      <c r="M58" s="150"/>
      <c r="N58" s="150"/>
      <c r="O58" s="150"/>
      <c r="P58" s="150"/>
      <c r="Q58" s="150"/>
      <c r="R58" s="150"/>
      <c r="S58" s="151"/>
      <c r="U58" s="10"/>
      <c r="V58" s="10"/>
      <c r="W58" s="10"/>
      <c r="X58" s="10"/>
      <c r="Y58" s="10"/>
      <c r="Z58" s="10"/>
      <c r="AA58" s="10"/>
      <c r="AB58" s="10"/>
      <c r="AC58" s="10"/>
    </row>
    <row r="59" spans="1:29" ht="15" thickBot="1" x14ac:dyDescent="0.35">
      <c r="A59" s="39" t="s">
        <v>131</v>
      </c>
      <c r="C59" s="3" t="s">
        <v>148</v>
      </c>
      <c r="D59" s="4" t="s">
        <v>102</v>
      </c>
      <c r="E59" s="5" t="s">
        <v>103</v>
      </c>
      <c r="F59" s="5" t="s">
        <v>104</v>
      </c>
      <c r="G59" s="5" t="s">
        <v>105</v>
      </c>
      <c r="H59" s="5" t="s">
        <v>106</v>
      </c>
      <c r="I59" s="5" t="s">
        <v>107</v>
      </c>
      <c r="J59" s="5" t="s">
        <v>108</v>
      </c>
      <c r="K59" s="5" t="s">
        <v>109</v>
      </c>
      <c r="L59" s="5" t="s">
        <v>110</v>
      </c>
      <c r="M59" s="5" t="s">
        <v>111</v>
      </c>
      <c r="N59" s="5" t="s">
        <v>112</v>
      </c>
      <c r="O59" s="5" t="s">
        <v>113</v>
      </c>
      <c r="P59" s="5" t="s">
        <v>114</v>
      </c>
      <c r="Q59" s="5" t="s">
        <v>115</v>
      </c>
      <c r="R59" s="5" t="s">
        <v>116</v>
      </c>
      <c r="S59" s="6" t="s">
        <v>117</v>
      </c>
      <c r="U59" s="10"/>
      <c r="V59" s="10"/>
      <c r="W59" s="10"/>
      <c r="X59" s="10"/>
      <c r="Y59" s="10"/>
      <c r="Z59" s="10"/>
      <c r="AA59" s="10"/>
      <c r="AB59" s="10"/>
      <c r="AC59" s="10"/>
    </row>
    <row r="60" spans="1:29" ht="14.4" x14ac:dyDescent="0.3">
      <c r="A60" s="39" t="s">
        <v>131</v>
      </c>
      <c r="C60" s="11" t="s">
        <v>149</v>
      </c>
      <c r="D60" s="12">
        <v>162589.25771929827</v>
      </c>
      <c r="E60" s="13">
        <v>170055.7968253968</v>
      </c>
      <c r="F60" s="13">
        <v>256887.27428571432</v>
      </c>
      <c r="G60" s="13">
        <v>215643.94999999998</v>
      </c>
      <c r="H60" s="13">
        <v>230546.02127906974</v>
      </c>
      <c r="I60" s="13">
        <v>302759.28764150944</v>
      </c>
      <c r="J60" s="13">
        <v>260035.41261261262</v>
      </c>
      <c r="K60" s="13">
        <v>292062.42485981307</v>
      </c>
      <c r="L60" s="13">
        <v>306929.4794845361</v>
      </c>
      <c r="M60" s="13">
        <v>402431.83829545451</v>
      </c>
      <c r="N60" s="13">
        <v>335250.99466666667</v>
      </c>
      <c r="O60" s="13">
        <v>407119.48780952382</v>
      </c>
      <c r="P60" s="13">
        <v>414007.8652671756</v>
      </c>
      <c r="Q60" s="13">
        <v>426279.41691666673</v>
      </c>
      <c r="R60" s="13">
        <v>430973.70330434776</v>
      </c>
      <c r="S60" s="14">
        <v>428400.60838095238</v>
      </c>
      <c r="U60" s="10"/>
      <c r="V60" s="10"/>
      <c r="W60" s="10"/>
      <c r="X60" s="10"/>
      <c r="Y60" s="10"/>
      <c r="Z60" s="10"/>
      <c r="AA60" s="10"/>
      <c r="AB60" s="10"/>
      <c r="AC60" s="10"/>
    </row>
    <row r="61" spans="1:29" ht="14.4" x14ac:dyDescent="0.3">
      <c r="A61" s="39" t="s">
        <v>131</v>
      </c>
      <c r="C61" s="11" t="s">
        <v>150</v>
      </c>
      <c r="D61" s="12">
        <v>22543.990454545452</v>
      </c>
      <c r="E61" s="13">
        <v>26344.949418960241</v>
      </c>
      <c r="F61" s="13">
        <v>36265.198716216211</v>
      </c>
      <c r="G61" s="13">
        <v>30970.0414375</v>
      </c>
      <c r="H61" s="13">
        <v>39094.002692307688</v>
      </c>
      <c r="I61" s="13">
        <v>38303.431536964985</v>
      </c>
      <c r="J61" s="13">
        <v>42326.724368029732</v>
      </c>
      <c r="K61" s="13">
        <v>45472.949725490194</v>
      </c>
      <c r="L61" s="13">
        <v>57896.189080882352</v>
      </c>
      <c r="M61" s="13">
        <v>56835.256025104602</v>
      </c>
      <c r="N61" s="13">
        <v>63074.375190972234</v>
      </c>
      <c r="O61" s="13">
        <v>63485.05668358715</v>
      </c>
      <c r="P61" s="13">
        <v>66061.399945454541</v>
      </c>
      <c r="Q61" s="13">
        <v>58368.634976452115</v>
      </c>
      <c r="R61" s="13">
        <v>62870.518632162661</v>
      </c>
      <c r="S61" s="14">
        <v>66867.284185692566</v>
      </c>
      <c r="U61" s="10"/>
      <c r="V61" s="10"/>
      <c r="W61" s="10"/>
      <c r="X61" s="10"/>
      <c r="Y61" s="10"/>
      <c r="Z61" s="10"/>
      <c r="AA61" s="10"/>
      <c r="AB61" s="10"/>
      <c r="AC61" s="10"/>
    </row>
    <row r="62" spans="1:29" ht="14.4" x14ac:dyDescent="0.3">
      <c r="A62" s="39" t="s">
        <v>131</v>
      </c>
      <c r="C62" s="11" t="s">
        <v>151</v>
      </c>
      <c r="D62" s="12">
        <v>25413.175094339629</v>
      </c>
      <c r="E62" s="13">
        <v>31857.995000000003</v>
      </c>
      <c r="F62" s="13">
        <v>71474.048507462663</v>
      </c>
      <c r="G62" s="13">
        <v>58099.129029126212</v>
      </c>
      <c r="H62" s="13">
        <v>58943.037404580158</v>
      </c>
      <c r="I62" s="13">
        <v>49057.372444444416</v>
      </c>
      <c r="J62" s="13">
        <v>64485.903577981655</v>
      </c>
      <c r="K62" s="13">
        <v>65555.52611570248</v>
      </c>
      <c r="L62" s="13">
        <v>87985.339703703707</v>
      </c>
      <c r="M62" s="13">
        <v>92338.037766990295</v>
      </c>
      <c r="N62" s="13">
        <v>91826.211249999993</v>
      </c>
      <c r="O62" s="13">
        <v>95956.685909090913</v>
      </c>
      <c r="P62" s="13">
        <v>126923.12730496454</v>
      </c>
      <c r="Q62" s="13">
        <v>129276.99033557049</v>
      </c>
      <c r="R62" s="13">
        <v>94425.618932038837</v>
      </c>
      <c r="S62" s="14">
        <v>121883.69848484849</v>
      </c>
      <c r="U62" s="10"/>
      <c r="V62" s="10"/>
      <c r="W62" s="10"/>
      <c r="X62" s="10"/>
      <c r="Y62" s="10"/>
      <c r="Z62" s="10"/>
      <c r="AA62" s="10"/>
      <c r="AB62" s="10"/>
      <c r="AC62" s="10"/>
    </row>
    <row r="63" spans="1:29" ht="14.4" x14ac:dyDescent="0.3">
      <c r="A63" s="39" t="s">
        <v>131</v>
      </c>
      <c r="C63" s="11" t="s">
        <v>152</v>
      </c>
      <c r="D63" s="12">
        <v>18953.229664082686</v>
      </c>
      <c r="E63" s="13">
        <v>19734.458671679196</v>
      </c>
      <c r="F63" s="13">
        <v>28075.473948051953</v>
      </c>
      <c r="G63" s="13">
        <v>26451.487978947363</v>
      </c>
      <c r="H63" s="13">
        <v>33548.752090225556</v>
      </c>
      <c r="I63" s="13">
        <v>27722.035083102495</v>
      </c>
      <c r="J63" s="13">
        <v>31791.022152080346</v>
      </c>
      <c r="K63" s="13">
        <v>38333.557771952816</v>
      </c>
      <c r="L63" s="13">
        <v>41843.150470879802</v>
      </c>
      <c r="M63" s="13">
        <v>45061.970219638228</v>
      </c>
      <c r="N63" s="13">
        <v>45021.615872844828</v>
      </c>
      <c r="O63" s="13">
        <v>57047.610979929137</v>
      </c>
      <c r="P63" s="13">
        <v>51531.9206378132</v>
      </c>
      <c r="Q63" s="13">
        <v>43927.651092951986</v>
      </c>
      <c r="R63" s="13">
        <v>45850.087854500605</v>
      </c>
      <c r="S63" s="14">
        <v>60323.630951882849</v>
      </c>
      <c r="U63" s="10"/>
      <c r="V63" s="10"/>
      <c r="W63" s="10"/>
      <c r="X63" s="10"/>
      <c r="Y63" s="10"/>
      <c r="Z63" s="10"/>
      <c r="AA63" s="10"/>
      <c r="AB63" s="10"/>
      <c r="AC63" s="10"/>
    </row>
    <row r="64" spans="1:29" ht="14.4" x14ac:dyDescent="0.3">
      <c r="A64" s="39" t="s">
        <v>131</v>
      </c>
      <c r="C64" s="11" t="s">
        <v>153</v>
      </c>
      <c r="D64" s="12">
        <v>21257.613013392849</v>
      </c>
      <c r="E64" s="13">
        <v>22369.018013698638</v>
      </c>
      <c r="F64" s="13">
        <v>29399.29358313818</v>
      </c>
      <c r="G64" s="13">
        <v>35251.756867924538</v>
      </c>
      <c r="H64" s="13">
        <v>36323.125120101133</v>
      </c>
      <c r="I64" s="13">
        <v>37099.996520650813</v>
      </c>
      <c r="J64" s="13">
        <v>37531.1660880829</v>
      </c>
      <c r="K64" s="13">
        <v>46190.13645333334</v>
      </c>
      <c r="L64" s="13">
        <v>48705.892688172033</v>
      </c>
      <c r="M64" s="13">
        <v>57217.691126927646</v>
      </c>
      <c r="N64" s="13">
        <v>58257.05869822485</v>
      </c>
      <c r="O64" s="13">
        <v>59716.329638682255</v>
      </c>
      <c r="P64" s="13">
        <v>53034.646129807683</v>
      </c>
      <c r="Q64" s="13">
        <v>51883.450486772497</v>
      </c>
      <c r="R64" s="13">
        <v>56109.887206771476</v>
      </c>
      <c r="S64" s="14">
        <v>60027.215783385924</v>
      </c>
      <c r="U64" s="10"/>
      <c r="V64" s="10"/>
      <c r="W64" s="10"/>
      <c r="X64" s="10"/>
      <c r="Y64" s="10"/>
      <c r="Z64" s="10"/>
      <c r="AA64" s="10"/>
      <c r="AB64" s="10"/>
      <c r="AC64" s="10"/>
    </row>
    <row r="65" spans="1:29" ht="14.4" x14ac:dyDescent="0.3">
      <c r="A65" s="39" t="s">
        <v>131</v>
      </c>
      <c r="C65" s="11" t="s">
        <v>154</v>
      </c>
      <c r="D65" s="12">
        <v>23173.632330383476</v>
      </c>
      <c r="E65" s="13">
        <v>24015.526604651172</v>
      </c>
      <c r="F65" s="13">
        <v>27702.508469945358</v>
      </c>
      <c r="G65" s="13">
        <v>30569.029086956518</v>
      </c>
      <c r="H65" s="13">
        <v>34881.697744107747</v>
      </c>
      <c r="I65" s="13">
        <v>36515.068791208796</v>
      </c>
      <c r="J65" s="13">
        <v>40033.040861423229</v>
      </c>
      <c r="K65" s="13">
        <v>40655.436108108093</v>
      </c>
      <c r="L65" s="13">
        <v>44314.498351851857</v>
      </c>
      <c r="M65" s="13">
        <v>52421.55295532645</v>
      </c>
      <c r="N65" s="13">
        <v>67818.758459343793</v>
      </c>
      <c r="O65" s="13">
        <v>54651.944948604993</v>
      </c>
      <c r="P65" s="13">
        <v>54817.057593856676</v>
      </c>
      <c r="Q65" s="13">
        <v>50443.61172727275</v>
      </c>
      <c r="R65" s="13">
        <v>57100.671537132999</v>
      </c>
      <c r="S65" s="14">
        <v>58205.592379471251</v>
      </c>
      <c r="U65" s="10"/>
      <c r="V65" s="10"/>
      <c r="W65" s="10"/>
      <c r="X65" s="10"/>
      <c r="Y65" s="10"/>
      <c r="Z65" s="10"/>
      <c r="AA65" s="10"/>
      <c r="AB65" s="10"/>
      <c r="AC65" s="10"/>
    </row>
    <row r="66" spans="1:29" ht="14.4" x14ac:dyDescent="0.3">
      <c r="A66" s="39" t="s">
        <v>131</v>
      </c>
      <c r="C66" s="11" t="s">
        <v>155</v>
      </c>
      <c r="D66" s="12">
        <v>58941.560434782616</v>
      </c>
      <c r="E66" s="13">
        <v>42060.63192307693</v>
      </c>
      <c r="F66" s="13">
        <v>55883.859230769223</v>
      </c>
      <c r="G66" s="13">
        <v>46575.951944444445</v>
      </c>
      <c r="H66" s="13">
        <v>56218.188125000001</v>
      </c>
      <c r="I66" s="13">
        <v>114954.33145833334</v>
      </c>
      <c r="J66" s="13">
        <v>153283.11645833336</v>
      </c>
      <c r="K66" s="13">
        <v>122823.29346938775</v>
      </c>
      <c r="L66" s="13">
        <v>147097.89843137254</v>
      </c>
      <c r="M66" s="13">
        <v>140541.13257575757</v>
      </c>
      <c r="N66" s="13">
        <v>134021.49736842106</v>
      </c>
      <c r="O66" s="13">
        <v>156151.00018867923</v>
      </c>
      <c r="P66" s="13">
        <v>142412.40473118279</v>
      </c>
      <c r="Q66" s="13">
        <v>136010.55431578949</v>
      </c>
      <c r="R66" s="13">
        <v>96172.257722772294</v>
      </c>
      <c r="S66" s="14">
        <v>153722.18297297295</v>
      </c>
      <c r="U66" s="10"/>
      <c r="V66" s="10"/>
      <c r="W66" s="10"/>
      <c r="X66" s="10"/>
      <c r="Y66" s="10"/>
      <c r="Z66" s="10"/>
      <c r="AA66" s="10"/>
      <c r="AB66" s="10"/>
      <c r="AC66" s="10"/>
    </row>
    <row r="67" spans="1:29" ht="14.4" x14ac:dyDescent="0.3">
      <c r="A67" s="39" t="s">
        <v>131</v>
      </c>
      <c r="C67" s="11" t="s">
        <v>156</v>
      </c>
      <c r="D67" s="12">
        <v>17328.377281105993</v>
      </c>
      <c r="E67" s="13">
        <v>22675.057098039219</v>
      </c>
      <c r="F67" s="13">
        <v>24665.803854166661</v>
      </c>
      <c r="G67" s="13">
        <v>22681.877158671585</v>
      </c>
      <c r="H67" s="13">
        <v>30301.72307277628</v>
      </c>
      <c r="I67" s="13">
        <v>24087.867437810943</v>
      </c>
      <c r="J67" s="13">
        <v>27933.20602977664</v>
      </c>
      <c r="K67" s="13">
        <v>42015.437173252278</v>
      </c>
      <c r="L67" s="13">
        <v>38437.082991202347</v>
      </c>
      <c r="M67" s="13">
        <v>39003.115297297307</v>
      </c>
      <c r="N67" s="13">
        <v>37387.918543956046</v>
      </c>
      <c r="O67" s="13">
        <v>51081.14321229051</v>
      </c>
      <c r="P67" s="13">
        <v>53871.166835106371</v>
      </c>
      <c r="Q67" s="13">
        <v>34154.344668367339</v>
      </c>
      <c r="R67" s="13">
        <v>40251.340271903318</v>
      </c>
      <c r="S67" s="14">
        <v>43801.251686390526</v>
      </c>
      <c r="U67" s="10"/>
      <c r="V67" s="10"/>
      <c r="W67" s="10"/>
      <c r="X67" s="10"/>
      <c r="Y67" s="10"/>
      <c r="Z67" s="10"/>
      <c r="AA67" s="10"/>
      <c r="AB67" s="10"/>
      <c r="AC67" s="10"/>
    </row>
    <row r="68" spans="1:29" ht="14.4" x14ac:dyDescent="0.3">
      <c r="A68" s="39" t="s">
        <v>131</v>
      </c>
      <c r="C68" s="11" t="s">
        <v>157</v>
      </c>
      <c r="D68" s="12">
        <v>20832.676892655367</v>
      </c>
      <c r="E68" s="13">
        <v>27763.867546296289</v>
      </c>
      <c r="F68" s="13">
        <v>26407.369932432433</v>
      </c>
      <c r="G68" s="13">
        <v>28070.605636363638</v>
      </c>
      <c r="H68" s="13">
        <v>34557.971153846156</v>
      </c>
      <c r="I68" s="13">
        <v>42939.543299999998</v>
      </c>
      <c r="J68" s="13">
        <v>39194.358156682021</v>
      </c>
      <c r="K68" s="13">
        <v>32937.692989323848</v>
      </c>
      <c r="L68" s="13">
        <v>32349.947662721883</v>
      </c>
      <c r="M68" s="13">
        <v>46537.916158357781</v>
      </c>
      <c r="N68" s="13">
        <v>47718.670367647064</v>
      </c>
      <c r="O68" s="13">
        <v>42234.720400843886</v>
      </c>
      <c r="P68" s="13">
        <v>47139.663095238109</v>
      </c>
      <c r="Q68" s="13">
        <v>43697.770661938528</v>
      </c>
      <c r="R68" s="13">
        <v>53743.282232142854</v>
      </c>
      <c r="S68" s="14">
        <v>54706.529736211036</v>
      </c>
      <c r="U68" s="10"/>
      <c r="V68" s="10"/>
      <c r="W68" s="10"/>
      <c r="X68" s="10"/>
      <c r="Y68" s="10"/>
      <c r="Z68" s="10"/>
      <c r="AA68" s="10"/>
      <c r="AB68" s="10"/>
      <c r="AC68" s="10"/>
    </row>
    <row r="69" spans="1:29" ht="14.4" x14ac:dyDescent="0.3">
      <c r="A69" s="39" t="s">
        <v>131</v>
      </c>
      <c r="C69" s="11" t="s">
        <v>158</v>
      </c>
      <c r="D69" s="12">
        <v>17068.060000000001</v>
      </c>
      <c r="E69" s="13">
        <v>24117.618108108105</v>
      </c>
      <c r="F69" s="13">
        <v>41247.826595744686</v>
      </c>
      <c r="G69" s="13">
        <v>28075.416610169494</v>
      </c>
      <c r="H69" s="13">
        <v>44451.548970588228</v>
      </c>
      <c r="I69" s="13">
        <v>47794.665522388059</v>
      </c>
      <c r="J69" s="13">
        <v>38229.599124999993</v>
      </c>
      <c r="K69" s="13">
        <v>44851.49263636364</v>
      </c>
      <c r="L69" s="13">
        <v>39310.845000000001</v>
      </c>
      <c r="M69" s="13">
        <v>43983.988633540364</v>
      </c>
      <c r="N69" s="13">
        <v>46784.854884792629</v>
      </c>
      <c r="O69" s="13">
        <v>45273.292792792781</v>
      </c>
      <c r="P69" s="13">
        <v>56598.11090128756</v>
      </c>
      <c r="Q69" s="13">
        <v>48414.84362007169</v>
      </c>
      <c r="R69" s="13">
        <v>48469.368416666664</v>
      </c>
      <c r="S69" s="14">
        <v>59369.944636678199</v>
      </c>
      <c r="U69" s="10"/>
      <c r="V69" s="10"/>
      <c r="W69" s="10"/>
      <c r="X69" s="10"/>
      <c r="Y69" s="10"/>
      <c r="Z69" s="10"/>
      <c r="AA69" s="10"/>
      <c r="AB69" s="10"/>
      <c r="AC69" s="10"/>
    </row>
    <row r="70" spans="1:29" ht="14.4" x14ac:dyDescent="0.3">
      <c r="A70" s="39" t="s">
        <v>131</v>
      </c>
      <c r="C70" s="11" t="s">
        <v>159</v>
      </c>
      <c r="D70" s="12">
        <v>47626.389999999992</v>
      </c>
      <c r="E70" s="13">
        <v>40042.049999999996</v>
      </c>
      <c r="F70" s="13">
        <v>23325.924999999999</v>
      </c>
      <c r="G70" s="13">
        <v>96707.551600000006</v>
      </c>
      <c r="H70" s="13">
        <v>107650.77849999999</v>
      </c>
      <c r="I70" s="13">
        <v>47591.639749999995</v>
      </c>
      <c r="J70" s="13">
        <v>74211.576857142849</v>
      </c>
      <c r="K70" s="13">
        <v>97326.921904761897</v>
      </c>
      <c r="L70" s="13">
        <v>87918.368717948717</v>
      </c>
      <c r="M70" s="13">
        <v>100462.19333333334</v>
      </c>
      <c r="N70" s="13">
        <v>126090.95220338982</v>
      </c>
      <c r="O70" s="13">
        <v>100987.02333333335</v>
      </c>
      <c r="P70" s="13">
        <v>125044.89163265305</v>
      </c>
      <c r="Q70" s="13">
        <v>94737.002063492066</v>
      </c>
      <c r="R70" s="13">
        <v>92367.258064516136</v>
      </c>
      <c r="S70" s="14">
        <v>107418.40477611941</v>
      </c>
      <c r="U70" s="10"/>
      <c r="V70" s="10"/>
      <c r="W70" s="10"/>
      <c r="X70" s="10"/>
      <c r="Y70" s="10"/>
      <c r="Z70" s="10"/>
      <c r="AA70" s="10"/>
      <c r="AB70" s="10"/>
      <c r="AC70" s="10"/>
    </row>
    <row r="71" spans="1:29" ht="14.4" x14ac:dyDescent="0.3">
      <c r="A71" s="39" t="s">
        <v>131</v>
      </c>
      <c r="C71" s="11" t="s">
        <v>160</v>
      </c>
      <c r="D71" s="12">
        <v>24323.738709677422</v>
      </c>
      <c r="E71" s="13">
        <v>25038.764594594599</v>
      </c>
      <c r="F71" s="13">
        <v>38978.851063829781</v>
      </c>
      <c r="G71" s="13">
        <v>24895.431746031747</v>
      </c>
      <c r="H71" s="13">
        <v>46482.475049504952</v>
      </c>
      <c r="I71" s="13">
        <v>45199.88677777777</v>
      </c>
      <c r="J71" s="13">
        <v>57217.319278350515</v>
      </c>
      <c r="K71" s="13">
        <v>71951.477010309274</v>
      </c>
      <c r="L71" s="13">
        <v>58927.551938775512</v>
      </c>
      <c r="M71" s="13">
        <v>66469.494791666672</v>
      </c>
      <c r="N71" s="13">
        <v>61849.652941176479</v>
      </c>
      <c r="O71" s="13">
        <v>75755.472500000003</v>
      </c>
      <c r="P71" s="13">
        <v>54966.960802919712</v>
      </c>
      <c r="Q71" s="13">
        <v>85121.159788732388</v>
      </c>
      <c r="R71" s="13">
        <v>76190.841119402976</v>
      </c>
      <c r="S71" s="14">
        <v>67325.020588235289</v>
      </c>
      <c r="U71" s="10"/>
      <c r="V71" s="10"/>
      <c r="W71" s="10"/>
      <c r="X71" s="10"/>
      <c r="Y71" s="10"/>
      <c r="Z71" s="10"/>
      <c r="AA71" s="10"/>
      <c r="AB71" s="10"/>
      <c r="AC71" s="10"/>
    </row>
    <row r="72" spans="1:29" ht="14.4" x14ac:dyDescent="0.3">
      <c r="A72" s="39" t="s">
        <v>131</v>
      </c>
      <c r="C72" s="11" t="s">
        <v>161</v>
      </c>
      <c r="D72" s="12">
        <v>18400.226617647058</v>
      </c>
      <c r="E72" s="13">
        <v>20228.188166666667</v>
      </c>
      <c r="F72" s="13">
        <v>22130.387068965516</v>
      </c>
      <c r="G72" s="13">
        <v>24551.486829268291</v>
      </c>
      <c r="H72" s="13">
        <v>26879.756909090906</v>
      </c>
      <c r="I72" s="13">
        <v>30529.549767441862</v>
      </c>
      <c r="J72" s="13">
        <v>35549.154123711342</v>
      </c>
      <c r="K72" s="13">
        <v>31199.283960396038</v>
      </c>
      <c r="L72" s="13">
        <v>46178.485120000005</v>
      </c>
      <c r="M72" s="13">
        <v>42615.051101694917</v>
      </c>
      <c r="N72" s="13">
        <v>50682.733797468354</v>
      </c>
      <c r="O72" s="13">
        <v>43328.852885906032</v>
      </c>
      <c r="P72" s="13">
        <v>39047.369337748351</v>
      </c>
      <c r="Q72" s="13">
        <v>40641.748359788355</v>
      </c>
      <c r="R72" s="13">
        <v>42529.247312499996</v>
      </c>
      <c r="S72" s="14">
        <v>61846.081000000013</v>
      </c>
      <c r="U72" s="10"/>
      <c r="V72" s="10"/>
      <c r="W72" s="10"/>
      <c r="X72" s="10"/>
      <c r="Y72" s="10"/>
      <c r="Z72" s="10"/>
      <c r="AA72" s="10"/>
      <c r="AB72" s="10"/>
      <c r="AC72" s="10"/>
    </row>
    <row r="73" spans="1:29" ht="14.4" x14ac:dyDescent="0.3">
      <c r="A73" s="39" t="s">
        <v>131</v>
      </c>
      <c r="C73" s="11" t="s">
        <v>162</v>
      </c>
      <c r="D73" s="12">
        <v>23539.397249999998</v>
      </c>
      <c r="E73" s="13">
        <v>33246.541224489796</v>
      </c>
      <c r="F73" s="13">
        <v>41555.728837209303</v>
      </c>
      <c r="G73" s="13">
        <v>31446.082461538463</v>
      </c>
      <c r="H73" s="13">
        <v>29097.304366197186</v>
      </c>
      <c r="I73" s="13">
        <v>44379.043720930233</v>
      </c>
      <c r="J73" s="13">
        <v>41683.215250000001</v>
      </c>
      <c r="K73" s="13">
        <v>44505.30426966292</v>
      </c>
      <c r="L73" s="13">
        <v>45367.681126760566</v>
      </c>
      <c r="M73" s="13">
        <v>76385.610306122457</v>
      </c>
      <c r="N73" s="13">
        <v>62617.623962264144</v>
      </c>
      <c r="O73" s="13">
        <v>79117.995454545438</v>
      </c>
      <c r="P73" s="13">
        <v>69050.396060606057</v>
      </c>
      <c r="Q73" s="13">
        <v>63310.884333333335</v>
      </c>
      <c r="R73" s="13">
        <v>65752.553944954125</v>
      </c>
      <c r="S73" s="14">
        <v>59860.690298507463</v>
      </c>
      <c r="U73" s="10"/>
      <c r="V73" s="10"/>
      <c r="W73" s="10"/>
      <c r="X73" s="10"/>
      <c r="Y73" s="10"/>
      <c r="Z73" s="10"/>
      <c r="AA73" s="10"/>
      <c r="AB73" s="10"/>
      <c r="AC73" s="10"/>
    </row>
    <row r="74" spans="1:29" ht="14.4" x14ac:dyDescent="0.3">
      <c r="A74" s="39" t="s">
        <v>131</v>
      </c>
      <c r="C74" s="11" t="s">
        <v>163</v>
      </c>
      <c r="D74" s="12">
        <v>15816.275714285714</v>
      </c>
      <c r="E74" s="13">
        <v>13944.643448275863</v>
      </c>
      <c r="F74" s="13">
        <v>18614.696818181816</v>
      </c>
      <c r="G74" s="13">
        <v>20281.59129032258</v>
      </c>
      <c r="H74" s="13">
        <v>14272.681132075471</v>
      </c>
      <c r="I74" s="13">
        <v>33497.920769230768</v>
      </c>
      <c r="J74" s="13">
        <v>25649.083999999999</v>
      </c>
      <c r="K74" s="13">
        <v>36929.704464285714</v>
      </c>
      <c r="L74" s="13">
        <v>61592.771636363628</v>
      </c>
      <c r="M74" s="13">
        <v>70052.597045454531</v>
      </c>
      <c r="N74" s="13">
        <v>69259.337090909088</v>
      </c>
      <c r="O74" s="13">
        <v>41691.87423076923</v>
      </c>
      <c r="P74" s="13">
        <v>72355.51596491228</v>
      </c>
      <c r="Q74" s="13">
        <v>68397.001428571428</v>
      </c>
      <c r="R74" s="13">
        <v>62341.341029411757</v>
      </c>
      <c r="S74" s="14">
        <v>55895.939600000005</v>
      </c>
      <c r="U74" s="10"/>
      <c r="V74" s="10"/>
      <c r="W74" s="10"/>
      <c r="X74" s="10"/>
      <c r="Y74" s="10"/>
      <c r="Z74" s="10"/>
      <c r="AA74" s="10"/>
      <c r="AB74" s="10"/>
      <c r="AC74" s="10"/>
    </row>
    <row r="75" spans="1:29" ht="14.4" x14ac:dyDescent="0.3">
      <c r="A75" s="39" t="s">
        <v>131</v>
      </c>
      <c r="C75" s="11" t="s">
        <v>164</v>
      </c>
      <c r="D75" s="12">
        <v>18244.606799999998</v>
      </c>
      <c r="E75" s="13">
        <v>34109.192187499997</v>
      </c>
      <c r="F75" s="13">
        <v>76033.262258064526</v>
      </c>
      <c r="G75" s="13">
        <v>35452.633255813955</v>
      </c>
      <c r="H75" s="13">
        <v>39231.75161764706</v>
      </c>
      <c r="I75" s="13">
        <v>37760.266534653463</v>
      </c>
      <c r="J75" s="13">
        <v>42559.295425531913</v>
      </c>
      <c r="K75" s="13">
        <v>57711.73098765433</v>
      </c>
      <c r="L75" s="13">
        <v>57751.625054945056</v>
      </c>
      <c r="M75" s="13">
        <v>43460.472916666666</v>
      </c>
      <c r="N75" s="13">
        <v>43502.478802816906</v>
      </c>
      <c r="O75" s="13">
        <v>57446.586729559742</v>
      </c>
      <c r="P75" s="13">
        <v>57355.83921568629</v>
      </c>
      <c r="Q75" s="13">
        <v>47312.860218579233</v>
      </c>
      <c r="R75" s="13">
        <v>50439.396645962741</v>
      </c>
      <c r="S75" s="14">
        <v>53585.22530612244</v>
      </c>
      <c r="U75" s="10"/>
      <c r="V75" s="10"/>
      <c r="W75" s="10"/>
      <c r="X75" s="10"/>
      <c r="Y75" s="10"/>
      <c r="Z75" s="10"/>
      <c r="AA75" s="10"/>
      <c r="AB75" s="10"/>
      <c r="AC75" s="10"/>
    </row>
    <row r="76" spans="1:29" ht="14.4" x14ac:dyDescent="0.3">
      <c r="A76" s="39" t="s">
        <v>131</v>
      </c>
      <c r="C76" s="11" t="s">
        <v>165</v>
      </c>
      <c r="D76" s="12">
        <v>15030.005633802819</v>
      </c>
      <c r="E76" s="13">
        <v>32750.161466666665</v>
      </c>
      <c r="F76" s="13">
        <v>27191.51</v>
      </c>
      <c r="G76" s="13">
        <v>20374.483</v>
      </c>
      <c r="H76" s="13">
        <v>40500.925728155344</v>
      </c>
      <c r="I76" s="13">
        <v>29338.736846846848</v>
      </c>
      <c r="J76" s="13">
        <v>38489.706283185842</v>
      </c>
      <c r="K76" s="13">
        <v>36825.53733944954</v>
      </c>
      <c r="L76" s="13">
        <v>40831.117985611505</v>
      </c>
      <c r="M76" s="13">
        <v>48284.803410852714</v>
      </c>
      <c r="N76" s="13">
        <v>35692.694879518072</v>
      </c>
      <c r="O76" s="13">
        <v>41476.762780748664</v>
      </c>
      <c r="P76" s="13">
        <v>41856.06140703518</v>
      </c>
      <c r="Q76" s="13">
        <v>43732.346666666672</v>
      </c>
      <c r="R76" s="13">
        <v>42708.277142857143</v>
      </c>
      <c r="S76" s="14">
        <v>44461.151829787232</v>
      </c>
      <c r="U76" s="10"/>
      <c r="V76" s="10"/>
      <c r="W76" s="10"/>
      <c r="X76" s="10"/>
      <c r="Y76" s="10"/>
      <c r="Z76" s="10"/>
      <c r="AA76" s="10"/>
      <c r="AB76" s="10"/>
      <c r="AC76" s="10"/>
    </row>
    <row r="77" spans="1:29" ht="15" thickBot="1" x14ac:dyDescent="0.35">
      <c r="A77" s="39" t="s">
        <v>131</v>
      </c>
      <c r="C77" s="11" t="s">
        <v>166</v>
      </c>
      <c r="D77" s="12">
        <v>18769.54973733583</v>
      </c>
      <c r="E77" s="16">
        <v>19156.530710479576</v>
      </c>
      <c r="F77" s="16">
        <v>28239.32384892086</v>
      </c>
      <c r="G77" s="16">
        <v>24842.665571205012</v>
      </c>
      <c r="H77" s="16">
        <v>33014.683957399102</v>
      </c>
      <c r="I77" s="16">
        <v>26440.654326824242</v>
      </c>
      <c r="J77" s="16">
        <v>35698.558971668426</v>
      </c>
      <c r="K77" s="16">
        <v>38136.20861504908</v>
      </c>
      <c r="L77" s="16">
        <v>39956.26097836312</v>
      </c>
      <c r="M77" s="16">
        <v>47625.777284595286</v>
      </c>
      <c r="N77" s="16">
        <v>47100.993548153492</v>
      </c>
      <c r="O77" s="16">
        <v>52345.343192727298</v>
      </c>
      <c r="P77" s="16">
        <v>44938.275483664322</v>
      </c>
      <c r="Q77" s="16">
        <v>42237.119110042113</v>
      </c>
      <c r="R77" s="16">
        <v>48574.438421052633</v>
      </c>
      <c r="S77" s="14">
        <v>53603.916565476196</v>
      </c>
      <c r="U77" s="10"/>
      <c r="V77" s="10"/>
      <c r="W77" s="10"/>
      <c r="X77" s="10"/>
      <c r="Y77" s="10"/>
      <c r="Z77" s="10"/>
      <c r="AA77" s="10"/>
      <c r="AB77" s="10"/>
      <c r="AC77" s="10"/>
    </row>
    <row r="78" spans="1:29" ht="15" thickBot="1" x14ac:dyDescent="0.35">
      <c r="A78" s="39" t="s">
        <v>131</v>
      </c>
      <c r="C78" s="18" t="s">
        <v>283</v>
      </c>
      <c r="D78" s="19">
        <v>23622.248501742179</v>
      </c>
      <c r="E78" s="20">
        <v>26434.833967811785</v>
      </c>
      <c r="F78" s="20">
        <v>37336.212471833409</v>
      </c>
      <c r="G78" s="20">
        <v>33688.349775596063</v>
      </c>
      <c r="H78" s="20">
        <v>39608.666344216064</v>
      </c>
      <c r="I78" s="20">
        <v>39849.760103455024</v>
      </c>
      <c r="J78" s="20">
        <v>43706.416514489792</v>
      </c>
      <c r="K78" s="20">
        <v>48700.6664397079</v>
      </c>
      <c r="L78" s="20">
        <v>51495.556128386932</v>
      </c>
      <c r="M78" s="20">
        <v>58075.66501611752</v>
      </c>
      <c r="N78" s="20">
        <v>59003.263228405121</v>
      </c>
      <c r="O78" s="20">
        <v>62968.456740439615</v>
      </c>
      <c r="P78" s="20">
        <v>62454.401719150163</v>
      </c>
      <c r="Q78" s="20">
        <v>57022.902056892759</v>
      </c>
      <c r="R78" s="20">
        <v>60732.667376268975</v>
      </c>
      <c r="S78" s="21">
        <v>65691.329810600873</v>
      </c>
      <c r="U78" s="10"/>
      <c r="V78" s="10"/>
      <c r="W78" s="10"/>
      <c r="X78" s="10"/>
      <c r="Y78" s="10"/>
      <c r="Z78" s="10"/>
      <c r="AA78" s="10"/>
      <c r="AB78" s="10"/>
      <c r="AC78" s="10"/>
    </row>
    <row r="79" spans="1:29" ht="14.4" x14ac:dyDescent="0.3">
      <c r="U79" s="10"/>
      <c r="V79" s="10"/>
      <c r="W79" s="10"/>
      <c r="X79" s="10"/>
      <c r="Y79" s="10"/>
      <c r="Z79" s="10"/>
      <c r="AA79" s="10"/>
      <c r="AB79" s="10"/>
      <c r="AC79" s="10"/>
    </row>
    <row r="80" spans="1:29" ht="14.4" x14ac:dyDescent="0.3">
      <c r="U80" s="10"/>
      <c r="V80" s="10"/>
      <c r="W80" s="10"/>
      <c r="X80" s="10"/>
      <c r="Y80" s="10"/>
      <c r="Z80" s="10"/>
      <c r="AA80" s="10"/>
      <c r="AB80" s="10"/>
      <c r="AC80" s="10"/>
    </row>
    <row r="81" spans="1:29" ht="23.4" thickBot="1" x14ac:dyDescent="0.35">
      <c r="C81" s="1" t="s">
        <v>317</v>
      </c>
      <c r="D81" s="1"/>
      <c r="E81" s="1"/>
      <c r="F81" s="1"/>
      <c r="G81" s="1"/>
      <c r="H81" s="1"/>
      <c r="I81" s="1"/>
      <c r="J81" s="1"/>
      <c r="K81" s="1"/>
      <c r="L81" s="1"/>
      <c r="M81" s="1"/>
      <c r="N81" s="9"/>
      <c r="O81" s="9"/>
      <c r="P81" s="9"/>
      <c r="Q81" s="9"/>
      <c r="R81" s="9"/>
      <c r="S81" s="9"/>
      <c r="U81" s="10"/>
      <c r="V81" s="10"/>
      <c r="W81" s="10"/>
      <c r="X81" s="10"/>
      <c r="Y81" s="10"/>
      <c r="Z81" s="10"/>
      <c r="AA81" s="10"/>
      <c r="AB81" s="10"/>
      <c r="AC81" s="10"/>
    </row>
    <row r="82" spans="1:29" ht="15" thickBot="1" x14ac:dyDescent="0.35">
      <c r="C82" s="2"/>
      <c r="D82" s="149" t="s">
        <v>294</v>
      </c>
      <c r="E82" s="150"/>
      <c r="F82" s="150"/>
      <c r="G82" s="150"/>
      <c r="H82" s="150"/>
      <c r="I82" s="150"/>
      <c r="J82" s="150"/>
      <c r="K82" s="150"/>
      <c r="L82" s="150"/>
      <c r="M82" s="150"/>
      <c r="N82" s="150"/>
      <c r="O82" s="150"/>
      <c r="P82" s="150"/>
      <c r="Q82" s="150"/>
      <c r="R82" s="150"/>
      <c r="S82" s="151"/>
      <c r="U82" s="10"/>
      <c r="V82" s="10"/>
      <c r="W82" s="10"/>
      <c r="X82" s="10"/>
      <c r="Y82" s="10"/>
      <c r="Z82" s="10"/>
      <c r="AA82" s="10"/>
      <c r="AB82" s="10"/>
      <c r="AC82" s="10"/>
    </row>
    <row r="83" spans="1:29" ht="15" thickBot="1" x14ac:dyDescent="0.35">
      <c r="A83" s="39" t="s">
        <v>131</v>
      </c>
      <c r="C83" s="3" t="s">
        <v>148</v>
      </c>
      <c r="D83" s="4" t="s">
        <v>102</v>
      </c>
      <c r="E83" s="5" t="s">
        <v>103</v>
      </c>
      <c r="F83" s="5" t="s">
        <v>104</v>
      </c>
      <c r="G83" s="5" t="s">
        <v>105</v>
      </c>
      <c r="H83" s="5" t="s">
        <v>106</v>
      </c>
      <c r="I83" s="5" t="s">
        <v>107</v>
      </c>
      <c r="J83" s="5" t="s">
        <v>108</v>
      </c>
      <c r="K83" s="5" t="s">
        <v>109</v>
      </c>
      <c r="L83" s="5" t="s">
        <v>110</v>
      </c>
      <c r="M83" s="5" t="s">
        <v>111</v>
      </c>
      <c r="N83" s="5" t="s">
        <v>112</v>
      </c>
      <c r="O83" s="5" t="s">
        <v>113</v>
      </c>
      <c r="P83" s="5" t="s">
        <v>114</v>
      </c>
      <c r="Q83" s="5" t="s">
        <v>115</v>
      </c>
      <c r="R83" s="5" t="s">
        <v>116</v>
      </c>
      <c r="S83" s="6" t="s">
        <v>117</v>
      </c>
      <c r="U83" s="10"/>
      <c r="V83" s="10"/>
      <c r="W83" s="10"/>
      <c r="X83" s="10"/>
      <c r="Y83" s="10"/>
      <c r="Z83" s="10"/>
      <c r="AA83" s="10"/>
      <c r="AB83" s="10"/>
      <c r="AC83" s="10"/>
    </row>
    <row r="84" spans="1:29" ht="14.4" x14ac:dyDescent="0.3">
      <c r="A84" s="39" t="s">
        <v>131</v>
      </c>
      <c r="C84" s="11" t="s">
        <v>149</v>
      </c>
      <c r="D84" s="12">
        <v>0.28901734104046245</v>
      </c>
      <c r="E84" s="13">
        <v>10.918099999999999</v>
      </c>
      <c r="F84" s="13">
        <v>0</v>
      </c>
      <c r="G84" s="13">
        <v>0</v>
      </c>
      <c r="H84" s="13">
        <v>0</v>
      </c>
      <c r="I84" s="13">
        <v>0</v>
      </c>
      <c r="J84" s="13">
        <v>31.589285714285715</v>
      </c>
      <c r="K84" s="13">
        <v>0</v>
      </c>
      <c r="L84" s="13">
        <v>0</v>
      </c>
      <c r="M84" s="13">
        <v>0</v>
      </c>
      <c r="N84" s="13">
        <v>-95.588360655737716</v>
      </c>
      <c r="O84" s="13">
        <v>0</v>
      </c>
      <c r="P84" s="13">
        <v>16.666666666666668</v>
      </c>
      <c r="Q84" s="13">
        <v>234.30422535211267</v>
      </c>
      <c r="R84" s="13">
        <v>0</v>
      </c>
      <c r="S84" s="14">
        <v>0</v>
      </c>
      <c r="U84" s="10"/>
      <c r="V84" s="10"/>
      <c r="W84" s="10"/>
      <c r="X84" s="10"/>
      <c r="Y84" s="10"/>
      <c r="Z84" s="10"/>
      <c r="AA84" s="10"/>
      <c r="AB84" s="10"/>
      <c r="AC84" s="10"/>
    </row>
    <row r="85" spans="1:29" ht="14.4" x14ac:dyDescent="0.3">
      <c r="A85" s="39" t="s">
        <v>131</v>
      </c>
      <c r="C85" s="11" t="s">
        <v>150</v>
      </c>
      <c r="D85" s="12">
        <v>18.066944444444445</v>
      </c>
      <c r="E85" s="13">
        <v>1.9755172413793103</v>
      </c>
      <c r="F85" s="13">
        <v>238.1100598802395</v>
      </c>
      <c r="G85" s="13">
        <v>5.530384615384615</v>
      </c>
      <c r="H85" s="13">
        <v>0</v>
      </c>
      <c r="I85" s="13">
        <v>53.040315315315318</v>
      </c>
      <c r="J85" s="13">
        <v>7.5098214285714286</v>
      </c>
      <c r="K85" s="13">
        <v>7.6365891472868217</v>
      </c>
      <c r="L85" s="13">
        <v>89.9468044077135</v>
      </c>
      <c r="M85" s="13">
        <v>1.4125766871165644</v>
      </c>
      <c r="N85" s="13">
        <v>160.26956521739132</v>
      </c>
      <c r="O85" s="13">
        <v>345.64157894736843</v>
      </c>
      <c r="P85" s="13">
        <v>147.86187074829931</v>
      </c>
      <c r="Q85" s="13">
        <v>157.42685920577617</v>
      </c>
      <c r="R85" s="13">
        <v>2.2346861924686188</v>
      </c>
      <c r="S85" s="14">
        <v>131.34113702623904</v>
      </c>
      <c r="U85" s="10"/>
      <c r="V85" s="10"/>
      <c r="W85" s="10"/>
      <c r="X85" s="10"/>
      <c r="Y85" s="10"/>
      <c r="Z85" s="10"/>
      <c r="AA85" s="10"/>
      <c r="AB85" s="10"/>
      <c r="AC85" s="10"/>
    </row>
    <row r="86" spans="1:29" ht="14.4" x14ac:dyDescent="0.3">
      <c r="A86" s="39" t="s">
        <v>131</v>
      </c>
      <c r="C86" s="11" t="s">
        <v>151</v>
      </c>
      <c r="D86" s="12">
        <v>120.98150943396227</v>
      </c>
      <c r="E86" s="13">
        <v>-1578.1226666666666</v>
      </c>
      <c r="F86" s="13">
        <v>1.2301562500000001</v>
      </c>
      <c r="G86" s="13">
        <v>1.5833333333333333</v>
      </c>
      <c r="H86" s="13">
        <v>0</v>
      </c>
      <c r="I86" s="13">
        <v>0</v>
      </c>
      <c r="J86" s="13">
        <v>253.20026315789474</v>
      </c>
      <c r="K86" s="13">
        <v>0</v>
      </c>
      <c r="L86" s="13">
        <v>0</v>
      </c>
      <c r="M86" s="13">
        <v>0</v>
      </c>
      <c r="N86" s="13">
        <v>31.470588235294116</v>
      </c>
      <c r="O86" s="13">
        <v>0</v>
      </c>
      <c r="P86" s="13">
        <v>0</v>
      </c>
      <c r="Q86" s="13">
        <v>57.239583333333336</v>
      </c>
      <c r="R86" s="13">
        <v>277.6376923076923</v>
      </c>
      <c r="S86" s="14">
        <v>507.42574257425741</v>
      </c>
      <c r="U86" s="10"/>
      <c r="V86" s="10"/>
      <c r="W86" s="10"/>
      <c r="X86" s="10"/>
      <c r="Y86" s="10"/>
      <c r="Z86" s="10"/>
      <c r="AA86" s="10"/>
      <c r="AB86" s="10"/>
      <c r="AC86" s="10"/>
    </row>
    <row r="87" spans="1:29" ht="14.4" x14ac:dyDescent="0.3">
      <c r="A87" s="39" t="s">
        <v>131</v>
      </c>
      <c r="C87" s="11" t="s">
        <v>152</v>
      </c>
      <c r="D87" s="12">
        <v>14.958034934497814</v>
      </c>
      <c r="E87" s="13">
        <v>-2.0329218106995883</v>
      </c>
      <c r="F87" s="13">
        <v>0.80098360655737699</v>
      </c>
      <c r="G87" s="13">
        <v>62.024635416666662</v>
      </c>
      <c r="H87" s="13">
        <v>3.7863829787234042</v>
      </c>
      <c r="I87" s="13">
        <v>0</v>
      </c>
      <c r="J87" s="13">
        <v>0.24686468646864684</v>
      </c>
      <c r="K87" s="13">
        <v>17.560321715817693</v>
      </c>
      <c r="L87" s="13">
        <v>13.359502262443437</v>
      </c>
      <c r="M87" s="13">
        <v>16.798257080610021</v>
      </c>
      <c r="N87" s="13">
        <v>72.544031890660591</v>
      </c>
      <c r="O87" s="13">
        <v>217.25768321513002</v>
      </c>
      <c r="P87" s="13">
        <v>7.5376884422110555</v>
      </c>
      <c r="Q87" s="13">
        <v>88.220338983050851</v>
      </c>
      <c r="R87" s="13">
        <v>96.484486215538837</v>
      </c>
      <c r="S87" s="14">
        <v>145.60759219088939</v>
      </c>
      <c r="U87" s="10"/>
      <c r="V87" s="10"/>
      <c r="W87" s="10"/>
      <c r="X87" s="10"/>
      <c r="Y87" s="10"/>
      <c r="Z87" s="10"/>
      <c r="AA87" s="10"/>
      <c r="AB87" s="10"/>
      <c r="AC87" s="10"/>
    </row>
    <row r="88" spans="1:29" ht="14.4" x14ac:dyDescent="0.3">
      <c r="A88" s="39" t="s">
        <v>131</v>
      </c>
      <c r="C88" s="11" t="s">
        <v>153</v>
      </c>
      <c r="D88" s="12">
        <v>1.9944059405940595</v>
      </c>
      <c r="E88" s="13">
        <v>389.11870523415979</v>
      </c>
      <c r="F88" s="13">
        <v>3.2105846153846156</v>
      </c>
      <c r="G88" s="13">
        <v>17.206199999999999</v>
      </c>
      <c r="H88" s="13">
        <v>-1.6268731563421828</v>
      </c>
      <c r="I88" s="13">
        <v>1.5057681940700809</v>
      </c>
      <c r="J88" s="13">
        <v>45.165394402035624</v>
      </c>
      <c r="K88" s="13">
        <v>101.5561052631579</v>
      </c>
      <c r="L88" s="13">
        <v>191.52918228279387</v>
      </c>
      <c r="M88" s="13">
        <v>193.15135623869801</v>
      </c>
      <c r="N88" s="13">
        <v>182.57024856596556</v>
      </c>
      <c r="O88" s="13">
        <v>28.88477801268499</v>
      </c>
      <c r="P88" s="13">
        <v>77.376659528907922</v>
      </c>
      <c r="Q88" s="13">
        <v>136.0653846153846</v>
      </c>
      <c r="R88" s="13">
        <v>150.12406947890818</v>
      </c>
      <c r="S88" s="14">
        <v>254.45770354906051</v>
      </c>
      <c r="U88" s="10"/>
      <c r="V88" s="10"/>
      <c r="W88" s="10"/>
      <c r="X88" s="10"/>
      <c r="Y88" s="10"/>
      <c r="Z88" s="10"/>
      <c r="AA88" s="10"/>
      <c r="AB88" s="10"/>
      <c r="AC88" s="10"/>
    </row>
    <row r="89" spans="1:29" ht="14.4" x14ac:dyDescent="0.3">
      <c r="A89" s="39" t="s">
        <v>131</v>
      </c>
      <c r="C89" s="11" t="s">
        <v>154</v>
      </c>
      <c r="D89" s="12">
        <v>3.0718815331010454</v>
      </c>
      <c r="E89" s="13">
        <v>147.01795833333333</v>
      </c>
      <c r="F89" s="13">
        <v>65</v>
      </c>
      <c r="G89" s="13">
        <v>8.6824074074074087</v>
      </c>
      <c r="H89" s="13">
        <v>11.496080402010049</v>
      </c>
      <c r="I89" s="13">
        <v>0.97180257510729617</v>
      </c>
      <c r="J89" s="13">
        <v>129.11646586345381</v>
      </c>
      <c r="K89" s="13">
        <v>0</v>
      </c>
      <c r="L89" s="13">
        <v>56.591774647887327</v>
      </c>
      <c r="M89" s="13">
        <v>237.48778461538461</v>
      </c>
      <c r="N89" s="13">
        <v>29.098895705521471</v>
      </c>
      <c r="O89" s="13">
        <v>6.9264069264069263</v>
      </c>
      <c r="P89" s="13">
        <v>7.9208459214501516</v>
      </c>
      <c r="Q89" s="13">
        <v>83.542635658914733</v>
      </c>
      <c r="R89" s="13">
        <v>0</v>
      </c>
      <c r="S89" s="14">
        <v>530.01732307692305</v>
      </c>
      <c r="U89" s="10"/>
      <c r="V89" s="10"/>
      <c r="W89" s="10"/>
      <c r="X89" s="10"/>
      <c r="Y89" s="10"/>
      <c r="Z89" s="10"/>
      <c r="AA89" s="10"/>
      <c r="AB89" s="10"/>
      <c r="AC89" s="10"/>
    </row>
    <row r="90" spans="1:29" ht="14.4" x14ac:dyDescent="0.3">
      <c r="A90" s="39" t="s">
        <v>131</v>
      </c>
      <c r="C90" s="11" t="s">
        <v>155</v>
      </c>
      <c r="D90" s="12">
        <v>0</v>
      </c>
      <c r="E90" s="13">
        <v>0</v>
      </c>
      <c r="F90" s="13">
        <v>0</v>
      </c>
      <c r="G90" s="13">
        <v>55.423529411764704</v>
      </c>
      <c r="H90" s="13">
        <v>8.4375</v>
      </c>
      <c r="I90" s="13">
        <v>0</v>
      </c>
      <c r="J90" s="13">
        <v>48.01</v>
      </c>
      <c r="K90" s="13">
        <v>28.333333333333332</v>
      </c>
      <c r="L90" s="13">
        <v>0</v>
      </c>
      <c r="M90" s="13">
        <v>0</v>
      </c>
      <c r="N90" s="13">
        <v>0</v>
      </c>
      <c r="O90" s="13">
        <v>55.194029850746269</v>
      </c>
      <c r="P90" s="13">
        <v>65.225806451612897</v>
      </c>
      <c r="Q90" s="13">
        <v>3.1578947368421053</v>
      </c>
      <c r="R90" s="13">
        <v>322.58064516129031</v>
      </c>
      <c r="S90" s="14">
        <v>22.988505747126435</v>
      </c>
      <c r="U90" s="10"/>
      <c r="V90" s="10"/>
      <c r="W90" s="10"/>
      <c r="X90" s="10"/>
      <c r="Y90" s="10"/>
      <c r="Z90" s="10"/>
      <c r="AA90" s="10"/>
      <c r="AB90" s="10"/>
      <c r="AC90" s="10"/>
    </row>
    <row r="91" spans="1:29" ht="14.4" x14ac:dyDescent="0.3">
      <c r="A91" s="39" t="s">
        <v>131</v>
      </c>
      <c r="C91" s="11" t="s">
        <v>156</v>
      </c>
      <c r="D91" s="12">
        <v>4.1588207547169809</v>
      </c>
      <c r="E91" s="13">
        <v>3.0303030303030303</v>
      </c>
      <c r="F91" s="13">
        <v>8.7037037037037038E-2</v>
      </c>
      <c r="G91" s="13">
        <v>0</v>
      </c>
      <c r="H91" s="13">
        <v>-375</v>
      </c>
      <c r="I91" s="13">
        <v>2.2987078651685393</v>
      </c>
      <c r="J91" s="13">
        <v>0</v>
      </c>
      <c r="K91" s="13">
        <v>-7.2981366459627328E-2</v>
      </c>
      <c r="L91" s="13">
        <v>12.057653631284918</v>
      </c>
      <c r="M91" s="13">
        <v>841.71888888888907</v>
      </c>
      <c r="N91" s="13">
        <v>317.7433009708738</v>
      </c>
      <c r="O91" s="13">
        <v>28.7</v>
      </c>
      <c r="P91" s="13">
        <v>55.921052631578945</v>
      </c>
      <c r="Q91" s="13">
        <v>19.898529411764706</v>
      </c>
      <c r="R91" s="13">
        <v>307.05111111111114</v>
      </c>
      <c r="S91" s="14">
        <v>307.15734104046243</v>
      </c>
      <c r="U91" s="10"/>
      <c r="V91" s="10"/>
      <c r="W91" s="10"/>
      <c r="X91" s="10"/>
      <c r="Y91" s="10"/>
      <c r="Z91" s="10"/>
      <c r="AA91" s="10"/>
      <c r="AB91" s="10"/>
      <c r="AC91" s="10"/>
    </row>
    <row r="92" spans="1:29" ht="14.4" x14ac:dyDescent="0.3">
      <c r="A92" s="39" t="s">
        <v>131</v>
      </c>
      <c r="C92" s="11" t="s">
        <v>157</v>
      </c>
      <c r="D92" s="12">
        <v>13.22220338983051</v>
      </c>
      <c r="E92" s="13">
        <v>1.7728070175438595</v>
      </c>
      <c r="F92" s="13">
        <v>1.0216346153846154</v>
      </c>
      <c r="G92" s="13">
        <v>106.24445783132529</v>
      </c>
      <c r="H92" s="13">
        <v>0</v>
      </c>
      <c r="I92" s="13">
        <v>13.972602739726028</v>
      </c>
      <c r="J92" s="13">
        <v>537.96081632653068</v>
      </c>
      <c r="K92" s="13">
        <v>1194.8874172185433</v>
      </c>
      <c r="L92" s="13">
        <v>2243.8339024390243</v>
      </c>
      <c r="M92" s="13">
        <v>890.89289855072491</v>
      </c>
      <c r="N92" s="13">
        <v>1407.6467010309279</v>
      </c>
      <c r="O92" s="13">
        <v>1201.0890995260661</v>
      </c>
      <c r="P92" s="13">
        <v>320.48176470588237</v>
      </c>
      <c r="Q92" s="13">
        <v>832.23751351351348</v>
      </c>
      <c r="R92" s="13">
        <v>154.29185714285714</v>
      </c>
      <c r="S92" s="14">
        <v>84.407926421404682</v>
      </c>
      <c r="U92" s="10"/>
      <c r="V92" s="10"/>
      <c r="W92" s="10"/>
      <c r="X92" s="10"/>
      <c r="Y92" s="10"/>
      <c r="Z92" s="10"/>
      <c r="AA92" s="10"/>
      <c r="AB92" s="10"/>
      <c r="AC92" s="10"/>
    </row>
    <row r="93" spans="1:29" ht="14.4" x14ac:dyDescent="0.3">
      <c r="A93" s="39" t="s">
        <v>131</v>
      </c>
      <c r="C93" s="11" t="s">
        <v>158</v>
      </c>
      <c r="D93" s="12">
        <v>2.653225806451613</v>
      </c>
      <c r="E93" s="13">
        <v>0</v>
      </c>
      <c r="F93" s="13">
        <v>2.6136363636363638</v>
      </c>
      <c r="G93" s="13">
        <v>0</v>
      </c>
      <c r="H93" s="13">
        <v>0</v>
      </c>
      <c r="I93" s="13">
        <v>0</v>
      </c>
      <c r="J93" s="13">
        <v>0</v>
      </c>
      <c r="K93" s="13">
        <v>0</v>
      </c>
      <c r="L93" s="13">
        <v>177.18446601941747</v>
      </c>
      <c r="M93" s="13">
        <v>0</v>
      </c>
      <c r="N93" s="13">
        <v>144.73684210526315</v>
      </c>
      <c r="O93" s="13">
        <v>0</v>
      </c>
      <c r="P93" s="13">
        <v>0</v>
      </c>
      <c r="Q93" s="13">
        <v>200.47169811320754</v>
      </c>
      <c r="R93" s="13">
        <v>63.025210084033617</v>
      </c>
      <c r="S93" s="14">
        <v>35.082936507936509</v>
      </c>
      <c r="U93" s="10"/>
      <c r="V93" s="10"/>
      <c r="W93" s="10"/>
      <c r="X93" s="10"/>
      <c r="Y93" s="10"/>
      <c r="Z93" s="10"/>
      <c r="AA93" s="10"/>
      <c r="AB93" s="10"/>
      <c r="AC93" s="10"/>
    </row>
    <row r="94" spans="1:29" ht="14.4" x14ac:dyDescent="0.3">
      <c r="A94" s="39" t="s">
        <v>131</v>
      </c>
      <c r="C94" s="11" t="s">
        <v>159</v>
      </c>
      <c r="D94" s="12">
        <v>-42.553191489361701</v>
      </c>
      <c r="E94" s="13">
        <v>1086.9565217391305</v>
      </c>
      <c r="F94" s="13">
        <v>7.1967857142857143</v>
      </c>
      <c r="G94" s="13">
        <v>5.7757142857142858</v>
      </c>
      <c r="H94" s="13">
        <v>0</v>
      </c>
      <c r="I94" s="13">
        <v>0</v>
      </c>
      <c r="J94" s="13">
        <v>0</v>
      </c>
      <c r="K94" s="13">
        <v>359.375</v>
      </c>
      <c r="L94" s="13">
        <v>0</v>
      </c>
      <c r="M94" s="13">
        <v>0</v>
      </c>
      <c r="N94" s="13">
        <v>0</v>
      </c>
      <c r="O94" s="13">
        <v>0</v>
      </c>
      <c r="P94" s="13">
        <v>0</v>
      </c>
      <c r="Q94" s="13">
        <v>0</v>
      </c>
      <c r="R94" s="13">
        <v>0</v>
      </c>
      <c r="S94" s="14">
        <v>0</v>
      </c>
      <c r="U94" s="10"/>
      <c r="V94" s="10"/>
      <c r="W94" s="10"/>
      <c r="X94" s="10"/>
      <c r="Y94" s="10"/>
      <c r="Z94" s="10"/>
      <c r="AA94" s="10"/>
      <c r="AB94" s="10"/>
      <c r="AC94" s="10"/>
    </row>
    <row r="95" spans="1:29" ht="14.4" x14ac:dyDescent="0.3">
      <c r="A95" s="39" t="s">
        <v>131</v>
      </c>
      <c r="C95" s="11" t="s">
        <v>160</v>
      </c>
      <c r="D95" s="12">
        <v>0</v>
      </c>
      <c r="E95" s="13">
        <v>261.91063291139238</v>
      </c>
      <c r="F95" s="13">
        <v>0</v>
      </c>
      <c r="G95" s="13">
        <v>0</v>
      </c>
      <c r="H95" s="13">
        <v>0</v>
      </c>
      <c r="I95" s="13">
        <v>0</v>
      </c>
      <c r="J95" s="13">
        <v>0</v>
      </c>
      <c r="K95" s="13">
        <v>1.1288659793814433</v>
      </c>
      <c r="L95" s="13">
        <v>32.645631067961162</v>
      </c>
      <c r="M95" s="13">
        <v>268.75520833333331</v>
      </c>
      <c r="N95" s="13">
        <v>0</v>
      </c>
      <c r="O95" s="13">
        <v>0</v>
      </c>
      <c r="P95" s="13">
        <v>0</v>
      </c>
      <c r="Q95" s="13">
        <v>0</v>
      </c>
      <c r="R95" s="13">
        <v>0</v>
      </c>
      <c r="S95" s="14">
        <v>34.246575342465754</v>
      </c>
      <c r="U95" s="10"/>
      <c r="V95" s="10"/>
      <c r="W95" s="10"/>
      <c r="X95" s="10"/>
      <c r="Y95" s="10"/>
      <c r="Z95" s="10"/>
      <c r="AA95" s="10"/>
      <c r="AB95" s="10"/>
      <c r="AC95" s="10"/>
    </row>
    <row r="96" spans="1:29" ht="14.4" x14ac:dyDescent="0.3">
      <c r="A96" s="39" t="s">
        <v>131</v>
      </c>
      <c r="C96" s="11" t="s">
        <v>161</v>
      </c>
      <c r="D96" s="12">
        <v>500</v>
      </c>
      <c r="E96" s="13">
        <v>0</v>
      </c>
      <c r="F96" s="13">
        <v>0</v>
      </c>
      <c r="G96" s="13">
        <v>46</v>
      </c>
      <c r="H96" s="13">
        <v>58.777547169811321</v>
      </c>
      <c r="I96" s="13">
        <v>0</v>
      </c>
      <c r="J96" s="13">
        <v>0</v>
      </c>
      <c r="K96" s="13">
        <v>14.925373134328359</v>
      </c>
      <c r="L96" s="13">
        <v>1.7158064516129032</v>
      </c>
      <c r="M96" s="13">
        <v>171.09764705882353</v>
      </c>
      <c r="N96" s="13">
        <v>42.934782608695649</v>
      </c>
      <c r="O96" s="13">
        <v>0</v>
      </c>
      <c r="P96" s="13">
        <v>0</v>
      </c>
      <c r="Q96" s="13">
        <v>0</v>
      </c>
      <c r="R96" s="13">
        <v>0</v>
      </c>
      <c r="S96" s="14">
        <v>0</v>
      </c>
      <c r="U96" s="10"/>
      <c r="V96" s="10"/>
      <c r="W96" s="10"/>
      <c r="X96" s="10"/>
      <c r="Y96" s="10"/>
      <c r="Z96" s="10"/>
      <c r="AA96" s="10"/>
      <c r="AB96" s="10"/>
      <c r="AC96" s="10"/>
    </row>
    <row r="97" spans="1:29" ht="14.4" x14ac:dyDescent="0.3">
      <c r="A97" s="39" t="s">
        <v>131</v>
      </c>
      <c r="C97" s="11" t="s">
        <v>162</v>
      </c>
      <c r="D97" s="12">
        <v>184.21052631578948</v>
      </c>
      <c r="E97" s="13">
        <v>1.4291891891891892</v>
      </c>
      <c r="F97" s="13">
        <v>0</v>
      </c>
      <c r="G97" s="13">
        <v>0</v>
      </c>
      <c r="H97" s="13">
        <v>0</v>
      </c>
      <c r="I97" s="13">
        <v>0</v>
      </c>
      <c r="J97" s="13">
        <v>10</v>
      </c>
      <c r="K97" s="13">
        <v>0</v>
      </c>
      <c r="L97" s="13">
        <v>8.42</v>
      </c>
      <c r="M97" s="13">
        <v>0</v>
      </c>
      <c r="N97" s="13">
        <v>217.39130434782609</v>
      </c>
      <c r="O97" s="13">
        <v>55.555555555555557</v>
      </c>
      <c r="P97" s="13">
        <v>6.8965517241379306</v>
      </c>
      <c r="Q97" s="13">
        <v>-154.47518518518518</v>
      </c>
      <c r="R97" s="13">
        <v>131.86813186813185</v>
      </c>
      <c r="S97" s="14">
        <v>0</v>
      </c>
      <c r="U97" s="10"/>
      <c r="V97" s="10"/>
      <c r="W97" s="10"/>
      <c r="X97" s="10"/>
      <c r="Y97" s="10"/>
      <c r="Z97" s="10"/>
      <c r="AA97" s="10"/>
      <c r="AB97" s="10"/>
      <c r="AC97" s="10"/>
    </row>
    <row r="98" spans="1:29" ht="14.4" x14ac:dyDescent="0.3">
      <c r="A98" s="39" t="s">
        <v>131</v>
      </c>
      <c r="C98" s="11" t="s">
        <v>163</v>
      </c>
      <c r="D98" s="12">
        <v>0.967741935483871</v>
      </c>
      <c r="E98" s="13">
        <v>7.7777777777777777</v>
      </c>
      <c r="F98" s="13">
        <v>0</v>
      </c>
      <c r="G98" s="13">
        <v>0</v>
      </c>
      <c r="H98" s="13">
        <v>7.8947368421052628</v>
      </c>
      <c r="I98" s="13">
        <v>25.641025641025642</v>
      </c>
      <c r="J98" s="13">
        <v>0</v>
      </c>
      <c r="K98" s="13">
        <v>0</v>
      </c>
      <c r="L98" s="13">
        <v>0</v>
      </c>
      <c r="M98" s="13">
        <v>0</v>
      </c>
      <c r="N98" s="13">
        <v>401.82</v>
      </c>
      <c r="O98" s="13">
        <v>153.50861538461538</v>
      </c>
      <c r="P98" s="13">
        <v>0</v>
      </c>
      <c r="Q98" s="13">
        <v>0</v>
      </c>
      <c r="R98" s="13">
        <v>21.635324675324675</v>
      </c>
      <c r="S98" s="14">
        <v>11.431818181818182</v>
      </c>
      <c r="U98" s="10"/>
      <c r="V98" s="10"/>
      <c r="W98" s="10"/>
      <c r="X98" s="10"/>
      <c r="Y98" s="10"/>
      <c r="Z98" s="10"/>
      <c r="AA98" s="10"/>
      <c r="AB98" s="10"/>
      <c r="AC98" s="10"/>
    </row>
    <row r="99" spans="1:29" ht="14.4" x14ac:dyDescent="0.3">
      <c r="A99" s="39" t="s">
        <v>131</v>
      </c>
      <c r="C99" s="11" t="s">
        <v>164</v>
      </c>
      <c r="D99" s="12">
        <v>0</v>
      </c>
      <c r="E99" s="13">
        <v>0</v>
      </c>
      <c r="F99" s="13">
        <v>0</v>
      </c>
      <c r="G99" s="13">
        <v>0</v>
      </c>
      <c r="H99" s="13">
        <v>0</v>
      </c>
      <c r="I99" s="13">
        <v>0</v>
      </c>
      <c r="J99" s="13">
        <v>0</v>
      </c>
      <c r="K99" s="13">
        <v>0</v>
      </c>
      <c r="L99" s="13">
        <v>0</v>
      </c>
      <c r="M99" s="13">
        <v>0</v>
      </c>
      <c r="N99" s="13">
        <v>35.483870967741936</v>
      </c>
      <c r="O99" s="13">
        <v>17.307692307692307</v>
      </c>
      <c r="P99" s="13">
        <v>0</v>
      </c>
      <c r="Q99" s="13">
        <v>6.3461538461538458</v>
      </c>
      <c r="R99" s="13">
        <v>0</v>
      </c>
      <c r="S99" s="14">
        <v>47.131147540983605</v>
      </c>
      <c r="U99" s="10"/>
      <c r="V99" s="10"/>
      <c r="W99" s="10"/>
      <c r="X99" s="10"/>
      <c r="Y99" s="10"/>
      <c r="Z99" s="10"/>
      <c r="AA99" s="10"/>
      <c r="AB99" s="10"/>
      <c r="AC99" s="10"/>
    </row>
    <row r="100" spans="1:29" ht="14.4" x14ac:dyDescent="0.3">
      <c r="A100" s="39" t="s">
        <v>131</v>
      </c>
      <c r="C100" s="11" t="s">
        <v>165</v>
      </c>
      <c r="D100" s="12">
        <v>19.647540983606557</v>
      </c>
      <c r="E100" s="13">
        <v>0</v>
      </c>
      <c r="F100" s="13">
        <v>0.4872727272727273</v>
      </c>
      <c r="G100" s="13">
        <v>2.5567567567567564</v>
      </c>
      <c r="H100" s="13">
        <v>0</v>
      </c>
      <c r="I100" s="13">
        <v>0</v>
      </c>
      <c r="J100" s="13">
        <v>104.1575</v>
      </c>
      <c r="K100" s="13">
        <v>210.625</v>
      </c>
      <c r="L100" s="13">
        <v>0</v>
      </c>
      <c r="M100" s="13">
        <v>1.3891304347826086</v>
      </c>
      <c r="N100" s="13">
        <v>0</v>
      </c>
      <c r="O100" s="13">
        <v>111.27777777777777</v>
      </c>
      <c r="P100" s="13">
        <v>43.650793650793652</v>
      </c>
      <c r="Q100" s="13">
        <v>23.80952380952381</v>
      </c>
      <c r="R100" s="13">
        <v>0.4854368932038835</v>
      </c>
      <c r="S100" s="14">
        <v>211.67727272727271</v>
      </c>
      <c r="U100" s="10"/>
      <c r="V100" s="10"/>
      <c r="W100" s="10"/>
      <c r="X100" s="10"/>
      <c r="Y100" s="10"/>
      <c r="Z100" s="10"/>
      <c r="AA100" s="10"/>
      <c r="AB100" s="10"/>
      <c r="AC100" s="10"/>
    </row>
    <row r="101" spans="1:29" ht="15" thickBot="1" x14ac:dyDescent="0.35">
      <c r="A101" s="39" t="s">
        <v>131</v>
      </c>
      <c r="C101" s="11" t="s">
        <v>166</v>
      </c>
      <c r="D101" s="12">
        <v>18.743919491525421</v>
      </c>
      <c r="E101" s="16">
        <v>102.33331858407077</v>
      </c>
      <c r="F101" s="16">
        <v>69.463933518005533</v>
      </c>
      <c r="G101" s="16">
        <v>7.3474364896073903</v>
      </c>
      <c r="H101" s="16">
        <v>77.77106870229008</v>
      </c>
      <c r="I101" s="16">
        <v>-31.629226415094344</v>
      </c>
      <c r="J101" s="16">
        <v>45.845442477876105</v>
      </c>
      <c r="K101" s="16">
        <v>44.55252100840336</v>
      </c>
      <c r="L101" s="16">
        <v>22.16112058465286</v>
      </c>
      <c r="M101" s="16">
        <v>169.66061488673139</v>
      </c>
      <c r="N101" s="16">
        <v>32.255474452554751</v>
      </c>
      <c r="O101" s="16">
        <v>39.358146964856232</v>
      </c>
      <c r="P101" s="16">
        <v>37.958841778697</v>
      </c>
      <c r="Q101" s="16">
        <v>42.660094786729864</v>
      </c>
      <c r="R101" s="16">
        <v>31.819108796296295</v>
      </c>
      <c r="S101" s="14">
        <v>34.142854406130269</v>
      </c>
      <c r="U101" s="10"/>
      <c r="V101" s="10"/>
      <c r="W101" s="10"/>
      <c r="X101" s="10"/>
      <c r="Y101" s="10"/>
      <c r="Z101" s="10"/>
      <c r="AA101" s="10"/>
      <c r="AB101" s="10"/>
      <c r="AC101" s="10"/>
    </row>
    <row r="102" spans="1:29" ht="15" thickBot="1" x14ac:dyDescent="0.35">
      <c r="A102" s="39" t="s">
        <v>131</v>
      </c>
      <c r="C102" s="18" t="s">
        <v>283</v>
      </c>
      <c r="D102" s="19">
        <v>24.948864579403999</v>
      </c>
      <c r="E102" s="20">
        <v>65.416682423721511</v>
      </c>
      <c r="F102" s="20">
        <v>40.892961439588689</v>
      </c>
      <c r="G102" s="20">
        <v>18.176428214107055</v>
      </c>
      <c r="H102" s="20">
        <v>-4.5501337021668959</v>
      </c>
      <c r="I102" s="20">
        <v>-0.74581757040773478</v>
      </c>
      <c r="J102" s="20">
        <v>58.981569370735393</v>
      </c>
      <c r="K102" s="20">
        <v>99.645924975953832</v>
      </c>
      <c r="L102" s="20">
        <v>176.64839276350284</v>
      </c>
      <c r="M102" s="20">
        <v>187.70774599842562</v>
      </c>
      <c r="N102" s="20">
        <v>159.72930338213027</v>
      </c>
      <c r="O102" s="20">
        <v>131.47875460574798</v>
      </c>
      <c r="P102" s="20">
        <v>52.874916396979508</v>
      </c>
      <c r="Q102" s="20">
        <v>111.0951902017291</v>
      </c>
      <c r="R102" s="20">
        <v>77.366605263157894</v>
      </c>
      <c r="S102" s="21">
        <v>143.41254948162108</v>
      </c>
      <c r="U102" s="10"/>
      <c r="V102" s="10"/>
      <c r="W102" s="10"/>
      <c r="X102" s="10"/>
      <c r="Y102" s="10"/>
      <c r="Z102" s="10"/>
      <c r="AA102" s="10"/>
      <c r="AB102" s="10"/>
      <c r="AC102" s="10"/>
    </row>
    <row r="103" spans="1:29" ht="14.4" x14ac:dyDescent="0.3">
      <c r="U103" s="10"/>
      <c r="V103" s="10"/>
      <c r="W103" s="10"/>
      <c r="X103" s="10"/>
      <c r="Y103" s="10"/>
      <c r="Z103" s="10"/>
      <c r="AA103" s="10"/>
      <c r="AB103" s="10"/>
      <c r="AC103" s="10"/>
    </row>
    <row r="104" spans="1:29" ht="14.4" x14ac:dyDescent="0.3">
      <c r="U104" s="10"/>
      <c r="V104" s="10"/>
      <c r="W104" s="10"/>
      <c r="X104" s="10"/>
      <c r="Y104" s="10"/>
      <c r="Z104" s="10"/>
      <c r="AA104" s="10"/>
      <c r="AB104" s="10"/>
      <c r="AC104" s="10"/>
    </row>
    <row r="105" spans="1:29" ht="14.4" x14ac:dyDescent="0.3">
      <c r="U105" s="10"/>
      <c r="V105" s="10"/>
      <c r="W105" s="10"/>
      <c r="X105" s="10"/>
      <c r="Y105" s="10"/>
      <c r="Z105" s="10"/>
      <c r="AA105" s="10"/>
      <c r="AB105" s="10"/>
      <c r="AC105" s="10"/>
    </row>
    <row r="106" spans="1:29" ht="23.4" thickBot="1" x14ac:dyDescent="0.35">
      <c r="C106" s="1" t="s">
        <v>318</v>
      </c>
      <c r="D106" s="1"/>
      <c r="E106" s="1"/>
      <c r="F106" s="1"/>
      <c r="G106" s="1"/>
      <c r="H106" s="1"/>
      <c r="I106" s="1"/>
      <c r="J106" s="1"/>
      <c r="K106" s="1"/>
      <c r="L106" s="1"/>
      <c r="M106" s="1"/>
      <c r="N106" s="9"/>
      <c r="O106" s="9"/>
      <c r="P106" s="9"/>
      <c r="Q106" s="9"/>
      <c r="R106" s="9"/>
      <c r="S106" s="9"/>
      <c r="U106" s="10"/>
      <c r="V106" s="10"/>
      <c r="W106" s="10"/>
      <c r="X106" s="10"/>
      <c r="Y106" s="10"/>
      <c r="Z106" s="10"/>
      <c r="AA106" s="10"/>
      <c r="AB106" s="10"/>
      <c r="AC106" s="10"/>
    </row>
    <row r="107" spans="1:29" ht="15" thickBot="1" x14ac:dyDescent="0.35">
      <c r="C107" s="2"/>
      <c r="D107" s="149" t="s">
        <v>294</v>
      </c>
      <c r="E107" s="150"/>
      <c r="F107" s="150"/>
      <c r="G107" s="150"/>
      <c r="H107" s="150"/>
      <c r="I107" s="150"/>
      <c r="J107" s="150"/>
      <c r="K107" s="150"/>
      <c r="L107" s="150"/>
      <c r="M107" s="150"/>
      <c r="N107" s="150"/>
      <c r="O107" s="150"/>
      <c r="P107" s="150"/>
      <c r="Q107" s="150"/>
      <c r="R107" s="150"/>
      <c r="S107" s="151"/>
      <c r="U107" s="10"/>
      <c r="V107" s="10"/>
      <c r="W107" s="10"/>
      <c r="X107" s="10"/>
      <c r="Y107" s="10"/>
      <c r="Z107" s="10"/>
      <c r="AA107" s="10"/>
      <c r="AB107" s="10"/>
      <c r="AC107" s="10"/>
    </row>
    <row r="108" spans="1:29" ht="15" thickBot="1" x14ac:dyDescent="0.35">
      <c r="A108" s="39" t="s">
        <v>133</v>
      </c>
      <c r="C108" s="3" t="s">
        <v>148</v>
      </c>
      <c r="D108" s="4" t="s">
        <v>102</v>
      </c>
      <c r="E108" s="5" t="s">
        <v>103</v>
      </c>
      <c r="F108" s="5" t="s">
        <v>104</v>
      </c>
      <c r="G108" s="5" t="s">
        <v>105</v>
      </c>
      <c r="H108" s="5" t="s">
        <v>106</v>
      </c>
      <c r="I108" s="5" t="s">
        <v>107</v>
      </c>
      <c r="J108" s="5" t="s">
        <v>108</v>
      </c>
      <c r="K108" s="5" t="s">
        <v>109</v>
      </c>
      <c r="L108" s="5" t="s">
        <v>110</v>
      </c>
      <c r="M108" s="5" t="s">
        <v>111</v>
      </c>
      <c r="N108" s="5" t="s">
        <v>112</v>
      </c>
      <c r="O108" s="5" t="s">
        <v>113</v>
      </c>
      <c r="P108" s="5" t="s">
        <v>114</v>
      </c>
      <c r="Q108" s="5" t="s">
        <v>115</v>
      </c>
      <c r="R108" s="5" t="s">
        <v>116</v>
      </c>
      <c r="S108" s="6" t="s">
        <v>117</v>
      </c>
      <c r="U108" s="10"/>
      <c r="V108" s="10"/>
      <c r="W108" s="10"/>
      <c r="X108" s="10"/>
      <c r="Y108" s="10"/>
      <c r="Z108" s="10"/>
      <c r="AA108" s="10"/>
      <c r="AB108" s="10"/>
      <c r="AC108" s="10"/>
    </row>
    <row r="109" spans="1:29" ht="14.4" x14ac:dyDescent="0.3">
      <c r="A109" s="39" t="s">
        <v>133</v>
      </c>
      <c r="C109" s="11" t="s">
        <v>149</v>
      </c>
      <c r="D109" s="12">
        <v>0</v>
      </c>
      <c r="E109" s="13">
        <v>150000</v>
      </c>
      <c r="F109" s="13">
        <v>376000</v>
      </c>
      <c r="G109" s="13">
        <v>0</v>
      </c>
      <c r="H109" s="13">
        <v>0</v>
      </c>
      <c r="I109" s="13">
        <v>236973.68</v>
      </c>
      <c r="J109" s="13">
        <v>0</v>
      </c>
      <c r="K109" s="13">
        <v>0</v>
      </c>
      <c r="L109" s="13">
        <v>104610.35</v>
      </c>
      <c r="M109" s="13">
        <v>0</v>
      </c>
      <c r="N109" s="13">
        <v>0</v>
      </c>
      <c r="O109" s="13">
        <v>0</v>
      </c>
      <c r="P109" s="13">
        <v>0</v>
      </c>
      <c r="Q109" s="13">
        <v>0</v>
      </c>
      <c r="R109" s="13">
        <v>0</v>
      </c>
      <c r="S109" s="14">
        <v>0</v>
      </c>
      <c r="U109" s="10"/>
      <c r="V109" s="10"/>
      <c r="W109" s="10"/>
      <c r="X109" s="10"/>
      <c r="Y109" s="10"/>
      <c r="Z109" s="10"/>
      <c r="AA109" s="10"/>
      <c r="AB109" s="10"/>
      <c r="AC109" s="10"/>
    </row>
    <row r="110" spans="1:29" ht="14.4" x14ac:dyDescent="0.3">
      <c r="A110" s="39" t="s">
        <v>133</v>
      </c>
      <c r="C110" s="11" t="s">
        <v>150</v>
      </c>
      <c r="D110" s="12">
        <v>0</v>
      </c>
      <c r="E110" s="13">
        <v>0</v>
      </c>
      <c r="F110" s="13">
        <v>100000</v>
      </c>
      <c r="G110" s="13">
        <v>0</v>
      </c>
      <c r="H110" s="13">
        <v>0</v>
      </c>
      <c r="I110" s="13">
        <v>0</v>
      </c>
      <c r="J110" s="13">
        <v>0</v>
      </c>
      <c r="K110" s="13">
        <v>259612.51</v>
      </c>
      <c r="L110" s="13">
        <v>0</v>
      </c>
      <c r="M110" s="13">
        <v>0</v>
      </c>
      <c r="N110" s="13">
        <v>0</v>
      </c>
      <c r="O110" s="13">
        <v>0</v>
      </c>
      <c r="P110" s="13">
        <v>0</v>
      </c>
      <c r="Q110" s="13">
        <v>0</v>
      </c>
      <c r="R110" s="13">
        <v>0</v>
      </c>
      <c r="S110" s="14">
        <v>0</v>
      </c>
      <c r="U110" s="10"/>
      <c r="V110" s="10"/>
      <c r="W110" s="10"/>
      <c r="X110" s="10"/>
      <c r="Y110" s="10"/>
      <c r="Z110" s="10"/>
      <c r="AA110" s="10"/>
      <c r="AB110" s="10"/>
      <c r="AC110" s="10"/>
    </row>
    <row r="111" spans="1:29" ht="14.4" x14ac:dyDescent="0.3">
      <c r="A111" s="39" t="s">
        <v>133</v>
      </c>
      <c r="C111" s="11" t="s">
        <v>151</v>
      </c>
      <c r="D111" s="12">
        <v>0</v>
      </c>
      <c r="E111" s="13">
        <v>261500</v>
      </c>
      <c r="F111" s="13">
        <v>0</v>
      </c>
      <c r="G111" s="13">
        <v>0</v>
      </c>
      <c r="H111" s="13">
        <v>0</v>
      </c>
      <c r="I111" s="13">
        <v>0</v>
      </c>
      <c r="J111" s="13">
        <v>0</v>
      </c>
      <c r="K111" s="13">
        <v>88025.62</v>
      </c>
      <c r="L111" s="13">
        <v>0</v>
      </c>
      <c r="M111" s="13">
        <v>0</v>
      </c>
      <c r="N111" s="13">
        <v>0</v>
      </c>
      <c r="O111" s="13">
        <v>0</v>
      </c>
      <c r="P111" s="13">
        <v>0</v>
      </c>
      <c r="Q111" s="13">
        <v>0</v>
      </c>
      <c r="R111" s="13">
        <v>0</v>
      </c>
      <c r="S111" s="14">
        <v>0</v>
      </c>
      <c r="U111" s="10"/>
      <c r="V111" s="10"/>
      <c r="W111" s="10"/>
      <c r="X111" s="10"/>
      <c r="Y111" s="10"/>
      <c r="Z111" s="10"/>
      <c r="AA111" s="10"/>
      <c r="AB111" s="10"/>
      <c r="AC111" s="10"/>
    </row>
    <row r="112" spans="1:29" ht="14.4" x14ac:dyDescent="0.3">
      <c r="A112" s="39" t="s">
        <v>133</v>
      </c>
      <c r="C112" s="11" t="s">
        <v>152</v>
      </c>
      <c r="D112" s="12">
        <v>0</v>
      </c>
      <c r="E112" s="13">
        <v>0</v>
      </c>
      <c r="F112" s="13">
        <v>0</v>
      </c>
      <c r="G112" s="13">
        <v>0</v>
      </c>
      <c r="H112" s="13">
        <v>0</v>
      </c>
      <c r="I112" s="13">
        <v>0</v>
      </c>
      <c r="J112" s="13">
        <v>0</v>
      </c>
      <c r="K112" s="13">
        <v>0</v>
      </c>
      <c r="L112" s="13">
        <v>0</v>
      </c>
      <c r="M112" s="13">
        <v>0</v>
      </c>
      <c r="N112" s="13">
        <v>0</v>
      </c>
      <c r="O112" s="13">
        <v>0</v>
      </c>
      <c r="P112" s="13">
        <v>0</v>
      </c>
      <c r="Q112" s="13">
        <v>0</v>
      </c>
      <c r="R112" s="13">
        <v>0</v>
      </c>
      <c r="S112" s="14">
        <v>0</v>
      </c>
      <c r="U112" s="10"/>
      <c r="V112" s="10"/>
      <c r="W112" s="10"/>
      <c r="X112" s="10"/>
      <c r="Y112" s="10"/>
      <c r="Z112" s="10"/>
      <c r="AA112" s="10"/>
      <c r="AB112" s="10"/>
      <c r="AC112" s="10"/>
    </row>
    <row r="113" spans="1:29" ht="14.4" x14ac:dyDescent="0.3">
      <c r="A113" s="39" t="s">
        <v>133</v>
      </c>
      <c r="C113" s="11" t="s">
        <v>153</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0</v>
      </c>
      <c r="U113" s="10"/>
      <c r="V113" s="10"/>
      <c r="W113" s="10"/>
      <c r="X113" s="10"/>
      <c r="Y113" s="10"/>
      <c r="Z113" s="10"/>
      <c r="AA113" s="10"/>
      <c r="AB113" s="10"/>
      <c r="AC113" s="10"/>
    </row>
    <row r="114" spans="1:29" ht="14.4" x14ac:dyDescent="0.3">
      <c r="A114" s="39" t="s">
        <v>133</v>
      </c>
      <c r="C114" s="11" t="s">
        <v>154</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0</v>
      </c>
      <c r="U114" s="10"/>
      <c r="V114" s="10"/>
      <c r="W114" s="10"/>
      <c r="X114" s="10"/>
      <c r="Y114" s="10"/>
      <c r="Z114" s="10"/>
      <c r="AA114" s="10"/>
      <c r="AB114" s="10"/>
      <c r="AC114" s="10"/>
    </row>
    <row r="115" spans="1:29" ht="14.4" x14ac:dyDescent="0.3">
      <c r="A115" s="39" t="s">
        <v>133</v>
      </c>
      <c r="C115" s="11" t="s">
        <v>155</v>
      </c>
      <c r="D115" s="12">
        <v>0</v>
      </c>
      <c r="E115" s="13">
        <v>0</v>
      </c>
      <c r="F115" s="13">
        <v>0</v>
      </c>
      <c r="G115" s="13">
        <v>0</v>
      </c>
      <c r="H115" s="13">
        <v>460000</v>
      </c>
      <c r="I115" s="13">
        <v>0</v>
      </c>
      <c r="J115" s="13">
        <v>0</v>
      </c>
      <c r="K115" s="13">
        <v>0</v>
      </c>
      <c r="L115" s="13">
        <v>0</v>
      </c>
      <c r="M115" s="13">
        <v>0</v>
      </c>
      <c r="N115" s="13">
        <v>0</v>
      </c>
      <c r="O115" s="13">
        <v>0</v>
      </c>
      <c r="P115" s="13">
        <v>0</v>
      </c>
      <c r="Q115" s="13">
        <v>0</v>
      </c>
      <c r="R115" s="13">
        <v>0</v>
      </c>
      <c r="S115" s="14">
        <v>0</v>
      </c>
      <c r="U115" s="10"/>
      <c r="V115" s="10"/>
      <c r="W115" s="10"/>
      <c r="X115" s="10"/>
      <c r="Y115" s="10"/>
      <c r="Z115" s="10"/>
      <c r="AA115" s="10"/>
      <c r="AB115" s="10"/>
      <c r="AC115" s="10"/>
    </row>
    <row r="116" spans="1:29" ht="14.4" x14ac:dyDescent="0.3">
      <c r="A116" s="39" t="s">
        <v>133</v>
      </c>
      <c r="C116" s="11" t="s">
        <v>156</v>
      </c>
      <c r="D116" s="12">
        <v>0</v>
      </c>
      <c r="E116" s="13">
        <v>0</v>
      </c>
      <c r="F116" s="13">
        <v>0</v>
      </c>
      <c r="G116" s="13">
        <v>0</v>
      </c>
      <c r="H116" s="13">
        <v>0</v>
      </c>
      <c r="I116" s="13">
        <v>0</v>
      </c>
      <c r="J116" s="13">
        <v>0</v>
      </c>
      <c r="K116" s="13">
        <v>0</v>
      </c>
      <c r="L116" s="13">
        <v>0</v>
      </c>
      <c r="M116" s="13">
        <v>0</v>
      </c>
      <c r="N116" s="13">
        <v>0</v>
      </c>
      <c r="O116" s="13">
        <v>0</v>
      </c>
      <c r="P116" s="13">
        <v>0</v>
      </c>
      <c r="Q116" s="13">
        <v>0</v>
      </c>
      <c r="R116" s="13">
        <v>0</v>
      </c>
      <c r="S116" s="14">
        <v>0</v>
      </c>
      <c r="U116" s="10"/>
      <c r="V116" s="10"/>
      <c r="W116" s="10"/>
      <c r="X116" s="10"/>
      <c r="Y116" s="10"/>
      <c r="Z116" s="10"/>
      <c r="AA116" s="10"/>
      <c r="AB116" s="10"/>
      <c r="AC116" s="10"/>
    </row>
    <row r="117" spans="1:29" ht="14.4" x14ac:dyDescent="0.3">
      <c r="A117" s="39" t="s">
        <v>133</v>
      </c>
      <c r="C117" s="11" t="s">
        <v>157</v>
      </c>
      <c r="D117" s="12">
        <v>0</v>
      </c>
      <c r="E117" s="13">
        <v>0</v>
      </c>
      <c r="F117" s="13">
        <v>0</v>
      </c>
      <c r="G117" s="13">
        <v>0</v>
      </c>
      <c r="H117" s="13">
        <v>0</v>
      </c>
      <c r="I117" s="13">
        <v>0</v>
      </c>
      <c r="J117" s="13">
        <v>0</v>
      </c>
      <c r="K117" s="13">
        <v>23000</v>
      </c>
      <c r="L117" s="13">
        <v>0</v>
      </c>
      <c r="M117" s="13">
        <v>0</v>
      </c>
      <c r="N117" s="13">
        <v>0</v>
      </c>
      <c r="O117" s="13">
        <v>0</v>
      </c>
      <c r="P117" s="13">
        <v>0</v>
      </c>
      <c r="Q117" s="13">
        <v>0</v>
      </c>
      <c r="R117" s="13">
        <v>0</v>
      </c>
      <c r="S117" s="14">
        <v>0</v>
      </c>
      <c r="U117" s="10"/>
      <c r="V117" s="10"/>
      <c r="W117" s="10"/>
      <c r="X117" s="10"/>
      <c r="Y117" s="10"/>
      <c r="Z117" s="10"/>
      <c r="AA117" s="10"/>
      <c r="AB117" s="10"/>
      <c r="AC117" s="10"/>
    </row>
    <row r="118" spans="1:29" ht="14.4" x14ac:dyDescent="0.3">
      <c r="A118" s="39" t="s">
        <v>133</v>
      </c>
      <c r="C118" s="11" t="s">
        <v>158</v>
      </c>
      <c r="D118" s="12">
        <v>0</v>
      </c>
      <c r="E118" s="13">
        <v>0</v>
      </c>
      <c r="F118" s="13">
        <v>0</v>
      </c>
      <c r="G118" s="13">
        <v>0</v>
      </c>
      <c r="H118" s="13">
        <v>0</v>
      </c>
      <c r="I118" s="13">
        <v>0</v>
      </c>
      <c r="J118" s="13">
        <v>0</v>
      </c>
      <c r="K118" s="13">
        <v>0</v>
      </c>
      <c r="L118" s="13">
        <v>0</v>
      </c>
      <c r="M118" s="13">
        <v>0</v>
      </c>
      <c r="N118" s="13">
        <v>0</v>
      </c>
      <c r="O118" s="13">
        <v>0</v>
      </c>
      <c r="P118" s="13">
        <v>0</v>
      </c>
      <c r="Q118" s="13">
        <v>0</v>
      </c>
      <c r="R118" s="13">
        <v>0</v>
      </c>
      <c r="S118" s="14">
        <v>0</v>
      </c>
      <c r="U118" s="10"/>
      <c r="V118" s="10"/>
      <c r="W118" s="10"/>
      <c r="X118" s="10"/>
      <c r="Y118" s="10"/>
      <c r="Z118" s="10"/>
      <c r="AA118" s="10"/>
      <c r="AB118" s="10"/>
      <c r="AC118" s="10"/>
    </row>
    <row r="119" spans="1:29" ht="14.4" x14ac:dyDescent="0.3">
      <c r="A119" s="39" t="s">
        <v>133</v>
      </c>
      <c r="C119" s="11" t="s">
        <v>159</v>
      </c>
      <c r="D119" s="12">
        <v>0</v>
      </c>
      <c r="E119" s="13">
        <v>0</v>
      </c>
      <c r="F119" s="13">
        <v>0</v>
      </c>
      <c r="G119" s="13">
        <v>0</v>
      </c>
      <c r="H119" s="13">
        <v>0</v>
      </c>
      <c r="I119" s="13">
        <v>0</v>
      </c>
      <c r="J119" s="13">
        <v>0</v>
      </c>
      <c r="K119" s="13">
        <v>0</v>
      </c>
      <c r="L119" s="13">
        <v>0</v>
      </c>
      <c r="M119" s="13">
        <v>0</v>
      </c>
      <c r="N119" s="13">
        <v>0</v>
      </c>
      <c r="O119" s="13">
        <v>0</v>
      </c>
      <c r="P119" s="13">
        <v>0</v>
      </c>
      <c r="Q119" s="13">
        <v>0</v>
      </c>
      <c r="R119" s="13">
        <v>0</v>
      </c>
      <c r="S119" s="14">
        <v>0</v>
      </c>
      <c r="U119" s="10"/>
      <c r="V119" s="10"/>
      <c r="W119" s="10"/>
      <c r="X119" s="10"/>
      <c r="Y119" s="10"/>
      <c r="Z119" s="10"/>
      <c r="AA119" s="10"/>
      <c r="AB119" s="10"/>
      <c r="AC119" s="10"/>
    </row>
    <row r="120" spans="1:29" ht="14.4" x14ac:dyDescent="0.3">
      <c r="A120" s="39" t="s">
        <v>133</v>
      </c>
      <c r="C120" s="11" t="s">
        <v>160</v>
      </c>
      <c r="D120" s="12">
        <v>0</v>
      </c>
      <c r="E120" s="13">
        <v>0</v>
      </c>
      <c r="F120" s="13">
        <v>0</v>
      </c>
      <c r="G120" s="13">
        <v>0</v>
      </c>
      <c r="H120" s="13">
        <v>0</v>
      </c>
      <c r="I120" s="13">
        <v>0</v>
      </c>
      <c r="J120" s="13">
        <v>0</v>
      </c>
      <c r="K120" s="13">
        <v>0</v>
      </c>
      <c r="L120" s="13">
        <v>0</v>
      </c>
      <c r="M120" s="13">
        <v>0</v>
      </c>
      <c r="N120" s="13">
        <v>0</v>
      </c>
      <c r="O120" s="13">
        <v>0</v>
      </c>
      <c r="P120" s="13">
        <v>0</v>
      </c>
      <c r="Q120" s="13">
        <v>0</v>
      </c>
      <c r="R120" s="13">
        <v>47402.19</v>
      </c>
      <c r="S120" s="14">
        <v>0</v>
      </c>
      <c r="U120" s="10"/>
      <c r="V120" s="10"/>
      <c r="W120" s="10"/>
      <c r="X120" s="10"/>
      <c r="Y120" s="10"/>
      <c r="Z120" s="10"/>
      <c r="AA120" s="10"/>
      <c r="AB120" s="10"/>
      <c r="AC120" s="10"/>
    </row>
    <row r="121" spans="1:29" ht="14.4" x14ac:dyDescent="0.3">
      <c r="A121" s="39" t="s">
        <v>133</v>
      </c>
      <c r="C121" s="11" t="s">
        <v>161</v>
      </c>
      <c r="D121" s="12">
        <v>0</v>
      </c>
      <c r="E121" s="13">
        <v>0</v>
      </c>
      <c r="F121" s="13">
        <v>145000</v>
      </c>
      <c r="G121" s="13">
        <v>0</v>
      </c>
      <c r="H121" s="13">
        <v>0</v>
      </c>
      <c r="I121" s="13">
        <v>0</v>
      </c>
      <c r="J121" s="13">
        <v>0</v>
      </c>
      <c r="K121" s="13">
        <v>0</v>
      </c>
      <c r="L121" s="13">
        <v>0</v>
      </c>
      <c r="M121" s="13">
        <v>0</v>
      </c>
      <c r="N121" s="13">
        <v>0</v>
      </c>
      <c r="O121" s="13">
        <v>0</v>
      </c>
      <c r="P121" s="13">
        <v>0</v>
      </c>
      <c r="Q121" s="13">
        <v>0</v>
      </c>
      <c r="R121" s="13">
        <v>0</v>
      </c>
      <c r="S121" s="14">
        <v>0</v>
      </c>
      <c r="U121" s="10"/>
      <c r="V121" s="10"/>
      <c r="W121" s="10"/>
      <c r="X121" s="10"/>
      <c r="Y121" s="10"/>
      <c r="Z121" s="10"/>
      <c r="AA121" s="10"/>
      <c r="AB121" s="10"/>
      <c r="AC121" s="10"/>
    </row>
    <row r="122" spans="1:29" ht="14.4" x14ac:dyDescent="0.3">
      <c r="A122" s="39" t="s">
        <v>133</v>
      </c>
      <c r="C122" s="11" t="s">
        <v>162</v>
      </c>
      <c r="D122" s="12">
        <v>0</v>
      </c>
      <c r="E122" s="13">
        <v>419972</v>
      </c>
      <c r="F122" s="13">
        <v>0</v>
      </c>
      <c r="G122" s="13">
        <v>467000</v>
      </c>
      <c r="H122" s="13">
        <v>0</v>
      </c>
      <c r="I122" s="13">
        <v>54750</v>
      </c>
      <c r="J122" s="13">
        <v>0</v>
      </c>
      <c r="K122" s="13">
        <v>0</v>
      </c>
      <c r="L122" s="13">
        <v>0</v>
      </c>
      <c r="M122" s="13">
        <v>0</v>
      </c>
      <c r="N122" s="13">
        <v>0</v>
      </c>
      <c r="O122" s="13">
        <v>0</v>
      </c>
      <c r="P122" s="13">
        <v>0</v>
      </c>
      <c r="Q122" s="13">
        <v>0</v>
      </c>
      <c r="R122" s="13">
        <v>0</v>
      </c>
      <c r="S122" s="14">
        <v>0</v>
      </c>
      <c r="U122" s="10"/>
      <c r="V122" s="10"/>
      <c r="W122" s="10"/>
      <c r="X122" s="10"/>
      <c r="Y122" s="10"/>
      <c r="Z122" s="10"/>
      <c r="AA122" s="10"/>
      <c r="AB122" s="10"/>
      <c r="AC122" s="10"/>
    </row>
    <row r="123" spans="1:29" ht="14.4" x14ac:dyDescent="0.3">
      <c r="A123" s="39" t="s">
        <v>133</v>
      </c>
      <c r="C123" s="11" t="s">
        <v>163</v>
      </c>
      <c r="D123" s="12">
        <v>0</v>
      </c>
      <c r="E123" s="13">
        <v>0</v>
      </c>
      <c r="F123" s="13">
        <v>0</v>
      </c>
      <c r="G123" s="13">
        <v>0</v>
      </c>
      <c r="H123" s="13">
        <v>0</v>
      </c>
      <c r="I123" s="13">
        <v>0</v>
      </c>
      <c r="J123" s="13">
        <v>0</v>
      </c>
      <c r="K123" s="13">
        <v>0</v>
      </c>
      <c r="L123" s="13">
        <v>0</v>
      </c>
      <c r="M123" s="13">
        <v>0</v>
      </c>
      <c r="N123" s="13">
        <v>0</v>
      </c>
      <c r="O123" s="13">
        <v>0</v>
      </c>
      <c r="P123" s="13">
        <v>0</v>
      </c>
      <c r="Q123" s="13">
        <v>0</v>
      </c>
      <c r="R123" s="13">
        <v>0</v>
      </c>
      <c r="S123" s="14">
        <v>0</v>
      </c>
      <c r="U123" s="10"/>
      <c r="V123" s="10"/>
      <c r="W123" s="10"/>
      <c r="X123" s="10"/>
      <c r="Y123" s="10"/>
      <c r="Z123" s="10"/>
      <c r="AA123" s="10"/>
      <c r="AB123" s="10"/>
      <c r="AC123" s="10"/>
    </row>
    <row r="124" spans="1:29" ht="14.4" x14ac:dyDescent="0.3">
      <c r="A124" s="39" t="s">
        <v>133</v>
      </c>
      <c r="C124" s="11" t="s">
        <v>164</v>
      </c>
      <c r="D124" s="12">
        <v>0</v>
      </c>
      <c r="E124" s="13">
        <v>0</v>
      </c>
      <c r="F124" s="13">
        <v>0</v>
      </c>
      <c r="G124" s="13">
        <v>0</v>
      </c>
      <c r="H124" s="13">
        <v>0</v>
      </c>
      <c r="I124" s="13">
        <v>0</v>
      </c>
      <c r="J124" s="13">
        <v>0</v>
      </c>
      <c r="K124" s="13">
        <v>0</v>
      </c>
      <c r="L124" s="13">
        <v>0</v>
      </c>
      <c r="M124" s="13">
        <v>0</v>
      </c>
      <c r="N124" s="13">
        <v>0</v>
      </c>
      <c r="O124" s="13">
        <v>0</v>
      </c>
      <c r="P124" s="13">
        <v>0</v>
      </c>
      <c r="Q124" s="13">
        <v>0</v>
      </c>
      <c r="R124" s="13">
        <v>0</v>
      </c>
      <c r="S124" s="14">
        <v>0</v>
      </c>
      <c r="U124" s="10"/>
      <c r="V124" s="10"/>
      <c r="W124" s="10"/>
      <c r="X124" s="10"/>
      <c r="Y124" s="10"/>
      <c r="Z124" s="10"/>
      <c r="AA124" s="10"/>
      <c r="AB124" s="10"/>
      <c r="AC124" s="10"/>
    </row>
    <row r="125" spans="1:29" ht="14.4" x14ac:dyDescent="0.3">
      <c r="A125" s="39" t="s">
        <v>133</v>
      </c>
      <c r="C125" s="11" t="s">
        <v>165</v>
      </c>
      <c r="D125" s="12">
        <v>0</v>
      </c>
      <c r="E125" s="13">
        <v>0</v>
      </c>
      <c r="F125" s="13">
        <v>0</v>
      </c>
      <c r="G125" s="13">
        <v>0</v>
      </c>
      <c r="H125" s="13">
        <v>0</v>
      </c>
      <c r="I125" s="13">
        <v>0</v>
      </c>
      <c r="J125" s="13">
        <v>0</v>
      </c>
      <c r="K125" s="13">
        <v>0</v>
      </c>
      <c r="L125" s="13">
        <v>0</v>
      </c>
      <c r="M125" s="13">
        <v>0</v>
      </c>
      <c r="N125" s="13">
        <v>0</v>
      </c>
      <c r="O125" s="13">
        <v>0</v>
      </c>
      <c r="P125" s="13">
        <v>0</v>
      </c>
      <c r="Q125" s="13">
        <v>0</v>
      </c>
      <c r="R125" s="13">
        <v>0</v>
      </c>
      <c r="S125" s="14">
        <v>0</v>
      </c>
      <c r="U125" s="10"/>
      <c r="V125" s="10"/>
      <c r="W125" s="10"/>
      <c r="X125" s="10"/>
      <c r="Y125" s="10"/>
      <c r="Z125" s="10"/>
      <c r="AA125" s="10"/>
      <c r="AB125" s="10"/>
      <c r="AC125" s="10"/>
    </row>
    <row r="126" spans="1:29" ht="15" thickBot="1" x14ac:dyDescent="0.35">
      <c r="A126" s="39" t="s">
        <v>133</v>
      </c>
      <c r="C126" s="11" t="s">
        <v>166</v>
      </c>
      <c r="D126" s="12">
        <v>0</v>
      </c>
      <c r="E126" s="16">
        <v>0</v>
      </c>
      <c r="F126" s="16">
        <v>0</v>
      </c>
      <c r="G126" s="16">
        <v>15521.365000000002</v>
      </c>
      <c r="H126" s="16">
        <v>179000</v>
      </c>
      <c r="I126" s="16">
        <v>60750</v>
      </c>
      <c r="J126" s="16">
        <v>0</v>
      </c>
      <c r="K126" s="16">
        <v>288402.69</v>
      </c>
      <c r="L126" s="16">
        <v>0</v>
      </c>
      <c r="M126" s="16">
        <v>0</v>
      </c>
      <c r="N126" s="16">
        <v>0</v>
      </c>
      <c r="O126" s="16">
        <v>0</v>
      </c>
      <c r="P126" s="16">
        <v>0</v>
      </c>
      <c r="Q126" s="16">
        <v>0</v>
      </c>
      <c r="R126" s="16">
        <v>0</v>
      </c>
      <c r="S126" s="14">
        <v>0</v>
      </c>
      <c r="U126" s="10"/>
      <c r="V126" s="10"/>
      <c r="W126" s="10"/>
      <c r="X126" s="10"/>
      <c r="Y126" s="10"/>
      <c r="Z126" s="10"/>
      <c r="AA126" s="10"/>
      <c r="AB126" s="10"/>
      <c r="AC126" s="10"/>
    </row>
    <row r="127" spans="1:29" ht="15" thickBot="1" x14ac:dyDescent="0.35">
      <c r="A127" s="39" t="s">
        <v>133</v>
      </c>
      <c r="C127" s="18" t="s">
        <v>283</v>
      </c>
      <c r="D127" s="19">
        <v>0</v>
      </c>
      <c r="E127" s="20">
        <v>273243</v>
      </c>
      <c r="F127" s="20">
        <v>207000</v>
      </c>
      <c r="G127" s="20">
        <v>166014.24333333332</v>
      </c>
      <c r="H127" s="20">
        <v>319500</v>
      </c>
      <c r="I127" s="20">
        <v>117491.22666666667</v>
      </c>
      <c r="J127" s="20">
        <v>0</v>
      </c>
      <c r="K127" s="20">
        <v>131808.16400000002</v>
      </c>
      <c r="L127" s="20">
        <v>104610.35</v>
      </c>
      <c r="M127" s="20">
        <v>0</v>
      </c>
      <c r="N127" s="20">
        <v>0</v>
      </c>
      <c r="O127" s="20">
        <v>0</v>
      </c>
      <c r="P127" s="20">
        <v>0</v>
      </c>
      <c r="Q127" s="20">
        <v>0</v>
      </c>
      <c r="R127" s="20">
        <v>47402.19</v>
      </c>
      <c r="S127" s="21">
        <v>0</v>
      </c>
      <c r="U127" s="10"/>
      <c r="V127" s="10"/>
      <c r="W127" s="10"/>
      <c r="X127" s="10"/>
      <c r="Y127" s="10"/>
      <c r="Z127" s="10"/>
      <c r="AA127" s="10"/>
      <c r="AB127" s="10"/>
      <c r="AC127" s="10"/>
    </row>
    <row r="128" spans="1:29" ht="14.4" x14ac:dyDescent="0.3">
      <c r="U128" s="10"/>
      <c r="V128" s="10"/>
      <c r="W128" s="10"/>
      <c r="X128" s="10"/>
      <c r="Y128" s="10"/>
      <c r="Z128" s="10"/>
      <c r="AA128" s="10"/>
      <c r="AB128" s="10"/>
      <c r="AC128" s="10"/>
    </row>
    <row r="129" spans="1:29" ht="14.4" x14ac:dyDescent="0.3">
      <c r="U129" s="10"/>
      <c r="V129" s="10"/>
      <c r="W129" s="10"/>
      <c r="X129" s="10"/>
      <c r="Y129" s="10"/>
      <c r="Z129" s="10"/>
      <c r="AA129" s="10"/>
      <c r="AB129" s="10"/>
      <c r="AC129" s="10"/>
    </row>
    <row r="130" spans="1:29" ht="23.4" thickBot="1" x14ac:dyDescent="0.35">
      <c r="C130" s="1" t="s">
        <v>319</v>
      </c>
      <c r="D130" s="1"/>
      <c r="E130" s="1"/>
      <c r="F130" s="1"/>
      <c r="G130" s="1"/>
      <c r="H130" s="1"/>
      <c r="I130" s="1"/>
      <c r="J130" s="1"/>
      <c r="K130" s="1"/>
      <c r="L130" s="1"/>
      <c r="M130" s="1"/>
      <c r="N130" s="9"/>
      <c r="O130" s="9"/>
      <c r="P130" s="9"/>
      <c r="Q130" s="9"/>
      <c r="R130" s="9"/>
      <c r="S130" s="9"/>
      <c r="U130" s="10"/>
      <c r="V130" s="10"/>
      <c r="W130" s="10"/>
      <c r="X130" s="10"/>
      <c r="Y130" s="10"/>
      <c r="Z130" s="10"/>
      <c r="AA130" s="10"/>
      <c r="AB130" s="10"/>
      <c r="AC130" s="10"/>
    </row>
    <row r="131" spans="1:29" ht="15" thickBot="1" x14ac:dyDescent="0.35">
      <c r="C131" s="2"/>
      <c r="D131" s="149" t="s">
        <v>294</v>
      </c>
      <c r="E131" s="150"/>
      <c r="F131" s="150"/>
      <c r="G131" s="150"/>
      <c r="H131" s="150"/>
      <c r="I131" s="150"/>
      <c r="J131" s="150"/>
      <c r="K131" s="150"/>
      <c r="L131" s="150"/>
      <c r="M131" s="150"/>
      <c r="N131" s="150"/>
      <c r="O131" s="150"/>
      <c r="P131" s="150"/>
      <c r="Q131" s="150"/>
      <c r="R131" s="150"/>
      <c r="S131" s="151"/>
      <c r="U131" s="10"/>
      <c r="V131" s="10"/>
      <c r="W131" s="10"/>
      <c r="X131" s="10"/>
      <c r="Y131" s="10"/>
      <c r="Z131" s="10"/>
      <c r="AA131" s="10"/>
      <c r="AB131" s="10"/>
      <c r="AC131" s="10"/>
    </row>
    <row r="132" spans="1:29" ht="15" thickBot="1" x14ac:dyDescent="0.35">
      <c r="A132" s="39" t="s">
        <v>133</v>
      </c>
      <c r="C132" s="3" t="s">
        <v>148</v>
      </c>
      <c r="D132" s="4" t="s">
        <v>102</v>
      </c>
      <c r="E132" s="5" t="s">
        <v>103</v>
      </c>
      <c r="F132" s="5" t="s">
        <v>104</v>
      </c>
      <c r="G132" s="5" t="s">
        <v>105</v>
      </c>
      <c r="H132" s="5" t="s">
        <v>106</v>
      </c>
      <c r="I132" s="5" t="s">
        <v>107</v>
      </c>
      <c r="J132" s="5" t="s">
        <v>108</v>
      </c>
      <c r="K132" s="5" t="s">
        <v>109</v>
      </c>
      <c r="L132" s="5" t="s">
        <v>110</v>
      </c>
      <c r="M132" s="5" t="s">
        <v>111</v>
      </c>
      <c r="N132" s="5" t="s">
        <v>112</v>
      </c>
      <c r="O132" s="5" t="s">
        <v>113</v>
      </c>
      <c r="P132" s="5" t="s">
        <v>114</v>
      </c>
      <c r="Q132" s="5" t="s">
        <v>115</v>
      </c>
      <c r="R132" s="5" t="s">
        <v>116</v>
      </c>
      <c r="S132" s="6" t="s">
        <v>117</v>
      </c>
      <c r="U132" s="10"/>
      <c r="V132" s="10"/>
      <c r="W132" s="10"/>
      <c r="X132" s="10"/>
      <c r="Y132" s="10"/>
      <c r="Z132" s="10"/>
      <c r="AA132" s="10"/>
      <c r="AB132" s="10"/>
      <c r="AC132" s="10"/>
    </row>
    <row r="133" spans="1:29" ht="14.4" x14ac:dyDescent="0.3">
      <c r="A133" s="39" t="s">
        <v>133</v>
      </c>
      <c r="C133" s="11" t="s">
        <v>149</v>
      </c>
      <c r="D133" s="12">
        <v>0</v>
      </c>
      <c r="E133" s="13">
        <v>0</v>
      </c>
      <c r="F133" s="13">
        <v>0</v>
      </c>
      <c r="G133" s="13">
        <v>0</v>
      </c>
      <c r="H133" s="13">
        <v>0</v>
      </c>
      <c r="I133" s="13">
        <v>0</v>
      </c>
      <c r="J133" s="13">
        <v>0</v>
      </c>
      <c r="K133" s="13">
        <v>0</v>
      </c>
      <c r="L133" s="13">
        <v>0</v>
      </c>
      <c r="M133" s="13">
        <v>0</v>
      </c>
      <c r="N133" s="13">
        <v>0</v>
      </c>
      <c r="O133" s="13">
        <v>0</v>
      </c>
      <c r="P133" s="13">
        <v>0</v>
      </c>
      <c r="Q133" s="13">
        <v>0</v>
      </c>
      <c r="R133" s="13">
        <v>0</v>
      </c>
      <c r="S133" s="14">
        <v>0</v>
      </c>
      <c r="U133" s="10"/>
      <c r="V133" s="10"/>
      <c r="W133" s="10"/>
      <c r="X133" s="10"/>
      <c r="Y133" s="10"/>
      <c r="Z133" s="10"/>
      <c r="AA133" s="10"/>
      <c r="AB133" s="10"/>
      <c r="AC133" s="10"/>
    </row>
    <row r="134" spans="1:29" ht="14.4" x14ac:dyDescent="0.3">
      <c r="A134" s="39" t="s">
        <v>133</v>
      </c>
      <c r="C134" s="11" t="s">
        <v>150</v>
      </c>
      <c r="D134" s="12">
        <v>0</v>
      </c>
      <c r="E134" s="13">
        <v>0</v>
      </c>
      <c r="F134" s="13">
        <v>0</v>
      </c>
      <c r="G134" s="13">
        <v>0</v>
      </c>
      <c r="H134" s="13">
        <v>0</v>
      </c>
      <c r="I134" s="13">
        <v>0</v>
      </c>
      <c r="J134" s="13">
        <v>0</v>
      </c>
      <c r="K134" s="13">
        <v>0</v>
      </c>
      <c r="L134" s="13">
        <v>0</v>
      </c>
      <c r="M134" s="13">
        <v>0</v>
      </c>
      <c r="N134" s="13">
        <v>0</v>
      </c>
      <c r="O134" s="13">
        <v>0</v>
      </c>
      <c r="P134" s="13">
        <v>0</v>
      </c>
      <c r="Q134" s="13">
        <v>0</v>
      </c>
      <c r="R134" s="13">
        <v>0</v>
      </c>
      <c r="S134" s="14">
        <v>0</v>
      </c>
      <c r="U134" s="10"/>
      <c r="V134" s="10"/>
      <c r="W134" s="10"/>
      <c r="X134" s="10"/>
      <c r="Y134" s="10"/>
      <c r="Z134" s="10"/>
      <c r="AA134" s="10"/>
      <c r="AB134" s="10"/>
      <c r="AC134" s="10"/>
    </row>
    <row r="135" spans="1:29" ht="14.4" x14ac:dyDescent="0.3">
      <c r="A135" s="39" t="s">
        <v>133</v>
      </c>
      <c r="C135" s="11" t="s">
        <v>151</v>
      </c>
      <c r="D135" s="12">
        <v>0</v>
      </c>
      <c r="E135" s="13">
        <v>0</v>
      </c>
      <c r="F135" s="13">
        <v>0</v>
      </c>
      <c r="G135" s="13">
        <v>0</v>
      </c>
      <c r="H135" s="13">
        <v>0</v>
      </c>
      <c r="I135" s="13">
        <v>0</v>
      </c>
      <c r="J135" s="13">
        <v>0</v>
      </c>
      <c r="K135" s="13">
        <v>0</v>
      </c>
      <c r="L135" s="13">
        <v>0</v>
      </c>
      <c r="M135" s="13">
        <v>0</v>
      </c>
      <c r="N135" s="13">
        <v>0</v>
      </c>
      <c r="O135" s="13">
        <v>0</v>
      </c>
      <c r="P135" s="13">
        <v>0</v>
      </c>
      <c r="Q135" s="13">
        <v>0</v>
      </c>
      <c r="R135" s="13">
        <v>0</v>
      </c>
      <c r="S135" s="14">
        <v>0</v>
      </c>
      <c r="U135" s="10"/>
      <c r="V135" s="10"/>
      <c r="W135" s="10"/>
      <c r="X135" s="10"/>
      <c r="Y135" s="10"/>
      <c r="Z135" s="10"/>
      <c r="AA135" s="10"/>
      <c r="AB135" s="10"/>
      <c r="AC135" s="10"/>
    </row>
    <row r="136" spans="1:29" ht="14.4" x14ac:dyDescent="0.3">
      <c r="A136" s="39" t="s">
        <v>133</v>
      </c>
      <c r="C136" s="11" t="s">
        <v>152</v>
      </c>
      <c r="D136" s="12">
        <v>0</v>
      </c>
      <c r="E136" s="13">
        <v>0</v>
      </c>
      <c r="F136" s="13">
        <v>0</v>
      </c>
      <c r="G136" s="13">
        <v>0</v>
      </c>
      <c r="H136" s="13">
        <v>0</v>
      </c>
      <c r="I136" s="13">
        <v>0</v>
      </c>
      <c r="J136" s="13">
        <v>0</v>
      </c>
      <c r="K136" s="13">
        <v>0</v>
      </c>
      <c r="L136" s="13">
        <v>0</v>
      </c>
      <c r="M136" s="13">
        <v>0</v>
      </c>
      <c r="N136" s="13">
        <v>0</v>
      </c>
      <c r="O136" s="13">
        <v>0</v>
      </c>
      <c r="P136" s="13">
        <v>0</v>
      </c>
      <c r="Q136" s="13">
        <v>0</v>
      </c>
      <c r="R136" s="13">
        <v>0</v>
      </c>
      <c r="S136" s="14">
        <v>0</v>
      </c>
      <c r="U136" s="10"/>
      <c r="V136" s="10"/>
      <c r="W136" s="10"/>
      <c r="X136" s="10"/>
      <c r="Y136" s="10"/>
      <c r="Z136" s="10"/>
      <c r="AA136" s="10"/>
      <c r="AB136" s="10"/>
      <c r="AC136" s="10"/>
    </row>
    <row r="137" spans="1:29" ht="14.4" x14ac:dyDescent="0.3">
      <c r="A137" s="39" t="s">
        <v>133</v>
      </c>
      <c r="C137" s="11" t="s">
        <v>153</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c r="U137" s="10"/>
      <c r="V137" s="10"/>
      <c r="W137" s="10"/>
      <c r="X137" s="10"/>
      <c r="Y137" s="10"/>
      <c r="Z137" s="10"/>
      <c r="AA137" s="10"/>
      <c r="AB137" s="10"/>
      <c r="AC137" s="10"/>
    </row>
    <row r="138" spans="1:29" ht="14.4" x14ac:dyDescent="0.3">
      <c r="A138" s="39" t="s">
        <v>133</v>
      </c>
      <c r="C138" s="11" t="s">
        <v>154</v>
      </c>
      <c r="D138" s="12">
        <v>0</v>
      </c>
      <c r="E138" s="13">
        <v>0</v>
      </c>
      <c r="F138" s="13">
        <v>0</v>
      </c>
      <c r="G138" s="13">
        <v>0</v>
      </c>
      <c r="H138" s="13">
        <v>0</v>
      </c>
      <c r="I138" s="13">
        <v>0</v>
      </c>
      <c r="J138" s="13">
        <v>0</v>
      </c>
      <c r="K138" s="13">
        <v>0</v>
      </c>
      <c r="L138" s="13">
        <v>0</v>
      </c>
      <c r="M138" s="13">
        <v>0</v>
      </c>
      <c r="N138" s="13">
        <v>0</v>
      </c>
      <c r="O138" s="13">
        <v>0</v>
      </c>
      <c r="P138" s="13">
        <v>0</v>
      </c>
      <c r="Q138" s="13">
        <v>0</v>
      </c>
      <c r="R138" s="13">
        <v>0</v>
      </c>
      <c r="S138" s="14">
        <v>0</v>
      </c>
      <c r="U138" s="10"/>
      <c r="V138" s="10"/>
      <c r="W138" s="10"/>
      <c r="X138" s="10"/>
      <c r="Y138" s="10"/>
      <c r="Z138" s="10"/>
      <c r="AA138" s="10"/>
      <c r="AB138" s="10"/>
      <c r="AC138" s="10"/>
    </row>
    <row r="139" spans="1:29" ht="14.4" x14ac:dyDescent="0.3">
      <c r="A139" s="39" t="s">
        <v>133</v>
      </c>
      <c r="C139" s="11" t="s">
        <v>155</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0</v>
      </c>
      <c r="U139" s="10"/>
      <c r="V139" s="10"/>
      <c r="W139" s="10"/>
      <c r="X139" s="10"/>
      <c r="Y139" s="10"/>
      <c r="Z139" s="10"/>
      <c r="AA139" s="10"/>
      <c r="AB139" s="10"/>
      <c r="AC139" s="10"/>
    </row>
    <row r="140" spans="1:29" ht="14.4" x14ac:dyDescent="0.3">
      <c r="A140" s="39" t="s">
        <v>133</v>
      </c>
      <c r="C140" s="11" t="s">
        <v>156</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0</v>
      </c>
      <c r="U140" s="10"/>
      <c r="V140" s="10"/>
      <c r="W140" s="10"/>
      <c r="X140" s="10"/>
      <c r="Y140" s="10"/>
      <c r="Z140" s="10"/>
      <c r="AA140" s="10"/>
      <c r="AB140" s="10"/>
      <c r="AC140" s="10"/>
    </row>
    <row r="141" spans="1:29" ht="14.4" x14ac:dyDescent="0.3">
      <c r="A141" s="39" t="s">
        <v>133</v>
      </c>
      <c r="C141" s="11" t="s">
        <v>157</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133</v>
      </c>
      <c r="C142" s="11" t="s">
        <v>158</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10"/>
      <c r="W142" s="10"/>
      <c r="X142" s="10"/>
      <c r="Y142" s="10"/>
      <c r="Z142" s="10"/>
      <c r="AA142" s="10"/>
      <c r="AB142" s="10"/>
      <c r="AC142" s="10"/>
    </row>
    <row r="143" spans="1:29" ht="14.4" x14ac:dyDescent="0.3">
      <c r="A143" s="39" t="s">
        <v>133</v>
      </c>
      <c r="C143" s="11" t="s">
        <v>159</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133</v>
      </c>
      <c r="C144" s="11" t="s">
        <v>160</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c r="U144" s="10"/>
      <c r="V144" s="10"/>
      <c r="W144" s="10"/>
      <c r="X144" s="10"/>
      <c r="Y144" s="10"/>
      <c r="Z144" s="10"/>
      <c r="AA144" s="10"/>
      <c r="AB144" s="10"/>
      <c r="AC144" s="10"/>
    </row>
    <row r="145" spans="1:29" ht="14.4" x14ac:dyDescent="0.3">
      <c r="A145" s="39" t="s">
        <v>133</v>
      </c>
      <c r="C145" s="11" t="s">
        <v>161</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c r="U145" s="10"/>
      <c r="V145" s="10"/>
      <c r="W145" s="10"/>
      <c r="X145" s="10"/>
      <c r="Y145" s="10"/>
      <c r="Z145" s="10"/>
      <c r="AA145" s="10"/>
      <c r="AB145" s="10"/>
      <c r="AC145" s="10"/>
    </row>
    <row r="146" spans="1:29" ht="14.4" x14ac:dyDescent="0.3">
      <c r="A146" s="39" t="s">
        <v>133</v>
      </c>
      <c r="C146" s="11" t="s">
        <v>162</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0</v>
      </c>
      <c r="U146" s="10"/>
      <c r="V146" s="10"/>
      <c r="W146" s="10"/>
      <c r="X146" s="10"/>
      <c r="Y146" s="10"/>
      <c r="Z146" s="10"/>
      <c r="AA146" s="10"/>
      <c r="AB146" s="10"/>
      <c r="AC146" s="10"/>
    </row>
    <row r="147" spans="1:29" ht="14.4" x14ac:dyDescent="0.3">
      <c r="A147" s="39" t="s">
        <v>133</v>
      </c>
      <c r="C147" s="11" t="s">
        <v>163</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133</v>
      </c>
      <c r="C148" s="11" t="s">
        <v>164</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c r="U148" s="10"/>
      <c r="V148" s="10"/>
      <c r="W148" s="10"/>
      <c r="X148" s="10"/>
      <c r="Y148" s="10"/>
      <c r="Z148" s="10"/>
      <c r="AA148" s="10"/>
      <c r="AB148" s="10"/>
      <c r="AC148" s="10"/>
    </row>
    <row r="149" spans="1:29" ht="14.4" x14ac:dyDescent="0.3">
      <c r="A149" s="39" t="s">
        <v>133</v>
      </c>
      <c r="C149" s="11" t="s">
        <v>165</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10"/>
      <c r="W149" s="10"/>
      <c r="X149" s="10"/>
      <c r="Y149" s="10"/>
      <c r="Z149" s="10"/>
      <c r="AA149" s="10"/>
      <c r="AB149" s="10"/>
      <c r="AC149" s="10"/>
    </row>
    <row r="150" spans="1:29" ht="15" thickBot="1" x14ac:dyDescent="0.35">
      <c r="A150" s="39" t="s">
        <v>133</v>
      </c>
      <c r="C150" s="11" t="s">
        <v>166</v>
      </c>
      <c r="D150" s="12">
        <v>0</v>
      </c>
      <c r="E150" s="16">
        <v>0</v>
      </c>
      <c r="F150" s="16">
        <v>0</v>
      </c>
      <c r="G150" s="16">
        <v>0</v>
      </c>
      <c r="H150" s="16">
        <v>0</v>
      </c>
      <c r="I150" s="16">
        <v>0</v>
      </c>
      <c r="J150" s="16">
        <v>0</v>
      </c>
      <c r="K150" s="16">
        <v>0</v>
      </c>
      <c r="L150" s="16">
        <v>0</v>
      </c>
      <c r="M150" s="16">
        <v>0</v>
      </c>
      <c r="N150" s="16">
        <v>0</v>
      </c>
      <c r="O150" s="16">
        <v>0</v>
      </c>
      <c r="P150" s="16">
        <v>0</v>
      </c>
      <c r="Q150" s="16">
        <v>0</v>
      </c>
      <c r="R150" s="16">
        <v>0</v>
      </c>
      <c r="S150" s="14">
        <v>0</v>
      </c>
      <c r="U150" s="10"/>
      <c r="V150" s="10"/>
      <c r="W150" s="10"/>
      <c r="X150" s="10"/>
      <c r="Y150" s="10"/>
      <c r="Z150" s="10"/>
      <c r="AA150" s="10"/>
      <c r="AB150" s="10"/>
      <c r="AC150" s="10"/>
    </row>
    <row r="151" spans="1:29" ht="15" thickBot="1" x14ac:dyDescent="0.35">
      <c r="A151" s="39" t="s">
        <v>133</v>
      </c>
      <c r="C151" s="18" t="s">
        <v>283</v>
      </c>
      <c r="D151" s="19">
        <v>0</v>
      </c>
      <c r="E151" s="20">
        <v>0</v>
      </c>
      <c r="F151" s="20">
        <v>0</v>
      </c>
      <c r="G151" s="20">
        <v>0</v>
      </c>
      <c r="H151" s="20">
        <v>0</v>
      </c>
      <c r="I151" s="20">
        <v>0</v>
      </c>
      <c r="J151" s="20">
        <v>0</v>
      </c>
      <c r="K151" s="20">
        <v>0</v>
      </c>
      <c r="L151" s="20">
        <v>0</v>
      </c>
      <c r="M151" s="20">
        <v>0</v>
      </c>
      <c r="N151" s="20">
        <v>0</v>
      </c>
      <c r="O151" s="20">
        <v>0</v>
      </c>
      <c r="P151" s="20">
        <v>0</v>
      </c>
      <c r="Q151" s="20">
        <v>0</v>
      </c>
      <c r="R151" s="20">
        <v>0</v>
      </c>
      <c r="S151" s="21">
        <v>0</v>
      </c>
      <c r="U151" s="10"/>
      <c r="V151" s="10"/>
      <c r="W151" s="10"/>
      <c r="X151" s="10"/>
      <c r="Y151" s="10"/>
      <c r="Z151" s="10"/>
      <c r="AA151" s="10"/>
      <c r="AB151" s="10"/>
      <c r="AC151" s="10"/>
    </row>
    <row r="152" spans="1:29" ht="14.4" x14ac:dyDescent="0.3">
      <c r="U152" s="10"/>
      <c r="V152" s="10"/>
      <c r="W152" s="10"/>
      <c r="X152" s="10"/>
      <c r="Y152" s="10"/>
      <c r="Z152" s="10"/>
      <c r="AA152" s="10"/>
      <c r="AB152" s="10"/>
      <c r="AC152" s="10"/>
    </row>
    <row r="153" spans="1:29" ht="14.4" x14ac:dyDescent="0.3">
      <c r="U153" s="10"/>
      <c r="V153" s="10"/>
      <c r="W153" s="10"/>
      <c r="X153" s="10"/>
      <c r="Y153" s="10"/>
      <c r="Z153" s="10"/>
      <c r="AA153" s="10"/>
      <c r="AB153" s="10"/>
      <c r="AC153" s="10"/>
    </row>
    <row r="154" spans="1:29" ht="14.4" x14ac:dyDescent="0.3">
      <c r="U154" s="10"/>
      <c r="V154" s="10"/>
      <c r="W154" s="10"/>
      <c r="X154" s="10"/>
      <c r="Y154" s="10"/>
      <c r="Z154" s="10"/>
      <c r="AA154" s="10"/>
      <c r="AB154" s="10"/>
      <c r="AC154" s="10"/>
    </row>
    <row r="155" spans="1:29" ht="23.4" thickBot="1" x14ac:dyDescent="0.35">
      <c r="C155" s="1" t="s">
        <v>320</v>
      </c>
      <c r="D155" s="1"/>
      <c r="E155" s="1"/>
      <c r="F155" s="1"/>
      <c r="G155" s="1"/>
      <c r="H155" s="1"/>
      <c r="I155" s="1"/>
      <c r="J155" s="1"/>
      <c r="K155" s="1"/>
      <c r="L155" s="1"/>
      <c r="M155" s="1"/>
      <c r="N155" s="9"/>
      <c r="O155" s="9"/>
      <c r="P155" s="9"/>
      <c r="Q155" s="9"/>
      <c r="R155" s="9"/>
      <c r="S155" s="9"/>
      <c r="U155" s="10"/>
      <c r="V155" s="10"/>
      <c r="W155" s="10"/>
      <c r="X155" s="10"/>
      <c r="Y155" s="10"/>
      <c r="Z155" s="10"/>
      <c r="AA155" s="10"/>
      <c r="AB155" s="10"/>
      <c r="AC155" s="10"/>
    </row>
    <row r="156" spans="1:29" ht="15" thickBot="1" x14ac:dyDescent="0.35">
      <c r="C156" s="2"/>
      <c r="D156" s="149" t="s">
        <v>294</v>
      </c>
      <c r="E156" s="150"/>
      <c r="F156" s="150"/>
      <c r="G156" s="150"/>
      <c r="H156" s="150"/>
      <c r="I156" s="150"/>
      <c r="J156" s="150"/>
      <c r="K156" s="150"/>
      <c r="L156" s="150"/>
      <c r="M156" s="150"/>
      <c r="N156" s="150"/>
      <c r="O156" s="150"/>
      <c r="P156" s="150"/>
      <c r="Q156" s="150"/>
      <c r="R156" s="150"/>
      <c r="S156" s="151"/>
      <c r="U156" s="10"/>
      <c r="V156" s="10"/>
      <c r="W156" s="10"/>
      <c r="X156" s="10"/>
      <c r="Y156" s="10"/>
      <c r="Z156" s="10"/>
      <c r="AA156" s="10"/>
      <c r="AB156" s="10"/>
      <c r="AC156" s="10"/>
    </row>
    <row r="157" spans="1:29" ht="15" thickBot="1" x14ac:dyDescent="0.35">
      <c r="A157" s="39" t="s">
        <v>136</v>
      </c>
      <c r="C157" s="3" t="s">
        <v>148</v>
      </c>
      <c r="D157" s="4" t="s">
        <v>102</v>
      </c>
      <c r="E157" s="5" t="s">
        <v>103</v>
      </c>
      <c r="F157" s="5" t="s">
        <v>104</v>
      </c>
      <c r="G157" s="5" t="s">
        <v>105</v>
      </c>
      <c r="H157" s="5" t="s">
        <v>106</v>
      </c>
      <c r="I157" s="5" t="s">
        <v>107</v>
      </c>
      <c r="J157" s="5" t="s">
        <v>108</v>
      </c>
      <c r="K157" s="5" t="s">
        <v>109</v>
      </c>
      <c r="L157" s="5" t="s">
        <v>110</v>
      </c>
      <c r="M157" s="5" t="s">
        <v>111</v>
      </c>
      <c r="N157" s="5" t="s">
        <v>112</v>
      </c>
      <c r="O157" s="5" t="s">
        <v>113</v>
      </c>
      <c r="P157" s="5" t="s">
        <v>114</v>
      </c>
      <c r="Q157" s="5" t="s">
        <v>115</v>
      </c>
      <c r="R157" s="5" t="s">
        <v>116</v>
      </c>
      <c r="S157" s="6" t="s">
        <v>117</v>
      </c>
      <c r="U157" s="10"/>
      <c r="V157" s="10"/>
      <c r="W157" s="10"/>
      <c r="X157" s="10"/>
      <c r="Y157" s="10"/>
      <c r="Z157" s="10"/>
      <c r="AA157" s="10"/>
      <c r="AB157" s="10"/>
      <c r="AC157" s="10"/>
    </row>
    <row r="158" spans="1:29" ht="14.4" x14ac:dyDescent="0.3">
      <c r="A158" s="39" t="s">
        <v>136</v>
      </c>
      <c r="C158" s="11" t="s">
        <v>149</v>
      </c>
      <c r="D158" s="12">
        <v>177901.46114285712</v>
      </c>
      <c r="E158" s="13">
        <v>190640.47276595747</v>
      </c>
      <c r="F158" s="13">
        <v>183951.5806666667</v>
      </c>
      <c r="G158" s="13">
        <v>172370.61521739129</v>
      </c>
      <c r="H158" s="13">
        <v>159979.497</v>
      </c>
      <c r="I158" s="13">
        <v>195908.50055555554</v>
      </c>
      <c r="J158" s="13">
        <v>189282.60125000001</v>
      </c>
      <c r="K158" s="13">
        <v>280326.42857142858</v>
      </c>
      <c r="L158" s="13">
        <v>248864.7</v>
      </c>
      <c r="M158" s="13">
        <v>279302.79749999999</v>
      </c>
      <c r="N158" s="13">
        <v>360200</v>
      </c>
      <c r="O158" s="13">
        <v>516500</v>
      </c>
      <c r="P158" s="13">
        <v>481250</v>
      </c>
      <c r="Q158" s="13">
        <v>394463</v>
      </c>
      <c r="R158" s="13">
        <v>0</v>
      </c>
      <c r="S158" s="14">
        <v>0</v>
      </c>
      <c r="U158" s="10"/>
      <c r="V158" s="10"/>
      <c r="W158" s="10"/>
      <c r="X158" s="10"/>
      <c r="Y158" s="10"/>
      <c r="Z158" s="10"/>
      <c r="AA158" s="10"/>
      <c r="AB158" s="10"/>
      <c r="AC158" s="10"/>
    </row>
    <row r="159" spans="1:29" ht="14.4" x14ac:dyDescent="0.3">
      <c r="A159" s="39" t="s">
        <v>136</v>
      </c>
      <c r="C159" s="11" t="s">
        <v>150</v>
      </c>
      <c r="D159" s="12">
        <v>38192.988888888889</v>
      </c>
      <c r="E159" s="13">
        <v>48247.696190476192</v>
      </c>
      <c r="F159" s="13">
        <v>86735.006190476182</v>
      </c>
      <c r="G159" s="13">
        <v>73785.479200000002</v>
      </c>
      <c r="H159" s="13">
        <v>72581.0484</v>
      </c>
      <c r="I159" s="13">
        <v>81654.416666666672</v>
      </c>
      <c r="J159" s="13">
        <v>112725.962</v>
      </c>
      <c r="K159" s="13">
        <v>109100</v>
      </c>
      <c r="L159" s="13">
        <v>167396.60166666665</v>
      </c>
      <c r="M159" s="13">
        <v>111875</v>
      </c>
      <c r="N159" s="13">
        <v>92500</v>
      </c>
      <c r="O159" s="13">
        <v>66646.691999999995</v>
      </c>
      <c r="P159" s="13">
        <v>160124.68</v>
      </c>
      <c r="Q159" s="13">
        <v>0</v>
      </c>
      <c r="R159" s="13">
        <v>247500</v>
      </c>
      <c r="S159" s="14">
        <v>0</v>
      </c>
      <c r="U159" s="10"/>
      <c r="V159" s="10"/>
      <c r="W159" s="10"/>
      <c r="X159" s="10"/>
      <c r="Y159" s="10"/>
      <c r="Z159" s="10"/>
      <c r="AA159" s="10"/>
      <c r="AB159" s="10"/>
      <c r="AC159" s="10"/>
    </row>
    <row r="160" spans="1:29" ht="14.4" x14ac:dyDescent="0.3">
      <c r="A160" s="39" t="s">
        <v>136</v>
      </c>
      <c r="C160" s="11" t="s">
        <v>151</v>
      </c>
      <c r="D160" s="12">
        <v>73689.279999999999</v>
      </c>
      <c r="E160" s="13">
        <v>117370.5975862069</v>
      </c>
      <c r="F160" s="13">
        <v>60448.984827586217</v>
      </c>
      <c r="G160" s="13">
        <v>75959.406000000017</v>
      </c>
      <c r="H160" s="13">
        <v>75593.321071428581</v>
      </c>
      <c r="I160" s="13">
        <v>53680.28263157895</v>
      </c>
      <c r="J160" s="13">
        <v>132910.99565217391</v>
      </c>
      <c r="K160" s="13">
        <v>68823.284285714282</v>
      </c>
      <c r="L160" s="13">
        <v>112493.1890909091</v>
      </c>
      <c r="M160" s="13">
        <v>91791.17571428571</v>
      </c>
      <c r="N160" s="13">
        <v>30747.5</v>
      </c>
      <c r="O160" s="13">
        <v>158945.16666666666</v>
      </c>
      <c r="P160" s="13">
        <v>78460.058000000005</v>
      </c>
      <c r="Q160" s="13">
        <v>220000</v>
      </c>
      <c r="R160" s="13">
        <v>0</v>
      </c>
      <c r="S160" s="14">
        <v>0</v>
      </c>
      <c r="U160" s="10"/>
      <c r="V160" s="10"/>
      <c r="W160" s="10"/>
      <c r="X160" s="10"/>
      <c r="Y160" s="10"/>
      <c r="Z160" s="10"/>
      <c r="AA160" s="10"/>
      <c r="AB160" s="10"/>
      <c r="AC160" s="10"/>
    </row>
    <row r="161" spans="1:29" ht="14.4" x14ac:dyDescent="0.3">
      <c r="A161" s="39" t="s">
        <v>136</v>
      </c>
      <c r="C161" s="11" t="s">
        <v>152</v>
      </c>
      <c r="D161" s="12">
        <v>255166.66666666666</v>
      </c>
      <c r="E161" s="13">
        <v>41371.61</v>
      </c>
      <c r="F161" s="13">
        <v>24125</v>
      </c>
      <c r="G161" s="13">
        <v>78333.33</v>
      </c>
      <c r="H161" s="13">
        <v>136303.68142857144</v>
      </c>
      <c r="I161" s="13">
        <v>38466.666666666664</v>
      </c>
      <c r="J161" s="13">
        <v>0</v>
      </c>
      <c r="K161" s="13">
        <v>0</v>
      </c>
      <c r="L161" s="13">
        <v>0</v>
      </c>
      <c r="M161" s="13">
        <v>0</v>
      </c>
      <c r="N161" s="13">
        <v>0</v>
      </c>
      <c r="O161" s="13">
        <v>0</v>
      </c>
      <c r="P161" s="13">
        <v>0</v>
      </c>
      <c r="Q161" s="13">
        <v>0</v>
      </c>
      <c r="R161" s="13">
        <v>0</v>
      </c>
      <c r="S161" s="14">
        <v>0</v>
      </c>
      <c r="U161" s="10"/>
      <c r="V161" s="10"/>
      <c r="W161" s="10"/>
      <c r="X161" s="10"/>
      <c r="Y161" s="10"/>
      <c r="Z161" s="10"/>
      <c r="AA161" s="10"/>
      <c r="AB161" s="10"/>
      <c r="AC161" s="10"/>
    </row>
    <row r="162" spans="1:29" ht="14.4" x14ac:dyDescent="0.3">
      <c r="A162" s="39" t="s">
        <v>136</v>
      </c>
      <c r="C162" s="11" t="s">
        <v>153</v>
      </c>
      <c r="D162" s="12">
        <v>24075.178749999999</v>
      </c>
      <c r="E162" s="13">
        <v>40200.184000000001</v>
      </c>
      <c r="F162" s="13">
        <v>98833.333333333328</v>
      </c>
      <c r="G162" s="13">
        <v>52003.078571428567</v>
      </c>
      <c r="H162" s="13">
        <v>90266.164444444439</v>
      </c>
      <c r="I162" s="13">
        <v>89548.601428571419</v>
      </c>
      <c r="J162" s="13">
        <v>18116.599999999999</v>
      </c>
      <c r="K162" s="13">
        <v>36061.439999999995</v>
      </c>
      <c r="L162" s="13">
        <v>2750</v>
      </c>
      <c r="M162" s="13">
        <v>74562.5</v>
      </c>
      <c r="N162" s="13">
        <v>42500</v>
      </c>
      <c r="O162" s="13">
        <v>0</v>
      </c>
      <c r="P162" s="13">
        <v>90000</v>
      </c>
      <c r="Q162" s="13">
        <v>0</v>
      </c>
      <c r="R162" s="13">
        <v>0</v>
      </c>
      <c r="S162" s="14">
        <v>0</v>
      </c>
      <c r="U162" s="10"/>
      <c r="V162" s="10"/>
      <c r="W162" s="10"/>
      <c r="X162" s="10"/>
      <c r="Y162" s="10"/>
      <c r="Z162" s="10"/>
      <c r="AA162" s="10"/>
      <c r="AB162" s="10"/>
      <c r="AC162" s="10"/>
    </row>
    <row r="163" spans="1:29" ht="14.4" x14ac:dyDescent="0.3">
      <c r="A163" s="39" t="s">
        <v>136</v>
      </c>
      <c r="C163" s="11" t="s">
        <v>154</v>
      </c>
      <c r="D163" s="12">
        <v>14443.266666666668</v>
      </c>
      <c r="E163" s="13">
        <v>45617.963076923079</v>
      </c>
      <c r="F163" s="13">
        <v>108168.88799999999</v>
      </c>
      <c r="G163" s="13">
        <v>34769.166666666664</v>
      </c>
      <c r="H163" s="13">
        <v>37647.025714285715</v>
      </c>
      <c r="I163" s="13">
        <v>57806.25</v>
      </c>
      <c r="J163" s="13">
        <v>0</v>
      </c>
      <c r="K163" s="13">
        <v>51250</v>
      </c>
      <c r="L163" s="13">
        <v>69000.88</v>
      </c>
      <c r="M163" s="13">
        <v>53813.383333333331</v>
      </c>
      <c r="N163" s="13">
        <v>0</v>
      </c>
      <c r="O163" s="13">
        <v>19401.509999999998</v>
      </c>
      <c r="P163" s="13">
        <v>80000</v>
      </c>
      <c r="Q163" s="13">
        <v>57000</v>
      </c>
      <c r="R163" s="13">
        <v>0</v>
      </c>
      <c r="S163" s="14">
        <v>75000</v>
      </c>
      <c r="U163" s="10"/>
      <c r="V163" s="10"/>
      <c r="W163" s="10"/>
      <c r="X163" s="10"/>
      <c r="Y163" s="10"/>
      <c r="Z163" s="10"/>
      <c r="AA163" s="10"/>
      <c r="AB163" s="10"/>
      <c r="AC163" s="10"/>
    </row>
    <row r="164" spans="1:29" ht="14.4" x14ac:dyDescent="0.3">
      <c r="A164" s="39" t="s">
        <v>136</v>
      </c>
      <c r="C164" s="11" t="s">
        <v>155</v>
      </c>
      <c r="D164" s="12">
        <v>0</v>
      </c>
      <c r="E164" s="13">
        <v>0</v>
      </c>
      <c r="F164" s="13">
        <v>0</v>
      </c>
      <c r="G164" s="13">
        <v>384382.55</v>
      </c>
      <c r="H164" s="13">
        <v>83500</v>
      </c>
      <c r="I164" s="13">
        <v>0</v>
      </c>
      <c r="J164" s="13">
        <v>0</v>
      </c>
      <c r="K164" s="13">
        <v>54612.5</v>
      </c>
      <c r="L164" s="13">
        <v>0</v>
      </c>
      <c r="M164" s="13">
        <v>0</v>
      </c>
      <c r="N164" s="13">
        <v>0</v>
      </c>
      <c r="O164" s="13">
        <v>0</v>
      </c>
      <c r="P164" s="13">
        <v>0</v>
      </c>
      <c r="Q164" s="13">
        <v>0</v>
      </c>
      <c r="R164" s="13">
        <v>0</v>
      </c>
      <c r="S164" s="14">
        <v>0</v>
      </c>
      <c r="U164" s="10"/>
      <c r="V164" s="10"/>
      <c r="W164" s="10"/>
      <c r="X164" s="10"/>
      <c r="Y164" s="10"/>
      <c r="Z164" s="10"/>
      <c r="AA164" s="10"/>
      <c r="AB164" s="10"/>
      <c r="AC164" s="10"/>
    </row>
    <row r="165" spans="1:29" ht="14.4" x14ac:dyDescent="0.3">
      <c r="A165" s="39" t="s">
        <v>136</v>
      </c>
      <c r="C165" s="11" t="s">
        <v>156</v>
      </c>
      <c r="D165" s="12">
        <v>78643.106666666674</v>
      </c>
      <c r="E165" s="13">
        <v>72616.666666666672</v>
      </c>
      <c r="F165" s="13">
        <v>0</v>
      </c>
      <c r="G165" s="13">
        <v>84879.5</v>
      </c>
      <c r="H165" s="13">
        <v>85974.41333333333</v>
      </c>
      <c r="I165" s="13">
        <v>7440.8</v>
      </c>
      <c r="J165" s="13">
        <v>10471.641891891872</v>
      </c>
      <c r="K165" s="13">
        <v>120998.72500000001</v>
      </c>
      <c r="L165" s="13">
        <v>0</v>
      </c>
      <c r="M165" s="13">
        <v>0</v>
      </c>
      <c r="N165" s="13">
        <v>0</v>
      </c>
      <c r="O165" s="13">
        <v>15000</v>
      </c>
      <c r="P165" s="13">
        <v>0</v>
      </c>
      <c r="Q165" s="13">
        <v>0</v>
      </c>
      <c r="R165" s="13">
        <v>0</v>
      </c>
      <c r="S165" s="14">
        <v>43610</v>
      </c>
      <c r="U165" s="10"/>
      <c r="V165" s="10"/>
      <c r="W165" s="10"/>
      <c r="X165" s="10"/>
      <c r="Y165" s="10"/>
      <c r="Z165" s="10"/>
      <c r="AA165" s="10"/>
      <c r="AB165" s="10"/>
      <c r="AC165" s="10"/>
    </row>
    <row r="166" spans="1:29" ht="14.4" x14ac:dyDescent="0.3">
      <c r="A166" s="39" t="s">
        <v>136</v>
      </c>
      <c r="C166" s="11" t="s">
        <v>157</v>
      </c>
      <c r="D166" s="12">
        <v>21934.078888888889</v>
      </c>
      <c r="E166" s="13">
        <v>53875.702000000005</v>
      </c>
      <c r="F166" s="13">
        <v>45565.228000000003</v>
      </c>
      <c r="G166" s="13">
        <v>31451.13</v>
      </c>
      <c r="H166" s="13">
        <v>20500</v>
      </c>
      <c r="I166" s="13">
        <v>0</v>
      </c>
      <c r="J166" s="13">
        <v>11480.975</v>
      </c>
      <c r="K166" s="13">
        <v>11175</v>
      </c>
      <c r="L166" s="13">
        <v>10251.91</v>
      </c>
      <c r="M166" s="13">
        <v>137809.39499999999</v>
      </c>
      <c r="N166" s="13">
        <v>12945.75</v>
      </c>
      <c r="O166" s="13">
        <v>17238.898888888893</v>
      </c>
      <c r="P166" s="13">
        <v>36750</v>
      </c>
      <c r="Q166" s="13">
        <v>0</v>
      </c>
      <c r="R166" s="13">
        <v>0</v>
      </c>
      <c r="S166" s="14">
        <v>95000</v>
      </c>
      <c r="U166" s="10"/>
      <c r="V166" s="10"/>
      <c r="W166" s="10"/>
      <c r="X166" s="10"/>
      <c r="Y166" s="10"/>
      <c r="Z166" s="10"/>
      <c r="AA166" s="10"/>
      <c r="AB166" s="10"/>
      <c r="AC166" s="10"/>
    </row>
    <row r="167" spans="1:29" ht="14.4" x14ac:dyDescent="0.3">
      <c r="A167" s="39" t="s">
        <v>136</v>
      </c>
      <c r="C167" s="11" t="s">
        <v>158</v>
      </c>
      <c r="D167" s="12">
        <v>108000</v>
      </c>
      <c r="E167" s="13">
        <v>83916.666666666672</v>
      </c>
      <c r="F167" s="13">
        <v>180000</v>
      </c>
      <c r="G167" s="13">
        <v>0</v>
      </c>
      <c r="H167" s="13">
        <v>34000</v>
      </c>
      <c r="I167" s="13">
        <v>0</v>
      </c>
      <c r="J167" s="13">
        <v>0</v>
      </c>
      <c r="K167" s="13">
        <v>1606000</v>
      </c>
      <c r="L167" s="13">
        <v>0</v>
      </c>
      <c r="M167" s="13">
        <v>0</v>
      </c>
      <c r="N167" s="13">
        <v>0</v>
      </c>
      <c r="O167" s="13">
        <v>0</v>
      </c>
      <c r="P167" s="13">
        <v>0</v>
      </c>
      <c r="Q167" s="13">
        <v>0</v>
      </c>
      <c r="R167" s="13">
        <v>0</v>
      </c>
      <c r="S167" s="14">
        <v>0</v>
      </c>
      <c r="U167" s="10"/>
      <c r="V167" s="10"/>
      <c r="W167" s="10"/>
      <c r="X167" s="10"/>
      <c r="Y167" s="10"/>
      <c r="Z167" s="10"/>
      <c r="AA167" s="10"/>
      <c r="AB167" s="10"/>
      <c r="AC167" s="10"/>
    </row>
    <row r="168" spans="1:29" ht="14.4" x14ac:dyDescent="0.3">
      <c r="A168" s="39" t="s">
        <v>136</v>
      </c>
      <c r="C168" s="11" t="s">
        <v>159</v>
      </c>
      <c r="D168" s="12">
        <v>110750</v>
      </c>
      <c r="E168" s="13">
        <v>27937.5</v>
      </c>
      <c r="F168" s="13">
        <v>23437.5</v>
      </c>
      <c r="G168" s="13">
        <v>52500</v>
      </c>
      <c r="H168" s="13">
        <v>74600</v>
      </c>
      <c r="I168" s="13">
        <v>115124.5</v>
      </c>
      <c r="J168" s="13">
        <v>0</v>
      </c>
      <c r="K168" s="13">
        <v>0</v>
      </c>
      <c r="L168" s="13">
        <v>0</v>
      </c>
      <c r="M168" s="13">
        <v>0</v>
      </c>
      <c r="N168" s="13">
        <v>0</v>
      </c>
      <c r="O168" s="13">
        <v>60000</v>
      </c>
      <c r="P168" s="13">
        <v>0</v>
      </c>
      <c r="Q168" s="13">
        <v>0</v>
      </c>
      <c r="R168" s="13">
        <v>0</v>
      </c>
      <c r="S168" s="14">
        <v>0</v>
      </c>
      <c r="U168" s="10"/>
      <c r="V168" s="10"/>
      <c r="W168" s="10"/>
      <c r="X168" s="10"/>
      <c r="Y168" s="10"/>
      <c r="Z168" s="10"/>
      <c r="AA168" s="10"/>
      <c r="AB168" s="10"/>
      <c r="AC168" s="10"/>
    </row>
    <row r="169" spans="1:29" ht="14.4" x14ac:dyDescent="0.3">
      <c r="A169" s="39" t="s">
        <v>136</v>
      </c>
      <c r="C169" s="11" t="s">
        <v>160</v>
      </c>
      <c r="D169" s="12">
        <v>17741.79</v>
      </c>
      <c r="E169" s="13">
        <v>23251.085263157893</v>
      </c>
      <c r="F169" s="13">
        <v>10478.125</v>
      </c>
      <c r="G169" s="13">
        <v>24075</v>
      </c>
      <c r="H169" s="13">
        <v>107412.67666666668</v>
      </c>
      <c r="I169" s="13">
        <v>8250</v>
      </c>
      <c r="J169" s="13">
        <v>0</v>
      </c>
      <c r="K169" s="13">
        <v>36275.834999999999</v>
      </c>
      <c r="L169" s="13">
        <v>0</v>
      </c>
      <c r="M169" s="13">
        <v>27000</v>
      </c>
      <c r="N169" s="13">
        <v>0</v>
      </c>
      <c r="O169" s="13">
        <v>7750</v>
      </c>
      <c r="P169" s="13">
        <v>0</v>
      </c>
      <c r="Q169" s="13">
        <v>0</v>
      </c>
      <c r="R169" s="13">
        <v>4000</v>
      </c>
      <c r="S169" s="14">
        <v>0</v>
      </c>
      <c r="U169" s="10"/>
      <c r="V169" s="10"/>
      <c r="W169" s="10"/>
      <c r="X169" s="10"/>
      <c r="Y169" s="10"/>
      <c r="Z169" s="10"/>
      <c r="AA169" s="10"/>
      <c r="AB169" s="10"/>
      <c r="AC169" s="10"/>
    </row>
    <row r="170" spans="1:29" ht="14.4" x14ac:dyDescent="0.3">
      <c r="A170" s="39" t="s">
        <v>136</v>
      </c>
      <c r="C170" s="11" t="s">
        <v>161</v>
      </c>
      <c r="D170" s="12">
        <v>182000</v>
      </c>
      <c r="E170" s="13">
        <v>37892.285714285717</v>
      </c>
      <c r="F170" s="13">
        <v>57500</v>
      </c>
      <c r="G170" s="13">
        <v>17875</v>
      </c>
      <c r="H170" s="13">
        <v>152905.10399999999</v>
      </c>
      <c r="I170" s="13">
        <v>86000</v>
      </c>
      <c r="J170" s="13">
        <v>0</v>
      </c>
      <c r="K170" s="13">
        <v>14166.67</v>
      </c>
      <c r="L170" s="13">
        <v>0</v>
      </c>
      <c r="M170" s="13">
        <v>0</v>
      </c>
      <c r="N170" s="13">
        <v>0</v>
      </c>
      <c r="O170" s="13">
        <v>0</v>
      </c>
      <c r="P170" s="13">
        <v>0</v>
      </c>
      <c r="Q170" s="13">
        <v>0</v>
      </c>
      <c r="R170" s="13">
        <v>0</v>
      </c>
      <c r="S170" s="14">
        <v>0</v>
      </c>
      <c r="U170" s="10"/>
      <c r="V170" s="10"/>
      <c r="W170" s="10"/>
      <c r="X170" s="10"/>
      <c r="Y170" s="10"/>
      <c r="Z170" s="10"/>
      <c r="AA170" s="10"/>
      <c r="AB170" s="10"/>
      <c r="AC170" s="10"/>
    </row>
    <row r="171" spans="1:29" ht="14.4" x14ac:dyDescent="0.3">
      <c r="A171" s="39" t="s">
        <v>136</v>
      </c>
      <c r="C171" s="11" t="s">
        <v>162</v>
      </c>
      <c r="D171" s="12">
        <v>45000</v>
      </c>
      <c r="E171" s="13">
        <v>20000</v>
      </c>
      <c r="F171" s="13">
        <v>47000</v>
      </c>
      <c r="G171" s="13">
        <v>276651.52000000002</v>
      </c>
      <c r="H171" s="13">
        <v>69500</v>
      </c>
      <c r="I171" s="13">
        <v>0</v>
      </c>
      <c r="J171" s="13">
        <v>0</v>
      </c>
      <c r="K171" s="13">
        <v>13082.405000000001</v>
      </c>
      <c r="L171" s="13">
        <v>0</v>
      </c>
      <c r="M171" s="13">
        <v>0</v>
      </c>
      <c r="N171" s="13">
        <v>185452.5</v>
      </c>
      <c r="O171" s="13">
        <v>49000</v>
      </c>
      <c r="P171" s="13">
        <v>0</v>
      </c>
      <c r="Q171" s="13">
        <v>0</v>
      </c>
      <c r="R171" s="13">
        <v>22500</v>
      </c>
      <c r="S171" s="14">
        <v>37101.25</v>
      </c>
      <c r="U171" s="10"/>
      <c r="V171" s="10"/>
      <c r="W171" s="10"/>
      <c r="X171" s="10"/>
      <c r="Y171" s="10"/>
      <c r="Z171" s="10"/>
      <c r="AA171" s="10"/>
      <c r="AB171" s="10"/>
      <c r="AC171" s="10"/>
    </row>
    <row r="172" spans="1:29" ht="14.4" x14ac:dyDescent="0.3">
      <c r="A172" s="39" t="s">
        <v>136</v>
      </c>
      <c r="C172" s="11" t="s">
        <v>163</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c r="U172" s="10"/>
      <c r="V172" s="10"/>
      <c r="W172" s="10"/>
      <c r="X172" s="10"/>
      <c r="Y172" s="10"/>
      <c r="Z172" s="10"/>
      <c r="AA172" s="10"/>
      <c r="AB172" s="10"/>
      <c r="AC172" s="10"/>
    </row>
    <row r="173" spans="1:29" ht="14.4" x14ac:dyDescent="0.3">
      <c r="A173" s="39" t="s">
        <v>136</v>
      </c>
      <c r="C173" s="11" t="s">
        <v>164</v>
      </c>
      <c r="D173" s="12">
        <v>0</v>
      </c>
      <c r="E173" s="13">
        <v>0</v>
      </c>
      <c r="F173" s="13">
        <v>0</v>
      </c>
      <c r="G173" s="13">
        <v>0</v>
      </c>
      <c r="H173" s="13">
        <v>0</v>
      </c>
      <c r="I173" s="13">
        <v>47208.333333333336</v>
      </c>
      <c r="J173" s="13">
        <v>25750</v>
      </c>
      <c r="K173" s="13">
        <v>0</v>
      </c>
      <c r="L173" s="13">
        <v>45000</v>
      </c>
      <c r="M173" s="13">
        <v>0</v>
      </c>
      <c r="N173" s="13">
        <v>0</v>
      </c>
      <c r="O173" s="13">
        <v>0</v>
      </c>
      <c r="P173" s="13">
        <v>0</v>
      </c>
      <c r="Q173" s="13">
        <v>0</v>
      </c>
      <c r="R173" s="13">
        <v>0</v>
      </c>
      <c r="S173" s="14">
        <v>0</v>
      </c>
      <c r="U173" s="10"/>
      <c r="V173" s="10"/>
      <c r="W173" s="10"/>
      <c r="X173" s="10"/>
      <c r="Y173" s="10"/>
      <c r="Z173" s="10"/>
      <c r="AA173" s="10"/>
      <c r="AB173" s="10"/>
      <c r="AC173" s="10"/>
    </row>
    <row r="174" spans="1:29" ht="14.4" x14ac:dyDescent="0.3">
      <c r="A174" s="39" t="s">
        <v>136</v>
      </c>
      <c r="C174" s="11" t="s">
        <v>165</v>
      </c>
      <c r="D174" s="12">
        <v>23188.326666666671</v>
      </c>
      <c r="E174" s="13">
        <v>23233.333333333332</v>
      </c>
      <c r="F174" s="13">
        <v>53433.333333333336</v>
      </c>
      <c r="G174" s="13">
        <v>0</v>
      </c>
      <c r="H174" s="13">
        <v>49750</v>
      </c>
      <c r="I174" s="13">
        <v>55381.87</v>
      </c>
      <c r="J174" s="13">
        <v>2683.2</v>
      </c>
      <c r="K174" s="13">
        <v>0</v>
      </c>
      <c r="L174" s="13">
        <v>18600</v>
      </c>
      <c r="M174" s="13">
        <v>0</v>
      </c>
      <c r="N174" s="13">
        <v>0</v>
      </c>
      <c r="O174" s="13">
        <v>0</v>
      </c>
      <c r="P174" s="13">
        <v>0</v>
      </c>
      <c r="Q174" s="13">
        <v>0</v>
      </c>
      <c r="R174" s="13">
        <v>210000</v>
      </c>
      <c r="S174" s="14">
        <v>0</v>
      </c>
      <c r="U174" s="10"/>
      <c r="V174" s="10"/>
      <c r="W174" s="10"/>
      <c r="X174" s="10"/>
      <c r="Y174" s="10"/>
      <c r="Z174" s="10"/>
      <c r="AA174" s="10"/>
      <c r="AB174" s="10"/>
      <c r="AC174" s="10"/>
    </row>
    <row r="175" spans="1:29" ht="15" thickBot="1" x14ac:dyDescent="0.35">
      <c r="A175" s="39" t="s">
        <v>136</v>
      </c>
      <c r="C175" s="11" t="s">
        <v>166</v>
      </c>
      <c r="D175" s="12">
        <v>150606.60277777779</v>
      </c>
      <c r="E175" s="16">
        <v>62827.723823529421</v>
      </c>
      <c r="F175" s="16">
        <v>161334.96714285715</v>
      </c>
      <c r="G175" s="16">
        <v>35420.26064516131</v>
      </c>
      <c r="H175" s="16">
        <v>83294.037999999986</v>
      </c>
      <c r="I175" s="16">
        <v>41438.097659574472</v>
      </c>
      <c r="J175" s="16">
        <v>46455.191111111111</v>
      </c>
      <c r="K175" s="16">
        <v>74784.893888888881</v>
      </c>
      <c r="L175" s="16">
        <v>38902.177499999998</v>
      </c>
      <c r="M175" s="16">
        <v>85470</v>
      </c>
      <c r="N175" s="16">
        <v>60258.720000000001</v>
      </c>
      <c r="O175" s="16">
        <v>0</v>
      </c>
      <c r="P175" s="16">
        <v>80633.333333333328</v>
      </c>
      <c r="Q175" s="16">
        <v>100750</v>
      </c>
      <c r="R175" s="16">
        <v>202451.1</v>
      </c>
      <c r="S175" s="14">
        <v>121950</v>
      </c>
      <c r="U175" s="10"/>
      <c r="V175" s="10"/>
      <c r="W175" s="10"/>
      <c r="X175" s="10"/>
      <c r="Y175" s="10"/>
      <c r="Z175" s="10"/>
      <c r="AA175" s="10"/>
      <c r="AB175" s="10"/>
      <c r="AC175" s="10"/>
    </row>
    <row r="176" spans="1:29" ht="15" thickBot="1" x14ac:dyDescent="0.35">
      <c r="A176" s="39" t="s">
        <v>136</v>
      </c>
      <c r="C176" s="18" t="s">
        <v>283</v>
      </c>
      <c r="D176" s="19">
        <v>101035.32595588233</v>
      </c>
      <c r="E176" s="20">
        <v>87434.869395348825</v>
      </c>
      <c r="F176" s="20">
        <v>104196.197109375</v>
      </c>
      <c r="G176" s="20">
        <v>66240.248262910842</v>
      </c>
      <c r="H176" s="20">
        <v>98151.792620689652</v>
      </c>
      <c r="I176" s="20">
        <v>72021.461597222209</v>
      </c>
      <c r="J176" s="20">
        <v>51826.027172774782</v>
      </c>
      <c r="K176" s="20">
        <v>111799.14676470586</v>
      </c>
      <c r="L176" s="20">
        <v>118674.73749999999</v>
      </c>
      <c r="M176" s="20">
        <v>114368.24696969696</v>
      </c>
      <c r="N176" s="20">
        <v>151956.68133333331</v>
      </c>
      <c r="O176" s="20">
        <v>139190.20199999999</v>
      </c>
      <c r="P176" s="20">
        <v>204272.48249999998</v>
      </c>
      <c r="Q176" s="20">
        <v>249635.20000000001</v>
      </c>
      <c r="R176" s="20">
        <v>148150.36666666667</v>
      </c>
      <c r="S176" s="21">
        <v>89756.25</v>
      </c>
      <c r="U176" s="10"/>
      <c r="V176" s="10"/>
      <c r="W176" s="10"/>
      <c r="X176" s="10"/>
      <c r="Y176" s="10"/>
      <c r="Z176" s="10"/>
      <c r="AA176" s="10"/>
      <c r="AB176" s="10"/>
      <c r="AC176" s="10"/>
    </row>
    <row r="177" spans="1:29" ht="14.4" x14ac:dyDescent="0.3">
      <c r="U177" s="10"/>
      <c r="V177" s="10"/>
      <c r="W177" s="10"/>
      <c r="X177" s="10"/>
      <c r="Y177" s="10"/>
      <c r="Z177" s="10"/>
      <c r="AA177" s="10"/>
      <c r="AB177" s="10"/>
      <c r="AC177" s="10"/>
    </row>
    <row r="178" spans="1:29" ht="14.4" x14ac:dyDescent="0.3">
      <c r="U178" s="10"/>
      <c r="V178" s="10"/>
      <c r="W178" s="10"/>
      <c r="X178" s="10"/>
      <c r="Y178" s="10"/>
      <c r="Z178" s="10"/>
      <c r="AA178" s="10"/>
      <c r="AB178" s="10"/>
      <c r="AC178" s="10"/>
    </row>
    <row r="179" spans="1:29" ht="23.4" thickBot="1" x14ac:dyDescent="0.35">
      <c r="C179" s="1" t="s">
        <v>321</v>
      </c>
      <c r="D179" s="1"/>
      <c r="E179" s="1"/>
      <c r="F179" s="1"/>
      <c r="G179" s="1"/>
      <c r="H179" s="1"/>
      <c r="I179" s="1"/>
      <c r="J179" s="1"/>
      <c r="K179" s="1"/>
      <c r="L179" s="1"/>
      <c r="M179" s="1"/>
      <c r="N179" s="9"/>
      <c r="O179" s="9"/>
      <c r="P179" s="9"/>
      <c r="Q179" s="9"/>
      <c r="R179" s="9"/>
      <c r="S179" s="9"/>
      <c r="U179" s="10"/>
      <c r="V179" s="10"/>
      <c r="W179" s="10"/>
      <c r="X179" s="10"/>
      <c r="Y179" s="10"/>
      <c r="Z179" s="10"/>
      <c r="AA179" s="10"/>
      <c r="AB179" s="10"/>
      <c r="AC179" s="10"/>
    </row>
    <row r="180" spans="1:29" ht="15" thickBot="1" x14ac:dyDescent="0.35">
      <c r="C180" s="2"/>
      <c r="D180" s="149" t="s">
        <v>294</v>
      </c>
      <c r="E180" s="150"/>
      <c r="F180" s="150"/>
      <c r="G180" s="150"/>
      <c r="H180" s="150"/>
      <c r="I180" s="150"/>
      <c r="J180" s="150"/>
      <c r="K180" s="150"/>
      <c r="L180" s="150"/>
      <c r="M180" s="150"/>
      <c r="N180" s="150"/>
      <c r="O180" s="150"/>
      <c r="P180" s="150"/>
      <c r="Q180" s="150"/>
      <c r="R180" s="150"/>
      <c r="S180" s="151"/>
      <c r="U180" s="10"/>
      <c r="V180" s="10"/>
      <c r="W180" s="10"/>
      <c r="X180" s="10"/>
      <c r="Y180" s="10"/>
      <c r="Z180" s="10"/>
      <c r="AA180" s="10"/>
      <c r="AB180" s="10"/>
      <c r="AC180" s="10"/>
    </row>
    <row r="181" spans="1:29" ht="15" thickBot="1" x14ac:dyDescent="0.35">
      <c r="A181" s="39" t="s">
        <v>136</v>
      </c>
      <c r="C181" s="3" t="s">
        <v>148</v>
      </c>
      <c r="D181" s="4" t="s">
        <v>102</v>
      </c>
      <c r="E181" s="5" t="s">
        <v>103</v>
      </c>
      <c r="F181" s="5" t="s">
        <v>104</v>
      </c>
      <c r="G181" s="5" t="s">
        <v>105</v>
      </c>
      <c r="H181" s="5" t="s">
        <v>106</v>
      </c>
      <c r="I181" s="5" t="s">
        <v>107</v>
      </c>
      <c r="J181" s="5" t="s">
        <v>108</v>
      </c>
      <c r="K181" s="5" t="s">
        <v>109</v>
      </c>
      <c r="L181" s="5" t="s">
        <v>110</v>
      </c>
      <c r="M181" s="5" t="s">
        <v>111</v>
      </c>
      <c r="N181" s="5" t="s">
        <v>112</v>
      </c>
      <c r="O181" s="5" t="s">
        <v>113</v>
      </c>
      <c r="P181" s="5" t="s">
        <v>114</v>
      </c>
      <c r="Q181" s="5" t="s">
        <v>115</v>
      </c>
      <c r="R181" s="5" t="s">
        <v>116</v>
      </c>
      <c r="S181" s="6" t="s">
        <v>117</v>
      </c>
      <c r="U181" s="10"/>
      <c r="V181" s="10"/>
      <c r="W181" s="10"/>
      <c r="X181" s="10"/>
      <c r="Y181" s="10"/>
      <c r="Z181" s="10"/>
      <c r="AA181" s="10"/>
      <c r="AB181" s="10"/>
      <c r="AC181" s="10"/>
    </row>
    <row r="182" spans="1:29" ht="14.4" x14ac:dyDescent="0.3">
      <c r="A182" s="39" t="s">
        <v>136</v>
      </c>
      <c r="C182" s="11" t="s">
        <v>149</v>
      </c>
      <c r="D182" s="12">
        <v>0</v>
      </c>
      <c r="E182" s="13">
        <v>-10.416666666666666</v>
      </c>
      <c r="F182" s="13">
        <v>0</v>
      </c>
      <c r="G182" s="13">
        <v>0</v>
      </c>
      <c r="H182" s="13">
        <v>819.12933333333319</v>
      </c>
      <c r="I182" s="13">
        <v>35.502413793103443</v>
      </c>
      <c r="J182" s="13">
        <v>0</v>
      </c>
      <c r="K182" s="13">
        <v>0</v>
      </c>
      <c r="L182" s="13">
        <v>0</v>
      </c>
      <c r="M182" s="13">
        <v>0</v>
      </c>
      <c r="N182" s="13">
        <v>0</v>
      </c>
      <c r="O182" s="13">
        <v>0</v>
      </c>
      <c r="P182" s="13">
        <v>0</v>
      </c>
      <c r="Q182" s="13">
        <v>0</v>
      </c>
      <c r="R182" s="13">
        <v>0</v>
      </c>
      <c r="S182" s="14">
        <v>0</v>
      </c>
      <c r="U182" s="10"/>
      <c r="V182" s="10"/>
      <c r="W182" s="10"/>
      <c r="X182" s="10"/>
      <c r="Y182" s="10"/>
      <c r="Z182" s="10"/>
      <c r="AA182" s="10"/>
      <c r="AB182" s="10"/>
      <c r="AC182" s="10"/>
    </row>
    <row r="183" spans="1:29" ht="14.4" x14ac:dyDescent="0.3">
      <c r="A183" s="39" t="s">
        <v>136</v>
      </c>
      <c r="C183" s="11" t="s">
        <v>150</v>
      </c>
      <c r="D183" s="12">
        <v>0</v>
      </c>
      <c r="E183" s="13">
        <v>0</v>
      </c>
      <c r="F183" s="13">
        <v>0</v>
      </c>
      <c r="G183" s="13">
        <v>19.896000000000001</v>
      </c>
      <c r="H183" s="13">
        <v>6.3159999999999998</v>
      </c>
      <c r="I183" s="13">
        <v>0</v>
      </c>
      <c r="J183" s="13">
        <v>0</v>
      </c>
      <c r="K183" s="13">
        <v>0</v>
      </c>
      <c r="L183" s="13">
        <v>0</v>
      </c>
      <c r="M183" s="13">
        <v>0</v>
      </c>
      <c r="N183" s="13">
        <v>1200</v>
      </c>
      <c r="O183" s="13">
        <v>0</v>
      </c>
      <c r="P183" s="13">
        <v>0</v>
      </c>
      <c r="Q183" s="13">
        <v>0</v>
      </c>
      <c r="R183" s="13">
        <v>0</v>
      </c>
      <c r="S183" s="14">
        <v>0</v>
      </c>
      <c r="U183" s="10"/>
      <c r="V183" s="10"/>
      <c r="W183" s="10"/>
      <c r="X183" s="10"/>
      <c r="Y183" s="10"/>
      <c r="Z183" s="10"/>
      <c r="AA183" s="10"/>
      <c r="AB183" s="10"/>
      <c r="AC183" s="10"/>
    </row>
    <row r="184" spans="1:29" ht="14.4" x14ac:dyDescent="0.3">
      <c r="A184" s="39" t="s">
        <v>136</v>
      </c>
      <c r="C184" s="11" t="s">
        <v>151</v>
      </c>
      <c r="D184" s="12">
        <v>0</v>
      </c>
      <c r="E184" s="13">
        <v>1733.3333333333333</v>
      </c>
      <c r="F184" s="13">
        <v>0</v>
      </c>
      <c r="G184" s="13">
        <v>2.2679999999999998</v>
      </c>
      <c r="H184" s="13">
        <v>0</v>
      </c>
      <c r="I184" s="13">
        <v>0</v>
      </c>
      <c r="J184" s="13">
        <v>0</v>
      </c>
      <c r="K184" s="13">
        <v>0</v>
      </c>
      <c r="L184" s="13">
        <v>9126.0149999999994</v>
      </c>
      <c r="M184" s="13">
        <v>0</v>
      </c>
      <c r="N184" s="13">
        <v>0</v>
      </c>
      <c r="O184" s="13">
        <v>0</v>
      </c>
      <c r="P184" s="13">
        <v>0</v>
      </c>
      <c r="Q184" s="13">
        <v>0</v>
      </c>
      <c r="R184" s="13">
        <v>0</v>
      </c>
      <c r="S184" s="14">
        <v>0</v>
      </c>
      <c r="U184" s="10"/>
      <c r="V184" s="10"/>
      <c r="W184" s="10"/>
      <c r="X184" s="10"/>
      <c r="Y184" s="10"/>
      <c r="Z184" s="10"/>
      <c r="AA184" s="10"/>
      <c r="AB184" s="10"/>
      <c r="AC184" s="10"/>
    </row>
    <row r="185" spans="1:29" ht="14.4" x14ac:dyDescent="0.3">
      <c r="A185" s="39" t="s">
        <v>136</v>
      </c>
      <c r="C185" s="11" t="s">
        <v>152</v>
      </c>
      <c r="D185" s="12">
        <v>0</v>
      </c>
      <c r="E185" s="13">
        <v>0</v>
      </c>
      <c r="F185" s="13">
        <v>18.95</v>
      </c>
      <c r="G185" s="13">
        <v>0</v>
      </c>
      <c r="H185" s="13">
        <v>0</v>
      </c>
      <c r="I185" s="13">
        <v>0</v>
      </c>
      <c r="J185" s="13">
        <v>0</v>
      </c>
      <c r="K185" s="13">
        <v>1045.08</v>
      </c>
      <c r="L185" s="13">
        <v>0</v>
      </c>
      <c r="M185" s="13">
        <v>0</v>
      </c>
      <c r="N185" s="13">
        <v>0</v>
      </c>
      <c r="O185" s="13">
        <v>0</v>
      </c>
      <c r="P185" s="13">
        <v>0</v>
      </c>
      <c r="Q185" s="13">
        <v>0</v>
      </c>
      <c r="R185" s="13">
        <v>0</v>
      </c>
      <c r="S185" s="14">
        <v>0</v>
      </c>
      <c r="U185" s="10"/>
      <c r="V185" s="10"/>
      <c r="W185" s="10"/>
      <c r="X185" s="10"/>
      <c r="Y185" s="10"/>
      <c r="Z185" s="10"/>
      <c r="AA185" s="10"/>
      <c r="AB185" s="10"/>
      <c r="AC185" s="10"/>
    </row>
    <row r="186" spans="1:29" ht="14.4" x14ac:dyDescent="0.3">
      <c r="A186" s="39" t="s">
        <v>136</v>
      </c>
      <c r="C186" s="11" t="s">
        <v>153</v>
      </c>
      <c r="D186" s="12">
        <v>10.947142857142856</v>
      </c>
      <c r="E186" s="13">
        <v>0</v>
      </c>
      <c r="F186" s="13">
        <v>-18.125</v>
      </c>
      <c r="G186" s="13">
        <v>0</v>
      </c>
      <c r="H186" s="13">
        <v>0</v>
      </c>
      <c r="I186" s="13">
        <v>0</v>
      </c>
      <c r="J186" s="13">
        <v>0</v>
      </c>
      <c r="K186" s="13">
        <v>0</v>
      </c>
      <c r="L186" s="13">
        <v>405.48500000000001</v>
      </c>
      <c r="M186" s="13">
        <v>0</v>
      </c>
      <c r="N186" s="13">
        <v>0</v>
      </c>
      <c r="O186" s="13">
        <v>0</v>
      </c>
      <c r="P186" s="13">
        <v>0</v>
      </c>
      <c r="Q186" s="13">
        <v>0</v>
      </c>
      <c r="R186" s="13">
        <v>0</v>
      </c>
      <c r="S186" s="14">
        <v>0</v>
      </c>
      <c r="U186" s="10"/>
      <c r="V186" s="10"/>
      <c r="W186" s="10"/>
      <c r="X186" s="10"/>
      <c r="Y186" s="10"/>
      <c r="Z186" s="10"/>
      <c r="AA186" s="10"/>
      <c r="AB186" s="10"/>
      <c r="AC186" s="10"/>
    </row>
    <row r="187" spans="1:29" ht="14.4" x14ac:dyDescent="0.3">
      <c r="A187" s="39" t="s">
        <v>136</v>
      </c>
      <c r="C187" s="11" t="s">
        <v>154</v>
      </c>
      <c r="D187" s="12">
        <v>0</v>
      </c>
      <c r="E187" s="13">
        <v>0</v>
      </c>
      <c r="F187" s="13">
        <v>0</v>
      </c>
      <c r="G187" s="13">
        <v>0</v>
      </c>
      <c r="H187" s="13">
        <v>0</v>
      </c>
      <c r="I187" s="13">
        <v>0</v>
      </c>
      <c r="J187" s="13">
        <v>0</v>
      </c>
      <c r="K187" s="13">
        <v>0</v>
      </c>
      <c r="L187" s="13">
        <v>0</v>
      </c>
      <c r="M187" s="13">
        <v>0</v>
      </c>
      <c r="N187" s="13">
        <v>0</v>
      </c>
      <c r="O187" s="13">
        <v>0</v>
      </c>
      <c r="P187" s="13">
        <v>0</v>
      </c>
      <c r="Q187" s="13">
        <v>0</v>
      </c>
      <c r="R187" s="13">
        <v>0</v>
      </c>
      <c r="S187" s="14">
        <v>0</v>
      </c>
      <c r="U187" s="10"/>
      <c r="V187" s="10"/>
      <c r="W187" s="10"/>
      <c r="X187" s="10"/>
      <c r="Y187" s="10"/>
      <c r="Z187" s="10"/>
      <c r="AA187" s="10"/>
      <c r="AB187" s="10"/>
      <c r="AC187" s="10"/>
    </row>
    <row r="188" spans="1:29" ht="14.4" x14ac:dyDescent="0.3">
      <c r="A188" s="39" t="s">
        <v>136</v>
      </c>
      <c r="C188" s="11" t="s">
        <v>155</v>
      </c>
      <c r="D188" s="12">
        <v>0</v>
      </c>
      <c r="E188" s="13">
        <v>0</v>
      </c>
      <c r="F188" s="13">
        <v>0</v>
      </c>
      <c r="G188" s="13">
        <v>0</v>
      </c>
      <c r="H188" s="13">
        <v>0</v>
      </c>
      <c r="I188" s="13">
        <v>0</v>
      </c>
      <c r="J188" s="13">
        <v>0</v>
      </c>
      <c r="K188" s="13">
        <v>0</v>
      </c>
      <c r="L188" s="13">
        <v>0</v>
      </c>
      <c r="M188" s="13">
        <v>0</v>
      </c>
      <c r="N188" s="13">
        <v>0</v>
      </c>
      <c r="O188" s="13">
        <v>0</v>
      </c>
      <c r="P188" s="13">
        <v>0</v>
      </c>
      <c r="Q188" s="13">
        <v>0</v>
      </c>
      <c r="R188" s="13">
        <v>0</v>
      </c>
      <c r="S188" s="14">
        <v>0</v>
      </c>
      <c r="U188" s="10"/>
      <c r="V188" s="10"/>
      <c r="W188" s="10"/>
      <c r="X188" s="10"/>
      <c r="Y188" s="10"/>
      <c r="Z188" s="10"/>
      <c r="AA188" s="10"/>
      <c r="AB188" s="10"/>
      <c r="AC188" s="10"/>
    </row>
    <row r="189" spans="1:29" ht="14.4" x14ac:dyDescent="0.3">
      <c r="A189" s="39" t="s">
        <v>136</v>
      </c>
      <c r="C189" s="11" t="s">
        <v>156</v>
      </c>
      <c r="D189" s="12">
        <v>0</v>
      </c>
      <c r="E189" s="13">
        <v>0</v>
      </c>
      <c r="F189" s="13">
        <v>0</v>
      </c>
      <c r="G189" s="13">
        <v>0</v>
      </c>
      <c r="H189" s="13">
        <v>0</v>
      </c>
      <c r="I189" s="13">
        <v>0</v>
      </c>
      <c r="J189" s="13">
        <v>0</v>
      </c>
      <c r="K189" s="13">
        <v>0</v>
      </c>
      <c r="L189" s="13">
        <v>0</v>
      </c>
      <c r="M189" s="13">
        <v>0</v>
      </c>
      <c r="N189" s="13">
        <v>0</v>
      </c>
      <c r="O189" s="13">
        <v>0</v>
      </c>
      <c r="P189" s="13">
        <v>0</v>
      </c>
      <c r="Q189" s="13">
        <v>0</v>
      </c>
      <c r="R189" s="13">
        <v>0</v>
      </c>
      <c r="S189" s="14">
        <v>0</v>
      </c>
      <c r="U189" s="10"/>
      <c r="V189" s="10"/>
      <c r="W189" s="10"/>
      <c r="X189" s="10"/>
      <c r="Y189" s="10"/>
      <c r="Z189" s="10"/>
      <c r="AA189" s="10"/>
      <c r="AB189" s="10"/>
      <c r="AC189" s="10"/>
    </row>
    <row r="190" spans="1:29" ht="14.4" x14ac:dyDescent="0.3">
      <c r="A190" s="39" t="s">
        <v>136</v>
      </c>
      <c r="C190" s="11" t="s">
        <v>157</v>
      </c>
      <c r="D190" s="12">
        <v>8.7074999999999996</v>
      </c>
      <c r="E190" s="13">
        <v>0</v>
      </c>
      <c r="F190" s="13">
        <v>0</v>
      </c>
      <c r="G190" s="13">
        <v>0</v>
      </c>
      <c r="H190" s="13">
        <v>0</v>
      </c>
      <c r="I190" s="13">
        <v>0</v>
      </c>
      <c r="J190" s="13">
        <v>1827.68</v>
      </c>
      <c r="K190" s="13">
        <v>3013.9319999999998</v>
      </c>
      <c r="L190" s="13">
        <v>7511.38</v>
      </c>
      <c r="M190" s="13">
        <v>6731.5166666666664</v>
      </c>
      <c r="N190" s="13">
        <v>6181.25</v>
      </c>
      <c r="O190" s="13">
        <v>9884.5400000000009</v>
      </c>
      <c r="P190" s="13">
        <v>0</v>
      </c>
      <c r="Q190" s="13">
        <v>16274.17</v>
      </c>
      <c r="R190" s="13">
        <v>0</v>
      </c>
      <c r="S190" s="14">
        <v>0</v>
      </c>
      <c r="U190" s="10"/>
      <c r="V190" s="10"/>
      <c r="W190" s="10"/>
      <c r="X190" s="10"/>
      <c r="Y190" s="10"/>
      <c r="Z190" s="10"/>
      <c r="AA190" s="10"/>
      <c r="AB190" s="10"/>
      <c r="AC190" s="10"/>
    </row>
    <row r="191" spans="1:29" ht="14.4" x14ac:dyDescent="0.3">
      <c r="A191" s="39" t="s">
        <v>136</v>
      </c>
      <c r="C191" s="11" t="s">
        <v>158</v>
      </c>
      <c r="D191" s="12">
        <v>0</v>
      </c>
      <c r="E191" s="13">
        <v>0</v>
      </c>
      <c r="F191" s="13">
        <v>0</v>
      </c>
      <c r="G191" s="13">
        <v>0</v>
      </c>
      <c r="H191" s="13">
        <v>0</v>
      </c>
      <c r="I191" s="13">
        <v>0</v>
      </c>
      <c r="J191" s="13">
        <v>0</v>
      </c>
      <c r="K191" s="13">
        <v>0</v>
      </c>
      <c r="L191" s="13">
        <v>0</v>
      </c>
      <c r="M191" s="13">
        <v>0</v>
      </c>
      <c r="N191" s="13">
        <v>0</v>
      </c>
      <c r="O191" s="13">
        <v>0</v>
      </c>
      <c r="P191" s="13">
        <v>0</v>
      </c>
      <c r="Q191" s="13">
        <v>0</v>
      </c>
      <c r="R191" s="13">
        <v>0</v>
      </c>
      <c r="S191" s="14">
        <v>0</v>
      </c>
      <c r="U191" s="10"/>
      <c r="V191" s="10"/>
      <c r="W191" s="10"/>
      <c r="X191" s="10"/>
      <c r="Y191" s="10"/>
      <c r="Z191" s="10"/>
      <c r="AA191" s="10"/>
      <c r="AB191" s="10"/>
      <c r="AC191" s="10"/>
    </row>
    <row r="192" spans="1:29" ht="14.4" x14ac:dyDescent="0.3">
      <c r="A192" s="39" t="s">
        <v>136</v>
      </c>
      <c r="C192" s="11" t="s">
        <v>159</v>
      </c>
      <c r="D192" s="12">
        <v>0</v>
      </c>
      <c r="E192" s="13">
        <v>0</v>
      </c>
      <c r="F192" s="13">
        <v>0</v>
      </c>
      <c r="G192" s="13">
        <v>0</v>
      </c>
      <c r="H192" s="13">
        <v>0</v>
      </c>
      <c r="I192" s="13">
        <v>0</v>
      </c>
      <c r="J192" s="13">
        <v>0</v>
      </c>
      <c r="K192" s="13">
        <v>-13.792424242424241</v>
      </c>
      <c r="L192" s="13">
        <v>0</v>
      </c>
      <c r="M192" s="13">
        <v>0</v>
      </c>
      <c r="N192" s="13">
        <v>0</v>
      </c>
      <c r="O192" s="13">
        <v>0</v>
      </c>
      <c r="P192" s="13">
        <v>0</v>
      </c>
      <c r="Q192" s="13">
        <v>0</v>
      </c>
      <c r="R192" s="13">
        <v>0</v>
      </c>
      <c r="S192" s="14">
        <v>0</v>
      </c>
      <c r="U192" s="10"/>
      <c r="V192" s="10"/>
      <c r="W192" s="10"/>
      <c r="X192" s="10"/>
      <c r="Y192" s="10"/>
      <c r="Z192" s="10"/>
      <c r="AA192" s="10"/>
      <c r="AB192" s="10"/>
      <c r="AC192" s="10"/>
    </row>
    <row r="193" spans="1:29" ht="14.4" x14ac:dyDescent="0.3">
      <c r="A193" s="39" t="s">
        <v>136</v>
      </c>
      <c r="C193" s="11" t="s">
        <v>160</v>
      </c>
      <c r="D193" s="12">
        <v>0</v>
      </c>
      <c r="E193" s="13">
        <v>7066.666666666667</v>
      </c>
      <c r="F193" s="13">
        <v>0</v>
      </c>
      <c r="G193" s="13">
        <v>0</v>
      </c>
      <c r="H193" s="13">
        <v>0</v>
      </c>
      <c r="I193" s="13">
        <v>0</v>
      </c>
      <c r="J193" s="13">
        <v>0</v>
      </c>
      <c r="K193" s="13">
        <v>0</v>
      </c>
      <c r="L193" s="13">
        <v>0</v>
      </c>
      <c r="M193" s="13">
        <v>0</v>
      </c>
      <c r="N193" s="13">
        <v>0</v>
      </c>
      <c r="O193" s="13">
        <v>0</v>
      </c>
      <c r="P193" s="13">
        <v>0</v>
      </c>
      <c r="Q193" s="13">
        <v>0</v>
      </c>
      <c r="R193" s="13">
        <v>0</v>
      </c>
      <c r="S193" s="14">
        <v>0</v>
      </c>
      <c r="U193" s="10"/>
      <c r="V193" s="10"/>
      <c r="W193" s="10"/>
      <c r="X193" s="10"/>
      <c r="Y193" s="10"/>
      <c r="Z193" s="10"/>
      <c r="AA193" s="10"/>
      <c r="AB193" s="10"/>
      <c r="AC193" s="10"/>
    </row>
    <row r="194" spans="1:29" ht="14.4" x14ac:dyDescent="0.3">
      <c r="A194" s="39" t="s">
        <v>136</v>
      </c>
      <c r="C194" s="11" t="s">
        <v>161</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c r="U194" s="10"/>
      <c r="V194" s="10"/>
      <c r="W194" s="10"/>
      <c r="X194" s="10"/>
      <c r="Y194" s="10"/>
      <c r="Z194" s="10"/>
      <c r="AA194" s="10"/>
      <c r="AB194" s="10"/>
      <c r="AC194" s="10"/>
    </row>
    <row r="195" spans="1:29" ht="14.4" x14ac:dyDescent="0.3">
      <c r="A195" s="39" t="s">
        <v>136</v>
      </c>
      <c r="C195" s="11" t="s">
        <v>162</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c r="U195" s="10"/>
      <c r="V195" s="10"/>
      <c r="W195" s="10"/>
      <c r="X195" s="10"/>
      <c r="Y195" s="10"/>
      <c r="Z195" s="10"/>
      <c r="AA195" s="10"/>
      <c r="AB195" s="10"/>
      <c r="AC195" s="10"/>
    </row>
    <row r="196" spans="1:29" ht="14.4" x14ac:dyDescent="0.3">
      <c r="A196" s="39" t="s">
        <v>136</v>
      </c>
      <c r="C196" s="11" t="s">
        <v>163</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c r="U196" s="10"/>
      <c r="V196" s="10"/>
      <c r="W196" s="10"/>
      <c r="X196" s="10"/>
      <c r="Y196" s="10"/>
      <c r="Z196" s="10"/>
      <c r="AA196" s="10"/>
      <c r="AB196" s="10"/>
      <c r="AC196" s="10"/>
    </row>
    <row r="197" spans="1:29" ht="14.4" x14ac:dyDescent="0.3">
      <c r="A197" s="39" t="s">
        <v>136</v>
      </c>
      <c r="C197" s="11" t="s">
        <v>164</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v>0</v>
      </c>
      <c r="U197" s="10"/>
      <c r="V197" s="10"/>
      <c r="W197" s="10"/>
      <c r="X197" s="10"/>
      <c r="Y197" s="10"/>
      <c r="Z197" s="10"/>
      <c r="AA197" s="10"/>
      <c r="AB197" s="10"/>
      <c r="AC197" s="10"/>
    </row>
    <row r="198" spans="1:29" ht="14.4" x14ac:dyDescent="0.3">
      <c r="A198" s="39" t="s">
        <v>136</v>
      </c>
      <c r="C198" s="11" t="s">
        <v>165</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v>0</v>
      </c>
      <c r="U198" s="10"/>
      <c r="V198" s="10"/>
      <c r="W198" s="10"/>
      <c r="X198" s="10"/>
      <c r="Y198" s="10"/>
      <c r="Z198" s="10"/>
      <c r="AA198" s="10"/>
      <c r="AB198" s="10"/>
      <c r="AC198" s="10"/>
    </row>
    <row r="199" spans="1:29" ht="15" thickBot="1" x14ac:dyDescent="0.35">
      <c r="A199" s="39" t="s">
        <v>136</v>
      </c>
      <c r="C199" s="11" t="s">
        <v>166</v>
      </c>
      <c r="D199" s="12">
        <v>3.15</v>
      </c>
      <c r="E199" s="16">
        <v>0</v>
      </c>
      <c r="F199" s="16">
        <v>1631.3186666666666</v>
      </c>
      <c r="G199" s="16">
        <v>3664.5656250000002</v>
      </c>
      <c r="H199" s="16">
        <v>0</v>
      </c>
      <c r="I199" s="16">
        <v>0</v>
      </c>
      <c r="J199" s="16">
        <v>0</v>
      </c>
      <c r="K199" s="16">
        <v>3850.0533333333337</v>
      </c>
      <c r="L199" s="16">
        <v>0</v>
      </c>
      <c r="M199" s="16">
        <v>24</v>
      </c>
      <c r="N199" s="16">
        <v>0</v>
      </c>
      <c r="O199" s="16">
        <v>1959.7866666666666</v>
      </c>
      <c r="P199" s="16">
        <v>0</v>
      </c>
      <c r="Q199" s="16">
        <v>0</v>
      </c>
      <c r="R199" s="16">
        <v>0</v>
      </c>
      <c r="S199" s="14">
        <v>0</v>
      </c>
      <c r="U199" s="10"/>
      <c r="V199" s="10"/>
      <c r="W199" s="10"/>
      <c r="X199" s="10"/>
      <c r="Y199" s="10"/>
      <c r="Z199" s="10"/>
      <c r="AA199" s="10"/>
      <c r="AB199" s="10"/>
      <c r="AC199" s="10"/>
    </row>
    <row r="200" spans="1:29" ht="15" thickBot="1" x14ac:dyDescent="0.35">
      <c r="A200" s="39" t="s">
        <v>136</v>
      </c>
      <c r="C200" s="18" t="s">
        <v>283</v>
      </c>
      <c r="D200" s="19">
        <v>1.2216770186335404</v>
      </c>
      <c r="E200" s="20">
        <v>718.60730593607309</v>
      </c>
      <c r="F200" s="20">
        <v>195.88854838709679</v>
      </c>
      <c r="G200" s="20">
        <v>587.77890000000002</v>
      </c>
      <c r="H200" s="20">
        <v>248.8589898989899</v>
      </c>
      <c r="I200" s="20">
        <v>15.140735294117647</v>
      </c>
      <c r="J200" s="20">
        <v>66.461090909090913</v>
      </c>
      <c r="K200" s="20">
        <v>809.14809523809538</v>
      </c>
      <c r="L200" s="20">
        <v>1599.8899999999999</v>
      </c>
      <c r="M200" s="20">
        <v>1192.1499999999999</v>
      </c>
      <c r="N200" s="20">
        <v>1335.8695652173913</v>
      </c>
      <c r="O200" s="20">
        <v>2101.8533333333335</v>
      </c>
      <c r="P200" s="20">
        <v>0</v>
      </c>
      <c r="Q200" s="20">
        <v>3487.3221428571428</v>
      </c>
      <c r="R200" s="20">
        <v>0</v>
      </c>
      <c r="S200" s="21">
        <v>0</v>
      </c>
      <c r="U200" s="10"/>
      <c r="V200" s="10"/>
      <c r="W200" s="10"/>
      <c r="X200" s="10"/>
      <c r="Y200" s="10"/>
      <c r="Z200" s="10"/>
      <c r="AA200" s="10"/>
      <c r="AB200" s="10"/>
      <c r="AC200" s="10"/>
    </row>
    <row r="201" spans="1:29" ht="14.4" x14ac:dyDescent="0.3">
      <c r="U201" s="10"/>
      <c r="V201" s="10"/>
      <c r="W201" s="10"/>
      <c r="X201" s="10"/>
      <c r="Y201" s="10"/>
      <c r="Z201" s="10"/>
      <c r="AA201" s="10"/>
      <c r="AB201" s="10"/>
      <c r="AC201" s="10"/>
    </row>
    <row r="202" spans="1:29" ht="14.4" x14ac:dyDescent="0.3">
      <c r="U202" s="10"/>
      <c r="V202" s="10"/>
      <c r="W202" s="10"/>
      <c r="X202" s="10"/>
      <c r="Y202" s="10"/>
      <c r="Z202" s="10"/>
      <c r="AA202" s="10"/>
      <c r="AB202" s="10"/>
      <c r="AC202" s="10"/>
    </row>
    <row r="203" spans="1:29" ht="14.4" x14ac:dyDescent="0.3">
      <c r="U203" s="10"/>
      <c r="V203" s="10"/>
      <c r="W203" s="10"/>
      <c r="X203" s="10"/>
      <c r="Y203" s="10"/>
      <c r="Z203" s="10"/>
      <c r="AA203" s="10"/>
      <c r="AB203" s="10"/>
      <c r="AC203" s="10"/>
    </row>
    <row r="204" spans="1:29" ht="23.4" thickBot="1" x14ac:dyDescent="0.35">
      <c r="C204" s="1" t="s">
        <v>322</v>
      </c>
      <c r="D204" s="1"/>
      <c r="E204" s="1"/>
      <c r="F204" s="1"/>
      <c r="G204" s="1"/>
      <c r="H204" s="1"/>
      <c r="I204" s="1"/>
      <c r="J204" s="1"/>
      <c r="K204" s="1"/>
      <c r="L204" s="1"/>
      <c r="M204" s="1"/>
      <c r="N204" s="9"/>
      <c r="O204" s="9"/>
      <c r="P204" s="9"/>
      <c r="Q204" s="9"/>
      <c r="R204" s="9"/>
      <c r="S204" s="9"/>
      <c r="U204" s="10"/>
      <c r="V204" s="10"/>
      <c r="W204" s="10"/>
      <c r="X204" s="10"/>
      <c r="Y204" s="10"/>
      <c r="Z204" s="10"/>
      <c r="AA204" s="10"/>
      <c r="AB204" s="10"/>
      <c r="AC204" s="10"/>
    </row>
    <row r="205" spans="1:29" ht="15" thickBot="1" x14ac:dyDescent="0.35">
      <c r="C205" s="2"/>
      <c r="D205" s="149" t="s">
        <v>294</v>
      </c>
      <c r="E205" s="150"/>
      <c r="F205" s="150"/>
      <c r="G205" s="150"/>
      <c r="H205" s="150"/>
      <c r="I205" s="150"/>
      <c r="J205" s="150"/>
      <c r="K205" s="150"/>
      <c r="L205" s="150"/>
      <c r="M205" s="150"/>
      <c r="N205" s="150"/>
      <c r="O205" s="150"/>
      <c r="P205" s="150"/>
      <c r="Q205" s="150"/>
      <c r="R205" s="150"/>
      <c r="S205" s="151"/>
      <c r="U205" s="10"/>
      <c r="V205" s="10"/>
      <c r="W205" s="10"/>
      <c r="X205" s="10"/>
      <c r="Y205" s="10"/>
      <c r="Z205" s="10"/>
      <c r="AA205" s="10"/>
      <c r="AB205" s="10"/>
      <c r="AC205" s="10"/>
    </row>
    <row r="206" spans="1:29" ht="15" thickBot="1" x14ac:dyDescent="0.35">
      <c r="A206" s="39" t="s">
        <v>171</v>
      </c>
      <c r="C206" s="3" t="s">
        <v>148</v>
      </c>
      <c r="D206" s="4" t="s">
        <v>102</v>
      </c>
      <c r="E206" s="5" t="s">
        <v>103</v>
      </c>
      <c r="F206" s="5" t="s">
        <v>104</v>
      </c>
      <c r="G206" s="5" t="s">
        <v>105</v>
      </c>
      <c r="H206" s="5" t="s">
        <v>106</v>
      </c>
      <c r="I206" s="5" t="s">
        <v>107</v>
      </c>
      <c r="J206" s="5" t="s">
        <v>108</v>
      </c>
      <c r="K206" s="5" t="s">
        <v>109</v>
      </c>
      <c r="L206" s="5" t="s">
        <v>110</v>
      </c>
      <c r="M206" s="5" t="s">
        <v>111</v>
      </c>
      <c r="N206" s="5" t="s">
        <v>112</v>
      </c>
      <c r="O206" s="5" t="s">
        <v>113</v>
      </c>
      <c r="P206" s="5" t="s">
        <v>114</v>
      </c>
      <c r="Q206" s="5" t="s">
        <v>115</v>
      </c>
      <c r="R206" s="5" t="s">
        <v>116</v>
      </c>
      <c r="S206" s="6" t="s">
        <v>117</v>
      </c>
      <c r="U206" s="10"/>
      <c r="V206" s="10"/>
      <c r="W206" s="10"/>
      <c r="X206" s="10"/>
      <c r="Y206" s="10"/>
      <c r="Z206" s="10"/>
      <c r="AA206" s="10"/>
      <c r="AB206" s="10"/>
      <c r="AC206" s="10"/>
    </row>
    <row r="207" spans="1:29" ht="14.4" x14ac:dyDescent="0.3">
      <c r="A207" s="39" t="s">
        <v>171</v>
      </c>
      <c r="C207" s="11" t="s">
        <v>149</v>
      </c>
      <c r="D207" s="12">
        <v>252959.30769230769</v>
      </c>
      <c r="E207" s="13">
        <v>255030.57937500003</v>
      </c>
      <c r="F207" s="13">
        <v>321456.72208333336</v>
      </c>
      <c r="G207" s="13">
        <v>250831.66703703703</v>
      </c>
      <c r="H207" s="13">
        <v>295293.9411764706</v>
      </c>
      <c r="I207" s="13">
        <v>294147.67857142858</v>
      </c>
      <c r="J207" s="13">
        <v>307265.15000000002</v>
      </c>
      <c r="K207" s="13">
        <v>358029.16666666669</v>
      </c>
      <c r="L207" s="13">
        <v>414137.23083333339</v>
      </c>
      <c r="M207" s="13">
        <v>311800.49428571429</v>
      </c>
      <c r="N207" s="13">
        <v>322580.10444444441</v>
      </c>
      <c r="O207" s="13">
        <v>409166.66666666669</v>
      </c>
      <c r="P207" s="13">
        <v>251111.11111111112</v>
      </c>
      <c r="Q207" s="13">
        <v>0</v>
      </c>
      <c r="R207" s="13">
        <v>427400</v>
      </c>
      <c r="S207" s="14">
        <v>475000</v>
      </c>
      <c r="U207" s="10"/>
      <c r="V207" s="10"/>
      <c r="W207" s="10"/>
      <c r="X207" s="10"/>
      <c r="Y207" s="10"/>
      <c r="Z207" s="10"/>
      <c r="AA207" s="10"/>
      <c r="AB207" s="10"/>
      <c r="AC207" s="10"/>
    </row>
    <row r="208" spans="1:29" ht="14.4" x14ac:dyDescent="0.3">
      <c r="A208" s="39" t="s">
        <v>171</v>
      </c>
      <c r="C208" s="11" t="s">
        <v>150</v>
      </c>
      <c r="D208" s="12">
        <v>0</v>
      </c>
      <c r="E208" s="13">
        <v>228397</v>
      </c>
      <c r="F208" s="13">
        <v>195350</v>
      </c>
      <c r="G208" s="13">
        <v>245000</v>
      </c>
      <c r="H208" s="13">
        <v>223037.5</v>
      </c>
      <c r="I208" s="13">
        <v>0</v>
      </c>
      <c r="J208" s="13">
        <v>200000</v>
      </c>
      <c r="K208" s="13">
        <v>75016.666666666672</v>
      </c>
      <c r="L208" s="13">
        <v>128530.37272727274</v>
      </c>
      <c r="M208" s="13">
        <v>109775.321</v>
      </c>
      <c r="N208" s="13">
        <v>203186.46142857143</v>
      </c>
      <c r="O208" s="13">
        <v>95108</v>
      </c>
      <c r="P208" s="13">
        <v>219166.66666666666</v>
      </c>
      <c r="Q208" s="13">
        <v>118302.30666666669</v>
      </c>
      <c r="R208" s="13">
        <v>117500</v>
      </c>
      <c r="S208" s="14">
        <v>0</v>
      </c>
      <c r="U208" s="10"/>
      <c r="V208" s="10"/>
      <c r="W208" s="10"/>
      <c r="X208" s="10"/>
      <c r="Y208" s="10"/>
      <c r="Z208" s="10"/>
      <c r="AA208" s="10"/>
      <c r="AB208" s="10"/>
      <c r="AC208" s="10"/>
    </row>
    <row r="209" spans="1:29" ht="14.4" x14ac:dyDescent="0.3">
      <c r="A209" s="39" t="s">
        <v>171</v>
      </c>
      <c r="C209" s="11" t="s">
        <v>151</v>
      </c>
      <c r="D209" s="12">
        <v>281156.25</v>
      </c>
      <c r="E209" s="13">
        <v>316984.03000000003</v>
      </c>
      <c r="F209" s="13">
        <v>495837.5</v>
      </c>
      <c r="G209" s="13">
        <v>286835.32</v>
      </c>
      <c r="H209" s="13">
        <v>216900</v>
      </c>
      <c r="I209" s="13">
        <v>280260.25</v>
      </c>
      <c r="J209" s="13">
        <v>155000</v>
      </c>
      <c r="K209" s="13">
        <v>153885</v>
      </c>
      <c r="L209" s="13">
        <v>324296.68076923076</v>
      </c>
      <c r="M209" s="13">
        <v>195192.81599999999</v>
      </c>
      <c r="N209" s="13">
        <v>300445.01999999996</v>
      </c>
      <c r="O209" s="13">
        <v>267137.91333333333</v>
      </c>
      <c r="P209" s="13">
        <v>338526.25</v>
      </c>
      <c r="Q209" s="13">
        <v>0</v>
      </c>
      <c r="R209" s="13">
        <v>213400</v>
      </c>
      <c r="S209" s="14">
        <v>0</v>
      </c>
      <c r="U209" s="10"/>
      <c r="V209" s="10"/>
      <c r="W209" s="10"/>
      <c r="X209" s="10"/>
      <c r="Y209" s="10"/>
      <c r="Z209" s="10"/>
      <c r="AA209" s="10"/>
      <c r="AB209" s="10"/>
      <c r="AC209" s="10"/>
    </row>
    <row r="210" spans="1:29" ht="14.4" x14ac:dyDescent="0.3">
      <c r="A210" s="39" t="s">
        <v>171</v>
      </c>
      <c r="C210" s="11" t="s">
        <v>152</v>
      </c>
      <c r="D210" s="12">
        <v>0</v>
      </c>
      <c r="E210" s="13">
        <v>0</v>
      </c>
      <c r="F210" s="13">
        <v>0</v>
      </c>
      <c r="G210" s="13">
        <v>110000</v>
      </c>
      <c r="H210" s="13">
        <v>0</v>
      </c>
      <c r="I210" s="13">
        <v>0</v>
      </c>
      <c r="J210" s="13">
        <v>0</v>
      </c>
      <c r="K210" s="13">
        <v>23976.13846153846</v>
      </c>
      <c r="L210" s="13">
        <v>96333.838888888888</v>
      </c>
      <c r="M210" s="13">
        <v>77625</v>
      </c>
      <c r="N210" s="13">
        <v>96573.52</v>
      </c>
      <c r="O210" s="13">
        <v>121547.855</v>
      </c>
      <c r="P210" s="13">
        <v>184092.82</v>
      </c>
      <c r="Q210" s="13">
        <v>34000</v>
      </c>
      <c r="R210" s="13">
        <v>0</v>
      </c>
      <c r="S210" s="14">
        <v>7250</v>
      </c>
      <c r="U210" s="10"/>
      <c r="V210" s="10"/>
      <c r="W210" s="10"/>
      <c r="X210" s="10"/>
      <c r="Y210" s="10"/>
      <c r="Z210" s="10"/>
      <c r="AA210" s="10"/>
      <c r="AB210" s="10"/>
      <c r="AC210" s="10"/>
    </row>
    <row r="211" spans="1:29" ht="14.4" x14ac:dyDescent="0.3">
      <c r="A211" s="39" t="s">
        <v>171</v>
      </c>
      <c r="C211" s="11" t="s">
        <v>153</v>
      </c>
      <c r="D211" s="12">
        <v>0</v>
      </c>
      <c r="E211" s="13">
        <v>0</v>
      </c>
      <c r="F211" s="13">
        <v>0</v>
      </c>
      <c r="G211" s="13">
        <v>0</v>
      </c>
      <c r="H211" s="13">
        <v>0</v>
      </c>
      <c r="I211" s="13">
        <v>0</v>
      </c>
      <c r="J211" s="13">
        <v>223270</v>
      </c>
      <c r="K211" s="13">
        <v>39576.110888888892</v>
      </c>
      <c r="L211" s="13">
        <v>49977.396315789469</v>
      </c>
      <c r="M211" s="13">
        <v>65862.540243902447</v>
      </c>
      <c r="N211" s="13">
        <v>100928.29076923078</v>
      </c>
      <c r="O211" s="13">
        <v>107354.00120000001</v>
      </c>
      <c r="P211" s="13">
        <v>75246.908103448281</v>
      </c>
      <c r="Q211" s="13">
        <v>94771.376428571428</v>
      </c>
      <c r="R211" s="13">
        <v>188645.4957142857</v>
      </c>
      <c r="S211" s="14">
        <v>80905.555555555562</v>
      </c>
      <c r="U211" s="10"/>
      <c r="V211" s="10"/>
      <c r="W211" s="10"/>
      <c r="X211" s="10"/>
      <c r="Y211" s="10"/>
      <c r="Z211" s="10"/>
      <c r="AA211" s="10"/>
      <c r="AB211" s="10"/>
      <c r="AC211" s="10"/>
    </row>
    <row r="212" spans="1:29" ht="14.4" x14ac:dyDescent="0.3">
      <c r="A212" s="39" t="s">
        <v>171</v>
      </c>
      <c r="C212" s="70" t="s">
        <v>154</v>
      </c>
      <c r="D212" s="12">
        <v>276080.36</v>
      </c>
      <c r="E212" s="13">
        <v>0</v>
      </c>
      <c r="F212" s="13">
        <v>0</v>
      </c>
      <c r="G212" s="13">
        <v>0</v>
      </c>
      <c r="H212" s="13">
        <v>0</v>
      </c>
      <c r="I212" s="13">
        <v>0</v>
      </c>
      <c r="J212" s="13">
        <v>165000</v>
      </c>
      <c r="K212" s="13">
        <v>59852.601176470584</v>
      </c>
      <c r="L212" s="13">
        <v>78285</v>
      </c>
      <c r="M212" s="13">
        <v>45642.785000000003</v>
      </c>
      <c r="N212" s="13">
        <v>64509.172500000008</v>
      </c>
      <c r="O212" s="13">
        <v>122000</v>
      </c>
      <c r="P212" s="13">
        <v>52496.292500000003</v>
      </c>
      <c r="Q212" s="13">
        <v>50666.666666666664</v>
      </c>
      <c r="R212" s="13">
        <v>0</v>
      </c>
      <c r="S212" s="14">
        <v>185000</v>
      </c>
      <c r="U212" s="10"/>
      <c r="V212" s="10"/>
      <c r="W212" s="10"/>
      <c r="X212" s="10"/>
      <c r="Y212" s="10"/>
      <c r="Z212" s="10"/>
      <c r="AA212" s="10"/>
      <c r="AB212" s="10"/>
      <c r="AC212" s="10"/>
    </row>
    <row r="213" spans="1:29" ht="14.4" x14ac:dyDescent="0.3">
      <c r="A213" s="39" t="s">
        <v>171</v>
      </c>
      <c r="C213" s="11" t="s">
        <v>155</v>
      </c>
      <c r="D213" s="12">
        <v>0</v>
      </c>
      <c r="E213" s="13">
        <v>0</v>
      </c>
      <c r="F213" s="13">
        <v>0</v>
      </c>
      <c r="G213" s="13">
        <v>0</v>
      </c>
      <c r="H213" s="13">
        <v>0</v>
      </c>
      <c r="I213" s="13">
        <v>0</v>
      </c>
      <c r="J213" s="13">
        <v>0</v>
      </c>
      <c r="K213" s="13">
        <v>125000</v>
      </c>
      <c r="L213" s="13">
        <v>6000</v>
      </c>
      <c r="M213" s="13">
        <v>205300.875</v>
      </c>
      <c r="N213" s="13">
        <v>0</v>
      </c>
      <c r="O213" s="13">
        <v>56000</v>
      </c>
      <c r="P213" s="13">
        <v>0</v>
      </c>
      <c r="Q213" s="13">
        <v>0</v>
      </c>
      <c r="R213" s="13">
        <v>0</v>
      </c>
      <c r="S213" s="14">
        <v>0</v>
      </c>
      <c r="U213" s="10"/>
      <c r="V213" s="10"/>
      <c r="W213" s="10"/>
      <c r="X213" s="10"/>
      <c r="Y213" s="10"/>
      <c r="Z213" s="10"/>
      <c r="AA213" s="10"/>
      <c r="AB213" s="10"/>
      <c r="AC213" s="10"/>
    </row>
    <row r="214" spans="1:29" ht="14.4" x14ac:dyDescent="0.3">
      <c r="A214" s="39" t="s">
        <v>171</v>
      </c>
      <c r="C214" s="11" t="s">
        <v>156</v>
      </c>
      <c r="D214" s="12">
        <v>0</v>
      </c>
      <c r="E214" s="13">
        <v>0</v>
      </c>
      <c r="F214" s="13">
        <v>0</v>
      </c>
      <c r="G214" s="13">
        <v>0</v>
      </c>
      <c r="H214" s="13">
        <v>0</v>
      </c>
      <c r="I214" s="13">
        <v>0</v>
      </c>
      <c r="J214" s="13">
        <v>0</v>
      </c>
      <c r="K214" s="13">
        <v>38314.169285714284</v>
      </c>
      <c r="L214" s="13">
        <v>50488.842857142859</v>
      </c>
      <c r="M214" s="13">
        <v>34897</v>
      </c>
      <c r="N214" s="13">
        <v>208521.5025</v>
      </c>
      <c r="O214" s="13">
        <v>0</v>
      </c>
      <c r="P214" s="13">
        <v>90907.957999999999</v>
      </c>
      <c r="Q214" s="13">
        <v>64566.666666666664</v>
      </c>
      <c r="R214" s="13">
        <v>26000</v>
      </c>
      <c r="S214" s="14">
        <v>0</v>
      </c>
      <c r="U214" s="10"/>
      <c r="V214" s="10"/>
      <c r="W214" s="10"/>
      <c r="X214" s="10"/>
      <c r="Y214" s="10"/>
      <c r="Z214" s="10"/>
      <c r="AA214" s="10"/>
      <c r="AB214" s="10"/>
      <c r="AC214" s="10"/>
    </row>
    <row r="215" spans="1:29" ht="14.4" x14ac:dyDescent="0.3">
      <c r="A215" s="39" t="s">
        <v>171</v>
      </c>
      <c r="C215" s="11" t="s">
        <v>157</v>
      </c>
      <c r="D215" s="12">
        <v>0</v>
      </c>
      <c r="E215" s="13">
        <v>0</v>
      </c>
      <c r="F215" s="13">
        <v>0</v>
      </c>
      <c r="G215" s="13">
        <v>0</v>
      </c>
      <c r="H215" s="13">
        <v>0</v>
      </c>
      <c r="I215" s="13">
        <v>0</v>
      </c>
      <c r="J215" s="13">
        <v>0</v>
      </c>
      <c r="K215" s="13">
        <v>31355</v>
      </c>
      <c r="L215" s="13">
        <v>33572.093999999997</v>
      </c>
      <c r="M215" s="13">
        <v>51422.993333333339</v>
      </c>
      <c r="N215" s="13">
        <v>65000</v>
      </c>
      <c r="O215" s="13">
        <v>79923.75</v>
      </c>
      <c r="P215" s="13">
        <v>38267.71</v>
      </c>
      <c r="Q215" s="13">
        <v>33416.666666666664</v>
      </c>
      <c r="R215" s="13">
        <v>9850</v>
      </c>
      <c r="S215" s="14">
        <v>41000</v>
      </c>
      <c r="U215" s="10"/>
      <c r="V215" s="10"/>
      <c r="W215" s="10"/>
      <c r="X215" s="10"/>
      <c r="Y215" s="10"/>
      <c r="Z215" s="10"/>
      <c r="AA215" s="10"/>
      <c r="AB215" s="10"/>
      <c r="AC215" s="10"/>
    </row>
    <row r="216" spans="1:29" ht="14.4" x14ac:dyDescent="0.3">
      <c r="A216" s="39" t="s">
        <v>171</v>
      </c>
      <c r="C216" s="11" t="s">
        <v>158</v>
      </c>
      <c r="D216" s="12">
        <v>0</v>
      </c>
      <c r="E216" s="13">
        <v>0</v>
      </c>
      <c r="F216" s="13">
        <v>0</v>
      </c>
      <c r="G216" s="13">
        <v>0</v>
      </c>
      <c r="H216" s="13">
        <v>0</v>
      </c>
      <c r="I216" s="13">
        <v>0</v>
      </c>
      <c r="J216" s="13">
        <v>0</v>
      </c>
      <c r="K216" s="13">
        <v>19500</v>
      </c>
      <c r="L216" s="13">
        <v>0</v>
      </c>
      <c r="M216" s="13">
        <v>44650</v>
      </c>
      <c r="N216" s="13">
        <v>182166.66666666666</v>
      </c>
      <c r="O216" s="13">
        <v>60750</v>
      </c>
      <c r="P216" s="13">
        <v>47166.666666666664</v>
      </c>
      <c r="Q216" s="13">
        <v>45000</v>
      </c>
      <c r="R216" s="13">
        <v>0</v>
      </c>
      <c r="S216" s="14">
        <v>156666.66666666666</v>
      </c>
      <c r="U216" s="10"/>
      <c r="V216" s="10"/>
      <c r="W216" s="10"/>
      <c r="X216" s="10"/>
      <c r="Y216" s="10"/>
      <c r="Z216" s="10"/>
      <c r="AA216" s="10"/>
      <c r="AB216" s="10"/>
      <c r="AC216" s="10"/>
    </row>
    <row r="217" spans="1:29" ht="14.4" x14ac:dyDescent="0.3">
      <c r="A217" s="39" t="s">
        <v>171</v>
      </c>
      <c r="C217" s="11" t="s">
        <v>159</v>
      </c>
      <c r="D217" s="12">
        <v>0</v>
      </c>
      <c r="E217" s="13">
        <v>0</v>
      </c>
      <c r="F217" s="13">
        <v>0</v>
      </c>
      <c r="G217" s="13">
        <v>0</v>
      </c>
      <c r="H217" s="13">
        <v>0</v>
      </c>
      <c r="I217" s="13">
        <v>287500</v>
      </c>
      <c r="J217" s="13">
        <v>0</v>
      </c>
      <c r="K217" s="13">
        <v>110000</v>
      </c>
      <c r="L217" s="13">
        <v>135750</v>
      </c>
      <c r="M217" s="13">
        <v>80830.720000000001</v>
      </c>
      <c r="N217" s="13">
        <v>200000</v>
      </c>
      <c r="O217" s="13">
        <v>0</v>
      </c>
      <c r="P217" s="13">
        <v>0</v>
      </c>
      <c r="Q217" s="13">
        <v>86500</v>
      </c>
      <c r="R217" s="13">
        <v>0</v>
      </c>
      <c r="S217" s="14">
        <v>40500</v>
      </c>
      <c r="U217" s="10"/>
      <c r="V217" s="10"/>
      <c r="W217" s="10"/>
      <c r="X217" s="10"/>
      <c r="Y217" s="10"/>
      <c r="Z217" s="10"/>
      <c r="AA217" s="10"/>
      <c r="AB217" s="10"/>
      <c r="AC217" s="10"/>
    </row>
    <row r="218" spans="1:29" ht="14.4" x14ac:dyDescent="0.3">
      <c r="A218" s="39" t="s">
        <v>171</v>
      </c>
      <c r="C218" s="11" t="s">
        <v>160</v>
      </c>
      <c r="D218" s="12">
        <v>0</v>
      </c>
      <c r="E218" s="13">
        <v>128600</v>
      </c>
      <c r="F218" s="13">
        <v>0</v>
      </c>
      <c r="G218" s="13">
        <v>0</v>
      </c>
      <c r="H218" s="13">
        <v>0</v>
      </c>
      <c r="I218" s="13">
        <v>0</v>
      </c>
      <c r="J218" s="13">
        <v>0</v>
      </c>
      <c r="K218" s="13">
        <v>36875</v>
      </c>
      <c r="L218" s="13">
        <v>29700</v>
      </c>
      <c r="M218" s="13">
        <v>17979.809999999998</v>
      </c>
      <c r="N218" s="13">
        <v>46808.983333333337</v>
      </c>
      <c r="O218" s="13">
        <v>40000</v>
      </c>
      <c r="P218" s="13">
        <v>18000</v>
      </c>
      <c r="Q218" s="13">
        <v>30000</v>
      </c>
      <c r="R218" s="13">
        <v>20433.333333333332</v>
      </c>
      <c r="S218" s="14">
        <v>390000.005</v>
      </c>
      <c r="U218" s="10"/>
      <c r="V218" s="10"/>
      <c r="W218" s="10"/>
      <c r="X218" s="10"/>
      <c r="Y218" s="10"/>
      <c r="Z218" s="10"/>
      <c r="AA218" s="10"/>
      <c r="AB218" s="10"/>
      <c r="AC218" s="10"/>
    </row>
    <row r="219" spans="1:29" ht="14.4" x14ac:dyDescent="0.3">
      <c r="A219" s="39" t="s">
        <v>171</v>
      </c>
      <c r="C219" s="11" t="s">
        <v>161</v>
      </c>
      <c r="D219" s="12">
        <v>0</v>
      </c>
      <c r="E219" s="13">
        <v>0</v>
      </c>
      <c r="F219" s="13">
        <v>235000</v>
      </c>
      <c r="G219" s="13">
        <v>0</v>
      </c>
      <c r="H219" s="13">
        <v>0</v>
      </c>
      <c r="I219" s="13">
        <v>330000</v>
      </c>
      <c r="J219" s="13">
        <v>0</v>
      </c>
      <c r="K219" s="13">
        <v>22357</v>
      </c>
      <c r="L219" s="13">
        <v>24100</v>
      </c>
      <c r="M219" s="13">
        <v>39350</v>
      </c>
      <c r="N219" s="13">
        <v>74775</v>
      </c>
      <c r="O219" s="13">
        <v>64200</v>
      </c>
      <c r="P219" s="13">
        <v>120875</v>
      </c>
      <c r="Q219" s="13">
        <v>35634.113333333335</v>
      </c>
      <c r="R219" s="13">
        <v>90000</v>
      </c>
      <c r="S219" s="14">
        <v>0</v>
      </c>
      <c r="U219" s="10"/>
      <c r="V219" s="10"/>
      <c r="W219" s="10"/>
      <c r="X219" s="10"/>
      <c r="Y219" s="10"/>
      <c r="Z219" s="10"/>
      <c r="AA219" s="10"/>
      <c r="AB219" s="10"/>
      <c r="AC219" s="10"/>
    </row>
    <row r="220" spans="1:29" ht="14.4" x14ac:dyDescent="0.3">
      <c r="A220" s="39" t="s">
        <v>171</v>
      </c>
      <c r="C220" s="11" t="s">
        <v>162</v>
      </c>
      <c r="D220" s="12">
        <v>0</v>
      </c>
      <c r="E220" s="13">
        <v>0</v>
      </c>
      <c r="F220" s="13">
        <v>0</v>
      </c>
      <c r="G220" s="13">
        <v>0</v>
      </c>
      <c r="H220" s="13">
        <v>0</v>
      </c>
      <c r="I220" s="13">
        <v>0</v>
      </c>
      <c r="J220" s="13">
        <v>0</v>
      </c>
      <c r="K220" s="13">
        <v>0</v>
      </c>
      <c r="L220" s="13">
        <v>18700</v>
      </c>
      <c r="M220" s="13">
        <v>103195.32</v>
      </c>
      <c r="N220" s="13">
        <v>0</v>
      </c>
      <c r="O220" s="13">
        <v>61744.33</v>
      </c>
      <c r="P220" s="13">
        <v>23947.600000000002</v>
      </c>
      <c r="Q220" s="13">
        <v>0</v>
      </c>
      <c r="R220" s="13">
        <v>0</v>
      </c>
      <c r="S220" s="14">
        <v>36000</v>
      </c>
      <c r="U220" s="10"/>
      <c r="V220" s="10"/>
      <c r="W220" s="10"/>
      <c r="X220" s="10"/>
      <c r="Y220" s="10"/>
      <c r="Z220" s="10"/>
      <c r="AA220" s="10"/>
      <c r="AB220" s="10"/>
      <c r="AC220" s="10"/>
    </row>
    <row r="221" spans="1:29" ht="14.4" x14ac:dyDescent="0.3">
      <c r="A221" s="39" t="s">
        <v>171</v>
      </c>
      <c r="C221" s="11" t="s">
        <v>163</v>
      </c>
      <c r="D221" s="12">
        <v>0</v>
      </c>
      <c r="E221" s="13">
        <v>0</v>
      </c>
      <c r="F221" s="13">
        <v>0</v>
      </c>
      <c r="G221" s="13">
        <v>0</v>
      </c>
      <c r="H221" s="13">
        <v>0</v>
      </c>
      <c r="I221" s="13">
        <v>0</v>
      </c>
      <c r="J221" s="13">
        <v>0</v>
      </c>
      <c r="K221" s="13">
        <v>0</v>
      </c>
      <c r="L221" s="13">
        <v>15750</v>
      </c>
      <c r="M221" s="13">
        <v>0</v>
      </c>
      <c r="N221" s="13">
        <v>420000</v>
      </c>
      <c r="O221" s="13">
        <v>0</v>
      </c>
      <c r="P221" s="13">
        <v>0</v>
      </c>
      <c r="Q221" s="13">
        <v>0</v>
      </c>
      <c r="R221" s="13">
        <v>0</v>
      </c>
      <c r="S221" s="14">
        <v>0</v>
      </c>
      <c r="U221" s="10"/>
      <c r="V221" s="10"/>
      <c r="W221" s="10"/>
      <c r="X221" s="10"/>
      <c r="Y221" s="10"/>
      <c r="Z221" s="10"/>
      <c r="AA221" s="10"/>
      <c r="AB221" s="10"/>
      <c r="AC221" s="10"/>
    </row>
    <row r="222" spans="1:29" ht="14.4" x14ac:dyDescent="0.3">
      <c r="A222" s="39" t="s">
        <v>171</v>
      </c>
      <c r="C222" s="11" t="s">
        <v>164</v>
      </c>
      <c r="D222" s="12">
        <v>0</v>
      </c>
      <c r="E222" s="13">
        <v>0</v>
      </c>
      <c r="F222" s="13">
        <v>0</v>
      </c>
      <c r="G222" s="13">
        <v>0</v>
      </c>
      <c r="H222" s="13">
        <v>0</v>
      </c>
      <c r="I222" s="13">
        <v>0</v>
      </c>
      <c r="J222" s="13">
        <v>0</v>
      </c>
      <c r="K222" s="13">
        <v>0</v>
      </c>
      <c r="L222" s="13">
        <v>25560</v>
      </c>
      <c r="M222" s="13">
        <v>11197</v>
      </c>
      <c r="N222" s="13">
        <v>26105.200000000001</v>
      </c>
      <c r="O222" s="13">
        <v>19000</v>
      </c>
      <c r="P222" s="13">
        <v>0</v>
      </c>
      <c r="Q222" s="13">
        <v>53250</v>
      </c>
      <c r="R222" s="13">
        <v>7000</v>
      </c>
      <c r="S222" s="14">
        <v>0</v>
      </c>
      <c r="U222" s="10"/>
      <c r="V222" s="10"/>
      <c r="W222" s="10"/>
      <c r="X222" s="10"/>
      <c r="Y222" s="10"/>
      <c r="Z222" s="10"/>
      <c r="AA222" s="10"/>
      <c r="AB222" s="10"/>
      <c r="AC222" s="10"/>
    </row>
    <row r="223" spans="1:29" ht="14.4" x14ac:dyDescent="0.3">
      <c r="A223" s="39" t="s">
        <v>171</v>
      </c>
      <c r="C223" s="11" t="s">
        <v>165</v>
      </c>
      <c r="D223" s="12">
        <v>0</v>
      </c>
      <c r="E223" s="13">
        <v>0</v>
      </c>
      <c r="F223" s="13">
        <v>0</v>
      </c>
      <c r="G223" s="13">
        <v>0</v>
      </c>
      <c r="H223" s="13">
        <v>0</v>
      </c>
      <c r="I223" s="13">
        <v>0</v>
      </c>
      <c r="J223" s="13">
        <v>0</v>
      </c>
      <c r="K223" s="13">
        <v>40062.5</v>
      </c>
      <c r="L223" s="13">
        <v>45000</v>
      </c>
      <c r="M223" s="13">
        <v>67562.5</v>
      </c>
      <c r="N223" s="13">
        <v>31750</v>
      </c>
      <c r="O223" s="13">
        <v>12800</v>
      </c>
      <c r="P223" s="13">
        <v>83300</v>
      </c>
      <c r="Q223" s="13">
        <v>0</v>
      </c>
      <c r="R223" s="13">
        <v>0</v>
      </c>
      <c r="S223" s="14">
        <v>103000</v>
      </c>
      <c r="U223" s="10"/>
      <c r="V223" s="10"/>
      <c r="W223" s="10"/>
      <c r="X223" s="10"/>
      <c r="Y223" s="10"/>
      <c r="Z223" s="10"/>
      <c r="AA223" s="10"/>
      <c r="AB223" s="10"/>
      <c r="AC223" s="10"/>
    </row>
    <row r="224" spans="1:29" ht="15" thickBot="1" x14ac:dyDescent="0.35">
      <c r="A224" s="39" t="s">
        <v>171</v>
      </c>
      <c r="C224" s="11" t="s">
        <v>166</v>
      </c>
      <c r="D224" s="12">
        <v>0</v>
      </c>
      <c r="E224" s="16">
        <v>0</v>
      </c>
      <c r="F224" s="16">
        <v>0</v>
      </c>
      <c r="G224" s="16">
        <v>412000</v>
      </c>
      <c r="H224" s="16">
        <v>228375</v>
      </c>
      <c r="I224" s="16">
        <v>273500</v>
      </c>
      <c r="J224" s="16">
        <v>0</v>
      </c>
      <c r="K224" s="16">
        <v>40172.705161290323</v>
      </c>
      <c r="L224" s="16">
        <v>54185.982631578947</v>
      </c>
      <c r="M224" s="16">
        <v>69360.119696969705</v>
      </c>
      <c r="N224" s="16">
        <v>109179.34760000002</v>
      </c>
      <c r="O224" s="16">
        <v>88045.964444444442</v>
      </c>
      <c r="P224" s="16">
        <v>62892.711891891886</v>
      </c>
      <c r="Q224" s="16">
        <v>66460.545000000013</v>
      </c>
      <c r="R224" s="16">
        <v>166085.73571428569</v>
      </c>
      <c r="S224" s="14">
        <v>166258.25</v>
      </c>
      <c r="U224" s="10"/>
      <c r="V224" s="10"/>
      <c r="W224" s="10"/>
      <c r="X224" s="10"/>
      <c r="Y224" s="10"/>
      <c r="Z224" s="10"/>
      <c r="AA224" s="10"/>
      <c r="AB224" s="10"/>
      <c r="AC224" s="10"/>
    </row>
    <row r="225" spans="1:29" ht="15" thickBot="1" x14ac:dyDescent="0.35">
      <c r="A225" s="39" t="s">
        <v>171</v>
      </c>
      <c r="C225" s="18" t="s">
        <v>283</v>
      </c>
      <c r="D225" s="19">
        <v>260509.7977777778</v>
      </c>
      <c r="E225" s="20">
        <v>259337.38136363632</v>
      </c>
      <c r="F225" s="20">
        <v>337622.04433333332</v>
      </c>
      <c r="G225" s="20">
        <v>258337.14090909093</v>
      </c>
      <c r="H225" s="20">
        <v>274853</v>
      </c>
      <c r="I225" s="20">
        <v>291815.25</v>
      </c>
      <c r="J225" s="20">
        <v>281742.92</v>
      </c>
      <c r="K225" s="20">
        <v>55840.308205128211</v>
      </c>
      <c r="L225" s="20">
        <v>97061.922440191425</v>
      </c>
      <c r="M225" s="20">
        <v>86814.713893129767</v>
      </c>
      <c r="N225" s="20">
        <v>138574.23769911507</v>
      </c>
      <c r="O225" s="20">
        <v>136181.99827160494</v>
      </c>
      <c r="P225" s="20">
        <v>88997.659811320744</v>
      </c>
      <c r="Q225" s="20">
        <v>71136.977333333329</v>
      </c>
      <c r="R225" s="20">
        <v>149689.31032258063</v>
      </c>
      <c r="S225" s="21">
        <v>145999.97088235294</v>
      </c>
      <c r="U225" s="10"/>
      <c r="V225" s="10"/>
      <c r="W225" s="10"/>
      <c r="X225" s="10"/>
      <c r="Y225" s="10"/>
      <c r="Z225" s="10"/>
      <c r="AA225" s="10"/>
      <c r="AB225" s="10"/>
      <c r="AC225" s="10"/>
    </row>
    <row r="226" spans="1:29" ht="14.4" x14ac:dyDescent="0.3">
      <c r="U226" s="10"/>
      <c r="V226" s="10"/>
      <c r="W226" s="10"/>
      <c r="X226" s="10"/>
      <c r="Y226" s="10"/>
      <c r="Z226" s="10"/>
      <c r="AA226" s="10"/>
      <c r="AB226" s="10"/>
      <c r="AC226" s="10"/>
    </row>
    <row r="227" spans="1:29" ht="14.4" x14ac:dyDescent="0.3">
      <c r="U227" s="10"/>
      <c r="V227" s="10"/>
      <c r="W227" s="10"/>
      <c r="X227" s="10"/>
      <c r="Y227" s="10"/>
      <c r="Z227" s="10"/>
      <c r="AA227" s="10"/>
      <c r="AB227" s="10"/>
      <c r="AC227" s="10"/>
    </row>
    <row r="228" spans="1:29" ht="23.4" thickBot="1" x14ac:dyDescent="0.35">
      <c r="C228" s="1" t="s">
        <v>323</v>
      </c>
      <c r="D228" s="1"/>
      <c r="E228" s="1"/>
      <c r="F228" s="1"/>
      <c r="G228" s="1"/>
      <c r="H228" s="1"/>
      <c r="I228" s="1"/>
      <c r="J228" s="1"/>
      <c r="K228" s="1"/>
      <c r="L228" s="1"/>
      <c r="M228" s="1"/>
      <c r="N228" s="9"/>
      <c r="O228" s="9"/>
      <c r="P228" s="9"/>
      <c r="Q228" s="9"/>
      <c r="R228" s="9"/>
      <c r="S228" s="9"/>
      <c r="U228" s="10"/>
      <c r="V228" s="10"/>
      <c r="W228" s="10"/>
      <c r="X228" s="10"/>
      <c r="Y228" s="10"/>
      <c r="Z228" s="10"/>
      <c r="AA228" s="10"/>
      <c r="AB228" s="10"/>
      <c r="AC228" s="10"/>
    </row>
    <row r="229" spans="1:29" ht="15" thickBot="1" x14ac:dyDescent="0.35">
      <c r="C229" s="2"/>
      <c r="D229" s="149" t="s">
        <v>294</v>
      </c>
      <c r="E229" s="150"/>
      <c r="F229" s="150"/>
      <c r="G229" s="150"/>
      <c r="H229" s="150"/>
      <c r="I229" s="150"/>
      <c r="J229" s="150"/>
      <c r="K229" s="150"/>
      <c r="L229" s="150"/>
      <c r="M229" s="150"/>
      <c r="N229" s="150"/>
      <c r="O229" s="150"/>
      <c r="P229" s="150"/>
      <c r="Q229" s="150"/>
      <c r="R229" s="150"/>
      <c r="S229" s="151"/>
      <c r="U229" s="10"/>
      <c r="V229" s="10"/>
      <c r="W229" s="10"/>
      <c r="X229" s="10"/>
      <c r="Y229" s="10"/>
      <c r="Z229" s="10"/>
      <c r="AA229" s="10"/>
      <c r="AB229" s="10"/>
      <c r="AC229" s="10"/>
    </row>
    <row r="230" spans="1:29" ht="15" thickBot="1" x14ac:dyDescent="0.35">
      <c r="A230" s="39" t="s">
        <v>171</v>
      </c>
      <c r="C230" s="3" t="s">
        <v>148</v>
      </c>
      <c r="D230" s="4" t="s">
        <v>102</v>
      </c>
      <c r="E230" s="5" t="s">
        <v>103</v>
      </c>
      <c r="F230" s="5" t="s">
        <v>104</v>
      </c>
      <c r="G230" s="5" t="s">
        <v>105</v>
      </c>
      <c r="H230" s="5" t="s">
        <v>106</v>
      </c>
      <c r="I230" s="5" t="s">
        <v>107</v>
      </c>
      <c r="J230" s="5" t="s">
        <v>108</v>
      </c>
      <c r="K230" s="5" t="s">
        <v>109</v>
      </c>
      <c r="L230" s="5" t="s">
        <v>110</v>
      </c>
      <c r="M230" s="5" t="s">
        <v>111</v>
      </c>
      <c r="N230" s="5" t="s">
        <v>112</v>
      </c>
      <c r="O230" s="5" t="s">
        <v>113</v>
      </c>
      <c r="P230" s="5" t="s">
        <v>114</v>
      </c>
      <c r="Q230" s="5" t="s">
        <v>115</v>
      </c>
      <c r="R230" s="5" t="s">
        <v>116</v>
      </c>
      <c r="S230" s="6" t="s">
        <v>117</v>
      </c>
      <c r="U230" s="10"/>
      <c r="V230" s="10"/>
      <c r="W230" s="10"/>
      <c r="X230" s="10"/>
      <c r="Y230" s="10"/>
      <c r="Z230" s="10"/>
      <c r="AA230" s="10"/>
      <c r="AB230" s="10"/>
      <c r="AC230" s="10"/>
    </row>
    <row r="231" spans="1:29" ht="14.4" x14ac:dyDescent="0.3">
      <c r="A231" s="39" t="s">
        <v>171</v>
      </c>
      <c r="C231" s="11" t="s">
        <v>149</v>
      </c>
      <c r="D231" s="12">
        <v>0</v>
      </c>
      <c r="E231" s="13">
        <v>0</v>
      </c>
      <c r="F231" s="13">
        <v>0</v>
      </c>
      <c r="G231" s="13">
        <v>0</v>
      </c>
      <c r="H231" s="13">
        <v>0</v>
      </c>
      <c r="I231" s="13">
        <v>0</v>
      </c>
      <c r="J231" s="13">
        <v>0</v>
      </c>
      <c r="K231" s="13">
        <v>0</v>
      </c>
      <c r="L231" s="13">
        <v>0</v>
      </c>
      <c r="M231" s="13">
        <v>0</v>
      </c>
      <c r="N231" s="13">
        <v>0</v>
      </c>
      <c r="O231" s="13">
        <v>0</v>
      </c>
      <c r="P231" s="13">
        <v>0</v>
      </c>
      <c r="Q231" s="13">
        <v>0</v>
      </c>
      <c r="R231" s="13">
        <v>0</v>
      </c>
      <c r="S231" s="14">
        <v>0</v>
      </c>
      <c r="U231" s="10"/>
      <c r="V231" s="10"/>
      <c r="W231" s="10"/>
      <c r="X231" s="10"/>
      <c r="Y231" s="10"/>
      <c r="Z231" s="10"/>
      <c r="AA231" s="10"/>
      <c r="AB231" s="10"/>
      <c r="AC231" s="10"/>
    </row>
    <row r="232" spans="1:29" ht="14.4" x14ac:dyDescent="0.3">
      <c r="A232" s="39" t="s">
        <v>171</v>
      </c>
      <c r="C232" s="11" t="s">
        <v>150</v>
      </c>
      <c r="D232" s="12">
        <v>0</v>
      </c>
      <c r="E232" s="13">
        <v>0</v>
      </c>
      <c r="F232" s="13">
        <v>0</v>
      </c>
      <c r="G232" s="13">
        <v>0</v>
      </c>
      <c r="H232" s="13">
        <v>0</v>
      </c>
      <c r="I232" s="13">
        <v>0</v>
      </c>
      <c r="J232" s="13">
        <v>0</v>
      </c>
      <c r="K232" s="13">
        <v>0</v>
      </c>
      <c r="L232" s="13">
        <v>0</v>
      </c>
      <c r="M232" s="13">
        <v>0</v>
      </c>
      <c r="N232" s="13">
        <v>0</v>
      </c>
      <c r="O232" s="13">
        <v>0</v>
      </c>
      <c r="P232" s="13">
        <v>0</v>
      </c>
      <c r="Q232" s="13">
        <v>0</v>
      </c>
      <c r="R232" s="13">
        <v>39.6</v>
      </c>
      <c r="S232" s="14">
        <v>0</v>
      </c>
      <c r="U232" s="10"/>
      <c r="V232" s="10"/>
      <c r="W232" s="10"/>
      <c r="X232" s="10"/>
      <c r="Y232" s="10"/>
      <c r="Z232" s="10"/>
      <c r="AA232" s="10"/>
      <c r="AB232" s="10"/>
      <c r="AC232" s="10"/>
    </row>
    <row r="233" spans="1:29" ht="14.4" x14ac:dyDescent="0.3">
      <c r="A233" s="39" t="s">
        <v>171</v>
      </c>
      <c r="C233" s="11" t="s">
        <v>151</v>
      </c>
      <c r="D233" s="12">
        <v>0</v>
      </c>
      <c r="E233" s="13">
        <v>0</v>
      </c>
      <c r="F233" s="13">
        <v>0</v>
      </c>
      <c r="G233" s="13">
        <v>0</v>
      </c>
      <c r="H233" s="13">
        <v>0</v>
      </c>
      <c r="I233" s="13">
        <v>0</v>
      </c>
      <c r="J233" s="13">
        <v>0</v>
      </c>
      <c r="K233" s="13">
        <v>0</v>
      </c>
      <c r="L233" s="13">
        <v>0</v>
      </c>
      <c r="M233" s="13">
        <v>0</v>
      </c>
      <c r="N233" s="13">
        <v>0</v>
      </c>
      <c r="O233" s="13">
        <v>0</v>
      </c>
      <c r="P233" s="13">
        <v>0</v>
      </c>
      <c r="Q233" s="13">
        <v>0</v>
      </c>
      <c r="R233" s="13">
        <v>0</v>
      </c>
      <c r="S233" s="14">
        <v>14375</v>
      </c>
      <c r="U233" s="10"/>
      <c r="V233" s="10"/>
      <c r="W233" s="10"/>
      <c r="X233" s="10"/>
      <c r="Y233" s="10"/>
      <c r="Z233" s="10"/>
      <c r="AA233" s="10"/>
      <c r="AB233" s="10"/>
      <c r="AC233" s="10"/>
    </row>
    <row r="234" spans="1:29" ht="14.4" x14ac:dyDescent="0.3">
      <c r="A234" s="39" t="s">
        <v>171</v>
      </c>
      <c r="C234" s="11" t="s">
        <v>152</v>
      </c>
      <c r="D234" s="12">
        <v>0</v>
      </c>
      <c r="E234" s="13">
        <v>0</v>
      </c>
      <c r="F234" s="13">
        <v>0</v>
      </c>
      <c r="G234" s="13">
        <v>0</v>
      </c>
      <c r="H234" s="13">
        <v>0</v>
      </c>
      <c r="I234" s="13">
        <v>0</v>
      </c>
      <c r="J234" s="13">
        <v>0</v>
      </c>
      <c r="K234" s="13">
        <v>0</v>
      </c>
      <c r="L234" s="13">
        <v>3770</v>
      </c>
      <c r="M234" s="13">
        <v>0</v>
      </c>
      <c r="N234" s="13">
        <v>0</v>
      </c>
      <c r="O234" s="13">
        <v>0</v>
      </c>
      <c r="P234" s="13">
        <v>0</v>
      </c>
      <c r="Q234" s="13">
        <v>0</v>
      </c>
      <c r="R234" s="13">
        <v>0</v>
      </c>
      <c r="S234" s="14">
        <v>0</v>
      </c>
      <c r="U234" s="10"/>
      <c r="V234" s="10"/>
      <c r="W234" s="10"/>
      <c r="X234" s="10"/>
      <c r="Y234" s="10"/>
      <c r="Z234" s="10"/>
      <c r="AA234" s="10"/>
      <c r="AB234" s="10"/>
      <c r="AC234" s="10"/>
    </row>
    <row r="235" spans="1:29" ht="14.4" x14ac:dyDescent="0.3">
      <c r="A235" s="39" t="s">
        <v>171</v>
      </c>
      <c r="C235" s="11" t="s">
        <v>153</v>
      </c>
      <c r="D235" s="12">
        <v>0</v>
      </c>
      <c r="E235" s="13">
        <v>0</v>
      </c>
      <c r="F235" s="13">
        <v>0</v>
      </c>
      <c r="G235" s="13">
        <v>0</v>
      </c>
      <c r="H235" s="13">
        <v>0</v>
      </c>
      <c r="I235" s="13">
        <v>0</v>
      </c>
      <c r="J235" s="13">
        <v>0</v>
      </c>
      <c r="K235" s="13">
        <v>0</v>
      </c>
      <c r="L235" s="13">
        <v>39.216000000000001</v>
      </c>
      <c r="M235" s="13">
        <v>0</v>
      </c>
      <c r="N235" s="13">
        <v>103.57142857142857</v>
      </c>
      <c r="O235" s="13">
        <v>0</v>
      </c>
      <c r="P235" s="13">
        <v>13.868571428571428</v>
      </c>
      <c r="Q235" s="13">
        <v>0</v>
      </c>
      <c r="R235" s="13">
        <v>0</v>
      </c>
      <c r="S235" s="14">
        <v>39.445</v>
      </c>
      <c r="U235" s="10"/>
      <c r="V235" s="10"/>
      <c r="W235" s="10"/>
      <c r="X235" s="10"/>
      <c r="Y235" s="10"/>
      <c r="Z235" s="10"/>
      <c r="AA235" s="10"/>
      <c r="AB235" s="10"/>
      <c r="AC235" s="10"/>
    </row>
    <row r="236" spans="1:29" ht="14.4" x14ac:dyDescent="0.3">
      <c r="A236" s="39" t="s">
        <v>171</v>
      </c>
      <c r="C236" s="11" t="s">
        <v>154</v>
      </c>
      <c r="D236" s="12">
        <v>0</v>
      </c>
      <c r="E236" s="13">
        <v>0</v>
      </c>
      <c r="F236" s="13">
        <v>0</v>
      </c>
      <c r="G236" s="13">
        <v>0</v>
      </c>
      <c r="H236" s="13">
        <v>0</v>
      </c>
      <c r="I236" s="13">
        <v>0</v>
      </c>
      <c r="J236" s="13">
        <v>0</v>
      </c>
      <c r="K236" s="13">
        <v>0</v>
      </c>
      <c r="L236" s="13">
        <v>0</v>
      </c>
      <c r="M236" s="13">
        <v>0</v>
      </c>
      <c r="N236" s="13">
        <v>0</v>
      </c>
      <c r="O236" s="13">
        <v>0</v>
      </c>
      <c r="P236" s="13">
        <v>0</v>
      </c>
      <c r="Q236" s="13">
        <v>0</v>
      </c>
      <c r="R236" s="13">
        <v>0</v>
      </c>
      <c r="S236" s="14">
        <v>0</v>
      </c>
      <c r="U236" s="10"/>
      <c r="V236" s="10"/>
      <c r="W236" s="10"/>
      <c r="X236" s="10"/>
      <c r="Y236" s="10"/>
      <c r="Z236" s="10"/>
      <c r="AA236" s="10"/>
      <c r="AB236" s="10"/>
      <c r="AC236" s="10"/>
    </row>
    <row r="237" spans="1:29" ht="14.4" x14ac:dyDescent="0.3">
      <c r="A237" s="39" t="s">
        <v>171</v>
      </c>
      <c r="C237" s="11" t="s">
        <v>155</v>
      </c>
      <c r="D237" s="12">
        <v>0</v>
      </c>
      <c r="E237" s="13">
        <v>0</v>
      </c>
      <c r="F237" s="13">
        <v>0</v>
      </c>
      <c r="G237" s="13">
        <v>0</v>
      </c>
      <c r="H237" s="13">
        <v>0</v>
      </c>
      <c r="I237" s="13">
        <v>0</v>
      </c>
      <c r="J237" s="13">
        <v>0</v>
      </c>
      <c r="K237" s="13">
        <v>0</v>
      </c>
      <c r="L237" s="13">
        <v>0</v>
      </c>
      <c r="M237" s="13">
        <v>0</v>
      </c>
      <c r="N237" s="13">
        <v>0</v>
      </c>
      <c r="O237" s="13">
        <v>0</v>
      </c>
      <c r="P237" s="13">
        <v>0</v>
      </c>
      <c r="Q237" s="13">
        <v>0</v>
      </c>
      <c r="R237" s="13">
        <v>0</v>
      </c>
      <c r="S237" s="14">
        <v>0</v>
      </c>
      <c r="U237" s="10"/>
      <c r="V237" s="10"/>
      <c r="W237" s="10"/>
      <c r="X237" s="10"/>
      <c r="Y237" s="10"/>
      <c r="Z237" s="10"/>
      <c r="AA237" s="10"/>
      <c r="AB237" s="10"/>
      <c r="AC237" s="10"/>
    </row>
    <row r="238" spans="1:29" ht="14.4" x14ac:dyDescent="0.3">
      <c r="A238" s="39" t="s">
        <v>171</v>
      </c>
      <c r="C238" s="11" t="s">
        <v>156</v>
      </c>
      <c r="D238" s="12">
        <v>0</v>
      </c>
      <c r="E238" s="13">
        <v>0</v>
      </c>
      <c r="F238" s="13">
        <v>0</v>
      </c>
      <c r="G238" s="13">
        <v>0</v>
      </c>
      <c r="H238" s="13">
        <v>0</v>
      </c>
      <c r="I238" s="13">
        <v>0</v>
      </c>
      <c r="J238" s="13">
        <v>0</v>
      </c>
      <c r="K238" s="13">
        <v>0</v>
      </c>
      <c r="L238" s="13">
        <v>0</v>
      </c>
      <c r="M238" s="13">
        <v>0</v>
      </c>
      <c r="N238" s="13">
        <v>477.33333333333331</v>
      </c>
      <c r="O238" s="13">
        <v>0</v>
      </c>
      <c r="P238" s="13">
        <v>0</v>
      </c>
      <c r="Q238" s="13">
        <v>0</v>
      </c>
      <c r="R238" s="13">
        <v>0</v>
      </c>
      <c r="S238" s="14">
        <v>0</v>
      </c>
      <c r="U238" s="10"/>
      <c r="V238" s="10"/>
      <c r="W238" s="10"/>
      <c r="X238" s="10"/>
      <c r="Y238" s="10"/>
      <c r="Z238" s="10"/>
      <c r="AA238" s="10"/>
      <c r="AB238" s="10"/>
      <c r="AC238" s="10"/>
    </row>
    <row r="239" spans="1:29" ht="14.4" x14ac:dyDescent="0.3">
      <c r="A239" s="39" t="s">
        <v>171</v>
      </c>
      <c r="C239" s="11" t="s">
        <v>157</v>
      </c>
      <c r="D239" s="12">
        <v>0</v>
      </c>
      <c r="E239" s="13">
        <v>0</v>
      </c>
      <c r="F239" s="13">
        <v>0</v>
      </c>
      <c r="G239" s="13">
        <v>0</v>
      </c>
      <c r="H239" s="13">
        <v>0</v>
      </c>
      <c r="I239" s="13">
        <v>0</v>
      </c>
      <c r="J239" s="13">
        <v>0</v>
      </c>
      <c r="K239" s="13">
        <v>0</v>
      </c>
      <c r="L239" s="13">
        <v>0</v>
      </c>
      <c r="M239" s="13">
        <v>0</v>
      </c>
      <c r="N239" s="13">
        <v>0</v>
      </c>
      <c r="O239" s="13">
        <v>0</v>
      </c>
      <c r="P239" s="13">
        <v>0</v>
      </c>
      <c r="Q239" s="13">
        <v>0</v>
      </c>
      <c r="R239" s="13">
        <v>0</v>
      </c>
      <c r="S239" s="14">
        <v>0</v>
      </c>
      <c r="U239" s="10"/>
      <c r="V239" s="10"/>
      <c r="W239" s="10"/>
      <c r="X239" s="10"/>
      <c r="Y239" s="10"/>
      <c r="Z239" s="10"/>
      <c r="AA239" s="10"/>
      <c r="AB239" s="10"/>
      <c r="AC239" s="10"/>
    </row>
    <row r="240" spans="1:29" ht="14.4" x14ac:dyDescent="0.3">
      <c r="A240" s="39" t="s">
        <v>171</v>
      </c>
      <c r="C240" s="11" t="s">
        <v>158</v>
      </c>
      <c r="D240" s="12">
        <v>0</v>
      </c>
      <c r="E240" s="13">
        <v>0</v>
      </c>
      <c r="F240" s="13">
        <v>0</v>
      </c>
      <c r="G240" s="13">
        <v>0</v>
      </c>
      <c r="H240" s="13">
        <v>0</v>
      </c>
      <c r="I240" s="13">
        <v>0</v>
      </c>
      <c r="J240" s="13">
        <v>0</v>
      </c>
      <c r="K240" s="13">
        <v>0</v>
      </c>
      <c r="L240" s="13">
        <v>0</v>
      </c>
      <c r="M240" s="13">
        <v>0</v>
      </c>
      <c r="N240" s="13">
        <v>0</v>
      </c>
      <c r="O240" s="13">
        <v>0</v>
      </c>
      <c r="P240" s="13">
        <v>0</v>
      </c>
      <c r="Q240" s="13">
        <v>0</v>
      </c>
      <c r="R240" s="13">
        <v>0</v>
      </c>
      <c r="S240" s="14">
        <v>0</v>
      </c>
      <c r="U240" s="10"/>
      <c r="V240" s="10"/>
      <c r="W240" s="10"/>
      <c r="X240" s="10"/>
      <c r="Y240" s="10"/>
      <c r="Z240" s="10"/>
      <c r="AA240" s="10"/>
      <c r="AB240" s="10"/>
      <c r="AC240" s="10"/>
    </row>
    <row r="241" spans="1:29" ht="14.4" x14ac:dyDescent="0.3">
      <c r="A241" s="39" t="s">
        <v>171</v>
      </c>
      <c r="C241" s="11" t="s">
        <v>159</v>
      </c>
      <c r="D241" s="12">
        <v>0</v>
      </c>
      <c r="E241" s="13">
        <v>0</v>
      </c>
      <c r="F241" s="13">
        <v>0</v>
      </c>
      <c r="G241" s="13">
        <v>0</v>
      </c>
      <c r="H241" s="13">
        <v>0</v>
      </c>
      <c r="I241" s="13">
        <v>0</v>
      </c>
      <c r="J241" s="13">
        <v>0</v>
      </c>
      <c r="K241" s="13">
        <v>0</v>
      </c>
      <c r="L241" s="13">
        <v>0</v>
      </c>
      <c r="M241" s="13">
        <v>0</v>
      </c>
      <c r="N241" s="13">
        <v>0</v>
      </c>
      <c r="O241" s="13">
        <v>0</v>
      </c>
      <c r="P241" s="13">
        <v>0</v>
      </c>
      <c r="Q241" s="13">
        <v>0</v>
      </c>
      <c r="R241" s="13">
        <v>0</v>
      </c>
      <c r="S241" s="14">
        <v>0</v>
      </c>
      <c r="U241" s="10"/>
      <c r="V241" s="10"/>
      <c r="W241" s="10"/>
      <c r="X241" s="10"/>
      <c r="Y241" s="10"/>
      <c r="Z241" s="10"/>
      <c r="AA241" s="10"/>
      <c r="AB241" s="10"/>
      <c r="AC241" s="10"/>
    </row>
    <row r="242" spans="1:29" ht="14.4" x14ac:dyDescent="0.3">
      <c r="A242" s="39" t="s">
        <v>171</v>
      </c>
      <c r="C242" s="11" t="s">
        <v>160</v>
      </c>
      <c r="D242" s="12">
        <v>0</v>
      </c>
      <c r="E242" s="13">
        <v>0</v>
      </c>
      <c r="F242" s="13">
        <v>0</v>
      </c>
      <c r="G242" s="13">
        <v>0</v>
      </c>
      <c r="H242" s="13">
        <v>0</v>
      </c>
      <c r="I242" s="13">
        <v>0</v>
      </c>
      <c r="J242" s="13">
        <v>0</v>
      </c>
      <c r="K242" s="13">
        <v>29500</v>
      </c>
      <c r="L242" s="13">
        <v>0</v>
      </c>
      <c r="M242" s="13">
        <v>0</v>
      </c>
      <c r="N242" s="13">
        <v>0</v>
      </c>
      <c r="O242" s="13">
        <v>0</v>
      </c>
      <c r="P242" s="13">
        <v>0</v>
      </c>
      <c r="Q242" s="13">
        <v>0</v>
      </c>
      <c r="R242" s="13">
        <v>0</v>
      </c>
      <c r="S242" s="14">
        <v>0</v>
      </c>
      <c r="U242" s="10"/>
      <c r="V242" s="10"/>
      <c r="W242" s="10"/>
      <c r="X242" s="10"/>
      <c r="Y242" s="10"/>
      <c r="Z242" s="10"/>
      <c r="AA242" s="10"/>
      <c r="AB242" s="10"/>
      <c r="AC242" s="10"/>
    </row>
    <row r="243" spans="1:29" ht="14.4" x14ac:dyDescent="0.3">
      <c r="A243" s="39" t="s">
        <v>171</v>
      </c>
      <c r="C243" s="11" t="s">
        <v>161</v>
      </c>
      <c r="D243" s="12">
        <v>0</v>
      </c>
      <c r="E243" s="13">
        <v>0</v>
      </c>
      <c r="F243" s="13">
        <v>0</v>
      </c>
      <c r="G243" s="13">
        <v>0</v>
      </c>
      <c r="H243" s="13">
        <v>0</v>
      </c>
      <c r="I243" s="13">
        <v>0</v>
      </c>
      <c r="J243" s="13">
        <v>0</v>
      </c>
      <c r="K243" s="13">
        <v>0</v>
      </c>
      <c r="L243" s="13">
        <v>0</v>
      </c>
      <c r="M243" s="13">
        <v>0</v>
      </c>
      <c r="N243" s="13">
        <v>0</v>
      </c>
      <c r="O243" s="13">
        <v>0</v>
      </c>
      <c r="P243" s="13">
        <v>0</v>
      </c>
      <c r="Q243" s="13">
        <v>0</v>
      </c>
      <c r="R243" s="13">
        <v>0</v>
      </c>
      <c r="S243" s="14">
        <v>0</v>
      </c>
      <c r="U243" s="10"/>
      <c r="V243" s="10"/>
      <c r="W243" s="10"/>
      <c r="X243" s="10"/>
      <c r="Y243" s="10"/>
      <c r="Z243" s="10"/>
      <c r="AA243" s="10"/>
      <c r="AB243" s="10"/>
      <c r="AC243" s="10"/>
    </row>
    <row r="244" spans="1:29" ht="14.4" x14ac:dyDescent="0.3">
      <c r="A244" s="39" t="s">
        <v>171</v>
      </c>
      <c r="C244" s="11" t="s">
        <v>162</v>
      </c>
      <c r="D244" s="12">
        <v>0</v>
      </c>
      <c r="E244" s="13">
        <v>0</v>
      </c>
      <c r="F244" s="13">
        <v>0</v>
      </c>
      <c r="G244" s="13">
        <v>0</v>
      </c>
      <c r="H244" s="13">
        <v>0</v>
      </c>
      <c r="I244" s="13">
        <v>0</v>
      </c>
      <c r="J244" s="13">
        <v>0</v>
      </c>
      <c r="K244" s="13">
        <v>0</v>
      </c>
      <c r="L244" s="13">
        <v>0</v>
      </c>
      <c r="M244" s="13">
        <v>0</v>
      </c>
      <c r="N244" s="13">
        <v>0</v>
      </c>
      <c r="O244" s="13">
        <v>0</v>
      </c>
      <c r="P244" s="13">
        <v>0</v>
      </c>
      <c r="Q244" s="13">
        <v>0</v>
      </c>
      <c r="R244" s="13">
        <v>0</v>
      </c>
      <c r="S244" s="14">
        <v>0</v>
      </c>
      <c r="U244" s="10"/>
      <c r="V244" s="10"/>
      <c r="W244" s="10"/>
      <c r="X244" s="10"/>
      <c r="Y244" s="10"/>
      <c r="Z244" s="10"/>
      <c r="AA244" s="10"/>
      <c r="AB244" s="10"/>
      <c r="AC244" s="10"/>
    </row>
    <row r="245" spans="1:29" ht="14.4" x14ac:dyDescent="0.3">
      <c r="A245" s="39" t="s">
        <v>171</v>
      </c>
      <c r="C245" s="11" t="s">
        <v>163</v>
      </c>
      <c r="D245" s="12">
        <v>0</v>
      </c>
      <c r="E245" s="13">
        <v>0</v>
      </c>
      <c r="F245" s="13">
        <v>0</v>
      </c>
      <c r="G245" s="13">
        <v>0</v>
      </c>
      <c r="H245" s="13">
        <v>0</v>
      </c>
      <c r="I245" s="13">
        <v>0</v>
      </c>
      <c r="J245" s="13">
        <v>0</v>
      </c>
      <c r="K245" s="13">
        <v>0</v>
      </c>
      <c r="L245" s="13">
        <v>0</v>
      </c>
      <c r="M245" s="13">
        <v>0</v>
      </c>
      <c r="N245" s="13">
        <v>0</v>
      </c>
      <c r="O245" s="13">
        <v>0</v>
      </c>
      <c r="P245" s="13">
        <v>0</v>
      </c>
      <c r="Q245" s="13">
        <v>0</v>
      </c>
      <c r="R245" s="13">
        <v>0</v>
      </c>
      <c r="S245" s="14">
        <v>0</v>
      </c>
      <c r="U245" s="10"/>
      <c r="V245" s="10"/>
      <c r="W245" s="10"/>
      <c r="X245" s="10"/>
      <c r="Y245" s="10"/>
      <c r="Z245" s="10"/>
      <c r="AA245" s="10"/>
      <c r="AB245" s="10"/>
      <c r="AC245" s="10"/>
    </row>
    <row r="246" spans="1:29" ht="14.4" x14ac:dyDescent="0.3">
      <c r="A246" s="39" t="s">
        <v>171</v>
      </c>
      <c r="C246" s="11" t="s">
        <v>164</v>
      </c>
      <c r="D246" s="12">
        <v>0</v>
      </c>
      <c r="E246" s="13">
        <v>0</v>
      </c>
      <c r="F246" s="13">
        <v>0</v>
      </c>
      <c r="G246" s="13">
        <v>0</v>
      </c>
      <c r="H246" s="13">
        <v>0</v>
      </c>
      <c r="I246" s="13">
        <v>0</v>
      </c>
      <c r="J246" s="13">
        <v>0</v>
      </c>
      <c r="K246" s="13">
        <v>0</v>
      </c>
      <c r="L246" s="13">
        <v>0</v>
      </c>
      <c r="M246" s="13">
        <v>0</v>
      </c>
      <c r="N246" s="13">
        <v>0</v>
      </c>
      <c r="O246" s="13">
        <v>0</v>
      </c>
      <c r="P246" s="13">
        <v>0</v>
      </c>
      <c r="Q246" s="13">
        <v>0</v>
      </c>
      <c r="R246" s="13">
        <v>0</v>
      </c>
      <c r="S246" s="14">
        <v>0</v>
      </c>
      <c r="U246" s="10"/>
      <c r="V246" s="10"/>
      <c r="W246" s="10"/>
      <c r="X246" s="10"/>
      <c r="Y246" s="10"/>
      <c r="Z246" s="10"/>
      <c r="AA246" s="10"/>
      <c r="AB246" s="10"/>
      <c r="AC246" s="10"/>
    </row>
    <row r="247" spans="1:29" ht="14.4" x14ac:dyDescent="0.3">
      <c r="A247" s="39" t="s">
        <v>171</v>
      </c>
      <c r="C247" s="11" t="s">
        <v>165</v>
      </c>
      <c r="D247" s="12">
        <v>0</v>
      </c>
      <c r="E247" s="13">
        <v>0</v>
      </c>
      <c r="F247" s="13">
        <v>0</v>
      </c>
      <c r="G247" s="13">
        <v>0</v>
      </c>
      <c r="H247" s="13">
        <v>0</v>
      </c>
      <c r="I247" s="13">
        <v>0</v>
      </c>
      <c r="J247" s="13">
        <v>0</v>
      </c>
      <c r="K247" s="13">
        <v>0</v>
      </c>
      <c r="L247" s="13">
        <v>0</v>
      </c>
      <c r="M247" s="13">
        <v>0</v>
      </c>
      <c r="N247" s="13">
        <v>0</v>
      </c>
      <c r="O247" s="13">
        <v>0</v>
      </c>
      <c r="P247" s="13">
        <v>0</v>
      </c>
      <c r="Q247" s="13">
        <v>0</v>
      </c>
      <c r="R247" s="13">
        <v>0</v>
      </c>
      <c r="S247" s="14">
        <v>0</v>
      </c>
      <c r="U247" s="10"/>
      <c r="V247" s="10"/>
      <c r="W247" s="10"/>
      <c r="X247" s="10"/>
      <c r="Y247" s="10"/>
      <c r="Z247" s="10"/>
      <c r="AA247" s="10"/>
      <c r="AB247" s="10"/>
      <c r="AC247" s="10"/>
    </row>
    <row r="248" spans="1:29" ht="15" thickBot="1" x14ac:dyDescent="0.35">
      <c r="A248" s="39" t="s">
        <v>171</v>
      </c>
      <c r="C248" s="11" t="s">
        <v>166</v>
      </c>
      <c r="D248" s="12">
        <v>0</v>
      </c>
      <c r="E248" s="16">
        <v>0</v>
      </c>
      <c r="F248" s="16">
        <v>0</v>
      </c>
      <c r="G248" s="16">
        <v>0</v>
      </c>
      <c r="H248" s="16">
        <v>0</v>
      </c>
      <c r="I248" s="16">
        <v>0</v>
      </c>
      <c r="J248" s="16">
        <v>0</v>
      </c>
      <c r="K248" s="16">
        <v>0</v>
      </c>
      <c r="L248" s="16">
        <v>6702.3233333333337</v>
      </c>
      <c r="M248" s="16">
        <v>27.63529411764706</v>
      </c>
      <c r="N248" s="16">
        <v>-178.57142857142858</v>
      </c>
      <c r="O248" s="16">
        <v>0</v>
      </c>
      <c r="P248" s="16">
        <v>0</v>
      </c>
      <c r="Q248" s="16">
        <v>937.5</v>
      </c>
      <c r="R248" s="16">
        <v>0</v>
      </c>
      <c r="S248" s="14">
        <v>0</v>
      </c>
      <c r="U248" s="10"/>
      <c r="V248" s="10"/>
      <c r="W248" s="10"/>
      <c r="X248" s="10"/>
      <c r="Y248" s="10"/>
      <c r="Z248" s="10"/>
      <c r="AA248" s="10"/>
      <c r="AB248" s="10"/>
      <c r="AC248" s="10"/>
    </row>
    <row r="249" spans="1:29" ht="15" thickBot="1" x14ac:dyDescent="0.35">
      <c r="A249" s="39" t="s">
        <v>171</v>
      </c>
      <c r="C249" s="18" t="s">
        <v>283</v>
      </c>
      <c r="D249" s="19">
        <v>0</v>
      </c>
      <c r="E249" s="20">
        <v>0</v>
      </c>
      <c r="F249" s="20">
        <v>0</v>
      </c>
      <c r="G249" s="20">
        <v>0</v>
      </c>
      <c r="H249" s="20">
        <v>0</v>
      </c>
      <c r="I249" s="20">
        <v>0</v>
      </c>
      <c r="J249" s="20">
        <v>0</v>
      </c>
      <c r="K249" s="20">
        <v>310.5263157894737</v>
      </c>
      <c r="L249" s="20">
        <v>2477.6173033707864</v>
      </c>
      <c r="M249" s="20">
        <v>9.0346153846153854</v>
      </c>
      <c r="N249" s="20">
        <v>7.4901960784313726</v>
      </c>
      <c r="O249" s="20">
        <v>0</v>
      </c>
      <c r="P249" s="20">
        <v>3.8070588235294118</v>
      </c>
      <c r="Q249" s="20">
        <v>357.14285714285717</v>
      </c>
      <c r="R249" s="20">
        <v>5.1652173913043473</v>
      </c>
      <c r="S249" s="21">
        <v>3030.467894736842</v>
      </c>
      <c r="U249" s="10"/>
      <c r="V249" s="10"/>
      <c r="W249" s="10"/>
      <c r="X249" s="10"/>
      <c r="Y249" s="10"/>
      <c r="Z249" s="10"/>
      <c r="AA249" s="10"/>
      <c r="AB249" s="10"/>
      <c r="AC249" s="10"/>
    </row>
    <row r="250" spans="1:29" ht="14.4" x14ac:dyDescent="0.3">
      <c r="U250" s="10"/>
      <c r="V250" s="10"/>
      <c r="W250" s="10"/>
      <c r="X250" s="10"/>
      <c r="Y250" s="10"/>
      <c r="Z250" s="10"/>
      <c r="AA250" s="10"/>
      <c r="AB250" s="10"/>
      <c r="AC250" s="10"/>
    </row>
    <row r="251" spans="1:29" ht="14.4" x14ac:dyDescent="0.3">
      <c r="U251" s="10"/>
      <c r="V251" s="10"/>
      <c r="W251" s="10"/>
      <c r="X251" s="10"/>
      <c r="Y251" s="10"/>
      <c r="Z251" s="10"/>
      <c r="AA251" s="10"/>
      <c r="AB251" s="10"/>
      <c r="AC251" s="10"/>
    </row>
    <row r="252" spans="1:29" ht="14.4" x14ac:dyDescent="0.3">
      <c r="U252" s="10"/>
      <c r="V252" s="10"/>
      <c r="W252" s="10"/>
      <c r="X252" s="10"/>
      <c r="Y252" s="10"/>
      <c r="Z252" s="10"/>
      <c r="AA252" s="10"/>
      <c r="AB252" s="10"/>
      <c r="AC252" s="10"/>
    </row>
    <row r="253" spans="1:29" ht="23.4" thickBot="1" x14ac:dyDescent="0.35">
      <c r="C253" s="1" t="s">
        <v>324</v>
      </c>
      <c r="D253" s="1"/>
      <c r="E253" s="1"/>
      <c r="F253" s="1"/>
      <c r="G253" s="1"/>
      <c r="H253" s="1"/>
      <c r="I253" s="1"/>
      <c r="J253" s="1"/>
      <c r="K253" s="1"/>
      <c r="L253" s="1"/>
      <c r="M253" s="1"/>
      <c r="N253" s="9"/>
      <c r="O253" s="9"/>
      <c r="P253" s="9"/>
      <c r="Q253" s="9"/>
      <c r="R253" s="9"/>
      <c r="S253" s="9"/>
      <c r="U253" s="10"/>
      <c r="V253" s="10"/>
      <c r="W253" s="10"/>
      <c r="X253" s="10"/>
      <c r="Y253" s="10"/>
      <c r="Z253" s="10"/>
      <c r="AA253" s="10"/>
      <c r="AB253" s="10"/>
      <c r="AC253" s="10"/>
    </row>
    <row r="254" spans="1:29" ht="15" thickBot="1" x14ac:dyDescent="0.35">
      <c r="C254" s="2"/>
      <c r="D254" s="149" t="s">
        <v>294</v>
      </c>
      <c r="E254" s="150"/>
      <c r="F254" s="150"/>
      <c r="G254" s="150"/>
      <c r="H254" s="150"/>
      <c r="I254" s="150"/>
      <c r="J254" s="150"/>
      <c r="K254" s="150"/>
      <c r="L254" s="150"/>
      <c r="M254" s="150"/>
      <c r="N254" s="150"/>
      <c r="O254" s="150"/>
      <c r="P254" s="150"/>
      <c r="Q254" s="150"/>
      <c r="R254" s="150"/>
      <c r="S254" s="151"/>
      <c r="U254" s="10"/>
      <c r="V254" s="10"/>
      <c r="W254" s="10"/>
      <c r="X254" s="10"/>
      <c r="Y254" s="10"/>
      <c r="Z254" s="10"/>
      <c r="AA254" s="10"/>
      <c r="AB254" s="10"/>
      <c r="AC254" s="10"/>
    </row>
    <row r="255" spans="1:29" ht="15" thickBot="1" x14ac:dyDescent="0.35">
      <c r="A255" s="39" t="s">
        <v>140</v>
      </c>
      <c r="C255" s="3" t="s">
        <v>148</v>
      </c>
      <c r="D255" s="4" t="s">
        <v>102</v>
      </c>
      <c r="E255" s="5" t="s">
        <v>103</v>
      </c>
      <c r="F255" s="5" t="s">
        <v>104</v>
      </c>
      <c r="G255" s="5" t="s">
        <v>105</v>
      </c>
      <c r="H255" s="5" t="s">
        <v>106</v>
      </c>
      <c r="I255" s="5" t="s">
        <v>107</v>
      </c>
      <c r="J255" s="5" t="s">
        <v>108</v>
      </c>
      <c r="K255" s="5" t="s">
        <v>109</v>
      </c>
      <c r="L255" s="5" t="s">
        <v>110</v>
      </c>
      <c r="M255" s="5" t="s">
        <v>111</v>
      </c>
      <c r="N255" s="5" t="s">
        <v>112</v>
      </c>
      <c r="O255" s="5" t="s">
        <v>113</v>
      </c>
      <c r="P255" s="5" t="s">
        <v>114</v>
      </c>
      <c r="Q255" s="5" t="s">
        <v>115</v>
      </c>
      <c r="R255" s="5" t="s">
        <v>116</v>
      </c>
      <c r="S255" s="6" t="s">
        <v>117</v>
      </c>
      <c r="U255" s="10"/>
      <c r="V255" s="10"/>
      <c r="W255" s="10"/>
      <c r="X255" s="10"/>
      <c r="Y255" s="10"/>
      <c r="Z255" s="10"/>
      <c r="AA255" s="10"/>
      <c r="AB255" s="10"/>
      <c r="AC255" s="10"/>
    </row>
    <row r="256" spans="1:29" ht="14.4" x14ac:dyDescent="0.3">
      <c r="A256" s="39" t="s">
        <v>140</v>
      </c>
      <c r="C256" s="11" t="s">
        <v>149</v>
      </c>
      <c r="D256" s="12">
        <v>0</v>
      </c>
      <c r="E256" s="13">
        <v>0</v>
      </c>
      <c r="F256" s="13">
        <v>0</v>
      </c>
      <c r="G256" s="13">
        <v>0</v>
      </c>
      <c r="H256" s="13">
        <v>0</v>
      </c>
      <c r="I256" s="13">
        <v>0</v>
      </c>
      <c r="J256" s="13">
        <v>0</v>
      </c>
      <c r="K256" s="13">
        <v>0</v>
      </c>
      <c r="L256" s="13">
        <v>0</v>
      </c>
      <c r="M256" s="13">
        <v>0</v>
      </c>
      <c r="N256" s="13">
        <v>0</v>
      </c>
      <c r="O256" s="13">
        <v>0</v>
      </c>
      <c r="P256" s="13">
        <v>0</v>
      </c>
      <c r="Q256" s="13">
        <v>0</v>
      </c>
      <c r="R256" s="13">
        <v>0</v>
      </c>
      <c r="S256" s="14">
        <v>0</v>
      </c>
      <c r="U256" s="10"/>
      <c r="V256" s="10"/>
      <c r="W256" s="10"/>
      <c r="X256" s="10"/>
      <c r="Y256" s="10"/>
      <c r="Z256" s="10"/>
      <c r="AA256" s="10"/>
      <c r="AB256" s="10"/>
      <c r="AC256" s="10"/>
    </row>
    <row r="257" spans="1:29" ht="14.4" x14ac:dyDescent="0.3">
      <c r="A257" s="39" t="s">
        <v>140</v>
      </c>
      <c r="C257" s="11" t="s">
        <v>150</v>
      </c>
      <c r="D257" s="12">
        <v>0</v>
      </c>
      <c r="E257" s="13">
        <v>0</v>
      </c>
      <c r="F257" s="13">
        <v>0</v>
      </c>
      <c r="G257" s="13">
        <v>0</v>
      </c>
      <c r="H257" s="13">
        <v>0</v>
      </c>
      <c r="I257" s="13">
        <v>0</v>
      </c>
      <c r="J257" s="13">
        <v>0</v>
      </c>
      <c r="K257" s="13">
        <v>0</v>
      </c>
      <c r="L257" s="13">
        <v>0</v>
      </c>
      <c r="M257" s="13">
        <v>0</v>
      </c>
      <c r="N257" s="13">
        <v>0</v>
      </c>
      <c r="O257" s="13">
        <v>0</v>
      </c>
      <c r="P257" s="13">
        <v>0</v>
      </c>
      <c r="Q257" s="13">
        <v>0</v>
      </c>
      <c r="R257" s="13">
        <v>0</v>
      </c>
      <c r="S257" s="14">
        <v>0</v>
      </c>
      <c r="U257" s="10"/>
      <c r="V257" s="10"/>
      <c r="W257" s="10"/>
      <c r="X257" s="10"/>
      <c r="Y257" s="10"/>
      <c r="Z257" s="10"/>
      <c r="AA257" s="10"/>
      <c r="AB257" s="10"/>
      <c r="AC257" s="10"/>
    </row>
    <row r="258" spans="1:29" ht="14.4" x14ac:dyDescent="0.3">
      <c r="A258" s="39" t="s">
        <v>140</v>
      </c>
      <c r="C258" s="11" t="s">
        <v>151</v>
      </c>
      <c r="D258" s="12">
        <v>0</v>
      </c>
      <c r="E258" s="13">
        <v>0</v>
      </c>
      <c r="F258" s="13">
        <v>0</v>
      </c>
      <c r="G258" s="13">
        <v>0</v>
      </c>
      <c r="H258" s="13">
        <v>0</v>
      </c>
      <c r="I258" s="13">
        <v>0</v>
      </c>
      <c r="J258" s="13">
        <v>0</v>
      </c>
      <c r="K258" s="13">
        <v>0</v>
      </c>
      <c r="L258" s="13">
        <v>0</v>
      </c>
      <c r="M258" s="13">
        <v>0</v>
      </c>
      <c r="N258" s="13">
        <v>0</v>
      </c>
      <c r="O258" s="13">
        <v>0</v>
      </c>
      <c r="P258" s="13">
        <v>0</v>
      </c>
      <c r="Q258" s="13">
        <v>0</v>
      </c>
      <c r="R258" s="13">
        <v>0</v>
      </c>
      <c r="S258" s="14">
        <v>0</v>
      </c>
      <c r="U258" s="10"/>
      <c r="V258" s="10"/>
      <c r="W258" s="10"/>
      <c r="X258" s="10"/>
      <c r="Y258" s="10"/>
      <c r="Z258" s="10"/>
      <c r="AA258" s="10"/>
      <c r="AB258" s="10"/>
      <c r="AC258" s="10"/>
    </row>
    <row r="259" spans="1:29" ht="14.4" x14ac:dyDescent="0.3">
      <c r="A259" s="39" t="s">
        <v>140</v>
      </c>
      <c r="C259" s="11" t="s">
        <v>152</v>
      </c>
      <c r="D259" s="12">
        <v>0</v>
      </c>
      <c r="E259" s="13">
        <v>0</v>
      </c>
      <c r="F259" s="13">
        <v>0</v>
      </c>
      <c r="G259" s="13">
        <v>0</v>
      </c>
      <c r="H259" s="13">
        <v>0</v>
      </c>
      <c r="I259" s="13">
        <v>0</v>
      </c>
      <c r="J259" s="13">
        <v>0</v>
      </c>
      <c r="K259" s="13">
        <v>0</v>
      </c>
      <c r="L259" s="13">
        <v>0</v>
      </c>
      <c r="M259" s="13">
        <v>0</v>
      </c>
      <c r="N259" s="13">
        <v>0</v>
      </c>
      <c r="O259" s="13">
        <v>0</v>
      </c>
      <c r="P259" s="13">
        <v>0</v>
      </c>
      <c r="Q259" s="13">
        <v>0</v>
      </c>
      <c r="R259" s="13">
        <v>0</v>
      </c>
      <c r="S259" s="14">
        <v>0</v>
      </c>
      <c r="U259" s="10"/>
      <c r="V259" s="10"/>
      <c r="W259" s="10"/>
      <c r="X259" s="10"/>
      <c r="Y259" s="10"/>
      <c r="Z259" s="10"/>
      <c r="AA259" s="10"/>
      <c r="AB259" s="10"/>
      <c r="AC259" s="10"/>
    </row>
    <row r="260" spans="1:29" ht="14.4" x14ac:dyDescent="0.3">
      <c r="A260" s="39" t="s">
        <v>140</v>
      </c>
      <c r="C260" s="11" t="s">
        <v>153</v>
      </c>
      <c r="D260" s="12">
        <v>0</v>
      </c>
      <c r="E260" s="13">
        <v>0</v>
      </c>
      <c r="F260" s="13">
        <v>0</v>
      </c>
      <c r="G260" s="13">
        <v>0</v>
      </c>
      <c r="H260" s="13">
        <v>0</v>
      </c>
      <c r="I260" s="13">
        <v>0</v>
      </c>
      <c r="J260" s="13">
        <v>0</v>
      </c>
      <c r="K260" s="13">
        <v>0</v>
      </c>
      <c r="L260" s="13">
        <v>0</v>
      </c>
      <c r="M260" s="13">
        <v>0</v>
      </c>
      <c r="N260" s="13">
        <v>0</v>
      </c>
      <c r="O260" s="13">
        <v>0</v>
      </c>
      <c r="P260" s="13">
        <v>0</v>
      </c>
      <c r="Q260" s="13">
        <v>0</v>
      </c>
      <c r="R260" s="13">
        <v>0</v>
      </c>
      <c r="S260" s="14">
        <v>0</v>
      </c>
      <c r="U260" s="10"/>
      <c r="V260" s="10"/>
      <c r="W260" s="10"/>
      <c r="X260" s="10"/>
      <c r="Y260" s="10"/>
      <c r="Z260" s="10"/>
      <c r="AA260" s="10"/>
      <c r="AB260" s="10"/>
      <c r="AC260" s="10"/>
    </row>
    <row r="261" spans="1:29" ht="14.4" x14ac:dyDescent="0.3">
      <c r="A261" s="39" t="s">
        <v>140</v>
      </c>
      <c r="C261" s="11" t="s">
        <v>154</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4750</v>
      </c>
      <c r="U261" s="10"/>
      <c r="V261" s="10"/>
      <c r="W261" s="10"/>
      <c r="X261" s="10"/>
      <c r="Y261" s="10"/>
      <c r="Z261" s="10"/>
      <c r="AA261" s="10"/>
      <c r="AB261" s="10"/>
      <c r="AC261" s="10"/>
    </row>
    <row r="262" spans="1:29" ht="14.4" x14ac:dyDescent="0.3">
      <c r="A262" s="39" t="s">
        <v>140</v>
      </c>
      <c r="C262" s="11" t="s">
        <v>155</v>
      </c>
      <c r="D262" s="12">
        <v>0</v>
      </c>
      <c r="E262" s="13">
        <v>0</v>
      </c>
      <c r="F262" s="13">
        <v>0</v>
      </c>
      <c r="G262" s="13">
        <v>0</v>
      </c>
      <c r="H262" s="13">
        <v>0</v>
      </c>
      <c r="I262" s="13">
        <v>0</v>
      </c>
      <c r="J262" s="13">
        <v>0</v>
      </c>
      <c r="K262" s="13">
        <v>0</v>
      </c>
      <c r="L262" s="13">
        <v>0</v>
      </c>
      <c r="M262" s="13">
        <v>0</v>
      </c>
      <c r="N262" s="13">
        <v>0</v>
      </c>
      <c r="O262" s="13">
        <v>0</v>
      </c>
      <c r="P262" s="13">
        <v>0</v>
      </c>
      <c r="Q262" s="13">
        <v>0</v>
      </c>
      <c r="R262" s="13">
        <v>0</v>
      </c>
      <c r="S262" s="14">
        <v>0</v>
      </c>
      <c r="U262" s="10"/>
      <c r="V262" s="10"/>
      <c r="W262" s="10"/>
      <c r="X262" s="10"/>
      <c r="Y262" s="10"/>
      <c r="Z262" s="10"/>
      <c r="AA262" s="10"/>
      <c r="AB262" s="10"/>
      <c r="AC262" s="10"/>
    </row>
    <row r="263" spans="1:29" ht="14.4" x14ac:dyDescent="0.3">
      <c r="A263" s="39" t="s">
        <v>140</v>
      </c>
      <c r="C263" s="11" t="s">
        <v>156</v>
      </c>
      <c r="D263" s="12">
        <v>0</v>
      </c>
      <c r="E263" s="13">
        <v>0</v>
      </c>
      <c r="F263" s="13">
        <v>0</v>
      </c>
      <c r="G263" s="13">
        <v>0</v>
      </c>
      <c r="H263" s="13">
        <v>0</v>
      </c>
      <c r="I263" s="13">
        <v>0</v>
      </c>
      <c r="J263" s="13">
        <v>0</v>
      </c>
      <c r="K263" s="13">
        <v>0</v>
      </c>
      <c r="L263" s="13">
        <v>0</v>
      </c>
      <c r="M263" s="13">
        <v>0</v>
      </c>
      <c r="N263" s="13">
        <v>0</v>
      </c>
      <c r="O263" s="13">
        <v>0</v>
      </c>
      <c r="P263" s="13">
        <v>0</v>
      </c>
      <c r="Q263" s="13">
        <v>0</v>
      </c>
      <c r="R263" s="13">
        <v>0</v>
      </c>
      <c r="S263" s="14">
        <v>0</v>
      </c>
      <c r="U263" s="10"/>
      <c r="V263" s="10"/>
      <c r="W263" s="10"/>
      <c r="X263" s="10"/>
      <c r="Y263" s="10"/>
      <c r="Z263" s="10"/>
      <c r="AA263" s="10"/>
      <c r="AB263" s="10"/>
      <c r="AC263" s="10"/>
    </row>
    <row r="264" spans="1:29" ht="14.4" x14ac:dyDescent="0.3">
      <c r="A264" s="39" t="s">
        <v>140</v>
      </c>
      <c r="C264" s="11" t="s">
        <v>157</v>
      </c>
      <c r="D264" s="12">
        <v>0</v>
      </c>
      <c r="E264" s="13">
        <v>0</v>
      </c>
      <c r="F264" s="13">
        <v>0</v>
      </c>
      <c r="G264" s="13">
        <v>0</v>
      </c>
      <c r="H264" s="13">
        <v>0</v>
      </c>
      <c r="I264" s="13">
        <v>0</v>
      </c>
      <c r="J264" s="13">
        <v>0</v>
      </c>
      <c r="K264" s="13">
        <v>0</v>
      </c>
      <c r="L264" s="13">
        <v>0</v>
      </c>
      <c r="M264" s="13">
        <v>0</v>
      </c>
      <c r="N264" s="13">
        <v>0</v>
      </c>
      <c r="O264" s="13">
        <v>0</v>
      </c>
      <c r="P264" s="13">
        <v>0</v>
      </c>
      <c r="Q264" s="13">
        <v>0</v>
      </c>
      <c r="R264" s="13">
        <v>0</v>
      </c>
      <c r="S264" s="14">
        <v>0</v>
      </c>
      <c r="U264" s="10"/>
      <c r="V264" s="10"/>
      <c r="W264" s="10"/>
      <c r="X264" s="10"/>
      <c r="Y264" s="10"/>
      <c r="Z264" s="10"/>
      <c r="AA264" s="10"/>
      <c r="AB264" s="10"/>
      <c r="AC264" s="10"/>
    </row>
    <row r="265" spans="1:29" ht="14.4" x14ac:dyDescent="0.3">
      <c r="A265" s="39" t="s">
        <v>140</v>
      </c>
      <c r="C265" s="11" t="s">
        <v>158</v>
      </c>
      <c r="D265" s="12">
        <v>0</v>
      </c>
      <c r="E265" s="13">
        <v>0</v>
      </c>
      <c r="F265" s="13">
        <v>0</v>
      </c>
      <c r="G265" s="13">
        <v>0</v>
      </c>
      <c r="H265" s="13">
        <v>0</v>
      </c>
      <c r="I265" s="13">
        <v>0</v>
      </c>
      <c r="J265" s="13">
        <v>0</v>
      </c>
      <c r="K265" s="13">
        <v>0</v>
      </c>
      <c r="L265" s="13">
        <v>0</v>
      </c>
      <c r="M265" s="13">
        <v>0</v>
      </c>
      <c r="N265" s="13">
        <v>0</v>
      </c>
      <c r="O265" s="13">
        <v>0</v>
      </c>
      <c r="P265" s="13">
        <v>0</v>
      </c>
      <c r="Q265" s="13">
        <v>0</v>
      </c>
      <c r="R265" s="13">
        <v>0</v>
      </c>
      <c r="S265" s="14">
        <v>0</v>
      </c>
      <c r="U265" s="10"/>
      <c r="V265" s="10"/>
      <c r="W265" s="10"/>
      <c r="X265" s="10"/>
      <c r="Y265" s="10"/>
      <c r="Z265" s="10"/>
      <c r="AA265" s="10"/>
      <c r="AB265" s="10"/>
      <c r="AC265" s="10"/>
    </row>
    <row r="266" spans="1:29" ht="14.4" x14ac:dyDescent="0.3">
      <c r="A266" s="39" t="s">
        <v>140</v>
      </c>
      <c r="C266" s="11" t="s">
        <v>159</v>
      </c>
      <c r="D266" s="12">
        <v>0</v>
      </c>
      <c r="E266" s="13">
        <v>0</v>
      </c>
      <c r="F266" s="13">
        <v>0</v>
      </c>
      <c r="G266" s="13">
        <v>0</v>
      </c>
      <c r="H266" s="13">
        <v>0</v>
      </c>
      <c r="I266" s="13">
        <v>0</v>
      </c>
      <c r="J266" s="13">
        <v>0</v>
      </c>
      <c r="K266" s="13">
        <v>0</v>
      </c>
      <c r="L266" s="13">
        <v>0</v>
      </c>
      <c r="M266" s="13">
        <v>0</v>
      </c>
      <c r="N266" s="13">
        <v>0</v>
      </c>
      <c r="O266" s="13">
        <v>0</v>
      </c>
      <c r="P266" s="13">
        <v>0</v>
      </c>
      <c r="Q266" s="13">
        <v>0</v>
      </c>
      <c r="R266" s="13">
        <v>0</v>
      </c>
      <c r="S266" s="14">
        <v>0</v>
      </c>
      <c r="U266" s="10"/>
      <c r="V266" s="10"/>
      <c r="W266" s="10"/>
      <c r="X266" s="10"/>
      <c r="Y266" s="10"/>
      <c r="Z266" s="10"/>
      <c r="AA266" s="10"/>
      <c r="AB266" s="10"/>
      <c r="AC266" s="10"/>
    </row>
    <row r="267" spans="1:29" ht="14.4" x14ac:dyDescent="0.3">
      <c r="A267" s="39" t="s">
        <v>140</v>
      </c>
      <c r="C267" s="11" t="s">
        <v>160</v>
      </c>
      <c r="D267" s="12">
        <v>0</v>
      </c>
      <c r="E267" s="13">
        <v>0</v>
      </c>
      <c r="F267" s="13">
        <v>0</v>
      </c>
      <c r="G267" s="13">
        <v>0</v>
      </c>
      <c r="H267" s="13">
        <v>0</v>
      </c>
      <c r="I267" s="13">
        <v>0</v>
      </c>
      <c r="J267" s="13">
        <v>0</v>
      </c>
      <c r="K267" s="13">
        <v>0</v>
      </c>
      <c r="L267" s="13">
        <v>0</v>
      </c>
      <c r="M267" s="13">
        <v>0</v>
      </c>
      <c r="N267" s="13">
        <v>0</v>
      </c>
      <c r="O267" s="13">
        <v>0</v>
      </c>
      <c r="P267" s="13">
        <v>0</v>
      </c>
      <c r="Q267" s="13">
        <v>0</v>
      </c>
      <c r="R267" s="13">
        <v>0</v>
      </c>
      <c r="S267" s="14">
        <v>0</v>
      </c>
      <c r="U267" s="10"/>
      <c r="V267" s="10"/>
      <c r="W267" s="10"/>
      <c r="X267" s="10"/>
      <c r="Y267" s="10"/>
      <c r="Z267" s="10"/>
      <c r="AA267" s="10"/>
      <c r="AB267" s="10"/>
      <c r="AC267" s="10"/>
    </row>
    <row r="268" spans="1:29" ht="14.4" x14ac:dyDescent="0.3">
      <c r="A268" s="39" t="s">
        <v>140</v>
      </c>
      <c r="C268" s="11" t="s">
        <v>161</v>
      </c>
      <c r="D268" s="12">
        <v>0</v>
      </c>
      <c r="E268" s="13">
        <v>0</v>
      </c>
      <c r="F268" s="13">
        <v>0</v>
      </c>
      <c r="G268" s="13">
        <v>0</v>
      </c>
      <c r="H268" s="13">
        <v>0</v>
      </c>
      <c r="I268" s="13">
        <v>0</v>
      </c>
      <c r="J268" s="13">
        <v>0</v>
      </c>
      <c r="K268" s="13">
        <v>0</v>
      </c>
      <c r="L268" s="13">
        <v>0</v>
      </c>
      <c r="M268" s="13">
        <v>0</v>
      </c>
      <c r="N268" s="13">
        <v>0</v>
      </c>
      <c r="O268" s="13">
        <v>0</v>
      </c>
      <c r="P268" s="13">
        <v>0</v>
      </c>
      <c r="Q268" s="13">
        <v>0</v>
      </c>
      <c r="R268" s="13">
        <v>0</v>
      </c>
      <c r="S268" s="14">
        <v>0</v>
      </c>
      <c r="U268" s="10"/>
      <c r="V268" s="10"/>
      <c r="W268" s="10"/>
      <c r="X268" s="10"/>
      <c r="Y268" s="10"/>
      <c r="Z268" s="10"/>
      <c r="AA268" s="10"/>
      <c r="AB268" s="10"/>
      <c r="AC268" s="10"/>
    </row>
    <row r="269" spans="1:29" ht="14.4" x14ac:dyDescent="0.3">
      <c r="A269" s="39" t="s">
        <v>140</v>
      </c>
      <c r="C269" s="11" t="s">
        <v>162</v>
      </c>
      <c r="D269" s="12">
        <v>0</v>
      </c>
      <c r="E269" s="13">
        <v>0</v>
      </c>
      <c r="F269" s="13">
        <v>0</v>
      </c>
      <c r="G269" s="13">
        <v>0</v>
      </c>
      <c r="H269" s="13">
        <v>0</v>
      </c>
      <c r="I269" s="13">
        <v>0</v>
      </c>
      <c r="J269" s="13">
        <v>0</v>
      </c>
      <c r="K269" s="13">
        <v>0</v>
      </c>
      <c r="L269" s="13">
        <v>0</v>
      </c>
      <c r="M269" s="13">
        <v>0</v>
      </c>
      <c r="N269" s="13">
        <v>0</v>
      </c>
      <c r="O269" s="13">
        <v>0</v>
      </c>
      <c r="P269" s="13">
        <v>0</v>
      </c>
      <c r="Q269" s="13">
        <v>0</v>
      </c>
      <c r="R269" s="13">
        <v>0</v>
      </c>
      <c r="S269" s="14">
        <v>0</v>
      </c>
      <c r="U269" s="10"/>
      <c r="V269" s="10"/>
      <c r="W269" s="10"/>
      <c r="X269" s="10"/>
      <c r="Y269" s="10"/>
      <c r="Z269" s="10"/>
      <c r="AA269" s="10"/>
      <c r="AB269" s="10"/>
      <c r="AC269" s="10"/>
    </row>
    <row r="270" spans="1:29" ht="14.4" x14ac:dyDescent="0.3">
      <c r="A270" s="39" t="s">
        <v>140</v>
      </c>
      <c r="C270" s="11" t="s">
        <v>163</v>
      </c>
      <c r="D270" s="12">
        <v>0</v>
      </c>
      <c r="E270" s="13">
        <v>0</v>
      </c>
      <c r="F270" s="13">
        <v>0</v>
      </c>
      <c r="G270" s="13">
        <v>0</v>
      </c>
      <c r="H270" s="13">
        <v>0</v>
      </c>
      <c r="I270" s="13">
        <v>0</v>
      </c>
      <c r="J270" s="13">
        <v>0</v>
      </c>
      <c r="K270" s="13">
        <v>0</v>
      </c>
      <c r="L270" s="13">
        <v>0</v>
      </c>
      <c r="M270" s="13">
        <v>0</v>
      </c>
      <c r="N270" s="13">
        <v>0</v>
      </c>
      <c r="O270" s="13">
        <v>0</v>
      </c>
      <c r="P270" s="13">
        <v>0</v>
      </c>
      <c r="Q270" s="13">
        <v>0</v>
      </c>
      <c r="R270" s="13">
        <v>0</v>
      </c>
      <c r="S270" s="14">
        <v>0</v>
      </c>
      <c r="U270" s="10"/>
      <c r="V270" s="10"/>
      <c r="W270" s="10"/>
      <c r="X270" s="10"/>
      <c r="Y270" s="10"/>
      <c r="Z270" s="10"/>
      <c r="AA270" s="10"/>
      <c r="AB270" s="10"/>
      <c r="AC270" s="10"/>
    </row>
    <row r="271" spans="1:29" ht="14.4" x14ac:dyDescent="0.3">
      <c r="A271" s="39" t="s">
        <v>140</v>
      </c>
      <c r="C271" s="11" t="s">
        <v>164</v>
      </c>
      <c r="D271" s="12">
        <v>0</v>
      </c>
      <c r="E271" s="13">
        <v>0</v>
      </c>
      <c r="F271" s="13">
        <v>0</v>
      </c>
      <c r="G271" s="13">
        <v>0</v>
      </c>
      <c r="H271" s="13">
        <v>0</v>
      </c>
      <c r="I271" s="13">
        <v>0</v>
      </c>
      <c r="J271" s="13">
        <v>0</v>
      </c>
      <c r="K271" s="13">
        <v>0</v>
      </c>
      <c r="L271" s="13">
        <v>0</v>
      </c>
      <c r="M271" s="13">
        <v>0</v>
      </c>
      <c r="N271" s="13">
        <v>0</v>
      </c>
      <c r="O271" s="13">
        <v>0</v>
      </c>
      <c r="P271" s="13">
        <v>0</v>
      </c>
      <c r="Q271" s="13">
        <v>0</v>
      </c>
      <c r="R271" s="13">
        <v>0</v>
      </c>
      <c r="S271" s="14">
        <v>0</v>
      </c>
      <c r="U271" s="10"/>
      <c r="V271" s="10"/>
      <c r="W271" s="10"/>
      <c r="X271" s="10"/>
      <c r="Y271" s="10"/>
      <c r="Z271" s="10"/>
      <c r="AA271" s="10"/>
      <c r="AB271" s="10"/>
      <c r="AC271" s="10"/>
    </row>
    <row r="272" spans="1:29" ht="14.4" x14ac:dyDescent="0.3">
      <c r="A272" s="39" t="s">
        <v>140</v>
      </c>
      <c r="C272" s="11" t="s">
        <v>165</v>
      </c>
      <c r="D272" s="12">
        <v>0</v>
      </c>
      <c r="E272" s="13">
        <v>0</v>
      </c>
      <c r="F272" s="13">
        <v>0</v>
      </c>
      <c r="G272" s="13">
        <v>0</v>
      </c>
      <c r="H272" s="13">
        <v>0</v>
      </c>
      <c r="I272" s="13">
        <v>0</v>
      </c>
      <c r="J272" s="13">
        <v>0</v>
      </c>
      <c r="K272" s="13">
        <v>0</v>
      </c>
      <c r="L272" s="13">
        <v>0</v>
      </c>
      <c r="M272" s="13">
        <v>0</v>
      </c>
      <c r="N272" s="13">
        <v>0</v>
      </c>
      <c r="O272" s="13">
        <v>0</v>
      </c>
      <c r="P272" s="13">
        <v>0</v>
      </c>
      <c r="Q272" s="13">
        <v>0</v>
      </c>
      <c r="R272" s="13">
        <v>0</v>
      </c>
      <c r="S272" s="14">
        <v>0</v>
      </c>
      <c r="U272" s="10"/>
      <c r="V272" s="10"/>
      <c r="W272" s="10"/>
      <c r="X272" s="10"/>
      <c r="Y272" s="10"/>
      <c r="Z272" s="10"/>
      <c r="AA272" s="10"/>
      <c r="AB272" s="10"/>
      <c r="AC272" s="10"/>
    </row>
    <row r="273" spans="1:29" ht="15" thickBot="1" x14ac:dyDescent="0.35">
      <c r="A273" s="39" t="s">
        <v>140</v>
      </c>
      <c r="C273" s="11" t="s">
        <v>166</v>
      </c>
      <c r="D273" s="12">
        <v>0</v>
      </c>
      <c r="E273" s="16">
        <v>0</v>
      </c>
      <c r="F273" s="16">
        <v>0</v>
      </c>
      <c r="G273" s="16">
        <v>0</v>
      </c>
      <c r="H273" s="16">
        <v>0</v>
      </c>
      <c r="I273" s="16">
        <v>0</v>
      </c>
      <c r="J273" s="16">
        <v>0</v>
      </c>
      <c r="K273" s="16">
        <v>0</v>
      </c>
      <c r="L273" s="16">
        <v>0</v>
      </c>
      <c r="M273" s="16">
        <v>0</v>
      </c>
      <c r="N273" s="16">
        <v>0</v>
      </c>
      <c r="O273" s="16">
        <v>0</v>
      </c>
      <c r="P273" s="16">
        <v>0</v>
      </c>
      <c r="Q273" s="16">
        <v>775</v>
      </c>
      <c r="R273" s="16">
        <v>3997.6666666666665</v>
      </c>
      <c r="S273" s="14">
        <v>6033.8895454545454</v>
      </c>
      <c r="U273" s="10"/>
      <c r="V273" s="10"/>
      <c r="W273" s="10"/>
      <c r="X273" s="10"/>
      <c r="Y273" s="10"/>
      <c r="Z273" s="10"/>
      <c r="AA273" s="10"/>
      <c r="AB273" s="10"/>
      <c r="AC273" s="10"/>
    </row>
    <row r="274" spans="1:29" ht="15" thickBot="1" x14ac:dyDescent="0.35">
      <c r="A274" s="39" t="s">
        <v>140</v>
      </c>
      <c r="C274" s="18" t="s">
        <v>283</v>
      </c>
      <c r="D274" s="19">
        <v>0</v>
      </c>
      <c r="E274" s="20">
        <v>0</v>
      </c>
      <c r="F274" s="20">
        <v>0</v>
      </c>
      <c r="G274" s="20">
        <v>0</v>
      </c>
      <c r="H274" s="20">
        <v>0</v>
      </c>
      <c r="I274" s="20">
        <v>0</v>
      </c>
      <c r="J274" s="20">
        <v>0</v>
      </c>
      <c r="K274" s="20">
        <v>0</v>
      </c>
      <c r="L274" s="20">
        <v>0</v>
      </c>
      <c r="M274" s="20">
        <v>0</v>
      </c>
      <c r="N274" s="20">
        <v>0</v>
      </c>
      <c r="O274" s="20">
        <v>0</v>
      </c>
      <c r="P274" s="20">
        <v>0</v>
      </c>
      <c r="Q274" s="20">
        <v>775</v>
      </c>
      <c r="R274" s="20">
        <v>3997.6666666666665</v>
      </c>
      <c r="S274" s="21">
        <v>6014.7270149253736</v>
      </c>
      <c r="U274" s="10"/>
      <c r="V274" s="10"/>
      <c r="W274" s="10"/>
      <c r="X274" s="10"/>
      <c r="Y274" s="10"/>
      <c r="Z274" s="10"/>
      <c r="AA274" s="10"/>
      <c r="AB274" s="10"/>
      <c r="AC274" s="10"/>
    </row>
    <row r="275" spans="1:29" ht="14.4" x14ac:dyDescent="0.3">
      <c r="U275" s="10"/>
      <c r="V275" s="10"/>
      <c r="W275" s="10"/>
      <c r="X275" s="10"/>
      <c r="Y275" s="10"/>
      <c r="Z275" s="10"/>
      <c r="AA275" s="10"/>
      <c r="AB275" s="10"/>
      <c r="AC275" s="10"/>
    </row>
    <row r="276" spans="1:29" ht="14.4" x14ac:dyDescent="0.3">
      <c r="U276" s="10"/>
      <c r="V276" s="10"/>
      <c r="W276" s="10"/>
      <c r="X276" s="10"/>
      <c r="Y276" s="10"/>
      <c r="Z276" s="10"/>
      <c r="AA276" s="10"/>
      <c r="AB276" s="10"/>
      <c r="AC276" s="10"/>
    </row>
    <row r="277" spans="1:29" ht="23.4" thickBot="1" x14ac:dyDescent="0.35">
      <c r="C277" s="1" t="s">
        <v>325</v>
      </c>
      <c r="D277" s="1"/>
      <c r="E277" s="1"/>
      <c r="F277" s="1"/>
      <c r="G277" s="1"/>
      <c r="H277" s="1"/>
      <c r="I277" s="1"/>
      <c r="J277" s="1"/>
      <c r="K277" s="1"/>
      <c r="L277" s="1"/>
      <c r="M277" s="1"/>
      <c r="N277" s="9"/>
      <c r="O277" s="9"/>
      <c r="P277" s="9"/>
      <c r="Q277" s="9"/>
      <c r="R277" s="9"/>
      <c r="S277" s="9"/>
      <c r="U277" s="10"/>
      <c r="V277" s="10"/>
      <c r="W277" s="10"/>
      <c r="X277" s="10"/>
      <c r="Y277" s="10"/>
      <c r="Z277" s="10"/>
      <c r="AA277" s="10"/>
      <c r="AB277" s="10"/>
      <c r="AC277" s="10"/>
    </row>
    <row r="278" spans="1:29" ht="15" thickBot="1" x14ac:dyDescent="0.35">
      <c r="C278" s="2"/>
      <c r="D278" s="149" t="s">
        <v>294</v>
      </c>
      <c r="E278" s="150"/>
      <c r="F278" s="150"/>
      <c r="G278" s="150"/>
      <c r="H278" s="150"/>
      <c r="I278" s="150"/>
      <c r="J278" s="150"/>
      <c r="K278" s="150"/>
      <c r="L278" s="150"/>
      <c r="M278" s="150"/>
      <c r="N278" s="150"/>
      <c r="O278" s="150"/>
      <c r="P278" s="150"/>
      <c r="Q278" s="150"/>
      <c r="R278" s="150"/>
      <c r="S278" s="151"/>
      <c r="U278" s="10"/>
      <c r="V278" s="10"/>
      <c r="W278" s="10"/>
      <c r="X278" s="10"/>
      <c r="Y278" s="10"/>
      <c r="Z278" s="10"/>
      <c r="AA278" s="10"/>
      <c r="AB278" s="10"/>
      <c r="AC278" s="10"/>
    </row>
    <row r="279" spans="1:29" ht="15" thickBot="1" x14ac:dyDescent="0.35">
      <c r="A279" s="39" t="s">
        <v>140</v>
      </c>
      <c r="C279" s="3" t="s">
        <v>148</v>
      </c>
      <c r="D279" s="4" t="s">
        <v>102</v>
      </c>
      <c r="E279" s="5" t="s">
        <v>103</v>
      </c>
      <c r="F279" s="5" t="s">
        <v>104</v>
      </c>
      <c r="G279" s="5" t="s">
        <v>105</v>
      </c>
      <c r="H279" s="5" t="s">
        <v>106</v>
      </c>
      <c r="I279" s="5" t="s">
        <v>107</v>
      </c>
      <c r="J279" s="5" t="s">
        <v>108</v>
      </c>
      <c r="K279" s="5" t="s">
        <v>109</v>
      </c>
      <c r="L279" s="5" t="s">
        <v>110</v>
      </c>
      <c r="M279" s="5" t="s">
        <v>111</v>
      </c>
      <c r="N279" s="5" t="s">
        <v>112</v>
      </c>
      <c r="O279" s="5" t="s">
        <v>113</v>
      </c>
      <c r="P279" s="5" t="s">
        <v>114</v>
      </c>
      <c r="Q279" s="5" t="s">
        <v>115</v>
      </c>
      <c r="R279" s="5" t="s">
        <v>116</v>
      </c>
      <c r="S279" s="6" t="s">
        <v>117</v>
      </c>
      <c r="U279" s="10"/>
      <c r="V279" s="10"/>
      <c r="W279" s="10"/>
      <c r="X279" s="10"/>
      <c r="Y279" s="10"/>
      <c r="Z279" s="10"/>
      <c r="AA279" s="10"/>
      <c r="AB279" s="10"/>
      <c r="AC279" s="10"/>
    </row>
    <row r="280" spans="1:29" ht="14.4" x14ac:dyDescent="0.3">
      <c r="A280" s="39" t="s">
        <v>140</v>
      </c>
      <c r="C280" s="11" t="s">
        <v>149</v>
      </c>
      <c r="D280" s="12">
        <v>0</v>
      </c>
      <c r="E280" s="13">
        <v>0</v>
      </c>
      <c r="F280" s="13">
        <v>0</v>
      </c>
      <c r="G280" s="13">
        <v>0</v>
      </c>
      <c r="H280" s="13">
        <v>0</v>
      </c>
      <c r="I280" s="13">
        <v>0</v>
      </c>
      <c r="J280" s="13">
        <v>0</v>
      </c>
      <c r="K280" s="13">
        <v>0</v>
      </c>
      <c r="L280" s="13">
        <v>0</v>
      </c>
      <c r="M280" s="13">
        <v>0</v>
      </c>
      <c r="N280" s="13">
        <v>0</v>
      </c>
      <c r="O280" s="13">
        <v>0</v>
      </c>
      <c r="P280" s="13">
        <v>0</v>
      </c>
      <c r="Q280" s="13">
        <v>0</v>
      </c>
      <c r="R280" s="13">
        <v>0</v>
      </c>
      <c r="S280" s="14">
        <v>0</v>
      </c>
      <c r="U280" s="10"/>
      <c r="V280" s="10"/>
      <c r="W280" s="10"/>
      <c r="X280" s="10"/>
      <c r="Y280" s="10"/>
      <c r="Z280" s="10"/>
      <c r="AA280" s="10"/>
      <c r="AB280" s="10"/>
      <c r="AC280" s="10"/>
    </row>
    <row r="281" spans="1:29" ht="14.4" x14ac:dyDescent="0.3">
      <c r="A281" s="39" t="s">
        <v>140</v>
      </c>
      <c r="C281" s="11" t="s">
        <v>150</v>
      </c>
      <c r="D281" s="12">
        <v>0</v>
      </c>
      <c r="E281" s="13">
        <v>0</v>
      </c>
      <c r="F281" s="13">
        <v>0</v>
      </c>
      <c r="G281" s="13">
        <v>0</v>
      </c>
      <c r="H281" s="13">
        <v>0</v>
      </c>
      <c r="I281" s="13">
        <v>0</v>
      </c>
      <c r="J281" s="13">
        <v>0</v>
      </c>
      <c r="K281" s="13">
        <v>0</v>
      </c>
      <c r="L281" s="13">
        <v>0</v>
      </c>
      <c r="M281" s="13">
        <v>0</v>
      </c>
      <c r="N281" s="13">
        <v>0</v>
      </c>
      <c r="O281" s="13">
        <v>0</v>
      </c>
      <c r="P281" s="13">
        <v>0</v>
      </c>
      <c r="Q281" s="13">
        <v>0</v>
      </c>
      <c r="R281" s="13">
        <v>0</v>
      </c>
      <c r="S281" s="14">
        <v>0</v>
      </c>
      <c r="U281" s="10"/>
      <c r="V281" s="10"/>
      <c r="W281" s="10"/>
      <c r="X281" s="10"/>
      <c r="Y281" s="10"/>
      <c r="Z281" s="10"/>
      <c r="AA281" s="10"/>
      <c r="AB281" s="10"/>
      <c r="AC281" s="10"/>
    </row>
    <row r="282" spans="1:29" ht="14.4" x14ac:dyDescent="0.3">
      <c r="A282" s="39" t="s">
        <v>140</v>
      </c>
      <c r="C282" s="11" t="s">
        <v>151</v>
      </c>
      <c r="D282" s="12">
        <v>0</v>
      </c>
      <c r="E282" s="13">
        <v>0</v>
      </c>
      <c r="F282" s="13">
        <v>0</v>
      </c>
      <c r="G282" s="13">
        <v>0</v>
      </c>
      <c r="H282" s="13">
        <v>0</v>
      </c>
      <c r="I282" s="13">
        <v>0</v>
      </c>
      <c r="J282" s="13">
        <v>0</v>
      </c>
      <c r="K282" s="13">
        <v>0</v>
      </c>
      <c r="L282" s="13">
        <v>0</v>
      </c>
      <c r="M282" s="13">
        <v>0</v>
      </c>
      <c r="N282" s="13">
        <v>0</v>
      </c>
      <c r="O282" s="13">
        <v>0</v>
      </c>
      <c r="P282" s="13">
        <v>0</v>
      </c>
      <c r="Q282" s="13">
        <v>0</v>
      </c>
      <c r="R282" s="13">
        <v>0</v>
      </c>
      <c r="S282" s="14">
        <v>0</v>
      </c>
      <c r="U282" s="10"/>
      <c r="V282" s="10"/>
      <c r="W282" s="10"/>
      <c r="X282" s="10"/>
      <c r="Y282" s="10"/>
      <c r="Z282" s="10"/>
      <c r="AA282" s="10"/>
      <c r="AB282" s="10"/>
      <c r="AC282" s="10"/>
    </row>
    <row r="283" spans="1:29" ht="14.4" x14ac:dyDescent="0.3">
      <c r="A283" s="39" t="s">
        <v>140</v>
      </c>
      <c r="C283" s="11" t="s">
        <v>152</v>
      </c>
      <c r="D283" s="12">
        <v>0</v>
      </c>
      <c r="E283" s="13">
        <v>0</v>
      </c>
      <c r="F283" s="13">
        <v>0</v>
      </c>
      <c r="G283" s="13">
        <v>0</v>
      </c>
      <c r="H283" s="13">
        <v>0</v>
      </c>
      <c r="I283" s="13">
        <v>0</v>
      </c>
      <c r="J283" s="13">
        <v>0</v>
      </c>
      <c r="K283" s="13">
        <v>0</v>
      </c>
      <c r="L283" s="13">
        <v>0</v>
      </c>
      <c r="M283" s="13">
        <v>0</v>
      </c>
      <c r="N283" s="13">
        <v>0</v>
      </c>
      <c r="O283" s="13">
        <v>0</v>
      </c>
      <c r="P283" s="13">
        <v>0</v>
      </c>
      <c r="Q283" s="13">
        <v>0</v>
      </c>
      <c r="R283" s="13">
        <v>0</v>
      </c>
      <c r="S283" s="14">
        <v>0</v>
      </c>
      <c r="U283" s="10"/>
      <c r="V283" s="10"/>
      <c r="W283" s="10"/>
      <c r="X283" s="10"/>
      <c r="Y283" s="10"/>
      <c r="Z283" s="10"/>
      <c r="AA283" s="10"/>
      <c r="AB283" s="10"/>
      <c r="AC283" s="10"/>
    </row>
    <row r="284" spans="1:29" ht="14.4" x14ac:dyDescent="0.3">
      <c r="A284" s="39" t="s">
        <v>140</v>
      </c>
      <c r="C284" s="11" t="s">
        <v>153</v>
      </c>
      <c r="D284" s="12">
        <v>0</v>
      </c>
      <c r="E284" s="13">
        <v>0</v>
      </c>
      <c r="F284" s="13">
        <v>0</v>
      </c>
      <c r="G284" s="13">
        <v>0</v>
      </c>
      <c r="H284" s="13">
        <v>0</v>
      </c>
      <c r="I284" s="13">
        <v>0</v>
      </c>
      <c r="J284" s="13">
        <v>0</v>
      </c>
      <c r="K284" s="13">
        <v>0</v>
      </c>
      <c r="L284" s="13">
        <v>0</v>
      </c>
      <c r="M284" s="13">
        <v>0</v>
      </c>
      <c r="N284" s="13">
        <v>0</v>
      </c>
      <c r="O284" s="13">
        <v>0</v>
      </c>
      <c r="P284" s="13">
        <v>0</v>
      </c>
      <c r="Q284" s="13">
        <v>0</v>
      </c>
      <c r="R284" s="13">
        <v>0</v>
      </c>
      <c r="S284" s="14">
        <v>0</v>
      </c>
      <c r="U284" s="10"/>
      <c r="V284" s="10"/>
      <c r="W284" s="10"/>
      <c r="X284" s="10"/>
      <c r="Y284" s="10"/>
      <c r="Z284" s="10"/>
      <c r="AA284" s="10"/>
      <c r="AB284" s="10"/>
      <c r="AC284" s="10"/>
    </row>
    <row r="285" spans="1:29" ht="14.4" x14ac:dyDescent="0.3">
      <c r="A285" s="39" t="s">
        <v>140</v>
      </c>
      <c r="C285" s="11" t="s">
        <v>154</v>
      </c>
      <c r="D285" s="12">
        <v>0</v>
      </c>
      <c r="E285" s="13">
        <v>0</v>
      </c>
      <c r="F285" s="13">
        <v>0</v>
      </c>
      <c r="G285" s="13">
        <v>0</v>
      </c>
      <c r="H285" s="13">
        <v>0</v>
      </c>
      <c r="I285" s="13">
        <v>0</v>
      </c>
      <c r="J285" s="13">
        <v>0</v>
      </c>
      <c r="K285" s="13">
        <v>0</v>
      </c>
      <c r="L285" s="13">
        <v>0</v>
      </c>
      <c r="M285" s="13">
        <v>0</v>
      </c>
      <c r="N285" s="13">
        <v>0</v>
      </c>
      <c r="O285" s="13">
        <v>0</v>
      </c>
      <c r="P285" s="13">
        <v>0</v>
      </c>
      <c r="Q285" s="13">
        <v>0</v>
      </c>
      <c r="R285" s="13">
        <v>0</v>
      </c>
      <c r="S285" s="14">
        <v>0</v>
      </c>
      <c r="U285" s="10"/>
      <c r="V285" s="10"/>
      <c r="W285" s="10"/>
      <c r="X285" s="10"/>
      <c r="Y285" s="10"/>
      <c r="Z285" s="10"/>
      <c r="AA285" s="10"/>
      <c r="AB285" s="10"/>
      <c r="AC285" s="10"/>
    </row>
    <row r="286" spans="1:29" ht="14.4" x14ac:dyDescent="0.3">
      <c r="A286" s="39" t="s">
        <v>140</v>
      </c>
      <c r="C286" s="11" t="s">
        <v>155</v>
      </c>
      <c r="D286" s="12">
        <v>0</v>
      </c>
      <c r="E286" s="13">
        <v>0</v>
      </c>
      <c r="F286" s="13">
        <v>0</v>
      </c>
      <c r="G286" s="13">
        <v>0</v>
      </c>
      <c r="H286" s="13">
        <v>0</v>
      </c>
      <c r="I286" s="13">
        <v>0</v>
      </c>
      <c r="J286" s="13">
        <v>0</v>
      </c>
      <c r="K286" s="13">
        <v>0</v>
      </c>
      <c r="L286" s="13">
        <v>0</v>
      </c>
      <c r="M286" s="13">
        <v>0</v>
      </c>
      <c r="N286" s="13">
        <v>0</v>
      </c>
      <c r="O286" s="13">
        <v>0</v>
      </c>
      <c r="P286" s="13">
        <v>0</v>
      </c>
      <c r="Q286" s="13">
        <v>0</v>
      </c>
      <c r="R286" s="13">
        <v>0</v>
      </c>
      <c r="S286" s="14">
        <v>0</v>
      </c>
      <c r="U286" s="10"/>
      <c r="V286" s="10"/>
      <c r="W286" s="10"/>
      <c r="X286" s="10"/>
      <c r="Y286" s="10"/>
      <c r="Z286" s="10"/>
      <c r="AA286" s="10"/>
      <c r="AB286" s="10"/>
      <c r="AC286" s="10"/>
    </row>
    <row r="287" spans="1:29" ht="14.4" x14ac:dyDescent="0.3">
      <c r="A287" s="39" t="s">
        <v>140</v>
      </c>
      <c r="C287" s="11" t="s">
        <v>156</v>
      </c>
      <c r="D287" s="12">
        <v>0</v>
      </c>
      <c r="E287" s="13">
        <v>0</v>
      </c>
      <c r="F287" s="13">
        <v>0</v>
      </c>
      <c r="G287" s="13">
        <v>0</v>
      </c>
      <c r="H287" s="13">
        <v>0</v>
      </c>
      <c r="I287" s="13">
        <v>0</v>
      </c>
      <c r="J287" s="13">
        <v>0</v>
      </c>
      <c r="K287" s="13">
        <v>0</v>
      </c>
      <c r="L287" s="13">
        <v>0</v>
      </c>
      <c r="M287" s="13">
        <v>0</v>
      </c>
      <c r="N287" s="13">
        <v>0</v>
      </c>
      <c r="O287" s="13">
        <v>0</v>
      </c>
      <c r="P287" s="13">
        <v>0</v>
      </c>
      <c r="Q287" s="13">
        <v>0</v>
      </c>
      <c r="R287" s="13">
        <v>0</v>
      </c>
      <c r="S287" s="14">
        <v>0</v>
      </c>
      <c r="U287" s="10"/>
      <c r="V287" s="10"/>
      <c r="W287" s="10"/>
      <c r="X287" s="10"/>
      <c r="Y287" s="10"/>
      <c r="Z287" s="10"/>
      <c r="AA287" s="10"/>
      <c r="AB287" s="10"/>
      <c r="AC287" s="10"/>
    </row>
    <row r="288" spans="1:29" ht="14.4" x14ac:dyDescent="0.3">
      <c r="A288" s="39" t="s">
        <v>140</v>
      </c>
      <c r="C288" s="11" t="s">
        <v>157</v>
      </c>
      <c r="D288" s="12">
        <v>0</v>
      </c>
      <c r="E288" s="13">
        <v>0</v>
      </c>
      <c r="F288" s="13">
        <v>0</v>
      </c>
      <c r="G288" s="13">
        <v>0</v>
      </c>
      <c r="H288" s="13">
        <v>0</v>
      </c>
      <c r="I288" s="13">
        <v>0</v>
      </c>
      <c r="J288" s="13">
        <v>0</v>
      </c>
      <c r="K288" s="13">
        <v>0</v>
      </c>
      <c r="L288" s="13">
        <v>0</v>
      </c>
      <c r="M288" s="13">
        <v>0</v>
      </c>
      <c r="N288" s="13">
        <v>0</v>
      </c>
      <c r="O288" s="13">
        <v>0</v>
      </c>
      <c r="P288" s="13">
        <v>0</v>
      </c>
      <c r="Q288" s="13">
        <v>0</v>
      </c>
      <c r="R288" s="13">
        <v>0</v>
      </c>
      <c r="S288" s="14">
        <v>0</v>
      </c>
      <c r="U288" s="10"/>
      <c r="V288" s="10"/>
      <c r="W288" s="10"/>
      <c r="X288" s="10"/>
      <c r="Y288" s="10"/>
      <c r="Z288" s="10"/>
      <c r="AA288" s="10"/>
      <c r="AB288" s="10"/>
      <c r="AC288" s="10"/>
    </row>
    <row r="289" spans="1:29" ht="14.4" x14ac:dyDescent="0.3">
      <c r="A289" s="39" t="s">
        <v>140</v>
      </c>
      <c r="C289" s="11" t="s">
        <v>158</v>
      </c>
      <c r="D289" s="12">
        <v>0</v>
      </c>
      <c r="E289" s="13">
        <v>0</v>
      </c>
      <c r="F289" s="13">
        <v>0</v>
      </c>
      <c r="G289" s="13">
        <v>0</v>
      </c>
      <c r="H289" s="13">
        <v>0</v>
      </c>
      <c r="I289" s="13">
        <v>0</v>
      </c>
      <c r="J289" s="13">
        <v>0</v>
      </c>
      <c r="K289" s="13">
        <v>0</v>
      </c>
      <c r="L289" s="13">
        <v>0</v>
      </c>
      <c r="M289" s="13">
        <v>0</v>
      </c>
      <c r="N289" s="13">
        <v>0</v>
      </c>
      <c r="O289" s="13">
        <v>0</v>
      </c>
      <c r="P289" s="13">
        <v>0</v>
      </c>
      <c r="Q289" s="13">
        <v>0</v>
      </c>
      <c r="R289" s="13">
        <v>0</v>
      </c>
      <c r="S289" s="14">
        <v>0</v>
      </c>
      <c r="U289" s="10"/>
      <c r="V289" s="10"/>
      <c r="W289" s="10"/>
      <c r="X289" s="10"/>
      <c r="Y289" s="10"/>
      <c r="Z289" s="10"/>
      <c r="AA289" s="10"/>
      <c r="AB289" s="10"/>
      <c r="AC289" s="10"/>
    </row>
    <row r="290" spans="1:29" ht="14.4" x14ac:dyDescent="0.3">
      <c r="A290" s="39" t="s">
        <v>140</v>
      </c>
      <c r="C290" s="11" t="s">
        <v>159</v>
      </c>
      <c r="D290" s="12">
        <v>0</v>
      </c>
      <c r="E290" s="13">
        <v>0</v>
      </c>
      <c r="F290" s="13">
        <v>0</v>
      </c>
      <c r="G290" s="13">
        <v>0</v>
      </c>
      <c r="H290" s="13">
        <v>0</v>
      </c>
      <c r="I290" s="13">
        <v>0</v>
      </c>
      <c r="J290" s="13">
        <v>0</v>
      </c>
      <c r="K290" s="13">
        <v>0</v>
      </c>
      <c r="L290" s="13">
        <v>0</v>
      </c>
      <c r="M290" s="13">
        <v>0</v>
      </c>
      <c r="N290" s="13">
        <v>0</v>
      </c>
      <c r="O290" s="13">
        <v>0</v>
      </c>
      <c r="P290" s="13">
        <v>0</v>
      </c>
      <c r="Q290" s="13">
        <v>0</v>
      </c>
      <c r="R290" s="13">
        <v>0</v>
      </c>
      <c r="S290" s="14">
        <v>0</v>
      </c>
      <c r="U290" s="10"/>
      <c r="V290" s="10"/>
      <c r="W290" s="10"/>
      <c r="X290" s="10"/>
      <c r="Y290" s="10"/>
      <c r="Z290" s="10"/>
      <c r="AA290" s="10"/>
      <c r="AB290" s="10"/>
      <c r="AC290" s="10"/>
    </row>
    <row r="291" spans="1:29" ht="14.4" x14ac:dyDescent="0.3">
      <c r="A291" s="39" t="s">
        <v>140</v>
      </c>
      <c r="C291" s="11" t="s">
        <v>160</v>
      </c>
      <c r="D291" s="12">
        <v>0</v>
      </c>
      <c r="E291" s="13">
        <v>0</v>
      </c>
      <c r="F291" s="13">
        <v>0</v>
      </c>
      <c r="G291" s="13">
        <v>0</v>
      </c>
      <c r="H291" s="13">
        <v>0</v>
      </c>
      <c r="I291" s="13">
        <v>0</v>
      </c>
      <c r="J291" s="13">
        <v>0</v>
      </c>
      <c r="K291" s="13">
        <v>0</v>
      </c>
      <c r="L291" s="13">
        <v>0</v>
      </c>
      <c r="M291" s="13">
        <v>0</v>
      </c>
      <c r="N291" s="13">
        <v>0</v>
      </c>
      <c r="O291" s="13">
        <v>0</v>
      </c>
      <c r="P291" s="13">
        <v>0</v>
      </c>
      <c r="Q291" s="13">
        <v>0</v>
      </c>
      <c r="R291" s="13">
        <v>0</v>
      </c>
      <c r="S291" s="14">
        <v>0</v>
      </c>
      <c r="U291" s="10"/>
      <c r="V291" s="10"/>
      <c r="W291" s="10"/>
      <c r="X291" s="10"/>
      <c r="Y291" s="10"/>
      <c r="Z291" s="10"/>
      <c r="AA291" s="10"/>
      <c r="AB291" s="10"/>
      <c r="AC291" s="10"/>
    </row>
    <row r="292" spans="1:29" ht="14.4" x14ac:dyDescent="0.3">
      <c r="A292" s="39" t="s">
        <v>140</v>
      </c>
      <c r="C292" s="11" t="s">
        <v>161</v>
      </c>
      <c r="D292" s="12">
        <v>0</v>
      </c>
      <c r="E292" s="13">
        <v>0</v>
      </c>
      <c r="F292" s="13">
        <v>0</v>
      </c>
      <c r="G292" s="13">
        <v>0</v>
      </c>
      <c r="H292" s="13">
        <v>0</v>
      </c>
      <c r="I292" s="13">
        <v>0</v>
      </c>
      <c r="J292" s="13">
        <v>0</v>
      </c>
      <c r="K292" s="13">
        <v>0</v>
      </c>
      <c r="L292" s="13">
        <v>0</v>
      </c>
      <c r="M292" s="13">
        <v>0</v>
      </c>
      <c r="N292" s="13">
        <v>0</v>
      </c>
      <c r="O292" s="13">
        <v>0</v>
      </c>
      <c r="P292" s="13">
        <v>0</v>
      </c>
      <c r="Q292" s="13">
        <v>0</v>
      </c>
      <c r="R292" s="13">
        <v>0</v>
      </c>
      <c r="S292" s="14">
        <v>0</v>
      </c>
      <c r="U292" s="10"/>
      <c r="V292" s="10"/>
      <c r="W292" s="10"/>
      <c r="X292" s="10"/>
      <c r="Y292" s="10"/>
      <c r="Z292" s="10"/>
      <c r="AA292" s="10"/>
      <c r="AB292" s="10"/>
      <c r="AC292" s="10"/>
    </row>
    <row r="293" spans="1:29" ht="14.4" x14ac:dyDescent="0.3">
      <c r="A293" s="39" t="s">
        <v>140</v>
      </c>
      <c r="C293" s="11" t="s">
        <v>162</v>
      </c>
      <c r="D293" s="12">
        <v>0</v>
      </c>
      <c r="E293" s="13">
        <v>0</v>
      </c>
      <c r="F293" s="13">
        <v>0</v>
      </c>
      <c r="G293" s="13">
        <v>0</v>
      </c>
      <c r="H293" s="13">
        <v>0</v>
      </c>
      <c r="I293" s="13">
        <v>0</v>
      </c>
      <c r="J293" s="13">
        <v>0</v>
      </c>
      <c r="K293" s="13">
        <v>0</v>
      </c>
      <c r="L293" s="13">
        <v>0</v>
      </c>
      <c r="M293" s="13">
        <v>0</v>
      </c>
      <c r="N293" s="13">
        <v>0</v>
      </c>
      <c r="O293" s="13">
        <v>0</v>
      </c>
      <c r="P293" s="13">
        <v>0</v>
      </c>
      <c r="Q293" s="13">
        <v>0</v>
      </c>
      <c r="R293" s="13">
        <v>0</v>
      </c>
      <c r="S293" s="14">
        <v>0</v>
      </c>
      <c r="U293" s="10"/>
      <c r="V293" s="10"/>
      <c r="W293" s="10"/>
      <c r="X293" s="10"/>
      <c r="Y293" s="10"/>
      <c r="Z293" s="10"/>
      <c r="AA293" s="10"/>
      <c r="AB293" s="10"/>
      <c r="AC293" s="10"/>
    </row>
    <row r="294" spans="1:29" ht="14.4" x14ac:dyDescent="0.3">
      <c r="A294" s="39" t="s">
        <v>140</v>
      </c>
      <c r="C294" s="11" t="s">
        <v>163</v>
      </c>
      <c r="D294" s="12">
        <v>0</v>
      </c>
      <c r="E294" s="13">
        <v>0</v>
      </c>
      <c r="F294" s="13">
        <v>0</v>
      </c>
      <c r="G294" s="13">
        <v>0</v>
      </c>
      <c r="H294" s="13">
        <v>0</v>
      </c>
      <c r="I294" s="13">
        <v>0</v>
      </c>
      <c r="J294" s="13">
        <v>0</v>
      </c>
      <c r="K294" s="13">
        <v>0</v>
      </c>
      <c r="L294" s="13">
        <v>0</v>
      </c>
      <c r="M294" s="13">
        <v>0</v>
      </c>
      <c r="N294" s="13">
        <v>0</v>
      </c>
      <c r="O294" s="13">
        <v>0</v>
      </c>
      <c r="P294" s="13">
        <v>0</v>
      </c>
      <c r="Q294" s="13">
        <v>0</v>
      </c>
      <c r="R294" s="13">
        <v>0</v>
      </c>
      <c r="S294" s="14">
        <v>0</v>
      </c>
      <c r="U294" s="10"/>
      <c r="V294" s="10"/>
      <c r="W294" s="10"/>
      <c r="X294" s="10"/>
      <c r="Y294" s="10"/>
      <c r="Z294" s="10"/>
      <c r="AA294" s="10"/>
      <c r="AB294" s="10"/>
      <c r="AC294" s="10"/>
    </row>
    <row r="295" spans="1:29" ht="14.4" x14ac:dyDescent="0.3">
      <c r="A295" s="39" t="s">
        <v>140</v>
      </c>
      <c r="C295" s="11" t="s">
        <v>164</v>
      </c>
      <c r="D295" s="12">
        <v>0</v>
      </c>
      <c r="E295" s="13">
        <v>0</v>
      </c>
      <c r="F295" s="13">
        <v>0</v>
      </c>
      <c r="G295" s="13">
        <v>0</v>
      </c>
      <c r="H295" s="13">
        <v>0</v>
      </c>
      <c r="I295" s="13">
        <v>0</v>
      </c>
      <c r="J295" s="13">
        <v>0</v>
      </c>
      <c r="K295" s="13">
        <v>0</v>
      </c>
      <c r="L295" s="13">
        <v>0</v>
      </c>
      <c r="M295" s="13">
        <v>0</v>
      </c>
      <c r="N295" s="13">
        <v>0</v>
      </c>
      <c r="O295" s="13">
        <v>0</v>
      </c>
      <c r="P295" s="13">
        <v>0</v>
      </c>
      <c r="Q295" s="13">
        <v>0</v>
      </c>
      <c r="R295" s="13">
        <v>0</v>
      </c>
      <c r="S295" s="14">
        <v>0</v>
      </c>
      <c r="U295" s="10"/>
      <c r="V295" s="10"/>
      <c r="W295" s="10"/>
      <c r="X295" s="10"/>
      <c r="Y295" s="10"/>
      <c r="Z295" s="10"/>
      <c r="AA295" s="10"/>
      <c r="AB295" s="10"/>
      <c r="AC295" s="10"/>
    </row>
    <row r="296" spans="1:29" ht="14.4" x14ac:dyDescent="0.3">
      <c r="A296" s="39" t="s">
        <v>140</v>
      </c>
      <c r="C296" s="11" t="s">
        <v>165</v>
      </c>
      <c r="D296" s="12">
        <v>0</v>
      </c>
      <c r="E296" s="13">
        <v>0</v>
      </c>
      <c r="F296" s="13">
        <v>0</v>
      </c>
      <c r="G296" s="13">
        <v>0</v>
      </c>
      <c r="H296" s="13">
        <v>0</v>
      </c>
      <c r="I296" s="13">
        <v>0</v>
      </c>
      <c r="J296" s="13">
        <v>0</v>
      </c>
      <c r="K296" s="13">
        <v>0</v>
      </c>
      <c r="L296" s="13">
        <v>0</v>
      </c>
      <c r="M296" s="13">
        <v>0</v>
      </c>
      <c r="N296" s="13">
        <v>0</v>
      </c>
      <c r="O296" s="13">
        <v>0</v>
      </c>
      <c r="P296" s="13">
        <v>0</v>
      </c>
      <c r="Q296" s="13">
        <v>0</v>
      </c>
      <c r="R296" s="13">
        <v>0</v>
      </c>
      <c r="S296" s="14">
        <v>0</v>
      </c>
      <c r="U296" s="10"/>
      <c r="V296" s="10"/>
      <c r="W296" s="10"/>
      <c r="X296" s="10"/>
      <c r="Y296" s="10"/>
      <c r="Z296" s="10"/>
      <c r="AA296" s="10"/>
      <c r="AB296" s="10"/>
      <c r="AC296" s="10"/>
    </row>
    <row r="297" spans="1:29" ht="15" thickBot="1" x14ac:dyDescent="0.35">
      <c r="A297" s="39" t="s">
        <v>140</v>
      </c>
      <c r="C297" s="11" t="s">
        <v>166</v>
      </c>
      <c r="D297" s="12">
        <v>0</v>
      </c>
      <c r="E297" s="16">
        <v>0</v>
      </c>
      <c r="F297" s="16">
        <v>0</v>
      </c>
      <c r="G297" s="16">
        <v>0</v>
      </c>
      <c r="H297" s="16">
        <v>0</v>
      </c>
      <c r="I297" s="16">
        <v>0</v>
      </c>
      <c r="J297" s="16">
        <v>0</v>
      </c>
      <c r="K297" s="16">
        <v>0</v>
      </c>
      <c r="L297" s="16">
        <v>0</v>
      </c>
      <c r="M297" s="16">
        <v>0</v>
      </c>
      <c r="N297" s="16">
        <v>0</v>
      </c>
      <c r="O297" s="16">
        <v>0</v>
      </c>
      <c r="P297" s="16">
        <v>0</v>
      </c>
      <c r="Q297" s="16">
        <v>0</v>
      </c>
      <c r="R297" s="16">
        <v>0</v>
      </c>
      <c r="S297" s="14">
        <v>0</v>
      </c>
      <c r="U297" s="10"/>
      <c r="V297" s="10"/>
      <c r="W297" s="10"/>
      <c r="X297" s="10"/>
      <c r="Y297" s="10"/>
      <c r="Z297" s="10"/>
      <c r="AA297" s="10"/>
      <c r="AB297" s="10"/>
      <c r="AC297" s="10"/>
    </row>
    <row r="298" spans="1:29" ht="15" thickBot="1" x14ac:dyDescent="0.35">
      <c r="A298" s="39" t="s">
        <v>140</v>
      </c>
      <c r="C298" s="18" t="s">
        <v>283</v>
      </c>
      <c r="D298" s="19">
        <v>0</v>
      </c>
      <c r="E298" s="20">
        <v>0</v>
      </c>
      <c r="F298" s="20">
        <v>0</v>
      </c>
      <c r="G298" s="20">
        <v>0</v>
      </c>
      <c r="H298" s="20">
        <v>0</v>
      </c>
      <c r="I298" s="20">
        <v>0</v>
      </c>
      <c r="J298" s="20">
        <v>0</v>
      </c>
      <c r="K298" s="20">
        <v>0</v>
      </c>
      <c r="L298" s="20">
        <v>0</v>
      </c>
      <c r="M298" s="20">
        <v>0</v>
      </c>
      <c r="N298" s="20">
        <v>0</v>
      </c>
      <c r="O298" s="20">
        <v>0</v>
      </c>
      <c r="P298" s="20">
        <v>0</v>
      </c>
      <c r="Q298" s="20">
        <v>0</v>
      </c>
      <c r="R298" s="20">
        <v>0</v>
      </c>
      <c r="S298" s="21">
        <v>0</v>
      </c>
      <c r="U298" s="10"/>
      <c r="V298" s="10"/>
      <c r="W298" s="10"/>
      <c r="X298" s="10"/>
      <c r="Y298" s="10"/>
      <c r="Z298" s="10"/>
      <c r="AA298" s="10"/>
      <c r="AB298" s="10"/>
      <c r="AC298" s="10"/>
    </row>
    <row r="299" spans="1:29" ht="14.4" x14ac:dyDescent="0.3">
      <c r="U299" s="10"/>
      <c r="V299" s="10"/>
      <c r="W299" s="10"/>
      <c r="X299" s="10"/>
      <c r="Y299" s="10"/>
      <c r="Z299" s="10"/>
      <c r="AA299" s="10"/>
      <c r="AB299" s="10"/>
      <c r="AC299" s="10"/>
    </row>
    <row r="302" spans="1:29" ht="23.4" thickBot="1" x14ac:dyDescent="0.3">
      <c r="C302" s="1" t="s">
        <v>326</v>
      </c>
      <c r="D302" s="1"/>
      <c r="E302" s="1"/>
      <c r="F302" s="1"/>
      <c r="G302" s="1"/>
      <c r="H302" s="1"/>
      <c r="I302" s="1"/>
      <c r="J302" s="1"/>
      <c r="K302" s="1"/>
      <c r="L302" s="1"/>
      <c r="M302" s="1"/>
      <c r="N302" s="9"/>
      <c r="O302" s="9"/>
      <c r="P302" s="9"/>
      <c r="Q302" s="9"/>
      <c r="R302" s="9"/>
      <c r="S302" s="9"/>
    </row>
    <row r="303" spans="1:29" ht="14.4" thickBot="1" x14ac:dyDescent="0.3">
      <c r="C303" s="2"/>
      <c r="D303" s="149" t="s">
        <v>294</v>
      </c>
      <c r="E303" s="150"/>
      <c r="F303" s="150"/>
      <c r="G303" s="150"/>
      <c r="H303" s="150"/>
      <c r="I303" s="150"/>
      <c r="J303" s="150"/>
      <c r="K303" s="150"/>
      <c r="L303" s="150"/>
      <c r="M303" s="150"/>
      <c r="N303" s="150"/>
      <c r="O303" s="150"/>
      <c r="P303" s="150"/>
      <c r="Q303" s="150"/>
      <c r="R303" s="150"/>
      <c r="S303" s="151"/>
    </row>
    <row r="304" spans="1:29" ht="14.4" thickBot="1" x14ac:dyDescent="0.3">
      <c r="A304" s="39" t="s">
        <v>142</v>
      </c>
      <c r="C304" s="3" t="s">
        <v>148</v>
      </c>
      <c r="D304" s="4" t="s">
        <v>102</v>
      </c>
      <c r="E304" s="5" t="s">
        <v>103</v>
      </c>
      <c r="F304" s="5" t="s">
        <v>104</v>
      </c>
      <c r="G304" s="5" t="s">
        <v>105</v>
      </c>
      <c r="H304" s="5" t="s">
        <v>106</v>
      </c>
      <c r="I304" s="5" t="s">
        <v>107</v>
      </c>
      <c r="J304" s="5" t="s">
        <v>108</v>
      </c>
      <c r="K304" s="5" t="s">
        <v>109</v>
      </c>
      <c r="L304" s="5" t="s">
        <v>110</v>
      </c>
      <c r="M304" s="5" t="s">
        <v>111</v>
      </c>
      <c r="N304" s="5" t="s">
        <v>112</v>
      </c>
      <c r="O304" s="5" t="s">
        <v>113</v>
      </c>
      <c r="P304" s="5" t="s">
        <v>114</v>
      </c>
      <c r="Q304" s="5" t="s">
        <v>115</v>
      </c>
      <c r="R304" s="5" t="s">
        <v>116</v>
      </c>
      <c r="S304" s="6" t="s">
        <v>117</v>
      </c>
    </row>
    <row r="305" spans="1:19" ht="13.8" x14ac:dyDescent="0.25">
      <c r="A305" s="39" t="s">
        <v>142</v>
      </c>
      <c r="C305" s="11" t="s">
        <v>149</v>
      </c>
      <c r="D305" s="12">
        <v>0</v>
      </c>
      <c r="E305" s="13">
        <v>0</v>
      </c>
      <c r="F305" s="13">
        <v>0</v>
      </c>
      <c r="G305" s="13">
        <v>0</v>
      </c>
      <c r="H305" s="13">
        <v>0</v>
      </c>
      <c r="I305" s="13">
        <v>0</v>
      </c>
      <c r="J305" s="13">
        <v>0</v>
      </c>
      <c r="K305" s="13">
        <v>0</v>
      </c>
      <c r="L305" s="13">
        <v>0</v>
      </c>
      <c r="M305" s="13">
        <v>0</v>
      </c>
      <c r="N305" s="13">
        <v>0</v>
      </c>
      <c r="O305" s="13">
        <v>0</v>
      </c>
      <c r="P305" s="13">
        <v>0</v>
      </c>
      <c r="Q305" s="13">
        <v>0</v>
      </c>
      <c r="R305" s="13">
        <v>0</v>
      </c>
      <c r="S305" s="14">
        <v>0</v>
      </c>
    </row>
    <row r="306" spans="1:19" ht="13.8" x14ac:dyDescent="0.25">
      <c r="A306" s="39" t="s">
        <v>142</v>
      </c>
      <c r="C306" s="11" t="s">
        <v>150</v>
      </c>
      <c r="D306" s="12">
        <v>0</v>
      </c>
      <c r="E306" s="13">
        <v>0</v>
      </c>
      <c r="F306" s="13">
        <v>0</v>
      </c>
      <c r="G306" s="13">
        <v>0</v>
      </c>
      <c r="H306" s="13">
        <v>0</v>
      </c>
      <c r="I306" s="13">
        <v>0</v>
      </c>
      <c r="J306" s="13">
        <v>0</v>
      </c>
      <c r="K306" s="13">
        <v>0</v>
      </c>
      <c r="L306" s="13">
        <v>0</v>
      </c>
      <c r="M306" s="13">
        <v>0</v>
      </c>
      <c r="N306" s="13">
        <v>0</v>
      </c>
      <c r="O306" s="13">
        <v>0</v>
      </c>
      <c r="P306" s="13">
        <v>0</v>
      </c>
      <c r="Q306" s="13">
        <v>0</v>
      </c>
      <c r="R306" s="13">
        <v>0</v>
      </c>
      <c r="S306" s="14">
        <v>0</v>
      </c>
    </row>
    <row r="307" spans="1:19" ht="13.8" x14ac:dyDescent="0.25">
      <c r="A307" s="39" t="s">
        <v>142</v>
      </c>
      <c r="C307" s="11" t="s">
        <v>151</v>
      </c>
      <c r="D307" s="12">
        <v>0</v>
      </c>
      <c r="E307" s="13">
        <v>0</v>
      </c>
      <c r="F307" s="13">
        <v>0</v>
      </c>
      <c r="G307" s="13">
        <v>0</v>
      </c>
      <c r="H307" s="13">
        <v>0</v>
      </c>
      <c r="I307" s="13">
        <v>0</v>
      </c>
      <c r="J307" s="13">
        <v>0</v>
      </c>
      <c r="K307" s="13">
        <v>0</v>
      </c>
      <c r="L307" s="13">
        <v>0</v>
      </c>
      <c r="M307" s="13">
        <v>0</v>
      </c>
      <c r="N307" s="13">
        <v>0</v>
      </c>
      <c r="O307" s="13">
        <v>0</v>
      </c>
      <c r="P307" s="13">
        <v>0</v>
      </c>
      <c r="Q307" s="13">
        <v>0</v>
      </c>
      <c r="R307" s="13">
        <v>0</v>
      </c>
      <c r="S307" s="14">
        <v>0</v>
      </c>
    </row>
    <row r="308" spans="1:19" ht="13.8" x14ac:dyDescent="0.25">
      <c r="A308" s="39" t="s">
        <v>142</v>
      </c>
      <c r="C308" s="11" t="s">
        <v>152</v>
      </c>
      <c r="D308" s="12">
        <v>0</v>
      </c>
      <c r="E308" s="13">
        <v>0</v>
      </c>
      <c r="F308" s="13">
        <v>0</v>
      </c>
      <c r="G308" s="13">
        <v>0</v>
      </c>
      <c r="H308" s="13">
        <v>0</v>
      </c>
      <c r="I308" s="13">
        <v>0</v>
      </c>
      <c r="J308" s="13">
        <v>0</v>
      </c>
      <c r="K308" s="13">
        <v>0</v>
      </c>
      <c r="L308" s="13">
        <v>0</v>
      </c>
      <c r="M308" s="13">
        <v>0</v>
      </c>
      <c r="N308" s="13">
        <v>0</v>
      </c>
      <c r="O308" s="13">
        <v>0</v>
      </c>
      <c r="P308" s="13">
        <v>0</v>
      </c>
      <c r="Q308" s="13">
        <v>0</v>
      </c>
      <c r="R308" s="13">
        <v>0</v>
      </c>
      <c r="S308" s="14">
        <v>0</v>
      </c>
    </row>
    <row r="309" spans="1:19" ht="13.8" x14ac:dyDescent="0.25">
      <c r="A309" s="39" t="s">
        <v>142</v>
      </c>
      <c r="C309" s="11" t="s">
        <v>153</v>
      </c>
      <c r="D309" s="12">
        <v>0</v>
      </c>
      <c r="E309" s="13">
        <v>0</v>
      </c>
      <c r="F309" s="13">
        <v>0</v>
      </c>
      <c r="G309" s="13">
        <v>0</v>
      </c>
      <c r="H309" s="13">
        <v>0</v>
      </c>
      <c r="I309" s="13">
        <v>0</v>
      </c>
      <c r="J309" s="13">
        <v>0</v>
      </c>
      <c r="K309" s="13">
        <v>0</v>
      </c>
      <c r="L309" s="13">
        <v>0</v>
      </c>
      <c r="M309" s="13">
        <v>0</v>
      </c>
      <c r="N309" s="13">
        <v>0</v>
      </c>
      <c r="O309" s="13">
        <v>0</v>
      </c>
      <c r="P309" s="13">
        <v>0</v>
      </c>
      <c r="Q309" s="13">
        <v>0</v>
      </c>
      <c r="R309" s="13">
        <v>0</v>
      </c>
      <c r="S309" s="14">
        <v>0</v>
      </c>
    </row>
    <row r="310" spans="1:19" ht="13.8" x14ac:dyDescent="0.25">
      <c r="A310" s="39" t="s">
        <v>142</v>
      </c>
      <c r="C310" s="11" t="s">
        <v>154</v>
      </c>
      <c r="D310" s="12">
        <v>0</v>
      </c>
      <c r="E310" s="13">
        <v>0</v>
      </c>
      <c r="F310" s="13">
        <v>0</v>
      </c>
      <c r="G310" s="13">
        <v>0</v>
      </c>
      <c r="H310" s="13">
        <v>0</v>
      </c>
      <c r="I310" s="13">
        <v>0</v>
      </c>
      <c r="J310" s="13">
        <v>0</v>
      </c>
      <c r="K310" s="13">
        <v>0</v>
      </c>
      <c r="L310" s="13">
        <v>0</v>
      </c>
      <c r="M310" s="13">
        <v>0</v>
      </c>
      <c r="N310" s="13">
        <v>0</v>
      </c>
      <c r="O310" s="13">
        <v>0</v>
      </c>
      <c r="P310" s="13">
        <v>0</v>
      </c>
      <c r="Q310" s="13">
        <v>0</v>
      </c>
      <c r="R310" s="13">
        <v>0</v>
      </c>
      <c r="S310" s="14">
        <v>0</v>
      </c>
    </row>
    <row r="311" spans="1:19" ht="13.8" x14ac:dyDescent="0.25">
      <c r="A311" s="39" t="s">
        <v>142</v>
      </c>
      <c r="C311" s="11" t="s">
        <v>155</v>
      </c>
      <c r="D311" s="12">
        <v>0</v>
      </c>
      <c r="E311" s="13">
        <v>0</v>
      </c>
      <c r="F311" s="13">
        <v>0</v>
      </c>
      <c r="G311" s="13">
        <v>0</v>
      </c>
      <c r="H311" s="13">
        <v>0</v>
      </c>
      <c r="I311" s="13">
        <v>0</v>
      </c>
      <c r="J311" s="13">
        <v>0</v>
      </c>
      <c r="K311" s="13">
        <v>0</v>
      </c>
      <c r="L311" s="13">
        <v>0</v>
      </c>
      <c r="M311" s="13">
        <v>0</v>
      </c>
      <c r="N311" s="13">
        <v>0</v>
      </c>
      <c r="O311" s="13">
        <v>0</v>
      </c>
      <c r="P311" s="13">
        <v>0</v>
      </c>
      <c r="Q311" s="13">
        <v>0</v>
      </c>
      <c r="R311" s="13">
        <v>0</v>
      </c>
      <c r="S311" s="14">
        <v>0</v>
      </c>
    </row>
    <row r="312" spans="1:19" ht="13.8" x14ac:dyDescent="0.25">
      <c r="A312" s="39" t="s">
        <v>142</v>
      </c>
      <c r="C312" s="11" t="s">
        <v>156</v>
      </c>
      <c r="D312" s="12">
        <v>0</v>
      </c>
      <c r="E312" s="13">
        <v>0</v>
      </c>
      <c r="F312" s="13">
        <v>0</v>
      </c>
      <c r="G312" s="13">
        <v>0</v>
      </c>
      <c r="H312" s="13">
        <v>0</v>
      </c>
      <c r="I312" s="13">
        <v>0</v>
      </c>
      <c r="J312" s="13">
        <v>0</v>
      </c>
      <c r="K312" s="13">
        <v>0</v>
      </c>
      <c r="L312" s="13">
        <v>0</v>
      </c>
      <c r="M312" s="13">
        <v>0</v>
      </c>
      <c r="N312" s="13">
        <v>0</v>
      </c>
      <c r="O312" s="13">
        <v>0</v>
      </c>
      <c r="P312" s="13">
        <v>0</v>
      </c>
      <c r="Q312" s="13">
        <v>0</v>
      </c>
      <c r="R312" s="13">
        <v>0</v>
      </c>
      <c r="S312" s="14">
        <v>0</v>
      </c>
    </row>
    <row r="313" spans="1:19" ht="13.8" x14ac:dyDescent="0.25">
      <c r="A313" s="39" t="s">
        <v>142</v>
      </c>
      <c r="C313" s="11" t="s">
        <v>157</v>
      </c>
      <c r="D313" s="12">
        <v>0</v>
      </c>
      <c r="E313" s="13">
        <v>0</v>
      </c>
      <c r="F313" s="13">
        <v>0</v>
      </c>
      <c r="G313" s="13">
        <v>0</v>
      </c>
      <c r="H313" s="13">
        <v>0</v>
      </c>
      <c r="I313" s="13">
        <v>0</v>
      </c>
      <c r="J313" s="13">
        <v>0</v>
      </c>
      <c r="K313" s="13">
        <v>0</v>
      </c>
      <c r="L313" s="13">
        <v>0</v>
      </c>
      <c r="M313" s="13">
        <v>0</v>
      </c>
      <c r="N313" s="13">
        <v>0</v>
      </c>
      <c r="O313" s="13">
        <v>0</v>
      </c>
      <c r="P313" s="13">
        <v>0</v>
      </c>
      <c r="Q313" s="13">
        <v>0</v>
      </c>
      <c r="R313" s="13">
        <v>0</v>
      </c>
      <c r="S313" s="14">
        <v>0</v>
      </c>
    </row>
    <row r="314" spans="1:19" ht="13.8" x14ac:dyDescent="0.25">
      <c r="A314" s="39" t="s">
        <v>142</v>
      </c>
      <c r="C314" s="11" t="s">
        <v>158</v>
      </c>
      <c r="D314" s="12">
        <v>0</v>
      </c>
      <c r="E314" s="13">
        <v>0</v>
      </c>
      <c r="F314" s="13">
        <v>0</v>
      </c>
      <c r="G314" s="13">
        <v>0</v>
      </c>
      <c r="H314" s="13">
        <v>0</v>
      </c>
      <c r="I314" s="13">
        <v>0</v>
      </c>
      <c r="J314" s="13">
        <v>0</v>
      </c>
      <c r="K314" s="13">
        <v>0</v>
      </c>
      <c r="L314" s="13">
        <v>0</v>
      </c>
      <c r="M314" s="13">
        <v>0</v>
      </c>
      <c r="N314" s="13">
        <v>0</v>
      </c>
      <c r="O314" s="13">
        <v>0</v>
      </c>
      <c r="P314" s="13">
        <v>0</v>
      </c>
      <c r="Q314" s="13">
        <v>0</v>
      </c>
      <c r="R314" s="13">
        <v>0</v>
      </c>
      <c r="S314" s="14">
        <v>0</v>
      </c>
    </row>
    <row r="315" spans="1:19" ht="13.8" x14ac:dyDescent="0.25">
      <c r="A315" s="39" t="s">
        <v>142</v>
      </c>
      <c r="C315" s="11" t="s">
        <v>159</v>
      </c>
      <c r="D315" s="12">
        <v>0</v>
      </c>
      <c r="E315" s="13">
        <v>0</v>
      </c>
      <c r="F315" s="13">
        <v>0</v>
      </c>
      <c r="G315" s="13">
        <v>0</v>
      </c>
      <c r="H315" s="13">
        <v>0</v>
      </c>
      <c r="I315" s="13">
        <v>0</v>
      </c>
      <c r="J315" s="13">
        <v>0</v>
      </c>
      <c r="K315" s="13">
        <v>0</v>
      </c>
      <c r="L315" s="13">
        <v>0</v>
      </c>
      <c r="M315" s="13">
        <v>0</v>
      </c>
      <c r="N315" s="13">
        <v>0</v>
      </c>
      <c r="O315" s="13">
        <v>0</v>
      </c>
      <c r="P315" s="13">
        <v>0</v>
      </c>
      <c r="Q315" s="13">
        <v>0</v>
      </c>
      <c r="R315" s="13">
        <v>0</v>
      </c>
      <c r="S315" s="14">
        <v>0</v>
      </c>
    </row>
    <row r="316" spans="1:19" ht="13.8" x14ac:dyDescent="0.25">
      <c r="A316" s="39" t="s">
        <v>142</v>
      </c>
      <c r="C316" s="11" t="s">
        <v>160</v>
      </c>
      <c r="D316" s="12">
        <v>0</v>
      </c>
      <c r="E316" s="13">
        <v>0</v>
      </c>
      <c r="F316" s="13">
        <v>0</v>
      </c>
      <c r="G316" s="13">
        <v>0</v>
      </c>
      <c r="H316" s="13">
        <v>0</v>
      </c>
      <c r="I316" s="13">
        <v>0</v>
      </c>
      <c r="J316" s="13">
        <v>0</v>
      </c>
      <c r="K316" s="13">
        <v>0</v>
      </c>
      <c r="L316" s="13">
        <v>0</v>
      </c>
      <c r="M316" s="13">
        <v>0</v>
      </c>
      <c r="N316" s="13">
        <v>0</v>
      </c>
      <c r="O316" s="13">
        <v>0</v>
      </c>
      <c r="P316" s="13">
        <v>0</v>
      </c>
      <c r="Q316" s="13">
        <v>0</v>
      </c>
      <c r="R316" s="13">
        <v>0</v>
      </c>
      <c r="S316" s="14">
        <v>3000</v>
      </c>
    </row>
    <row r="317" spans="1:19" ht="13.8" x14ac:dyDescent="0.25">
      <c r="A317" s="39" t="s">
        <v>142</v>
      </c>
      <c r="C317" s="11" t="s">
        <v>161</v>
      </c>
      <c r="D317" s="12">
        <v>0</v>
      </c>
      <c r="E317" s="13">
        <v>0</v>
      </c>
      <c r="F317" s="13">
        <v>0</v>
      </c>
      <c r="G317" s="13">
        <v>0</v>
      </c>
      <c r="H317" s="13">
        <v>0</v>
      </c>
      <c r="I317" s="13">
        <v>0</v>
      </c>
      <c r="J317" s="13">
        <v>0</v>
      </c>
      <c r="K317" s="13">
        <v>0</v>
      </c>
      <c r="L317" s="13">
        <v>0</v>
      </c>
      <c r="M317" s="13">
        <v>0</v>
      </c>
      <c r="N317" s="13">
        <v>0</v>
      </c>
      <c r="O317" s="13">
        <v>0</v>
      </c>
      <c r="P317" s="13">
        <v>0</v>
      </c>
      <c r="Q317" s="13">
        <v>0</v>
      </c>
      <c r="R317" s="13">
        <v>0</v>
      </c>
      <c r="S317" s="14">
        <v>0</v>
      </c>
    </row>
    <row r="318" spans="1:19" ht="13.8" x14ac:dyDescent="0.25">
      <c r="A318" s="39" t="s">
        <v>142</v>
      </c>
      <c r="C318" s="11" t="s">
        <v>162</v>
      </c>
      <c r="D318" s="12">
        <v>0</v>
      </c>
      <c r="E318" s="13">
        <v>0</v>
      </c>
      <c r="F318" s="13">
        <v>0</v>
      </c>
      <c r="G318" s="13">
        <v>0</v>
      </c>
      <c r="H318" s="13">
        <v>0</v>
      </c>
      <c r="I318" s="13">
        <v>0</v>
      </c>
      <c r="J318" s="13">
        <v>0</v>
      </c>
      <c r="K318" s="13">
        <v>0</v>
      </c>
      <c r="L318" s="13">
        <v>0</v>
      </c>
      <c r="M318" s="13">
        <v>0</v>
      </c>
      <c r="N318" s="13">
        <v>0</v>
      </c>
      <c r="O318" s="13">
        <v>0</v>
      </c>
      <c r="P318" s="13">
        <v>0</v>
      </c>
      <c r="Q318" s="13">
        <v>0</v>
      </c>
      <c r="R318" s="13">
        <v>0</v>
      </c>
      <c r="S318" s="14">
        <v>0</v>
      </c>
    </row>
    <row r="319" spans="1:19" ht="13.8" x14ac:dyDescent="0.25">
      <c r="A319" s="39" t="s">
        <v>142</v>
      </c>
      <c r="C319" s="11" t="s">
        <v>163</v>
      </c>
      <c r="D319" s="12">
        <v>0</v>
      </c>
      <c r="E319" s="13">
        <v>0</v>
      </c>
      <c r="F319" s="13">
        <v>0</v>
      </c>
      <c r="G319" s="13">
        <v>0</v>
      </c>
      <c r="H319" s="13">
        <v>0</v>
      </c>
      <c r="I319" s="13">
        <v>0</v>
      </c>
      <c r="J319" s="13">
        <v>0</v>
      </c>
      <c r="K319" s="13">
        <v>0</v>
      </c>
      <c r="L319" s="13">
        <v>0</v>
      </c>
      <c r="M319" s="13">
        <v>0</v>
      </c>
      <c r="N319" s="13">
        <v>0</v>
      </c>
      <c r="O319" s="13">
        <v>0</v>
      </c>
      <c r="P319" s="13">
        <v>0</v>
      </c>
      <c r="Q319" s="13">
        <v>0</v>
      </c>
      <c r="R319" s="13">
        <v>0</v>
      </c>
      <c r="S319" s="14">
        <v>0</v>
      </c>
    </row>
    <row r="320" spans="1:19" ht="13.8" x14ac:dyDescent="0.25">
      <c r="A320" s="39" t="s">
        <v>142</v>
      </c>
      <c r="C320" s="11" t="s">
        <v>164</v>
      </c>
      <c r="D320" s="12">
        <v>0</v>
      </c>
      <c r="E320" s="13">
        <v>0</v>
      </c>
      <c r="F320" s="13">
        <v>0</v>
      </c>
      <c r="G320" s="13">
        <v>0</v>
      </c>
      <c r="H320" s="13">
        <v>0</v>
      </c>
      <c r="I320" s="13">
        <v>0</v>
      </c>
      <c r="J320" s="13">
        <v>0</v>
      </c>
      <c r="K320" s="13">
        <v>0</v>
      </c>
      <c r="L320" s="13">
        <v>0</v>
      </c>
      <c r="M320" s="13">
        <v>0</v>
      </c>
      <c r="N320" s="13">
        <v>0</v>
      </c>
      <c r="O320" s="13">
        <v>0</v>
      </c>
      <c r="P320" s="13">
        <v>0</v>
      </c>
      <c r="Q320" s="13">
        <v>0</v>
      </c>
      <c r="R320" s="13">
        <v>0</v>
      </c>
      <c r="S320" s="14">
        <v>0</v>
      </c>
    </row>
    <row r="321" spans="1:19" ht="13.8" x14ac:dyDescent="0.25">
      <c r="A321" s="39" t="s">
        <v>142</v>
      </c>
      <c r="C321" s="11" t="s">
        <v>165</v>
      </c>
      <c r="D321" s="12">
        <v>0</v>
      </c>
      <c r="E321" s="13">
        <v>0</v>
      </c>
      <c r="F321" s="13">
        <v>0</v>
      </c>
      <c r="G321" s="13">
        <v>0</v>
      </c>
      <c r="H321" s="13">
        <v>0</v>
      </c>
      <c r="I321" s="13">
        <v>0</v>
      </c>
      <c r="J321" s="13">
        <v>0</v>
      </c>
      <c r="K321" s="13">
        <v>0</v>
      </c>
      <c r="L321" s="13">
        <v>0</v>
      </c>
      <c r="M321" s="13">
        <v>0</v>
      </c>
      <c r="N321" s="13">
        <v>0</v>
      </c>
      <c r="O321" s="13">
        <v>0</v>
      </c>
      <c r="P321" s="13">
        <v>0</v>
      </c>
      <c r="Q321" s="13">
        <v>0</v>
      </c>
      <c r="R321" s="13">
        <v>0</v>
      </c>
      <c r="S321" s="14">
        <v>0</v>
      </c>
    </row>
    <row r="322" spans="1:19" ht="14.4" thickBot="1" x14ac:dyDescent="0.3">
      <c r="A322" s="39" t="s">
        <v>142</v>
      </c>
      <c r="C322" s="11" t="s">
        <v>166</v>
      </c>
      <c r="D322" s="12">
        <v>0</v>
      </c>
      <c r="E322" s="16">
        <v>0</v>
      </c>
      <c r="F322" s="16">
        <v>0</v>
      </c>
      <c r="G322" s="16">
        <v>0</v>
      </c>
      <c r="H322" s="16">
        <v>0</v>
      </c>
      <c r="I322" s="16">
        <v>0</v>
      </c>
      <c r="J322" s="16">
        <v>0</v>
      </c>
      <c r="K322" s="16">
        <v>0</v>
      </c>
      <c r="L322" s="16">
        <v>0</v>
      </c>
      <c r="M322" s="16">
        <v>0</v>
      </c>
      <c r="N322" s="16">
        <v>0</v>
      </c>
      <c r="O322" s="16">
        <v>0</v>
      </c>
      <c r="P322" s="16">
        <v>0</v>
      </c>
      <c r="Q322" s="16">
        <v>0</v>
      </c>
      <c r="R322" s="16">
        <v>30237.486666666664</v>
      </c>
      <c r="S322" s="14">
        <v>42944.144523160772</v>
      </c>
    </row>
    <row r="323" spans="1:19" ht="14.4" thickBot="1" x14ac:dyDescent="0.3">
      <c r="A323" s="39" t="s">
        <v>142</v>
      </c>
      <c r="C323" s="18" t="s">
        <v>283</v>
      </c>
      <c r="D323" s="19">
        <v>0</v>
      </c>
      <c r="E323" s="20">
        <v>0</v>
      </c>
      <c r="F323" s="20">
        <v>0</v>
      </c>
      <c r="G323" s="20">
        <v>0</v>
      </c>
      <c r="H323" s="20">
        <v>0</v>
      </c>
      <c r="I323" s="20">
        <v>0</v>
      </c>
      <c r="J323" s="20">
        <v>0</v>
      </c>
      <c r="K323" s="20">
        <v>0</v>
      </c>
      <c r="L323" s="20">
        <v>0</v>
      </c>
      <c r="M323" s="20">
        <v>0</v>
      </c>
      <c r="N323" s="20">
        <v>0</v>
      </c>
      <c r="O323" s="20">
        <v>0</v>
      </c>
      <c r="P323" s="20">
        <v>0</v>
      </c>
      <c r="Q323" s="20">
        <v>0</v>
      </c>
      <c r="R323" s="20">
        <v>30237.486666666664</v>
      </c>
      <c r="S323" s="21">
        <v>42835.600652173918</v>
      </c>
    </row>
    <row r="326" spans="1:19" ht="23.4" thickBot="1" x14ac:dyDescent="0.3">
      <c r="C326" s="1" t="s">
        <v>327</v>
      </c>
      <c r="D326" s="1"/>
      <c r="E326" s="1"/>
      <c r="F326" s="1"/>
      <c r="G326" s="1"/>
      <c r="H326" s="1"/>
      <c r="I326" s="1"/>
      <c r="J326" s="1"/>
      <c r="K326" s="1"/>
      <c r="L326" s="1"/>
      <c r="M326" s="1"/>
      <c r="N326" s="9"/>
      <c r="O326" s="9"/>
      <c r="P326" s="9"/>
      <c r="Q326" s="9"/>
      <c r="R326" s="9"/>
      <c r="S326" s="9"/>
    </row>
    <row r="327" spans="1:19" ht="14.4" thickBot="1" x14ac:dyDescent="0.3">
      <c r="C327" s="2"/>
      <c r="D327" s="149" t="s">
        <v>294</v>
      </c>
      <c r="E327" s="150"/>
      <c r="F327" s="150"/>
      <c r="G327" s="150"/>
      <c r="H327" s="150"/>
      <c r="I327" s="150"/>
      <c r="J327" s="150"/>
      <c r="K327" s="150"/>
      <c r="L327" s="150"/>
      <c r="M327" s="150"/>
      <c r="N327" s="150"/>
      <c r="O327" s="150"/>
      <c r="P327" s="150"/>
      <c r="Q327" s="150"/>
      <c r="R327" s="150"/>
      <c r="S327" s="151"/>
    </row>
    <row r="328" spans="1:19" ht="14.4" thickBot="1" x14ac:dyDescent="0.3">
      <c r="A328" s="39" t="s">
        <v>142</v>
      </c>
      <c r="C328" s="3" t="s">
        <v>148</v>
      </c>
      <c r="D328" s="4" t="s">
        <v>102</v>
      </c>
      <c r="E328" s="5" t="s">
        <v>103</v>
      </c>
      <c r="F328" s="5" t="s">
        <v>104</v>
      </c>
      <c r="G328" s="5" t="s">
        <v>105</v>
      </c>
      <c r="H328" s="5" t="s">
        <v>106</v>
      </c>
      <c r="I328" s="5" t="s">
        <v>107</v>
      </c>
      <c r="J328" s="5" t="s">
        <v>108</v>
      </c>
      <c r="K328" s="5" t="s">
        <v>109</v>
      </c>
      <c r="L328" s="5" t="s">
        <v>110</v>
      </c>
      <c r="M328" s="5" t="s">
        <v>111</v>
      </c>
      <c r="N328" s="5" t="s">
        <v>112</v>
      </c>
      <c r="O328" s="5" t="s">
        <v>113</v>
      </c>
      <c r="P328" s="5" t="s">
        <v>114</v>
      </c>
      <c r="Q328" s="5" t="s">
        <v>115</v>
      </c>
      <c r="R328" s="5" t="s">
        <v>116</v>
      </c>
      <c r="S328" s="6" t="s">
        <v>117</v>
      </c>
    </row>
    <row r="329" spans="1:19" ht="13.8" x14ac:dyDescent="0.25">
      <c r="A329" s="39" t="s">
        <v>142</v>
      </c>
      <c r="C329" s="11" t="s">
        <v>149</v>
      </c>
      <c r="D329" s="12">
        <v>0</v>
      </c>
      <c r="E329" s="13">
        <v>0</v>
      </c>
      <c r="F329" s="13">
        <v>0</v>
      </c>
      <c r="G329" s="13">
        <v>0</v>
      </c>
      <c r="H329" s="13">
        <v>0</v>
      </c>
      <c r="I329" s="13">
        <v>0</v>
      </c>
      <c r="J329" s="13">
        <v>0</v>
      </c>
      <c r="K329" s="13">
        <v>0</v>
      </c>
      <c r="L329" s="13">
        <v>0</v>
      </c>
      <c r="M329" s="13">
        <v>0</v>
      </c>
      <c r="N329" s="13">
        <v>0</v>
      </c>
      <c r="O329" s="13">
        <v>0</v>
      </c>
      <c r="P329" s="13">
        <v>0</v>
      </c>
      <c r="Q329" s="13">
        <v>0</v>
      </c>
      <c r="R329" s="13">
        <v>0</v>
      </c>
      <c r="S329" s="14">
        <v>0</v>
      </c>
    </row>
    <row r="330" spans="1:19" ht="13.8" x14ac:dyDescent="0.25">
      <c r="A330" s="39" t="s">
        <v>142</v>
      </c>
      <c r="C330" s="11" t="s">
        <v>150</v>
      </c>
      <c r="D330" s="12">
        <v>0</v>
      </c>
      <c r="E330" s="13">
        <v>0</v>
      </c>
      <c r="F330" s="13">
        <v>0</v>
      </c>
      <c r="G330" s="13">
        <v>0</v>
      </c>
      <c r="H330" s="13">
        <v>0</v>
      </c>
      <c r="I330" s="13">
        <v>0</v>
      </c>
      <c r="J330" s="13">
        <v>0</v>
      </c>
      <c r="K330" s="13">
        <v>0</v>
      </c>
      <c r="L330" s="13">
        <v>0</v>
      </c>
      <c r="M330" s="13">
        <v>0</v>
      </c>
      <c r="N330" s="13">
        <v>0</v>
      </c>
      <c r="O330" s="13">
        <v>0</v>
      </c>
      <c r="P330" s="13">
        <v>0</v>
      </c>
      <c r="Q330" s="13">
        <v>0</v>
      </c>
      <c r="R330" s="13">
        <v>0</v>
      </c>
      <c r="S330" s="14">
        <v>0</v>
      </c>
    </row>
    <row r="331" spans="1:19" ht="13.8" x14ac:dyDescent="0.25">
      <c r="A331" s="39" t="s">
        <v>142</v>
      </c>
      <c r="C331" s="11" t="s">
        <v>151</v>
      </c>
      <c r="D331" s="12">
        <v>0</v>
      </c>
      <c r="E331" s="13">
        <v>0</v>
      </c>
      <c r="F331" s="13">
        <v>0</v>
      </c>
      <c r="G331" s="13">
        <v>0</v>
      </c>
      <c r="H331" s="13">
        <v>0</v>
      </c>
      <c r="I331" s="13">
        <v>0</v>
      </c>
      <c r="J331" s="13">
        <v>0</v>
      </c>
      <c r="K331" s="13">
        <v>0</v>
      </c>
      <c r="L331" s="13">
        <v>0</v>
      </c>
      <c r="M331" s="13">
        <v>0</v>
      </c>
      <c r="N331" s="13">
        <v>0</v>
      </c>
      <c r="O331" s="13">
        <v>0</v>
      </c>
      <c r="P331" s="13">
        <v>0</v>
      </c>
      <c r="Q331" s="13">
        <v>0</v>
      </c>
      <c r="R331" s="13">
        <v>0</v>
      </c>
      <c r="S331" s="14">
        <v>0</v>
      </c>
    </row>
    <row r="332" spans="1:19" ht="13.8" x14ac:dyDescent="0.25">
      <c r="A332" s="39" t="s">
        <v>142</v>
      </c>
      <c r="C332" s="11" t="s">
        <v>152</v>
      </c>
      <c r="D332" s="12">
        <v>0</v>
      </c>
      <c r="E332" s="13">
        <v>0</v>
      </c>
      <c r="F332" s="13">
        <v>0</v>
      </c>
      <c r="G332" s="13">
        <v>0</v>
      </c>
      <c r="H332" s="13">
        <v>0</v>
      </c>
      <c r="I332" s="13">
        <v>0</v>
      </c>
      <c r="J332" s="13">
        <v>0</v>
      </c>
      <c r="K332" s="13">
        <v>0</v>
      </c>
      <c r="L332" s="13">
        <v>0</v>
      </c>
      <c r="M332" s="13">
        <v>0</v>
      </c>
      <c r="N332" s="13">
        <v>0</v>
      </c>
      <c r="O332" s="13">
        <v>0</v>
      </c>
      <c r="P332" s="13">
        <v>0</v>
      </c>
      <c r="Q332" s="13">
        <v>0</v>
      </c>
      <c r="R332" s="13">
        <v>0</v>
      </c>
      <c r="S332" s="14">
        <v>0</v>
      </c>
    </row>
    <row r="333" spans="1:19" ht="13.8" x14ac:dyDescent="0.25">
      <c r="A333" s="39" t="s">
        <v>142</v>
      </c>
      <c r="C333" s="11" t="s">
        <v>153</v>
      </c>
      <c r="D333" s="12">
        <v>0</v>
      </c>
      <c r="E333" s="13">
        <v>0</v>
      </c>
      <c r="F333" s="13">
        <v>0</v>
      </c>
      <c r="G333" s="13">
        <v>0</v>
      </c>
      <c r="H333" s="13">
        <v>0</v>
      </c>
      <c r="I333" s="13">
        <v>0</v>
      </c>
      <c r="J333" s="13">
        <v>0</v>
      </c>
      <c r="K333" s="13">
        <v>0</v>
      </c>
      <c r="L333" s="13">
        <v>0</v>
      </c>
      <c r="M333" s="13">
        <v>0</v>
      </c>
      <c r="N333" s="13">
        <v>0</v>
      </c>
      <c r="O333" s="13">
        <v>0</v>
      </c>
      <c r="P333" s="13">
        <v>0</v>
      </c>
      <c r="Q333" s="13">
        <v>0</v>
      </c>
      <c r="R333" s="13">
        <v>0</v>
      </c>
      <c r="S333" s="14">
        <v>0</v>
      </c>
    </row>
    <row r="334" spans="1:19" ht="13.8" x14ac:dyDescent="0.25">
      <c r="A334" s="39" t="s">
        <v>142</v>
      </c>
      <c r="C334" s="11" t="s">
        <v>154</v>
      </c>
      <c r="D334" s="12">
        <v>0</v>
      </c>
      <c r="E334" s="13">
        <v>0</v>
      </c>
      <c r="F334" s="13">
        <v>0</v>
      </c>
      <c r="G334" s="13">
        <v>0</v>
      </c>
      <c r="H334" s="13">
        <v>0</v>
      </c>
      <c r="I334" s="13">
        <v>0</v>
      </c>
      <c r="J334" s="13">
        <v>0</v>
      </c>
      <c r="K334" s="13">
        <v>0</v>
      </c>
      <c r="L334" s="13">
        <v>0</v>
      </c>
      <c r="M334" s="13">
        <v>0</v>
      </c>
      <c r="N334" s="13">
        <v>0</v>
      </c>
      <c r="O334" s="13">
        <v>0</v>
      </c>
      <c r="P334" s="13">
        <v>0</v>
      </c>
      <c r="Q334" s="13">
        <v>0</v>
      </c>
      <c r="R334" s="13">
        <v>0</v>
      </c>
      <c r="S334" s="14">
        <v>0</v>
      </c>
    </row>
    <row r="335" spans="1:19" ht="13.8" x14ac:dyDescent="0.25">
      <c r="A335" s="39" t="s">
        <v>142</v>
      </c>
      <c r="C335" s="11" t="s">
        <v>155</v>
      </c>
      <c r="D335" s="12">
        <v>0</v>
      </c>
      <c r="E335" s="13">
        <v>0</v>
      </c>
      <c r="F335" s="13">
        <v>0</v>
      </c>
      <c r="G335" s="13">
        <v>0</v>
      </c>
      <c r="H335" s="13">
        <v>0</v>
      </c>
      <c r="I335" s="13">
        <v>0</v>
      </c>
      <c r="J335" s="13">
        <v>0</v>
      </c>
      <c r="K335" s="13">
        <v>0</v>
      </c>
      <c r="L335" s="13">
        <v>0</v>
      </c>
      <c r="M335" s="13">
        <v>0</v>
      </c>
      <c r="N335" s="13">
        <v>0</v>
      </c>
      <c r="O335" s="13">
        <v>0</v>
      </c>
      <c r="P335" s="13">
        <v>0</v>
      </c>
      <c r="Q335" s="13">
        <v>0</v>
      </c>
      <c r="R335" s="13">
        <v>0</v>
      </c>
      <c r="S335" s="14">
        <v>0</v>
      </c>
    </row>
    <row r="336" spans="1:19" ht="13.8" x14ac:dyDescent="0.25">
      <c r="A336" s="39" t="s">
        <v>142</v>
      </c>
      <c r="C336" s="11" t="s">
        <v>156</v>
      </c>
      <c r="D336" s="12">
        <v>0</v>
      </c>
      <c r="E336" s="13">
        <v>0</v>
      </c>
      <c r="F336" s="13">
        <v>0</v>
      </c>
      <c r="G336" s="13">
        <v>0</v>
      </c>
      <c r="H336" s="13">
        <v>0</v>
      </c>
      <c r="I336" s="13">
        <v>0</v>
      </c>
      <c r="J336" s="13">
        <v>0</v>
      </c>
      <c r="K336" s="13">
        <v>0</v>
      </c>
      <c r="L336" s="13">
        <v>0</v>
      </c>
      <c r="M336" s="13">
        <v>0</v>
      </c>
      <c r="N336" s="13">
        <v>0</v>
      </c>
      <c r="O336" s="13">
        <v>0</v>
      </c>
      <c r="P336" s="13">
        <v>0</v>
      </c>
      <c r="Q336" s="13">
        <v>0</v>
      </c>
      <c r="R336" s="13">
        <v>0</v>
      </c>
      <c r="S336" s="14">
        <v>0</v>
      </c>
    </row>
    <row r="337" spans="1:19" ht="13.8" x14ac:dyDescent="0.25">
      <c r="A337" s="39" t="s">
        <v>142</v>
      </c>
      <c r="C337" s="11" t="s">
        <v>157</v>
      </c>
      <c r="D337" s="12">
        <v>0</v>
      </c>
      <c r="E337" s="13">
        <v>0</v>
      </c>
      <c r="F337" s="13">
        <v>0</v>
      </c>
      <c r="G337" s="13">
        <v>0</v>
      </c>
      <c r="H337" s="13">
        <v>0</v>
      </c>
      <c r="I337" s="13">
        <v>0</v>
      </c>
      <c r="J337" s="13">
        <v>0</v>
      </c>
      <c r="K337" s="13">
        <v>0</v>
      </c>
      <c r="L337" s="13">
        <v>0</v>
      </c>
      <c r="M337" s="13">
        <v>0</v>
      </c>
      <c r="N337" s="13">
        <v>0</v>
      </c>
      <c r="O337" s="13">
        <v>0</v>
      </c>
      <c r="P337" s="13">
        <v>0</v>
      </c>
      <c r="Q337" s="13">
        <v>0</v>
      </c>
      <c r="R337" s="13">
        <v>0</v>
      </c>
      <c r="S337" s="14">
        <v>0</v>
      </c>
    </row>
    <row r="338" spans="1:19" ht="13.8" x14ac:dyDescent="0.25">
      <c r="A338" s="39" t="s">
        <v>142</v>
      </c>
      <c r="C338" s="11" t="s">
        <v>158</v>
      </c>
      <c r="D338" s="12">
        <v>0</v>
      </c>
      <c r="E338" s="13">
        <v>0</v>
      </c>
      <c r="F338" s="13">
        <v>0</v>
      </c>
      <c r="G338" s="13">
        <v>0</v>
      </c>
      <c r="H338" s="13">
        <v>0</v>
      </c>
      <c r="I338" s="13">
        <v>0</v>
      </c>
      <c r="J338" s="13">
        <v>0</v>
      </c>
      <c r="K338" s="13">
        <v>0</v>
      </c>
      <c r="L338" s="13">
        <v>0</v>
      </c>
      <c r="M338" s="13">
        <v>0</v>
      </c>
      <c r="N338" s="13">
        <v>0</v>
      </c>
      <c r="O338" s="13">
        <v>0</v>
      </c>
      <c r="P338" s="13">
        <v>0</v>
      </c>
      <c r="Q338" s="13">
        <v>0</v>
      </c>
      <c r="R338" s="13">
        <v>0</v>
      </c>
      <c r="S338" s="14">
        <v>0</v>
      </c>
    </row>
    <row r="339" spans="1:19" ht="13.8" x14ac:dyDescent="0.25">
      <c r="A339" s="39" t="s">
        <v>142</v>
      </c>
      <c r="C339" s="11" t="s">
        <v>159</v>
      </c>
      <c r="D339" s="12">
        <v>0</v>
      </c>
      <c r="E339" s="13">
        <v>0</v>
      </c>
      <c r="F339" s="13">
        <v>0</v>
      </c>
      <c r="G339" s="13">
        <v>0</v>
      </c>
      <c r="H339" s="13">
        <v>0</v>
      </c>
      <c r="I339" s="13">
        <v>0</v>
      </c>
      <c r="J339" s="13">
        <v>0</v>
      </c>
      <c r="K339" s="13">
        <v>0</v>
      </c>
      <c r="L339" s="13">
        <v>0</v>
      </c>
      <c r="M339" s="13">
        <v>0</v>
      </c>
      <c r="N339" s="13">
        <v>0</v>
      </c>
      <c r="O339" s="13">
        <v>0</v>
      </c>
      <c r="P339" s="13">
        <v>0</v>
      </c>
      <c r="Q339" s="13">
        <v>0</v>
      </c>
      <c r="R339" s="13">
        <v>0</v>
      </c>
      <c r="S339" s="14">
        <v>0</v>
      </c>
    </row>
    <row r="340" spans="1:19" ht="13.8" x14ac:dyDescent="0.25">
      <c r="A340" s="39" t="s">
        <v>142</v>
      </c>
      <c r="C340" s="11" t="s">
        <v>160</v>
      </c>
      <c r="D340" s="12">
        <v>0</v>
      </c>
      <c r="E340" s="13">
        <v>0</v>
      </c>
      <c r="F340" s="13">
        <v>0</v>
      </c>
      <c r="G340" s="13">
        <v>0</v>
      </c>
      <c r="H340" s="13">
        <v>0</v>
      </c>
      <c r="I340" s="13">
        <v>0</v>
      </c>
      <c r="J340" s="13">
        <v>0</v>
      </c>
      <c r="K340" s="13">
        <v>0</v>
      </c>
      <c r="L340" s="13">
        <v>0</v>
      </c>
      <c r="M340" s="13">
        <v>0</v>
      </c>
      <c r="N340" s="13">
        <v>0</v>
      </c>
      <c r="O340" s="13">
        <v>0</v>
      </c>
      <c r="P340" s="13">
        <v>0</v>
      </c>
      <c r="Q340" s="13">
        <v>0</v>
      </c>
      <c r="R340" s="13">
        <v>0</v>
      </c>
      <c r="S340" s="14">
        <v>0</v>
      </c>
    </row>
    <row r="341" spans="1:19" ht="13.8" x14ac:dyDescent="0.25">
      <c r="A341" s="39" t="s">
        <v>142</v>
      </c>
      <c r="C341" s="11" t="s">
        <v>161</v>
      </c>
      <c r="D341" s="12">
        <v>0</v>
      </c>
      <c r="E341" s="13">
        <v>0</v>
      </c>
      <c r="F341" s="13">
        <v>0</v>
      </c>
      <c r="G341" s="13">
        <v>0</v>
      </c>
      <c r="H341" s="13">
        <v>0</v>
      </c>
      <c r="I341" s="13">
        <v>0</v>
      </c>
      <c r="J341" s="13">
        <v>0</v>
      </c>
      <c r="K341" s="13">
        <v>0</v>
      </c>
      <c r="L341" s="13">
        <v>0</v>
      </c>
      <c r="M341" s="13">
        <v>0</v>
      </c>
      <c r="N341" s="13">
        <v>0</v>
      </c>
      <c r="O341" s="13">
        <v>0</v>
      </c>
      <c r="P341" s="13">
        <v>0</v>
      </c>
      <c r="Q341" s="13">
        <v>0</v>
      </c>
      <c r="R341" s="13">
        <v>0</v>
      </c>
      <c r="S341" s="14">
        <v>0</v>
      </c>
    </row>
    <row r="342" spans="1:19" ht="13.8" x14ac:dyDescent="0.25">
      <c r="A342" s="39" t="s">
        <v>142</v>
      </c>
      <c r="C342" s="11" t="s">
        <v>162</v>
      </c>
      <c r="D342" s="12">
        <v>0</v>
      </c>
      <c r="E342" s="13">
        <v>0</v>
      </c>
      <c r="F342" s="13">
        <v>0</v>
      </c>
      <c r="G342" s="13">
        <v>0</v>
      </c>
      <c r="H342" s="13">
        <v>0</v>
      </c>
      <c r="I342" s="13">
        <v>0</v>
      </c>
      <c r="J342" s="13">
        <v>0</v>
      </c>
      <c r="K342" s="13">
        <v>0</v>
      </c>
      <c r="L342" s="13">
        <v>0</v>
      </c>
      <c r="M342" s="13">
        <v>0</v>
      </c>
      <c r="N342" s="13">
        <v>0</v>
      </c>
      <c r="O342" s="13">
        <v>0</v>
      </c>
      <c r="P342" s="13">
        <v>0</v>
      </c>
      <c r="Q342" s="13">
        <v>0</v>
      </c>
      <c r="R342" s="13">
        <v>0</v>
      </c>
      <c r="S342" s="14">
        <v>0</v>
      </c>
    </row>
    <row r="343" spans="1:19" ht="13.8" x14ac:dyDescent="0.25">
      <c r="A343" s="39" t="s">
        <v>142</v>
      </c>
      <c r="C343" s="11" t="s">
        <v>163</v>
      </c>
      <c r="D343" s="12">
        <v>0</v>
      </c>
      <c r="E343" s="13">
        <v>0</v>
      </c>
      <c r="F343" s="13">
        <v>0</v>
      </c>
      <c r="G343" s="13">
        <v>0</v>
      </c>
      <c r="H343" s="13">
        <v>0</v>
      </c>
      <c r="I343" s="13">
        <v>0</v>
      </c>
      <c r="J343" s="13">
        <v>0</v>
      </c>
      <c r="K343" s="13">
        <v>0</v>
      </c>
      <c r="L343" s="13">
        <v>0</v>
      </c>
      <c r="M343" s="13">
        <v>0</v>
      </c>
      <c r="N343" s="13">
        <v>0</v>
      </c>
      <c r="O343" s="13">
        <v>0</v>
      </c>
      <c r="P343" s="13">
        <v>0</v>
      </c>
      <c r="Q343" s="13">
        <v>0</v>
      </c>
      <c r="R343" s="13">
        <v>0</v>
      </c>
      <c r="S343" s="14">
        <v>0</v>
      </c>
    </row>
    <row r="344" spans="1:19" ht="13.8" x14ac:dyDescent="0.25">
      <c r="A344" s="39" t="s">
        <v>142</v>
      </c>
      <c r="C344" s="11" t="s">
        <v>164</v>
      </c>
      <c r="D344" s="12">
        <v>0</v>
      </c>
      <c r="E344" s="13">
        <v>0</v>
      </c>
      <c r="F344" s="13">
        <v>0</v>
      </c>
      <c r="G344" s="13">
        <v>0</v>
      </c>
      <c r="H344" s="13">
        <v>0</v>
      </c>
      <c r="I344" s="13">
        <v>0</v>
      </c>
      <c r="J344" s="13">
        <v>0</v>
      </c>
      <c r="K344" s="13">
        <v>0</v>
      </c>
      <c r="L344" s="13">
        <v>0</v>
      </c>
      <c r="M344" s="13">
        <v>0</v>
      </c>
      <c r="N344" s="13">
        <v>0</v>
      </c>
      <c r="O344" s="13">
        <v>0</v>
      </c>
      <c r="P344" s="13">
        <v>0</v>
      </c>
      <c r="Q344" s="13">
        <v>0</v>
      </c>
      <c r="R344" s="13">
        <v>0</v>
      </c>
      <c r="S344" s="14">
        <v>0</v>
      </c>
    </row>
    <row r="345" spans="1:19" ht="13.8" x14ac:dyDescent="0.25">
      <c r="A345" s="39" t="s">
        <v>142</v>
      </c>
      <c r="C345" s="11" t="s">
        <v>165</v>
      </c>
      <c r="D345" s="12">
        <v>0</v>
      </c>
      <c r="E345" s="13">
        <v>0</v>
      </c>
      <c r="F345" s="13">
        <v>0</v>
      </c>
      <c r="G345" s="13">
        <v>0</v>
      </c>
      <c r="H345" s="13">
        <v>0</v>
      </c>
      <c r="I345" s="13">
        <v>0</v>
      </c>
      <c r="J345" s="13">
        <v>0</v>
      </c>
      <c r="K345" s="13">
        <v>0</v>
      </c>
      <c r="L345" s="13">
        <v>0</v>
      </c>
      <c r="M345" s="13">
        <v>0</v>
      </c>
      <c r="N345" s="13">
        <v>0</v>
      </c>
      <c r="O345" s="13">
        <v>0</v>
      </c>
      <c r="P345" s="13">
        <v>0</v>
      </c>
      <c r="Q345" s="13">
        <v>0</v>
      </c>
      <c r="R345" s="13">
        <v>0</v>
      </c>
      <c r="S345" s="14">
        <v>0</v>
      </c>
    </row>
    <row r="346" spans="1:19" ht="14.4" thickBot="1" x14ac:dyDescent="0.3">
      <c r="A346" s="39" t="s">
        <v>142</v>
      </c>
      <c r="C346" s="11" t="s">
        <v>166</v>
      </c>
      <c r="D346" s="12">
        <v>0</v>
      </c>
      <c r="E346" s="16">
        <v>0</v>
      </c>
      <c r="F346" s="16">
        <v>0</v>
      </c>
      <c r="G346" s="16">
        <v>0</v>
      </c>
      <c r="H346" s="16">
        <v>0</v>
      </c>
      <c r="I346" s="16">
        <v>0</v>
      </c>
      <c r="J346" s="16">
        <v>0</v>
      </c>
      <c r="K346" s="16">
        <v>0</v>
      </c>
      <c r="L346" s="16">
        <v>0</v>
      </c>
      <c r="M346" s="16">
        <v>0</v>
      </c>
      <c r="N346" s="16">
        <v>0</v>
      </c>
      <c r="O346" s="16">
        <v>0</v>
      </c>
      <c r="P346" s="16">
        <v>0</v>
      </c>
      <c r="Q346" s="16">
        <v>0</v>
      </c>
      <c r="R346" s="16">
        <v>2099.5959390862945</v>
      </c>
      <c r="S346" s="14">
        <v>854.62883977900549</v>
      </c>
    </row>
    <row r="347" spans="1:19" ht="14.4" thickBot="1" x14ac:dyDescent="0.3">
      <c r="A347" s="39" t="s">
        <v>142</v>
      </c>
      <c r="C347" s="18" t="s">
        <v>283</v>
      </c>
      <c r="D347" s="19">
        <v>0</v>
      </c>
      <c r="E347" s="20">
        <v>0</v>
      </c>
      <c r="F347" s="20">
        <v>0</v>
      </c>
      <c r="G347" s="20">
        <v>0</v>
      </c>
      <c r="H347" s="20">
        <v>0</v>
      </c>
      <c r="I347" s="20">
        <v>0</v>
      </c>
      <c r="J347" s="20">
        <v>0</v>
      </c>
      <c r="K347" s="20">
        <v>0</v>
      </c>
      <c r="L347" s="20">
        <v>0</v>
      </c>
      <c r="M347" s="20">
        <v>0</v>
      </c>
      <c r="N347" s="20">
        <v>0</v>
      </c>
      <c r="O347" s="20">
        <v>0</v>
      </c>
      <c r="P347" s="20">
        <v>0</v>
      </c>
      <c r="Q347" s="20">
        <v>0</v>
      </c>
      <c r="R347" s="20">
        <v>2068.1020000000003</v>
      </c>
      <c r="S347" s="21">
        <v>849.26646274509801</v>
      </c>
    </row>
    <row r="351" spans="1:19" ht="23.4" thickBot="1" x14ac:dyDescent="0.3">
      <c r="C351" s="1" t="s">
        <v>328</v>
      </c>
      <c r="D351" s="1"/>
      <c r="E351" s="1"/>
      <c r="F351" s="1"/>
      <c r="G351" s="1"/>
      <c r="H351" s="1"/>
      <c r="I351" s="1"/>
      <c r="J351" s="1"/>
      <c r="K351" s="1"/>
      <c r="L351" s="1"/>
      <c r="M351" s="1"/>
      <c r="N351" s="9"/>
      <c r="O351" s="9"/>
      <c r="P351" s="9"/>
      <c r="Q351" s="9"/>
      <c r="R351" s="9"/>
      <c r="S351" s="9"/>
    </row>
    <row r="352" spans="1:19" ht="14.4" thickBot="1" x14ac:dyDescent="0.3">
      <c r="C352" s="2"/>
      <c r="D352" s="149" t="s">
        <v>294</v>
      </c>
      <c r="E352" s="150"/>
      <c r="F352" s="150"/>
      <c r="G352" s="150"/>
      <c r="H352" s="150"/>
      <c r="I352" s="150"/>
      <c r="J352" s="150"/>
      <c r="K352" s="150"/>
      <c r="L352" s="150"/>
      <c r="M352" s="150"/>
      <c r="N352" s="150"/>
      <c r="O352" s="150"/>
      <c r="P352" s="150"/>
      <c r="Q352" s="150"/>
      <c r="R352" s="150"/>
      <c r="S352" s="151"/>
    </row>
    <row r="353" spans="1:19" ht="14.4" thickBot="1" x14ac:dyDescent="0.3">
      <c r="A353" s="39" t="s">
        <v>144</v>
      </c>
      <c r="C353" s="3" t="s">
        <v>148</v>
      </c>
      <c r="D353" s="4" t="s">
        <v>102</v>
      </c>
      <c r="E353" s="5" t="s">
        <v>103</v>
      </c>
      <c r="F353" s="5" t="s">
        <v>104</v>
      </c>
      <c r="G353" s="5" t="s">
        <v>105</v>
      </c>
      <c r="H353" s="5" t="s">
        <v>106</v>
      </c>
      <c r="I353" s="5" t="s">
        <v>107</v>
      </c>
      <c r="J353" s="5" t="s">
        <v>108</v>
      </c>
      <c r="K353" s="5" t="s">
        <v>109</v>
      </c>
      <c r="L353" s="5" t="s">
        <v>110</v>
      </c>
      <c r="M353" s="5" t="s">
        <v>111</v>
      </c>
      <c r="N353" s="5" t="s">
        <v>112</v>
      </c>
      <c r="O353" s="5" t="s">
        <v>113</v>
      </c>
      <c r="P353" s="5" t="s">
        <v>114</v>
      </c>
      <c r="Q353" s="5" t="s">
        <v>115</v>
      </c>
      <c r="R353" s="5" t="s">
        <v>116</v>
      </c>
      <c r="S353" s="6" t="s">
        <v>117</v>
      </c>
    </row>
    <row r="354" spans="1:19" ht="13.8" x14ac:dyDescent="0.25">
      <c r="A354" s="39" t="s">
        <v>144</v>
      </c>
      <c r="C354" s="11" t="s">
        <v>149</v>
      </c>
      <c r="D354" s="12">
        <v>0</v>
      </c>
      <c r="E354" s="13">
        <v>0</v>
      </c>
      <c r="F354" s="13">
        <v>0</v>
      </c>
      <c r="G354" s="13">
        <v>0</v>
      </c>
      <c r="H354" s="13">
        <v>0</v>
      </c>
      <c r="I354" s="13">
        <v>0</v>
      </c>
      <c r="J354" s="13">
        <v>0</v>
      </c>
      <c r="K354" s="13">
        <v>0</v>
      </c>
      <c r="L354" s="13">
        <v>0</v>
      </c>
      <c r="M354" s="13">
        <v>0</v>
      </c>
      <c r="N354" s="13">
        <v>0</v>
      </c>
      <c r="O354" s="13">
        <v>0</v>
      </c>
      <c r="P354" s="13">
        <v>0</v>
      </c>
      <c r="Q354" s="13">
        <v>0</v>
      </c>
      <c r="R354" s="13">
        <v>0</v>
      </c>
      <c r="S354" s="14">
        <v>0</v>
      </c>
    </row>
    <row r="355" spans="1:19" ht="13.8" x14ac:dyDescent="0.25">
      <c r="A355" s="39" t="s">
        <v>144</v>
      </c>
      <c r="C355" s="11" t="s">
        <v>150</v>
      </c>
      <c r="D355" s="12">
        <v>0</v>
      </c>
      <c r="E355" s="13">
        <v>0</v>
      </c>
      <c r="F355" s="13">
        <v>0</v>
      </c>
      <c r="G355" s="13">
        <v>0</v>
      </c>
      <c r="H355" s="13">
        <v>0</v>
      </c>
      <c r="I355" s="13">
        <v>0</v>
      </c>
      <c r="J355" s="13">
        <v>0</v>
      </c>
      <c r="K355" s="13">
        <v>0</v>
      </c>
      <c r="L355" s="13">
        <v>0</v>
      </c>
      <c r="M355" s="13">
        <v>0</v>
      </c>
      <c r="N355" s="13">
        <v>0</v>
      </c>
      <c r="O355" s="13">
        <v>0</v>
      </c>
      <c r="P355" s="13">
        <v>0</v>
      </c>
      <c r="Q355" s="13">
        <v>0</v>
      </c>
      <c r="R355" s="13">
        <v>0</v>
      </c>
      <c r="S355" s="14">
        <v>0</v>
      </c>
    </row>
    <row r="356" spans="1:19" ht="13.8" x14ac:dyDescent="0.25">
      <c r="A356" s="39" t="s">
        <v>144</v>
      </c>
      <c r="C356" s="11" t="s">
        <v>151</v>
      </c>
      <c r="D356" s="12">
        <v>0</v>
      </c>
      <c r="E356" s="13">
        <v>0</v>
      </c>
      <c r="F356" s="13">
        <v>0</v>
      </c>
      <c r="G356" s="13">
        <v>0</v>
      </c>
      <c r="H356" s="13">
        <v>0</v>
      </c>
      <c r="I356" s="13">
        <v>0</v>
      </c>
      <c r="J356" s="13">
        <v>0</v>
      </c>
      <c r="K356" s="13">
        <v>0</v>
      </c>
      <c r="L356" s="13">
        <v>0</v>
      </c>
      <c r="M356" s="13">
        <v>0</v>
      </c>
      <c r="N356" s="13">
        <v>0</v>
      </c>
      <c r="O356" s="13">
        <v>0</v>
      </c>
      <c r="P356" s="13">
        <v>0</v>
      </c>
      <c r="Q356" s="13">
        <v>0</v>
      </c>
      <c r="R356" s="13">
        <v>0</v>
      </c>
      <c r="S356" s="14">
        <v>0</v>
      </c>
    </row>
    <row r="357" spans="1:19" ht="13.8" x14ac:dyDescent="0.25">
      <c r="A357" s="39" t="s">
        <v>144</v>
      </c>
      <c r="C357" s="11" t="s">
        <v>152</v>
      </c>
      <c r="D357" s="12">
        <v>0</v>
      </c>
      <c r="E357" s="13">
        <v>0</v>
      </c>
      <c r="F357" s="13">
        <v>0</v>
      </c>
      <c r="G357" s="13">
        <v>0</v>
      </c>
      <c r="H357" s="13">
        <v>0</v>
      </c>
      <c r="I357" s="13">
        <v>0</v>
      </c>
      <c r="J357" s="13">
        <v>0</v>
      </c>
      <c r="K357" s="13">
        <v>0</v>
      </c>
      <c r="L357" s="13">
        <v>0</v>
      </c>
      <c r="M357" s="13">
        <v>0</v>
      </c>
      <c r="N357" s="13">
        <v>0</v>
      </c>
      <c r="O357" s="13">
        <v>0</v>
      </c>
      <c r="P357" s="13">
        <v>0</v>
      </c>
      <c r="Q357" s="13">
        <v>0</v>
      </c>
      <c r="R357" s="13">
        <v>0</v>
      </c>
      <c r="S357" s="14">
        <v>0</v>
      </c>
    </row>
    <row r="358" spans="1:19" ht="13.8" x14ac:dyDescent="0.25">
      <c r="A358" s="39" t="s">
        <v>144</v>
      </c>
      <c r="C358" s="11" t="s">
        <v>153</v>
      </c>
      <c r="D358" s="12">
        <v>0</v>
      </c>
      <c r="E358" s="13">
        <v>0</v>
      </c>
      <c r="F358" s="13">
        <v>0</v>
      </c>
      <c r="G358" s="13">
        <v>0</v>
      </c>
      <c r="H358" s="13">
        <v>0</v>
      </c>
      <c r="I358" s="13">
        <v>0</v>
      </c>
      <c r="J358" s="13">
        <v>0</v>
      </c>
      <c r="K358" s="13">
        <v>0</v>
      </c>
      <c r="L358" s="13">
        <v>0</v>
      </c>
      <c r="M358" s="13">
        <v>0</v>
      </c>
      <c r="N358" s="13">
        <v>0</v>
      </c>
      <c r="O358" s="13">
        <v>0</v>
      </c>
      <c r="P358" s="13">
        <v>0</v>
      </c>
      <c r="Q358" s="13">
        <v>0</v>
      </c>
      <c r="R358" s="13">
        <v>0</v>
      </c>
      <c r="S358" s="14">
        <v>0</v>
      </c>
    </row>
    <row r="359" spans="1:19" ht="13.8" x14ac:dyDescent="0.25">
      <c r="A359" s="39" t="s">
        <v>144</v>
      </c>
      <c r="C359" s="11" t="s">
        <v>154</v>
      </c>
      <c r="D359" s="12">
        <v>0</v>
      </c>
      <c r="E359" s="13">
        <v>0</v>
      </c>
      <c r="F359" s="13">
        <v>0</v>
      </c>
      <c r="G359" s="13">
        <v>0</v>
      </c>
      <c r="H359" s="13">
        <v>0</v>
      </c>
      <c r="I359" s="13">
        <v>0</v>
      </c>
      <c r="J359" s="13">
        <v>0</v>
      </c>
      <c r="K359" s="13">
        <v>0</v>
      </c>
      <c r="L359" s="13">
        <v>0</v>
      </c>
      <c r="M359" s="13">
        <v>0</v>
      </c>
      <c r="N359" s="13">
        <v>0</v>
      </c>
      <c r="O359" s="13">
        <v>0</v>
      </c>
      <c r="P359" s="13">
        <v>0</v>
      </c>
      <c r="Q359" s="13">
        <v>0</v>
      </c>
      <c r="R359" s="13">
        <v>0</v>
      </c>
      <c r="S359" s="14">
        <v>0</v>
      </c>
    </row>
    <row r="360" spans="1:19" ht="13.8" x14ac:dyDescent="0.25">
      <c r="A360" s="39" t="s">
        <v>144</v>
      </c>
      <c r="C360" s="11" t="s">
        <v>155</v>
      </c>
      <c r="D360" s="12">
        <v>0</v>
      </c>
      <c r="E360" s="13">
        <v>0</v>
      </c>
      <c r="F360" s="13">
        <v>0</v>
      </c>
      <c r="G360" s="13">
        <v>0</v>
      </c>
      <c r="H360" s="13">
        <v>0</v>
      </c>
      <c r="I360" s="13">
        <v>0</v>
      </c>
      <c r="J360" s="13">
        <v>0</v>
      </c>
      <c r="K360" s="13">
        <v>0</v>
      </c>
      <c r="L360" s="13">
        <v>0</v>
      </c>
      <c r="M360" s="13">
        <v>0</v>
      </c>
      <c r="N360" s="13">
        <v>0</v>
      </c>
      <c r="O360" s="13">
        <v>0</v>
      </c>
      <c r="P360" s="13">
        <v>0</v>
      </c>
      <c r="Q360" s="13">
        <v>0</v>
      </c>
      <c r="R360" s="13">
        <v>0</v>
      </c>
      <c r="S360" s="14">
        <v>0</v>
      </c>
    </row>
    <row r="361" spans="1:19" ht="13.8" x14ac:dyDescent="0.25">
      <c r="A361" s="39" t="s">
        <v>144</v>
      </c>
      <c r="C361" s="11" t="s">
        <v>156</v>
      </c>
      <c r="D361" s="12">
        <v>0</v>
      </c>
      <c r="E361" s="13">
        <v>0</v>
      </c>
      <c r="F361" s="13">
        <v>0</v>
      </c>
      <c r="G361" s="13">
        <v>0</v>
      </c>
      <c r="H361" s="13">
        <v>0</v>
      </c>
      <c r="I361" s="13">
        <v>0</v>
      </c>
      <c r="J361" s="13">
        <v>0</v>
      </c>
      <c r="K361" s="13">
        <v>0</v>
      </c>
      <c r="L361" s="13">
        <v>0</v>
      </c>
      <c r="M361" s="13">
        <v>0</v>
      </c>
      <c r="N361" s="13">
        <v>0</v>
      </c>
      <c r="O361" s="13">
        <v>0</v>
      </c>
      <c r="P361" s="13">
        <v>0</v>
      </c>
      <c r="Q361" s="13">
        <v>0</v>
      </c>
      <c r="R361" s="13">
        <v>0</v>
      </c>
      <c r="S361" s="14">
        <v>0</v>
      </c>
    </row>
    <row r="362" spans="1:19" ht="13.8" x14ac:dyDescent="0.25">
      <c r="A362" s="39" t="s">
        <v>144</v>
      </c>
      <c r="C362" s="11" t="s">
        <v>157</v>
      </c>
      <c r="D362" s="12">
        <v>0</v>
      </c>
      <c r="E362" s="13">
        <v>0</v>
      </c>
      <c r="F362" s="13">
        <v>0</v>
      </c>
      <c r="G362" s="13">
        <v>0</v>
      </c>
      <c r="H362" s="13">
        <v>0</v>
      </c>
      <c r="I362" s="13">
        <v>0</v>
      </c>
      <c r="J362" s="13">
        <v>0</v>
      </c>
      <c r="K362" s="13">
        <v>0</v>
      </c>
      <c r="L362" s="13">
        <v>0</v>
      </c>
      <c r="M362" s="13">
        <v>0</v>
      </c>
      <c r="N362" s="13">
        <v>0</v>
      </c>
      <c r="O362" s="13">
        <v>0</v>
      </c>
      <c r="P362" s="13">
        <v>0</v>
      </c>
      <c r="Q362" s="13">
        <v>0</v>
      </c>
      <c r="R362" s="13">
        <v>0</v>
      </c>
      <c r="S362" s="14">
        <v>0</v>
      </c>
    </row>
    <row r="363" spans="1:19" ht="13.8" x14ac:dyDescent="0.25">
      <c r="A363" s="39" t="s">
        <v>144</v>
      </c>
      <c r="C363" s="11" t="s">
        <v>158</v>
      </c>
      <c r="D363" s="12">
        <v>0</v>
      </c>
      <c r="E363" s="13">
        <v>0</v>
      </c>
      <c r="F363" s="13">
        <v>0</v>
      </c>
      <c r="G363" s="13">
        <v>0</v>
      </c>
      <c r="H363" s="13">
        <v>0</v>
      </c>
      <c r="I363" s="13">
        <v>0</v>
      </c>
      <c r="J363" s="13">
        <v>0</v>
      </c>
      <c r="K363" s="13">
        <v>0</v>
      </c>
      <c r="L363" s="13">
        <v>0</v>
      </c>
      <c r="M363" s="13">
        <v>0</v>
      </c>
      <c r="N363" s="13">
        <v>0</v>
      </c>
      <c r="O363" s="13">
        <v>0</v>
      </c>
      <c r="P363" s="13">
        <v>0</v>
      </c>
      <c r="Q363" s="13">
        <v>0</v>
      </c>
      <c r="R363" s="13">
        <v>0</v>
      </c>
      <c r="S363" s="14">
        <v>0</v>
      </c>
    </row>
    <row r="364" spans="1:19" ht="13.8" x14ac:dyDescent="0.25">
      <c r="A364" s="39" t="s">
        <v>144</v>
      </c>
      <c r="C364" s="11" t="s">
        <v>159</v>
      </c>
      <c r="D364" s="12">
        <v>0</v>
      </c>
      <c r="E364" s="13">
        <v>0</v>
      </c>
      <c r="F364" s="13">
        <v>0</v>
      </c>
      <c r="G364" s="13">
        <v>0</v>
      </c>
      <c r="H364" s="13">
        <v>0</v>
      </c>
      <c r="I364" s="13">
        <v>0</v>
      </c>
      <c r="J364" s="13">
        <v>0</v>
      </c>
      <c r="K364" s="13">
        <v>0</v>
      </c>
      <c r="L364" s="13">
        <v>0</v>
      </c>
      <c r="M364" s="13">
        <v>0</v>
      </c>
      <c r="N364" s="13">
        <v>0</v>
      </c>
      <c r="O364" s="13">
        <v>0</v>
      </c>
      <c r="P364" s="13">
        <v>0</v>
      </c>
      <c r="Q364" s="13">
        <v>0</v>
      </c>
      <c r="R364" s="13">
        <v>0</v>
      </c>
      <c r="S364" s="14">
        <v>0</v>
      </c>
    </row>
    <row r="365" spans="1:19" ht="13.8" x14ac:dyDescent="0.25">
      <c r="A365" s="39" t="s">
        <v>144</v>
      </c>
      <c r="C365" s="11" t="s">
        <v>160</v>
      </c>
      <c r="D365" s="12">
        <v>0</v>
      </c>
      <c r="E365" s="13">
        <v>0</v>
      </c>
      <c r="F365" s="13">
        <v>0</v>
      </c>
      <c r="G365" s="13">
        <v>0</v>
      </c>
      <c r="H365" s="13">
        <v>0</v>
      </c>
      <c r="I365" s="13">
        <v>0</v>
      </c>
      <c r="J365" s="13">
        <v>0</v>
      </c>
      <c r="K365" s="13">
        <v>0</v>
      </c>
      <c r="L365" s="13">
        <v>0</v>
      </c>
      <c r="M365" s="13">
        <v>0</v>
      </c>
      <c r="N365" s="13">
        <v>0</v>
      </c>
      <c r="O365" s="13">
        <v>0</v>
      </c>
      <c r="P365" s="13">
        <v>0</v>
      </c>
      <c r="Q365" s="13">
        <v>0</v>
      </c>
      <c r="R365" s="13">
        <v>0</v>
      </c>
      <c r="S365" s="14">
        <v>0</v>
      </c>
    </row>
    <row r="366" spans="1:19" ht="13.8" x14ac:dyDescent="0.25">
      <c r="A366" s="39" t="s">
        <v>144</v>
      </c>
      <c r="C366" s="11" t="s">
        <v>161</v>
      </c>
      <c r="D366" s="12">
        <v>0</v>
      </c>
      <c r="E366" s="13">
        <v>0</v>
      </c>
      <c r="F366" s="13">
        <v>0</v>
      </c>
      <c r="G366" s="13">
        <v>0</v>
      </c>
      <c r="H366" s="13">
        <v>0</v>
      </c>
      <c r="I366" s="13">
        <v>0</v>
      </c>
      <c r="J366" s="13">
        <v>0</v>
      </c>
      <c r="K366" s="13">
        <v>0</v>
      </c>
      <c r="L366" s="13">
        <v>0</v>
      </c>
      <c r="M366" s="13">
        <v>0</v>
      </c>
      <c r="N366" s="13">
        <v>0</v>
      </c>
      <c r="O366" s="13">
        <v>0</v>
      </c>
      <c r="P366" s="13">
        <v>0</v>
      </c>
      <c r="Q366" s="13">
        <v>0</v>
      </c>
      <c r="R366" s="13">
        <v>0</v>
      </c>
      <c r="S366" s="14">
        <v>0</v>
      </c>
    </row>
    <row r="367" spans="1:19" ht="13.8" x14ac:dyDescent="0.25">
      <c r="A367" s="39" t="s">
        <v>144</v>
      </c>
      <c r="C367" s="11" t="s">
        <v>162</v>
      </c>
      <c r="D367" s="12">
        <v>0</v>
      </c>
      <c r="E367" s="13">
        <v>0</v>
      </c>
      <c r="F367" s="13">
        <v>0</v>
      </c>
      <c r="G367" s="13">
        <v>0</v>
      </c>
      <c r="H367" s="13">
        <v>0</v>
      </c>
      <c r="I367" s="13">
        <v>0</v>
      </c>
      <c r="J367" s="13">
        <v>0</v>
      </c>
      <c r="K367" s="13">
        <v>0</v>
      </c>
      <c r="L367" s="13">
        <v>0</v>
      </c>
      <c r="M367" s="13">
        <v>0</v>
      </c>
      <c r="N367" s="13">
        <v>0</v>
      </c>
      <c r="O367" s="13">
        <v>0</v>
      </c>
      <c r="P367" s="13">
        <v>0</v>
      </c>
      <c r="Q367" s="13">
        <v>0</v>
      </c>
      <c r="R367" s="13">
        <v>0</v>
      </c>
      <c r="S367" s="14">
        <v>0</v>
      </c>
    </row>
    <row r="368" spans="1:19" ht="13.8" x14ac:dyDescent="0.25">
      <c r="A368" s="39" t="s">
        <v>144</v>
      </c>
      <c r="C368" s="11" t="s">
        <v>163</v>
      </c>
      <c r="D368" s="12">
        <v>0</v>
      </c>
      <c r="E368" s="13">
        <v>0</v>
      </c>
      <c r="F368" s="13">
        <v>0</v>
      </c>
      <c r="G368" s="13">
        <v>0</v>
      </c>
      <c r="H368" s="13">
        <v>0</v>
      </c>
      <c r="I368" s="13">
        <v>0</v>
      </c>
      <c r="J368" s="13">
        <v>0</v>
      </c>
      <c r="K368" s="13">
        <v>0</v>
      </c>
      <c r="L368" s="13">
        <v>0</v>
      </c>
      <c r="M368" s="13">
        <v>0</v>
      </c>
      <c r="N368" s="13">
        <v>0</v>
      </c>
      <c r="O368" s="13">
        <v>0</v>
      </c>
      <c r="P368" s="13">
        <v>0</v>
      </c>
      <c r="Q368" s="13">
        <v>0</v>
      </c>
      <c r="R368" s="13">
        <v>0</v>
      </c>
      <c r="S368" s="14">
        <v>0</v>
      </c>
    </row>
    <row r="369" spans="1:19" ht="13.8" x14ac:dyDescent="0.25">
      <c r="A369" s="39" t="s">
        <v>144</v>
      </c>
      <c r="C369" s="11" t="s">
        <v>164</v>
      </c>
      <c r="D369" s="12">
        <v>0</v>
      </c>
      <c r="E369" s="13">
        <v>0</v>
      </c>
      <c r="F369" s="13">
        <v>0</v>
      </c>
      <c r="G369" s="13">
        <v>0</v>
      </c>
      <c r="H369" s="13">
        <v>0</v>
      </c>
      <c r="I369" s="13">
        <v>0</v>
      </c>
      <c r="J369" s="13">
        <v>0</v>
      </c>
      <c r="K369" s="13">
        <v>0</v>
      </c>
      <c r="L369" s="13">
        <v>0</v>
      </c>
      <c r="M369" s="13">
        <v>0</v>
      </c>
      <c r="N369" s="13">
        <v>0</v>
      </c>
      <c r="O369" s="13">
        <v>0</v>
      </c>
      <c r="P369" s="13">
        <v>0</v>
      </c>
      <c r="Q369" s="13">
        <v>0</v>
      </c>
      <c r="R369" s="13">
        <v>0</v>
      </c>
      <c r="S369" s="14">
        <v>0</v>
      </c>
    </row>
    <row r="370" spans="1:19" ht="13.8" x14ac:dyDescent="0.25">
      <c r="A370" s="39" t="s">
        <v>144</v>
      </c>
      <c r="C370" s="11" t="s">
        <v>165</v>
      </c>
      <c r="D370" s="12">
        <v>0</v>
      </c>
      <c r="E370" s="13">
        <v>0</v>
      </c>
      <c r="F370" s="13">
        <v>0</v>
      </c>
      <c r="G370" s="13">
        <v>0</v>
      </c>
      <c r="H370" s="13">
        <v>0</v>
      </c>
      <c r="I370" s="13">
        <v>0</v>
      </c>
      <c r="J370" s="13">
        <v>0</v>
      </c>
      <c r="K370" s="13">
        <v>0</v>
      </c>
      <c r="L370" s="13">
        <v>0</v>
      </c>
      <c r="M370" s="13">
        <v>0</v>
      </c>
      <c r="N370" s="13">
        <v>0</v>
      </c>
      <c r="O370" s="13">
        <v>0</v>
      </c>
      <c r="P370" s="13">
        <v>0</v>
      </c>
      <c r="Q370" s="13">
        <v>0</v>
      </c>
      <c r="R370" s="13">
        <v>0</v>
      </c>
      <c r="S370" s="14">
        <v>0</v>
      </c>
    </row>
    <row r="371" spans="1:19" ht="14.4" thickBot="1" x14ac:dyDescent="0.3">
      <c r="A371" s="39" t="s">
        <v>144</v>
      </c>
      <c r="C371" s="11" t="s">
        <v>166</v>
      </c>
      <c r="D371" s="12">
        <v>0</v>
      </c>
      <c r="E371" s="16">
        <v>0</v>
      </c>
      <c r="F371" s="16">
        <v>0</v>
      </c>
      <c r="G371" s="16">
        <v>0</v>
      </c>
      <c r="H371" s="16">
        <v>0</v>
      </c>
      <c r="I371" s="16">
        <v>0</v>
      </c>
      <c r="J371" s="16">
        <v>0</v>
      </c>
      <c r="K371" s="16">
        <v>0</v>
      </c>
      <c r="L371" s="16">
        <v>0</v>
      </c>
      <c r="M371" s="16">
        <v>0</v>
      </c>
      <c r="N371" s="16">
        <v>0</v>
      </c>
      <c r="O371" s="16">
        <v>0</v>
      </c>
      <c r="P371" s="16">
        <v>0</v>
      </c>
      <c r="Q371" s="16">
        <v>0</v>
      </c>
      <c r="R371" s="16">
        <v>0</v>
      </c>
      <c r="S371" s="14">
        <v>0</v>
      </c>
    </row>
    <row r="372" spans="1:19" ht="14.4" thickBot="1" x14ac:dyDescent="0.3">
      <c r="A372" s="39" t="s">
        <v>144</v>
      </c>
      <c r="C372" s="18" t="s">
        <v>283</v>
      </c>
      <c r="D372" s="19">
        <v>0</v>
      </c>
      <c r="E372" s="20">
        <v>0</v>
      </c>
      <c r="F372" s="20">
        <v>0</v>
      </c>
      <c r="G372" s="20">
        <v>0</v>
      </c>
      <c r="H372" s="20">
        <v>0</v>
      </c>
      <c r="I372" s="20">
        <v>0</v>
      </c>
      <c r="J372" s="20">
        <v>0</v>
      </c>
      <c r="K372" s="20">
        <v>0</v>
      </c>
      <c r="L372" s="20">
        <v>0</v>
      </c>
      <c r="M372" s="20">
        <v>0</v>
      </c>
      <c r="N372" s="20">
        <v>0</v>
      </c>
      <c r="O372" s="20">
        <v>0</v>
      </c>
      <c r="P372" s="20">
        <v>0</v>
      </c>
      <c r="Q372" s="20">
        <v>0</v>
      </c>
      <c r="R372" s="20">
        <v>0</v>
      </c>
      <c r="S372" s="21">
        <v>0</v>
      </c>
    </row>
    <row r="375" spans="1:19" ht="23.4" thickBot="1" x14ac:dyDescent="0.3">
      <c r="C375" s="1" t="s">
        <v>329</v>
      </c>
      <c r="D375" s="1"/>
      <c r="E375" s="1"/>
      <c r="F375" s="1"/>
      <c r="G375" s="1"/>
      <c r="H375" s="1"/>
      <c r="I375" s="1"/>
      <c r="J375" s="1"/>
      <c r="K375" s="1"/>
      <c r="L375" s="1"/>
      <c r="M375" s="1"/>
      <c r="N375" s="9"/>
      <c r="O375" s="9"/>
      <c r="P375" s="9"/>
      <c r="Q375" s="9"/>
      <c r="R375" s="9"/>
      <c r="S375" s="9"/>
    </row>
    <row r="376" spans="1:19" ht="14.4" thickBot="1" x14ac:dyDescent="0.3">
      <c r="C376" s="2"/>
      <c r="D376" s="149" t="s">
        <v>294</v>
      </c>
      <c r="E376" s="150"/>
      <c r="F376" s="150"/>
      <c r="G376" s="150"/>
      <c r="H376" s="150"/>
      <c r="I376" s="150"/>
      <c r="J376" s="150"/>
      <c r="K376" s="150"/>
      <c r="L376" s="150"/>
      <c r="M376" s="150"/>
      <c r="N376" s="150"/>
      <c r="O376" s="150"/>
      <c r="P376" s="150"/>
      <c r="Q376" s="150"/>
      <c r="R376" s="150"/>
      <c r="S376" s="151"/>
    </row>
    <row r="377" spans="1:19" ht="14.4" thickBot="1" x14ac:dyDescent="0.3">
      <c r="A377" s="39" t="s">
        <v>144</v>
      </c>
      <c r="C377" s="3" t="s">
        <v>148</v>
      </c>
      <c r="D377" s="4" t="s">
        <v>102</v>
      </c>
      <c r="E377" s="5" t="s">
        <v>103</v>
      </c>
      <c r="F377" s="5" t="s">
        <v>104</v>
      </c>
      <c r="G377" s="5" t="s">
        <v>105</v>
      </c>
      <c r="H377" s="5" t="s">
        <v>106</v>
      </c>
      <c r="I377" s="5" t="s">
        <v>107</v>
      </c>
      <c r="J377" s="5" t="s">
        <v>108</v>
      </c>
      <c r="K377" s="5" t="s">
        <v>109</v>
      </c>
      <c r="L377" s="5" t="s">
        <v>110</v>
      </c>
      <c r="M377" s="5" t="s">
        <v>111</v>
      </c>
      <c r="N377" s="5" t="s">
        <v>112</v>
      </c>
      <c r="O377" s="5" t="s">
        <v>113</v>
      </c>
      <c r="P377" s="5" t="s">
        <v>114</v>
      </c>
      <c r="Q377" s="5" t="s">
        <v>115</v>
      </c>
      <c r="R377" s="5" t="s">
        <v>116</v>
      </c>
      <c r="S377" s="6" t="s">
        <v>117</v>
      </c>
    </row>
    <row r="378" spans="1:19" ht="13.8" x14ac:dyDescent="0.25">
      <c r="A378" s="39" t="s">
        <v>144</v>
      </c>
      <c r="C378" s="11" t="s">
        <v>149</v>
      </c>
      <c r="D378" s="12">
        <v>0</v>
      </c>
      <c r="E378" s="13">
        <v>0</v>
      </c>
      <c r="F378" s="13">
        <v>0</v>
      </c>
      <c r="G378" s="13">
        <v>0</v>
      </c>
      <c r="H378" s="13">
        <v>0</v>
      </c>
      <c r="I378" s="13">
        <v>0</v>
      </c>
      <c r="J378" s="13">
        <v>0</v>
      </c>
      <c r="K378" s="13">
        <v>0</v>
      </c>
      <c r="L378" s="13">
        <v>0</v>
      </c>
      <c r="M378" s="13">
        <v>0</v>
      </c>
      <c r="N378" s="13">
        <v>0</v>
      </c>
      <c r="O378" s="13">
        <v>0</v>
      </c>
      <c r="P378" s="13">
        <v>0</v>
      </c>
      <c r="Q378" s="13">
        <v>0</v>
      </c>
      <c r="R378" s="13">
        <v>0</v>
      </c>
      <c r="S378" s="14">
        <v>0</v>
      </c>
    </row>
    <row r="379" spans="1:19" ht="13.8" x14ac:dyDescent="0.25">
      <c r="A379" s="39" t="s">
        <v>144</v>
      </c>
      <c r="C379" s="11" t="s">
        <v>150</v>
      </c>
      <c r="D379" s="12">
        <v>0</v>
      </c>
      <c r="E379" s="13">
        <v>0</v>
      </c>
      <c r="F379" s="13">
        <v>0</v>
      </c>
      <c r="G379" s="13">
        <v>0</v>
      </c>
      <c r="H379" s="13">
        <v>0</v>
      </c>
      <c r="I379" s="13">
        <v>0</v>
      </c>
      <c r="J379" s="13">
        <v>0</v>
      </c>
      <c r="K379" s="13">
        <v>0</v>
      </c>
      <c r="L379" s="13">
        <v>0</v>
      </c>
      <c r="M379" s="13">
        <v>0</v>
      </c>
      <c r="N379" s="13">
        <v>0</v>
      </c>
      <c r="O379" s="13">
        <v>0</v>
      </c>
      <c r="P379" s="13">
        <v>0</v>
      </c>
      <c r="Q379" s="13">
        <v>0</v>
      </c>
      <c r="R379" s="13">
        <v>0</v>
      </c>
      <c r="S379" s="14">
        <v>0</v>
      </c>
    </row>
    <row r="380" spans="1:19" ht="13.8" x14ac:dyDescent="0.25">
      <c r="A380" s="39" t="s">
        <v>144</v>
      </c>
      <c r="C380" s="11" t="s">
        <v>151</v>
      </c>
      <c r="D380" s="12">
        <v>0</v>
      </c>
      <c r="E380" s="13">
        <v>0</v>
      </c>
      <c r="F380" s="13">
        <v>0</v>
      </c>
      <c r="G380" s="13">
        <v>0</v>
      </c>
      <c r="H380" s="13">
        <v>0</v>
      </c>
      <c r="I380" s="13">
        <v>0</v>
      </c>
      <c r="J380" s="13">
        <v>0</v>
      </c>
      <c r="K380" s="13">
        <v>0</v>
      </c>
      <c r="L380" s="13">
        <v>0</v>
      </c>
      <c r="M380" s="13">
        <v>0</v>
      </c>
      <c r="N380" s="13">
        <v>0</v>
      </c>
      <c r="O380" s="13">
        <v>0</v>
      </c>
      <c r="P380" s="13">
        <v>0</v>
      </c>
      <c r="Q380" s="13">
        <v>0</v>
      </c>
      <c r="R380" s="13">
        <v>0</v>
      </c>
      <c r="S380" s="14">
        <v>0</v>
      </c>
    </row>
    <row r="381" spans="1:19" ht="13.8" x14ac:dyDescent="0.25">
      <c r="A381" s="39" t="s">
        <v>144</v>
      </c>
      <c r="C381" s="11" t="s">
        <v>152</v>
      </c>
      <c r="D381" s="12">
        <v>0</v>
      </c>
      <c r="E381" s="13">
        <v>0</v>
      </c>
      <c r="F381" s="13">
        <v>0</v>
      </c>
      <c r="G381" s="13">
        <v>0</v>
      </c>
      <c r="H381" s="13">
        <v>0</v>
      </c>
      <c r="I381" s="13">
        <v>0</v>
      </c>
      <c r="J381" s="13">
        <v>0</v>
      </c>
      <c r="K381" s="13">
        <v>0</v>
      </c>
      <c r="L381" s="13">
        <v>0</v>
      </c>
      <c r="M381" s="13">
        <v>0</v>
      </c>
      <c r="N381" s="13">
        <v>0</v>
      </c>
      <c r="O381" s="13">
        <v>0</v>
      </c>
      <c r="P381" s="13">
        <v>0</v>
      </c>
      <c r="Q381" s="13">
        <v>0</v>
      </c>
      <c r="R381" s="13">
        <v>0</v>
      </c>
      <c r="S381" s="14">
        <v>0</v>
      </c>
    </row>
    <row r="382" spans="1:19" ht="13.8" x14ac:dyDescent="0.25">
      <c r="A382" s="39" t="s">
        <v>144</v>
      </c>
      <c r="C382" s="11" t="s">
        <v>153</v>
      </c>
      <c r="D382" s="12">
        <v>0</v>
      </c>
      <c r="E382" s="13">
        <v>0</v>
      </c>
      <c r="F382" s="13">
        <v>0</v>
      </c>
      <c r="G382" s="13">
        <v>0</v>
      </c>
      <c r="H382" s="13">
        <v>0</v>
      </c>
      <c r="I382" s="13">
        <v>0</v>
      </c>
      <c r="J382" s="13">
        <v>0</v>
      </c>
      <c r="K382" s="13">
        <v>0</v>
      </c>
      <c r="L382" s="13">
        <v>0</v>
      </c>
      <c r="M382" s="13">
        <v>0</v>
      </c>
      <c r="N382" s="13">
        <v>0</v>
      </c>
      <c r="O382" s="13">
        <v>0</v>
      </c>
      <c r="P382" s="13">
        <v>0</v>
      </c>
      <c r="Q382" s="13">
        <v>0</v>
      </c>
      <c r="R382" s="13">
        <v>0</v>
      </c>
      <c r="S382" s="14">
        <v>0</v>
      </c>
    </row>
    <row r="383" spans="1:19" ht="13.8" x14ac:dyDescent="0.25">
      <c r="A383" s="39" t="s">
        <v>144</v>
      </c>
      <c r="C383" s="11" t="s">
        <v>154</v>
      </c>
      <c r="D383" s="12">
        <v>0</v>
      </c>
      <c r="E383" s="13">
        <v>0</v>
      </c>
      <c r="F383" s="13">
        <v>0</v>
      </c>
      <c r="G383" s="13">
        <v>0</v>
      </c>
      <c r="H383" s="13">
        <v>0</v>
      </c>
      <c r="I383" s="13">
        <v>0</v>
      </c>
      <c r="J383" s="13">
        <v>0</v>
      </c>
      <c r="K383" s="13">
        <v>0</v>
      </c>
      <c r="L383" s="13">
        <v>0</v>
      </c>
      <c r="M383" s="13">
        <v>0</v>
      </c>
      <c r="N383" s="13">
        <v>0</v>
      </c>
      <c r="O383" s="13">
        <v>0</v>
      </c>
      <c r="P383" s="13">
        <v>0</v>
      </c>
      <c r="Q383" s="13">
        <v>0</v>
      </c>
      <c r="R383" s="13">
        <v>0</v>
      </c>
      <c r="S383" s="14">
        <v>0</v>
      </c>
    </row>
    <row r="384" spans="1:19" ht="13.8" x14ac:dyDescent="0.25">
      <c r="A384" s="39" t="s">
        <v>144</v>
      </c>
      <c r="C384" s="11" t="s">
        <v>155</v>
      </c>
      <c r="D384" s="12">
        <v>0</v>
      </c>
      <c r="E384" s="13">
        <v>0</v>
      </c>
      <c r="F384" s="13">
        <v>0</v>
      </c>
      <c r="G384" s="13">
        <v>0</v>
      </c>
      <c r="H384" s="13">
        <v>0</v>
      </c>
      <c r="I384" s="13">
        <v>0</v>
      </c>
      <c r="J384" s="13">
        <v>0</v>
      </c>
      <c r="K384" s="13">
        <v>0</v>
      </c>
      <c r="L384" s="13">
        <v>0</v>
      </c>
      <c r="M384" s="13">
        <v>0</v>
      </c>
      <c r="N384" s="13">
        <v>0</v>
      </c>
      <c r="O384" s="13">
        <v>0</v>
      </c>
      <c r="P384" s="13">
        <v>0</v>
      </c>
      <c r="Q384" s="13">
        <v>0</v>
      </c>
      <c r="R384" s="13">
        <v>0</v>
      </c>
      <c r="S384" s="14">
        <v>0</v>
      </c>
    </row>
    <row r="385" spans="1:19" ht="13.8" x14ac:dyDescent="0.25">
      <c r="A385" s="39" t="s">
        <v>144</v>
      </c>
      <c r="C385" s="11" t="s">
        <v>156</v>
      </c>
      <c r="D385" s="12">
        <v>0</v>
      </c>
      <c r="E385" s="13">
        <v>0</v>
      </c>
      <c r="F385" s="13">
        <v>0</v>
      </c>
      <c r="G385" s="13">
        <v>0</v>
      </c>
      <c r="H385" s="13">
        <v>0</v>
      </c>
      <c r="I385" s="13">
        <v>0</v>
      </c>
      <c r="J385" s="13">
        <v>0</v>
      </c>
      <c r="K385" s="13">
        <v>0</v>
      </c>
      <c r="L385" s="13">
        <v>0</v>
      </c>
      <c r="M385" s="13">
        <v>0</v>
      </c>
      <c r="N385" s="13">
        <v>0</v>
      </c>
      <c r="O385" s="13">
        <v>0</v>
      </c>
      <c r="P385" s="13">
        <v>0</v>
      </c>
      <c r="Q385" s="13">
        <v>0</v>
      </c>
      <c r="R385" s="13">
        <v>0</v>
      </c>
      <c r="S385" s="14">
        <v>0</v>
      </c>
    </row>
    <row r="386" spans="1:19" ht="13.8" x14ac:dyDescent="0.25">
      <c r="A386" s="39" t="s">
        <v>144</v>
      </c>
      <c r="C386" s="11" t="s">
        <v>157</v>
      </c>
      <c r="D386" s="12">
        <v>0</v>
      </c>
      <c r="E386" s="13">
        <v>0</v>
      </c>
      <c r="F386" s="13">
        <v>0</v>
      </c>
      <c r="G386" s="13">
        <v>0</v>
      </c>
      <c r="H386" s="13">
        <v>0</v>
      </c>
      <c r="I386" s="13">
        <v>0</v>
      </c>
      <c r="J386" s="13">
        <v>0</v>
      </c>
      <c r="K386" s="13">
        <v>0</v>
      </c>
      <c r="L386" s="13">
        <v>0</v>
      </c>
      <c r="M386" s="13">
        <v>0</v>
      </c>
      <c r="N386" s="13">
        <v>0</v>
      </c>
      <c r="O386" s="13">
        <v>0</v>
      </c>
      <c r="P386" s="13">
        <v>0</v>
      </c>
      <c r="Q386" s="13">
        <v>0</v>
      </c>
      <c r="R386" s="13">
        <v>0</v>
      </c>
      <c r="S386" s="14">
        <v>0</v>
      </c>
    </row>
    <row r="387" spans="1:19" ht="13.8" x14ac:dyDescent="0.25">
      <c r="A387" s="39" t="s">
        <v>144</v>
      </c>
      <c r="C387" s="11" t="s">
        <v>158</v>
      </c>
      <c r="D387" s="12">
        <v>0</v>
      </c>
      <c r="E387" s="13">
        <v>0</v>
      </c>
      <c r="F387" s="13">
        <v>0</v>
      </c>
      <c r="G387" s="13">
        <v>0</v>
      </c>
      <c r="H387" s="13">
        <v>0</v>
      </c>
      <c r="I387" s="13">
        <v>0</v>
      </c>
      <c r="J387" s="13">
        <v>0</v>
      </c>
      <c r="K387" s="13">
        <v>0</v>
      </c>
      <c r="L387" s="13">
        <v>0</v>
      </c>
      <c r="M387" s="13">
        <v>0</v>
      </c>
      <c r="N387" s="13">
        <v>0</v>
      </c>
      <c r="O387" s="13">
        <v>0</v>
      </c>
      <c r="P387" s="13">
        <v>0</v>
      </c>
      <c r="Q387" s="13">
        <v>0</v>
      </c>
      <c r="R387" s="13">
        <v>0</v>
      </c>
      <c r="S387" s="14">
        <v>0</v>
      </c>
    </row>
    <row r="388" spans="1:19" ht="13.8" x14ac:dyDescent="0.25">
      <c r="A388" s="39" t="s">
        <v>144</v>
      </c>
      <c r="C388" s="11" t="s">
        <v>159</v>
      </c>
      <c r="D388" s="12">
        <v>0</v>
      </c>
      <c r="E388" s="13">
        <v>0</v>
      </c>
      <c r="F388" s="13">
        <v>0</v>
      </c>
      <c r="G388" s="13">
        <v>0</v>
      </c>
      <c r="H388" s="13">
        <v>0</v>
      </c>
      <c r="I388" s="13">
        <v>0</v>
      </c>
      <c r="J388" s="13">
        <v>0</v>
      </c>
      <c r="K388" s="13">
        <v>0</v>
      </c>
      <c r="L388" s="13">
        <v>0</v>
      </c>
      <c r="M388" s="13">
        <v>0</v>
      </c>
      <c r="N388" s="13">
        <v>0</v>
      </c>
      <c r="O388" s="13">
        <v>0</v>
      </c>
      <c r="P388" s="13">
        <v>0</v>
      </c>
      <c r="Q388" s="13">
        <v>0</v>
      </c>
      <c r="R388" s="13">
        <v>0</v>
      </c>
      <c r="S388" s="14">
        <v>0</v>
      </c>
    </row>
    <row r="389" spans="1:19" ht="13.8" x14ac:dyDescent="0.25">
      <c r="A389" s="39" t="s">
        <v>144</v>
      </c>
      <c r="C389" s="11" t="s">
        <v>160</v>
      </c>
      <c r="D389" s="12">
        <v>0</v>
      </c>
      <c r="E389" s="13">
        <v>0</v>
      </c>
      <c r="F389" s="13">
        <v>0</v>
      </c>
      <c r="G389" s="13">
        <v>0</v>
      </c>
      <c r="H389" s="13">
        <v>0</v>
      </c>
      <c r="I389" s="13">
        <v>0</v>
      </c>
      <c r="J389" s="13">
        <v>0</v>
      </c>
      <c r="K389" s="13">
        <v>0</v>
      </c>
      <c r="L389" s="13">
        <v>0</v>
      </c>
      <c r="M389" s="13">
        <v>0</v>
      </c>
      <c r="N389" s="13">
        <v>0</v>
      </c>
      <c r="O389" s="13">
        <v>0</v>
      </c>
      <c r="P389" s="13">
        <v>0</v>
      </c>
      <c r="Q389" s="13">
        <v>0</v>
      </c>
      <c r="R389" s="13">
        <v>0</v>
      </c>
      <c r="S389" s="14">
        <v>0</v>
      </c>
    </row>
    <row r="390" spans="1:19" ht="13.8" x14ac:dyDescent="0.25">
      <c r="A390" s="39" t="s">
        <v>144</v>
      </c>
      <c r="C390" s="11" t="s">
        <v>161</v>
      </c>
      <c r="D390" s="12">
        <v>0</v>
      </c>
      <c r="E390" s="13">
        <v>0</v>
      </c>
      <c r="F390" s="13">
        <v>0</v>
      </c>
      <c r="G390" s="13">
        <v>0</v>
      </c>
      <c r="H390" s="13">
        <v>0</v>
      </c>
      <c r="I390" s="13">
        <v>0</v>
      </c>
      <c r="J390" s="13">
        <v>0</v>
      </c>
      <c r="K390" s="13">
        <v>0</v>
      </c>
      <c r="L390" s="13">
        <v>0</v>
      </c>
      <c r="M390" s="13">
        <v>0</v>
      </c>
      <c r="N390" s="13">
        <v>0</v>
      </c>
      <c r="O390" s="13">
        <v>0</v>
      </c>
      <c r="P390" s="13">
        <v>0</v>
      </c>
      <c r="Q390" s="13">
        <v>0</v>
      </c>
      <c r="R390" s="13">
        <v>0</v>
      </c>
      <c r="S390" s="14">
        <v>0</v>
      </c>
    </row>
    <row r="391" spans="1:19" ht="13.8" x14ac:dyDescent="0.25">
      <c r="A391" s="39" t="s">
        <v>144</v>
      </c>
      <c r="C391" s="11" t="s">
        <v>162</v>
      </c>
      <c r="D391" s="12">
        <v>0</v>
      </c>
      <c r="E391" s="13">
        <v>0</v>
      </c>
      <c r="F391" s="13">
        <v>0</v>
      </c>
      <c r="G391" s="13">
        <v>0</v>
      </c>
      <c r="H391" s="13">
        <v>0</v>
      </c>
      <c r="I391" s="13">
        <v>0</v>
      </c>
      <c r="J391" s="13">
        <v>0</v>
      </c>
      <c r="K391" s="13">
        <v>0</v>
      </c>
      <c r="L391" s="13">
        <v>0</v>
      </c>
      <c r="M391" s="13">
        <v>0</v>
      </c>
      <c r="N391" s="13">
        <v>0</v>
      </c>
      <c r="O391" s="13">
        <v>0</v>
      </c>
      <c r="P391" s="13">
        <v>0</v>
      </c>
      <c r="Q391" s="13">
        <v>0</v>
      </c>
      <c r="R391" s="13">
        <v>0</v>
      </c>
      <c r="S391" s="14">
        <v>0</v>
      </c>
    </row>
    <row r="392" spans="1:19" ht="13.8" x14ac:dyDescent="0.25">
      <c r="A392" s="39" t="s">
        <v>144</v>
      </c>
      <c r="C392" s="11" t="s">
        <v>163</v>
      </c>
      <c r="D392" s="12">
        <v>0</v>
      </c>
      <c r="E392" s="13">
        <v>0</v>
      </c>
      <c r="F392" s="13">
        <v>0</v>
      </c>
      <c r="G392" s="13">
        <v>0</v>
      </c>
      <c r="H392" s="13">
        <v>0</v>
      </c>
      <c r="I392" s="13">
        <v>0</v>
      </c>
      <c r="J392" s="13">
        <v>0</v>
      </c>
      <c r="K392" s="13">
        <v>0</v>
      </c>
      <c r="L392" s="13">
        <v>0</v>
      </c>
      <c r="M392" s="13">
        <v>0</v>
      </c>
      <c r="N392" s="13">
        <v>0</v>
      </c>
      <c r="O392" s="13">
        <v>0</v>
      </c>
      <c r="P392" s="13">
        <v>0</v>
      </c>
      <c r="Q392" s="13">
        <v>0</v>
      </c>
      <c r="R392" s="13">
        <v>0</v>
      </c>
      <c r="S392" s="14">
        <v>0</v>
      </c>
    </row>
    <row r="393" spans="1:19" ht="13.8" x14ac:dyDescent="0.25">
      <c r="A393" s="39" t="s">
        <v>144</v>
      </c>
      <c r="C393" s="11" t="s">
        <v>164</v>
      </c>
      <c r="D393" s="12">
        <v>0</v>
      </c>
      <c r="E393" s="13">
        <v>0</v>
      </c>
      <c r="F393" s="13">
        <v>0</v>
      </c>
      <c r="G393" s="13">
        <v>0</v>
      </c>
      <c r="H393" s="13">
        <v>0</v>
      </c>
      <c r="I393" s="13">
        <v>0</v>
      </c>
      <c r="J393" s="13">
        <v>0</v>
      </c>
      <c r="K393" s="13">
        <v>0</v>
      </c>
      <c r="L393" s="13">
        <v>0</v>
      </c>
      <c r="M393" s="13">
        <v>0</v>
      </c>
      <c r="N393" s="13">
        <v>0</v>
      </c>
      <c r="O393" s="13">
        <v>0</v>
      </c>
      <c r="P393" s="13">
        <v>0</v>
      </c>
      <c r="Q393" s="13">
        <v>0</v>
      </c>
      <c r="R393" s="13">
        <v>0</v>
      </c>
      <c r="S393" s="14">
        <v>0</v>
      </c>
    </row>
    <row r="394" spans="1:19" ht="13.8" x14ac:dyDescent="0.25">
      <c r="A394" s="39" t="s">
        <v>144</v>
      </c>
      <c r="C394" s="11" t="s">
        <v>165</v>
      </c>
      <c r="D394" s="12">
        <v>0</v>
      </c>
      <c r="E394" s="13">
        <v>0</v>
      </c>
      <c r="F394" s="13">
        <v>0</v>
      </c>
      <c r="G394" s="13">
        <v>0</v>
      </c>
      <c r="H394" s="13">
        <v>0</v>
      </c>
      <c r="I394" s="13">
        <v>0</v>
      </c>
      <c r="J394" s="13">
        <v>0</v>
      </c>
      <c r="K394" s="13">
        <v>0</v>
      </c>
      <c r="L394" s="13">
        <v>0</v>
      </c>
      <c r="M394" s="13">
        <v>0</v>
      </c>
      <c r="N394" s="13">
        <v>0</v>
      </c>
      <c r="O394" s="13">
        <v>0</v>
      </c>
      <c r="P394" s="13">
        <v>0</v>
      </c>
      <c r="Q394" s="13">
        <v>0</v>
      </c>
      <c r="R394" s="13">
        <v>0</v>
      </c>
      <c r="S394" s="14">
        <v>0</v>
      </c>
    </row>
    <row r="395" spans="1:19" ht="14.4" thickBot="1" x14ac:dyDescent="0.3">
      <c r="A395" s="39" t="s">
        <v>144</v>
      </c>
      <c r="C395" s="11" t="s">
        <v>166</v>
      </c>
      <c r="D395" s="12">
        <v>0</v>
      </c>
      <c r="E395" s="16">
        <v>0</v>
      </c>
      <c r="F395" s="16">
        <v>0</v>
      </c>
      <c r="G395" s="16">
        <v>0</v>
      </c>
      <c r="H395" s="16">
        <v>0</v>
      </c>
      <c r="I395" s="16">
        <v>0</v>
      </c>
      <c r="J395" s="16">
        <v>0</v>
      </c>
      <c r="K395" s="16">
        <v>0</v>
      </c>
      <c r="L395" s="16">
        <v>0</v>
      </c>
      <c r="M395" s="16">
        <v>0</v>
      </c>
      <c r="N395" s="16">
        <v>0</v>
      </c>
      <c r="O395" s="16">
        <v>0</v>
      </c>
      <c r="P395" s="16">
        <v>0</v>
      </c>
      <c r="Q395" s="16">
        <v>0</v>
      </c>
      <c r="R395" s="16">
        <v>0</v>
      </c>
      <c r="S395" s="14">
        <v>0</v>
      </c>
    </row>
    <row r="396" spans="1:19" ht="14.4" thickBot="1" x14ac:dyDescent="0.3">
      <c r="A396" s="39" t="s">
        <v>144</v>
      </c>
      <c r="C396" s="18" t="s">
        <v>283</v>
      </c>
      <c r="D396" s="19">
        <v>0</v>
      </c>
      <c r="E396" s="20">
        <v>0</v>
      </c>
      <c r="F396" s="20">
        <v>0</v>
      </c>
      <c r="G396" s="20">
        <v>0</v>
      </c>
      <c r="H396" s="20">
        <v>0</v>
      </c>
      <c r="I396" s="20">
        <v>0</v>
      </c>
      <c r="J396" s="20">
        <v>0</v>
      </c>
      <c r="K396" s="20">
        <v>0</v>
      </c>
      <c r="L396" s="20">
        <v>0</v>
      </c>
      <c r="M396" s="20">
        <v>0</v>
      </c>
      <c r="N396" s="20">
        <v>0</v>
      </c>
      <c r="O396" s="20">
        <v>0</v>
      </c>
      <c r="P396" s="20">
        <v>0</v>
      </c>
      <c r="Q396" s="20">
        <v>0</v>
      </c>
      <c r="R396" s="20">
        <v>0</v>
      </c>
      <c r="S396" s="21">
        <v>0</v>
      </c>
    </row>
  </sheetData>
  <mergeCells count="17">
    <mergeCell ref="D9:S9"/>
    <mergeCell ref="D58:S58"/>
    <mergeCell ref="D107:S107"/>
    <mergeCell ref="D156:S156"/>
    <mergeCell ref="C2:O2"/>
    <mergeCell ref="D254:S254"/>
    <mergeCell ref="D33:S33"/>
    <mergeCell ref="D82:S82"/>
    <mergeCell ref="D131:S131"/>
    <mergeCell ref="D180:S180"/>
    <mergeCell ref="D229:S229"/>
    <mergeCell ref="D205:S205"/>
    <mergeCell ref="D352:S352"/>
    <mergeCell ref="D376:S376"/>
    <mergeCell ref="D303:S303"/>
    <mergeCell ref="D327:S327"/>
    <mergeCell ref="D278:S27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theme="5" tint="0.59999389629810485"/>
    <pageSetUpPr autoPageBreaks="0"/>
  </sheetPr>
  <dimension ref="A1:AC284"/>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6.44140625" style="8" customWidth="1"/>
    <col min="4" max="19" width="15.109375" style="8" customWidth="1"/>
    <col min="20" max="16384" width="9.109375" style="8"/>
  </cols>
  <sheetData>
    <row r="1" spans="1:29" ht="24.6" x14ac:dyDescent="0.4">
      <c r="C1" s="7" t="s">
        <v>330</v>
      </c>
      <c r="N1" s="9"/>
      <c r="O1" s="9"/>
      <c r="P1" s="9"/>
      <c r="Q1" s="9"/>
      <c r="R1" s="9"/>
      <c r="S1" s="9"/>
      <c r="T1" s="9"/>
      <c r="U1" s="9"/>
      <c r="V1" s="9"/>
      <c r="W1" s="9"/>
      <c r="X1" s="9"/>
      <c r="Y1" s="9"/>
    </row>
    <row r="2" spans="1:29" ht="17.399999999999999" x14ac:dyDescent="0.25">
      <c r="C2" s="132" t="s">
        <v>331</v>
      </c>
      <c r="D2" s="132"/>
      <c r="E2" s="132"/>
      <c r="F2" s="132"/>
      <c r="G2" s="132"/>
      <c r="H2" s="132"/>
      <c r="I2" s="132"/>
      <c r="J2" s="132"/>
      <c r="K2" s="132"/>
      <c r="L2" s="132"/>
      <c r="M2" s="132"/>
      <c r="N2" s="132"/>
      <c r="O2" s="132"/>
      <c r="P2" s="9"/>
      <c r="Q2" s="9"/>
      <c r="R2" s="9"/>
      <c r="S2" s="9"/>
      <c r="T2" s="9"/>
      <c r="U2" s="9"/>
      <c r="V2" s="9"/>
      <c r="W2" s="9"/>
      <c r="X2" s="9"/>
      <c r="Y2" s="9"/>
    </row>
    <row r="3" spans="1:29"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332</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294</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v>0</v>
      </c>
      <c r="E11" s="13">
        <v>0</v>
      </c>
      <c r="F11" s="13">
        <v>0</v>
      </c>
      <c r="G11" s="13">
        <v>0</v>
      </c>
      <c r="H11" s="13">
        <v>0</v>
      </c>
      <c r="I11" s="13">
        <v>0</v>
      </c>
      <c r="J11" s="13">
        <v>0</v>
      </c>
      <c r="K11" s="13">
        <v>0</v>
      </c>
      <c r="L11" s="13">
        <v>0</v>
      </c>
      <c r="M11" s="13">
        <v>0</v>
      </c>
      <c r="N11" s="13">
        <v>0</v>
      </c>
      <c r="O11" s="13">
        <v>1600</v>
      </c>
      <c r="P11" s="13">
        <v>0</v>
      </c>
      <c r="Q11" s="13">
        <v>0</v>
      </c>
      <c r="R11" s="13">
        <v>0</v>
      </c>
      <c r="S11" s="14">
        <v>0</v>
      </c>
      <c r="U11" s="10"/>
      <c r="V11" s="10"/>
      <c r="W11" s="10"/>
      <c r="X11" s="10"/>
      <c r="Y11" s="10"/>
      <c r="Z11" s="10"/>
      <c r="AA11" s="10"/>
      <c r="AB11" s="10"/>
      <c r="AC11" s="10"/>
    </row>
    <row r="12" spans="1:29" ht="14.4" x14ac:dyDescent="0.3">
      <c r="A12" s="39" t="s">
        <v>100</v>
      </c>
      <c r="C12" s="11" t="s">
        <v>119</v>
      </c>
      <c r="D12" s="12">
        <v>378.66466165413527</v>
      </c>
      <c r="E12" s="13">
        <v>905.33889830508463</v>
      </c>
      <c r="F12" s="13">
        <v>993.02715789473689</v>
      </c>
      <c r="G12" s="13">
        <v>413.24740384615387</v>
      </c>
      <c r="H12" s="13">
        <v>1848.9018103448279</v>
      </c>
      <c r="I12" s="13">
        <v>844.80950413223115</v>
      </c>
      <c r="J12" s="13">
        <v>850.84066176470583</v>
      </c>
      <c r="K12" s="13">
        <v>1612.7124087591242</v>
      </c>
      <c r="L12" s="13">
        <v>1408.0271957671962</v>
      </c>
      <c r="M12" s="13">
        <v>1335.0438202247187</v>
      </c>
      <c r="N12" s="13">
        <v>1710.0770454545457</v>
      </c>
      <c r="O12" s="13">
        <v>1847.3734682080931</v>
      </c>
      <c r="P12" s="13">
        <v>4388.1793893129779</v>
      </c>
      <c r="Q12" s="13">
        <v>2083.8869375000004</v>
      </c>
      <c r="R12" s="13">
        <v>1768.5887500000006</v>
      </c>
      <c r="S12" s="14">
        <v>2090.3478169014084</v>
      </c>
      <c r="U12" s="10"/>
      <c r="V12" s="10"/>
      <c r="W12" s="10"/>
      <c r="X12" s="10"/>
      <c r="Y12" s="10"/>
      <c r="Z12" s="10"/>
      <c r="AA12" s="10"/>
      <c r="AB12" s="10"/>
      <c r="AC12" s="10"/>
    </row>
    <row r="13" spans="1:29" ht="14.4" x14ac:dyDescent="0.3">
      <c r="A13" s="39" t="s">
        <v>100</v>
      </c>
      <c r="C13" s="11" t="s">
        <v>120</v>
      </c>
      <c r="D13" s="12">
        <v>3716.8415774958589</v>
      </c>
      <c r="E13" s="13">
        <v>3853.5691790306664</v>
      </c>
      <c r="F13" s="13">
        <v>3869.7030017452016</v>
      </c>
      <c r="G13" s="13">
        <v>3613.6670445694563</v>
      </c>
      <c r="H13" s="13">
        <v>3732.078098591548</v>
      </c>
      <c r="I13" s="13">
        <v>2884.4067427248683</v>
      </c>
      <c r="J13" s="13">
        <v>2957.1975587828524</v>
      </c>
      <c r="K13" s="13">
        <v>3197.1356517345907</v>
      </c>
      <c r="L13" s="13">
        <v>3271.9692739898978</v>
      </c>
      <c r="M13" s="13">
        <v>3701.1601698450527</v>
      </c>
      <c r="N13" s="13">
        <v>4497.7923432682492</v>
      </c>
      <c r="O13" s="13">
        <v>4425.2590094587549</v>
      </c>
      <c r="P13" s="13">
        <v>4567.9292462311532</v>
      </c>
      <c r="Q13" s="13">
        <v>4585.1679951573751</v>
      </c>
      <c r="R13" s="13">
        <v>4930.6556969328794</v>
      </c>
      <c r="S13" s="14">
        <v>4996.3733645345737</v>
      </c>
      <c r="U13" s="10"/>
      <c r="V13" s="10"/>
      <c r="W13" s="10"/>
      <c r="X13" s="10"/>
      <c r="Y13" s="10"/>
      <c r="Z13" s="10"/>
      <c r="AA13" s="10"/>
      <c r="AB13" s="10"/>
      <c r="AC13" s="10"/>
    </row>
    <row r="14" spans="1:29" ht="14.4" x14ac:dyDescent="0.3">
      <c r="A14" s="39" t="s">
        <v>100</v>
      </c>
      <c r="C14" s="11" t="s">
        <v>121</v>
      </c>
      <c r="D14" s="12">
        <v>11092.514321608051</v>
      </c>
      <c r="E14" s="13">
        <v>11213.472668024446</v>
      </c>
      <c r="F14" s="13">
        <v>11654.464332552694</v>
      </c>
      <c r="G14" s="13">
        <v>9996.7289937106852</v>
      </c>
      <c r="H14" s="13">
        <v>9533.3952851710947</v>
      </c>
      <c r="I14" s="13">
        <v>7405.369107142852</v>
      </c>
      <c r="J14" s="13">
        <v>6844.4413748378784</v>
      </c>
      <c r="K14" s="13">
        <v>7177.1828923475987</v>
      </c>
      <c r="L14" s="13">
        <v>6634.8980941446607</v>
      </c>
      <c r="M14" s="13">
        <v>8482.1277023809525</v>
      </c>
      <c r="N14" s="13">
        <v>8933.5955882352901</v>
      </c>
      <c r="O14" s="13">
        <v>10232.706102040818</v>
      </c>
      <c r="P14" s="13">
        <v>9331.1472413793181</v>
      </c>
      <c r="Q14" s="13">
        <v>9541.9408812949532</v>
      </c>
      <c r="R14" s="13">
        <v>9445.6975931520628</v>
      </c>
      <c r="S14" s="14">
        <v>9744.8704947283059</v>
      </c>
      <c r="U14" s="10"/>
      <c r="V14" s="10"/>
      <c r="W14" s="10"/>
      <c r="X14" s="10"/>
      <c r="Y14" s="10"/>
      <c r="Z14" s="10"/>
      <c r="AA14" s="10"/>
      <c r="AB14" s="10"/>
      <c r="AC14" s="10"/>
    </row>
    <row r="15" spans="1:29" ht="14.4" x14ac:dyDescent="0.3">
      <c r="A15" s="39" t="s">
        <v>100</v>
      </c>
      <c r="C15" s="11" t="s">
        <v>122</v>
      </c>
      <c r="D15" s="12">
        <v>16967.158396624476</v>
      </c>
      <c r="E15" s="13">
        <v>16641.818380952387</v>
      </c>
      <c r="F15" s="13">
        <v>14716.764119601328</v>
      </c>
      <c r="G15" s="13">
        <v>17074.701107871719</v>
      </c>
      <c r="H15" s="13">
        <v>14532.446812144206</v>
      </c>
      <c r="I15" s="13">
        <v>10533.710442804431</v>
      </c>
      <c r="J15" s="13">
        <v>11043.348590733587</v>
      </c>
      <c r="K15" s="13">
        <v>11750.494778597786</v>
      </c>
      <c r="L15" s="13">
        <v>11218.664168039541</v>
      </c>
      <c r="M15" s="13">
        <v>13673.783691148768</v>
      </c>
      <c r="N15" s="13">
        <v>15187.841750663147</v>
      </c>
      <c r="O15" s="13">
        <v>16471.984644478063</v>
      </c>
      <c r="P15" s="13">
        <v>15784.767879699239</v>
      </c>
      <c r="Q15" s="13">
        <v>14760.309041835329</v>
      </c>
      <c r="R15" s="13">
        <v>14648.498489010992</v>
      </c>
      <c r="S15" s="14">
        <v>15760.219029622063</v>
      </c>
      <c r="U15" s="10"/>
      <c r="V15" s="10"/>
      <c r="W15" s="10"/>
      <c r="X15" s="10"/>
      <c r="Y15" s="10"/>
      <c r="Z15" s="10"/>
      <c r="AA15" s="10"/>
      <c r="AB15" s="10"/>
      <c r="AC15" s="10"/>
    </row>
    <row r="16" spans="1:29" ht="14.4" x14ac:dyDescent="0.3">
      <c r="A16" s="39" t="s">
        <v>100</v>
      </c>
      <c r="C16" s="11" t="s">
        <v>123</v>
      </c>
      <c r="D16" s="12">
        <v>25273.373441860469</v>
      </c>
      <c r="E16" s="13">
        <v>27164.545058365762</v>
      </c>
      <c r="F16" s="13">
        <v>24510.774621848741</v>
      </c>
      <c r="G16" s="13">
        <v>26792.693726235764</v>
      </c>
      <c r="H16" s="13">
        <v>21656.048053435094</v>
      </c>
      <c r="I16" s="13">
        <v>18700.578457300267</v>
      </c>
      <c r="J16" s="13">
        <v>18290.631496746202</v>
      </c>
      <c r="K16" s="13">
        <v>21186.104487804882</v>
      </c>
      <c r="L16" s="13">
        <v>19891.77961165048</v>
      </c>
      <c r="M16" s="13">
        <v>24387.647421875019</v>
      </c>
      <c r="N16" s="13">
        <v>25660.549401088923</v>
      </c>
      <c r="O16" s="13">
        <v>28291.919182509511</v>
      </c>
      <c r="P16" s="13">
        <v>27199.773353413653</v>
      </c>
      <c r="Q16" s="13">
        <v>27090.909548736465</v>
      </c>
      <c r="R16" s="13">
        <v>25490.491126279856</v>
      </c>
      <c r="S16" s="14">
        <v>25988.149205020916</v>
      </c>
      <c r="U16" s="10"/>
      <c r="V16" s="10"/>
      <c r="W16" s="10"/>
      <c r="X16" s="10"/>
      <c r="Y16" s="10"/>
      <c r="Z16" s="10"/>
      <c r="AA16" s="10"/>
      <c r="AB16" s="10"/>
      <c r="AC16" s="10"/>
    </row>
    <row r="17" spans="1:29" ht="14.4" x14ac:dyDescent="0.3">
      <c r="A17" s="39" t="s">
        <v>100</v>
      </c>
      <c r="C17" s="11" t="s">
        <v>124</v>
      </c>
      <c r="D17" s="12">
        <v>36691.785128205134</v>
      </c>
      <c r="E17" s="13">
        <v>39091.430000000008</v>
      </c>
      <c r="F17" s="13">
        <v>40596.137954545447</v>
      </c>
      <c r="G17" s="13">
        <v>44405.809912280667</v>
      </c>
      <c r="H17" s="13">
        <v>36676.528176470594</v>
      </c>
      <c r="I17" s="13">
        <v>37860.111383647782</v>
      </c>
      <c r="J17" s="13">
        <v>38918.385359116022</v>
      </c>
      <c r="K17" s="13">
        <v>34854.137290640407</v>
      </c>
      <c r="L17" s="13">
        <v>37238.653055555566</v>
      </c>
      <c r="M17" s="13">
        <v>40987.309771428561</v>
      </c>
      <c r="N17" s="13">
        <v>44748.933030303029</v>
      </c>
      <c r="O17" s="13">
        <v>43198.327569721143</v>
      </c>
      <c r="P17" s="13">
        <v>41867.518119266075</v>
      </c>
      <c r="Q17" s="13">
        <v>44048.128078602604</v>
      </c>
      <c r="R17" s="13">
        <v>40711.443695652168</v>
      </c>
      <c r="S17" s="14">
        <v>42954.606828644508</v>
      </c>
      <c r="U17" s="10"/>
      <c r="V17" s="10"/>
      <c r="W17" s="10"/>
      <c r="X17" s="10"/>
      <c r="Y17" s="10"/>
      <c r="Z17" s="10"/>
      <c r="AA17" s="10"/>
      <c r="AB17" s="10"/>
      <c r="AC17" s="10"/>
    </row>
    <row r="18" spans="1:29" ht="14.4" x14ac:dyDescent="0.3">
      <c r="A18" s="39" t="s">
        <v>100</v>
      </c>
      <c r="C18" s="11" t="s">
        <v>125</v>
      </c>
      <c r="D18" s="12">
        <v>63497.71</v>
      </c>
      <c r="E18" s="13">
        <v>57857.43260869565</v>
      </c>
      <c r="F18" s="13">
        <v>67554.443400000004</v>
      </c>
      <c r="G18" s="13">
        <v>60930.556976744192</v>
      </c>
      <c r="H18" s="13">
        <v>56098.666750000026</v>
      </c>
      <c r="I18" s="13">
        <v>61588.31329545458</v>
      </c>
      <c r="J18" s="13">
        <v>49036.999797979784</v>
      </c>
      <c r="K18" s="13">
        <v>49337.502291666642</v>
      </c>
      <c r="L18" s="13">
        <v>55007.72000000003</v>
      </c>
      <c r="M18" s="13">
        <v>63399.376744186047</v>
      </c>
      <c r="N18" s="13">
        <v>59411.541711711674</v>
      </c>
      <c r="O18" s="13">
        <v>62491.553909090915</v>
      </c>
      <c r="P18" s="13">
        <v>60737.920413793072</v>
      </c>
      <c r="Q18" s="13">
        <v>59834.402631578938</v>
      </c>
      <c r="R18" s="13">
        <v>58283.175531914916</v>
      </c>
      <c r="S18" s="14">
        <v>56814.287499999984</v>
      </c>
      <c r="U18" s="10"/>
      <c r="V18" s="10"/>
      <c r="W18" s="10"/>
      <c r="X18" s="10"/>
      <c r="Y18" s="10"/>
      <c r="Z18" s="10"/>
      <c r="AA18" s="10"/>
      <c r="AB18" s="10"/>
      <c r="AC18" s="10"/>
    </row>
    <row r="19" spans="1:29" ht="14.4" x14ac:dyDescent="0.3">
      <c r="A19" s="39" t="s">
        <v>100</v>
      </c>
      <c r="C19" s="11" t="s">
        <v>126</v>
      </c>
      <c r="D19" s="12">
        <v>80767.450882352947</v>
      </c>
      <c r="E19" s="13">
        <v>85776.652619047614</v>
      </c>
      <c r="F19" s="13">
        <v>102167.11783783784</v>
      </c>
      <c r="G19" s="13">
        <v>84688.078260869559</v>
      </c>
      <c r="H19" s="13">
        <v>90134.823103448289</v>
      </c>
      <c r="I19" s="13">
        <v>83793.709636363623</v>
      </c>
      <c r="J19" s="13">
        <v>64450.218409090907</v>
      </c>
      <c r="K19" s="13">
        <v>58867.275306122472</v>
      </c>
      <c r="L19" s="13">
        <v>86523.394181818177</v>
      </c>
      <c r="M19" s="13">
        <v>76498.357083333321</v>
      </c>
      <c r="N19" s="13">
        <v>89709.220199999996</v>
      </c>
      <c r="O19" s="13">
        <v>93285.370166666675</v>
      </c>
      <c r="P19" s="13">
        <v>80873.743055555547</v>
      </c>
      <c r="Q19" s="13">
        <v>78047.271374999968</v>
      </c>
      <c r="R19" s="13">
        <v>88431.03280487805</v>
      </c>
      <c r="S19" s="14">
        <v>81525.790000000023</v>
      </c>
      <c r="U19" s="10"/>
      <c r="V19" s="10"/>
      <c r="W19" s="10"/>
      <c r="X19" s="10"/>
      <c r="Y19" s="10"/>
      <c r="Z19" s="10"/>
      <c r="AA19" s="10"/>
      <c r="AB19" s="10"/>
      <c r="AC19" s="10"/>
    </row>
    <row r="20" spans="1:29" ht="14.4" x14ac:dyDescent="0.3">
      <c r="A20" s="39" t="s">
        <v>100</v>
      </c>
      <c r="C20" s="11" t="s">
        <v>127</v>
      </c>
      <c r="D20" s="12">
        <v>106741.81500000002</v>
      </c>
      <c r="E20" s="13">
        <v>103771.82052631577</v>
      </c>
      <c r="F20" s="13">
        <v>157221.39021276592</v>
      </c>
      <c r="G20" s="13">
        <v>108263.75923076924</v>
      </c>
      <c r="H20" s="13">
        <v>99916.266744186069</v>
      </c>
      <c r="I20" s="13">
        <v>104809.20955555554</v>
      </c>
      <c r="J20" s="13">
        <v>101743.50249999999</v>
      </c>
      <c r="K20" s="13">
        <v>96779.851081081069</v>
      </c>
      <c r="L20" s="13">
        <v>110449.45119999997</v>
      </c>
      <c r="M20" s="13">
        <v>102080.81891304348</v>
      </c>
      <c r="N20" s="13">
        <v>121478.91</v>
      </c>
      <c r="O20" s="13">
        <v>100842.73828571428</v>
      </c>
      <c r="P20" s="13">
        <v>110998.65704545453</v>
      </c>
      <c r="Q20" s="13">
        <v>103552.74294117648</v>
      </c>
      <c r="R20" s="13">
        <v>119248.95090909091</v>
      </c>
      <c r="S20" s="14">
        <v>107907.77933333332</v>
      </c>
      <c r="U20" s="10"/>
      <c r="V20" s="10"/>
      <c r="W20" s="10"/>
      <c r="X20" s="10"/>
      <c r="Y20" s="10"/>
      <c r="Z20" s="10"/>
      <c r="AA20" s="10"/>
      <c r="AB20" s="10"/>
      <c r="AC20" s="10"/>
    </row>
    <row r="21" spans="1:29" ht="15" thickBot="1" x14ac:dyDescent="0.35">
      <c r="A21" s="39" t="s">
        <v>100</v>
      </c>
      <c r="C21" s="11" t="s">
        <v>128</v>
      </c>
      <c r="D21" s="15">
        <v>124251.16540540541</v>
      </c>
      <c r="E21" s="16">
        <v>119399.0419298246</v>
      </c>
      <c r="F21" s="16">
        <v>143759.39056818184</v>
      </c>
      <c r="G21" s="16">
        <v>117554.9935135135</v>
      </c>
      <c r="H21" s="16">
        <v>116311.94318181818</v>
      </c>
      <c r="I21" s="16">
        <v>124366.01542372878</v>
      </c>
      <c r="J21" s="16">
        <v>113529.44416666664</v>
      </c>
      <c r="K21" s="16">
        <v>112588.82487603305</v>
      </c>
      <c r="L21" s="16">
        <v>132223.94038834953</v>
      </c>
      <c r="M21" s="16">
        <v>145622.56134615385</v>
      </c>
      <c r="N21" s="16">
        <v>136917.628</v>
      </c>
      <c r="O21" s="16">
        <v>139889.19706666667</v>
      </c>
      <c r="P21" s="16">
        <v>147517.53936507934</v>
      </c>
      <c r="Q21" s="16">
        <v>150787.69552447554</v>
      </c>
      <c r="R21" s="16">
        <v>155298.56772058821</v>
      </c>
      <c r="S21" s="17">
        <v>156735.5611965812</v>
      </c>
      <c r="U21" s="10"/>
      <c r="V21" s="10"/>
      <c r="W21" s="10"/>
      <c r="X21" s="10"/>
      <c r="Y21" s="10"/>
      <c r="Z21" s="10"/>
      <c r="AA21" s="10"/>
      <c r="AB21" s="10"/>
      <c r="AC21" s="10"/>
    </row>
    <row r="22" spans="1:29" ht="15" thickBot="1" x14ac:dyDescent="0.35">
      <c r="A22" s="39" t="s">
        <v>100</v>
      </c>
      <c r="C22" s="18" t="s">
        <v>296</v>
      </c>
      <c r="D22" s="19">
        <v>12465.848511904764</v>
      </c>
      <c r="E22" s="20">
        <v>13249.718225806455</v>
      </c>
      <c r="F22" s="20">
        <v>17073.372508090615</v>
      </c>
      <c r="G22" s="20">
        <v>13257.731237545879</v>
      </c>
      <c r="H22" s="20">
        <v>13547.312850185077</v>
      </c>
      <c r="I22" s="20">
        <v>11807.481773919608</v>
      </c>
      <c r="J22" s="20">
        <v>11338.032752188834</v>
      </c>
      <c r="K22" s="20">
        <v>11659.288706654183</v>
      </c>
      <c r="L22" s="20">
        <v>11818.490743772851</v>
      </c>
      <c r="M22" s="20">
        <v>12621.236108211537</v>
      </c>
      <c r="N22" s="20">
        <v>13379.863766652006</v>
      </c>
      <c r="O22" s="20">
        <v>14924.946465274676</v>
      </c>
      <c r="P22" s="20">
        <v>15907.079445422598</v>
      </c>
      <c r="Q22" s="20">
        <v>14819.274605887933</v>
      </c>
      <c r="R22" s="20">
        <v>16310.444901685392</v>
      </c>
      <c r="S22" s="21">
        <v>16539.496588641599</v>
      </c>
      <c r="U22" s="10"/>
      <c r="V22" s="10"/>
      <c r="W22" s="10"/>
      <c r="X22" s="10"/>
      <c r="Y22" s="10"/>
      <c r="Z22" s="10"/>
      <c r="AA22" s="10"/>
      <c r="AB22" s="10"/>
      <c r="AC22" s="10"/>
    </row>
    <row r="23" spans="1:29" ht="14.4" x14ac:dyDescent="0.3">
      <c r="U23" s="10"/>
      <c r="V23" s="10"/>
      <c r="W23" s="10"/>
      <c r="X23" s="10"/>
      <c r="Y23" s="10"/>
      <c r="Z23" s="10"/>
      <c r="AA23" s="10"/>
      <c r="AB23" s="10"/>
      <c r="AC23" s="10"/>
    </row>
    <row r="24" spans="1:29" ht="14.4" x14ac:dyDescent="0.3">
      <c r="U24" s="10"/>
      <c r="V24" s="10"/>
      <c r="W24" s="10"/>
      <c r="X24" s="10"/>
      <c r="Y24" s="10"/>
      <c r="Z24" s="10"/>
      <c r="AA24" s="10"/>
      <c r="AB24" s="10"/>
      <c r="AC24" s="10"/>
    </row>
    <row r="25" spans="1:29" ht="23.4" thickBot="1" x14ac:dyDescent="0.3">
      <c r="C25" s="1" t="s">
        <v>333</v>
      </c>
      <c r="D25" s="1"/>
      <c r="E25" s="1"/>
      <c r="F25" s="1"/>
      <c r="G25" s="1"/>
      <c r="H25" s="1"/>
      <c r="I25" s="1"/>
      <c r="J25" s="1"/>
      <c r="K25" s="1"/>
      <c r="L25" s="1"/>
      <c r="M25" s="1"/>
      <c r="N25" s="9"/>
      <c r="O25" s="9"/>
      <c r="P25" s="9"/>
      <c r="Q25" s="9"/>
      <c r="R25" s="9"/>
      <c r="S25" s="9"/>
      <c r="T25" s="9"/>
      <c r="U25" s="9"/>
      <c r="V25" s="9"/>
      <c r="W25" s="9"/>
      <c r="X25" s="9"/>
      <c r="Y25" s="9"/>
    </row>
    <row r="26" spans="1:29" ht="13.5" customHeight="1" thickBot="1" x14ac:dyDescent="0.35">
      <c r="C26" s="2"/>
      <c r="D26" s="149" t="s">
        <v>294</v>
      </c>
      <c r="E26" s="150"/>
      <c r="F26" s="150"/>
      <c r="G26" s="150"/>
      <c r="H26" s="150"/>
      <c r="I26" s="150"/>
      <c r="J26" s="150"/>
      <c r="K26" s="150"/>
      <c r="L26" s="150"/>
      <c r="M26" s="150"/>
      <c r="N26" s="150"/>
      <c r="O26" s="150"/>
      <c r="P26" s="150"/>
      <c r="Q26" s="150"/>
      <c r="R26" s="150"/>
      <c r="S26" s="151"/>
      <c r="U26" s="10"/>
      <c r="V26" s="10"/>
      <c r="W26" s="10"/>
      <c r="X26" s="10"/>
      <c r="Y26" s="10"/>
      <c r="Z26" s="10"/>
      <c r="AA26" s="10"/>
      <c r="AB26" s="10"/>
      <c r="AC26" s="10"/>
    </row>
    <row r="27" spans="1:29" ht="15" thickBot="1" x14ac:dyDescent="0.35">
      <c r="A27" s="39" t="s">
        <v>100</v>
      </c>
      <c r="C27" s="3" t="s">
        <v>101</v>
      </c>
      <c r="D27" s="4" t="s">
        <v>102</v>
      </c>
      <c r="E27" s="5" t="s">
        <v>103</v>
      </c>
      <c r="F27" s="5" t="s">
        <v>104</v>
      </c>
      <c r="G27" s="5" t="s">
        <v>105</v>
      </c>
      <c r="H27" s="5" t="s">
        <v>106</v>
      </c>
      <c r="I27" s="5" t="s">
        <v>107</v>
      </c>
      <c r="J27" s="5" t="s">
        <v>108</v>
      </c>
      <c r="K27" s="5" t="s">
        <v>109</v>
      </c>
      <c r="L27" s="5" t="s">
        <v>110</v>
      </c>
      <c r="M27" s="5" t="s">
        <v>111</v>
      </c>
      <c r="N27" s="5" t="s">
        <v>112</v>
      </c>
      <c r="O27" s="5" t="s">
        <v>113</v>
      </c>
      <c r="P27" s="5" t="s">
        <v>114</v>
      </c>
      <c r="Q27" s="5" t="s">
        <v>115</v>
      </c>
      <c r="R27" s="5" t="s">
        <v>116</v>
      </c>
      <c r="S27" s="6" t="s">
        <v>117</v>
      </c>
      <c r="U27" s="10"/>
      <c r="V27" s="10"/>
      <c r="W27" s="10"/>
      <c r="X27" s="10"/>
      <c r="Y27" s="10"/>
      <c r="Z27" s="10"/>
      <c r="AA27" s="10"/>
      <c r="AB27" s="10"/>
      <c r="AC27" s="10"/>
    </row>
    <row r="28" spans="1:29" ht="14.4" x14ac:dyDescent="0.3">
      <c r="A28" s="39" t="s">
        <v>100</v>
      </c>
      <c r="C28" s="11" t="s">
        <v>118</v>
      </c>
      <c r="D28" s="12">
        <v>3022.3146238466984</v>
      </c>
      <c r="E28" s="13">
        <v>3821.9372145939542</v>
      </c>
      <c r="F28" s="13">
        <v>3370.024599033818</v>
      </c>
      <c r="G28" s="13">
        <v>2834.2621989528798</v>
      </c>
      <c r="H28" s="13">
        <v>3752.8322266313917</v>
      </c>
      <c r="I28" s="13">
        <v>2675.851524315487</v>
      </c>
      <c r="J28" s="13">
        <v>3038.2347530634988</v>
      </c>
      <c r="K28" s="13">
        <v>2745.4112203186078</v>
      </c>
      <c r="L28" s="13">
        <v>2876.4185085263407</v>
      </c>
      <c r="M28" s="13">
        <v>3360.6040438144323</v>
      </c>
      <c r="N28" s="13">
        <v>4290.7260762942769</v>
      </c>
      <c r="O28" s="13">
        <v>4131.5785191468676</v>
      </c>
      <c r="P28" s="13">
        <v>4879.6744676955295</v>
      </c>
      <c r="Q28" s="13">
        <v>5014.701526759025</v>
      </c>
      <c r="R28" s="13">
        <v>4541.8182845565016</v>
      </c>
      <c r="S28" s="14">
        <v>4455.3173721394523</v>
      </c>
      <c r="U28" s="10"/>
      <c r="V28" s="10"/>
      <c r="W28" s="10"/>
      <c r="X28" s="10"/>
      <c r="Y28" s="10"/>
      <c r="Z28" s="10"/>
      <c r="AA28" s="10"/>
      <c r="AB28" s="10"/>
      <c r="AC28" s="10"/>
    </row>
    <row r="29" spans="1:29" ht="14.4" x14ac:dyDescent="0.3">
      <c r="A29" s="39" t="s">
        <v>100</v>
      </c>
      <c r="C29" s="11" t="s">
        <v>119</v>
      </c>
      <c r="D29" s="12">
        <v>0</v>
      </c>
      <c r="E29" s="13">
        <v>0</v>
      </c>
      <c r="F29" s="13">
        <v>0</v>
      </c>
      <c r="G29" s="13">
        <v>0</v>
      </c>
      <c r="H29" s="13">
        <v>0</v>
      </c>
      <c r="I29" s="13">
        <v>0</v>
      </c>
      <c r="J29" s="13">
        <v>0</v>
      </c>
      <c r="K29" s="13">
        <v>0</v>
      </c>
      <c r="L29" s="13">
        <v>0</v>
      </c>
      <c r="M29" s="13">
        <v>0</v>
      </c>
      <c r="N29" s="13">
        <v>0</v>
      </c>
      <c r="O29" s="13">
        <v>0</v>
      </c>
      <c r="P29" s="13">
        <v>0</v>
      </c>
      <c r="Q29" s="13">
        <v>0</v>
      </c>
      <c r="R29" s="13">
        <v>0</v>
      </c>
      <c r="S29" s="14">
        <v>0</v>
      </c>
      <c r="U29" s="10"/>
      <c r="V29" s="10"/>
      <c r="W29" s="10"/>
      <c r="X29" s="10"/>
      <c r="Y29" s="10"/>
      <c r="Z29" s="10"/>
      <c r="AA29" s="10"/>
      <c r="AB29" s="10"/>
      <c r="AC29" s="10"/>
    </row>
    <row r="30" spans="1:29" ht="14.4" x14ac:dyDescent="0.3">
      <c r="A30" s="39" t="s">
        <v>100</v>
      </c>
      <c r="C30" s="11" t="s">
        <v>120</v>
      </c>
      <c r="D30" s="12">
        <v>0</v>
      </c>
      <c r="E30" s="13">
        <v>0</v>
      </c>
      <c r="F30" s="13">
        <v>0</v>
      </c>
      <c r="G30" s="13">
        <v>0</v>
      </c>
      <c r="H30" s="13">
        <v>0</v>
      </c>
      <c r="I30" s="13">
        <v>0</v>
      </c>
      <c r="J30" s="13">
        <v>0</v>
      </c>
      <c r="K30" s="13">
        <v>0</v>
      </c>
      <c r="L30" s="13">
        <v>0</v>
      </c>
      <c r="M30" s="13">
        <v>0</v>
      </c>
      <c r="N30" s="13">
        <v>0</v>
      </c>
      <c r="O30" s="13">
        <v>0</v>
      </c>
      <c r="P30" s="13">
        <v>0</v>
      </c>
      <c r="Q30" s="13">
        <v>0</v>
      </c>
      <c r="R30" s="13">
        <v>0</v>
      </c>
      <c r="S30" s="14">
        <v>0</v>
      </c>
      <c r="U30" s="10"/>
      <c r="V30" s="10"/>
      <c r="W30" s="10"/>
      <c r="X30" s="10"/>
      <c r="Y30" s="10"/>
      <c r="Z30" s="10"/>
      <c r="AA30" s="10"/>
      <c r="AB30" s="10"/>
      <c r="AC30" s="10"/>
    </row>
    <row r="31" spans="1:29" ht="14.4" x14ac:dyDescent="0.3">
      <c r="A31" s="39" t="s">
        <v>100</v>
      </c>
      <c r="C31" s="11" t="s">
        <v>121</v>
      </c>
      <c r="D31" s="12">
        <v>0</v>
      </c>
      <c r="E31" s="13">
        <v>0</v>
      </c>
      <c r="F31" s="13">
        <v>0</v>
      </c>
      <c r="G31" s="13">
        <v>0</v>
      </c>
      <c r="H31" s="13">
        <v>0</v>
      </c>
      <c r="I31" s="13">
        <v>0</v>
      </c>
      <c r="J31" s="13">
        <v>0</v>
      </c>
      <c r="K31" s="13">
        <v>0</v>
      </c>
      <c r="L31" s="13">
        <v>0</v>
      </c>
      <c r="M31" s="13">
        <v>0</v>
      </c>
      <c r="N31" s="13">
        <v>0</v>
      </c>
      <c r="O31" s="13">
        <v>0</v>
      </c>
      <c r="P31" s="13">
        <v>0</v>
      </c>
      <c r="Q31" s="13">
        <v>0</v>
      </c>
      <c r="R31" s="13">
        <v>0</v>
      </c>
      <c r="S31" s="14">
        <v>0</v>
      </c>
      <c r="U31" s="10"/>
      <c r="V31" s="10"/>
      <c r="W31" s="10"/>
      <c r="X31" s="10"/>
      <c r="Y31" s="10"/>
      <c r="Z31" s="10"/>
      <c r="AA31" s="10"/>
      <c r="AB31" s="10"/>
      <c r="AC31" s="10"/>
    </row>
    <row r="32" spans="1:29" ht="14.4" x14ac:dyDescent="0.3">
      <c r="A32" s="39" t="s">
        <v>100</v>
      </c>
      <c r="C32" s="11" t="s">
        <v>122</v>
      </c>
      <c r="D32" s="12">
        <v>0</v>
      </c>
      <c r="E32" s="13">
        <v>0</v>
      </c>
      <c r="F32" s="13">
        <v>0</v>
      </c>
      <c r="G32" s="13">
        <v>0</v>
      </c>
      <c r="H32" s="13">
        <v>0</v>
      </c>
      <c r="I32" s="13">
        <v>0</v>
      </c>
      <c r="J32" s="13">
        <v>0</v>
      </c>
      <c r="K32" s="13">
        <v>0</v>
      </c>
      <c r="L32" s="13">
        <v>0</v>
      </c>
      <c r="M32" s="13">
        <v>0</v>
      </c>
      <c r="N32" s="13">
        <v>0</v>
      </c>
      <c r="O32" s="13">
        <v>0</v>
      </c>
      <c r="P32" s="13">
        <v>0</v>
      </c>
      <c r="Q32" s="13">
        <v>0</v>
      </c>
      <c r="R32" s="13">
        <v>0</v>
      </c>
      <c r="S32" s="14">
        <v>0</v>
      </c>
      <c r="U32" s="10"/>
      <c r="V32" s="10"/>
      <c r="W32" s="10"/>
      <c r="X32" s="10"/>
      <c r="Y32" s="10"/>
      <c r="Z32" s="10"/>
      <c r="AA32" s="10"/>
      <c r="AB32" s="10"/>
      <c r="AC32" s="10"/>
    </row>
    <row r="33" spans="1:29" ht="14.4" x14ac:dyDescent="0.3">
      <c r="A33" s="39" t="s">
        <v>100</v>
      </c>
      <c r="C33" s="11" t="s">
        <v>123</v>
      </c>
      <c r="D33" s="12">
        <v>0</v>
      </c>
      <c r="E33" s="13">
        <v>0</v>
      </c>
      <c r="F33" s="13">
        <v>0</v>
      </c>
      <c r="G33" s="13">
        <v>0</v>
      </c>
      <c r="H33" s="13">
        <v>0</v>
      </c>
      <c r="I33" s="13">
        <v>0</v>
      </c>
      <c r="J33" s="13">
        <v>0</v>
      </c>
      <c r="K33" s="13">
        <v>0</v>
      </c>
      <c r="L33" s="13">
        <v>0</v>
      </c>
      <c r="M33" s="13">
        <v>0</v>
      </c>
      <c r="N33" s="13">
        <v>0</v>
      </c>
      <c r="O33" s="13">
        <v>0</v>
      </c>
      <c r="P33" s="13">
        <v>0</v>
      </c>
      <c r="Q33" s="13">
        <v>0</v>
      </c>
      <c r="R33" s="13">
        <v>0</v>
      </c>
      <c r="S33" s="14">
        <v>0</v>
      </c>
      <c r="U33" s="10"/>
      <c r="V33" s="10"/>
      <c r="W33" s="10"/>
      <c r="X33" s="10"/>
      <c r="Y33" s="10"/>
      <c r="Z33" s="10"/>
      <c r="AA33" s="10"/>
      <c r="AB33" s="10"/>
      <c r="AC33" s="10"/>
    </row>
    <row r="34" spans="1:29" ht="14.4" x14ac:dyDescent="0.3">
      <c r="A34" s="39" t="s">
        <v>100</v>
      </c>
      <c r="C34" s="11" t="s">
        <v>124</v>
      </c>
      <c r="D34" s="12">
        <v>0</v>
      </c>
      <c r="E34" s="13">
        <v>0</v>
      </c>
      <c r="F34" s="13">
        <v>0</v>
      </c>
      <c r="G34" s="13">
        <v>0</v>
      </c>
      <c r="H34" s="13">
        <v>0</v>
      </c>
      <c r="I34" s="13">
        <v>0</v>
      </c>
      <c r="J34" s="13">
        <v>0</v>
      </c>
      <c r="K34" s="13">
        <v>0</v>
      </c>
      <c r="L34" s="13">
        <v>0</v>
      </c>
      <c r="M34" s="13">
        <v>0</v>
      </c>
      <c r="N34" s="13">
        <v>0</v>
      </c>
      <c r="O34" s="13">
        <v>0</v>
      </c>
      <c r="P34" s="13">
        <v>0</v>
      </c>
      <c r="Q34" s="13">
        <v>0</v>
      </c>
      <c r="R34" s="13">
        <v>0</v>
      </c>
      <c r="S34" s="14">
        <v>0</v>
      </c>
      <c r="U34" s="10"/>
      <c r="V34" s="10"/>
      <c r="W34" s="10"/>
      <c r="X34" s="10"/>
      <c r="Y34" s="10"/>
      <c r="Z34" s="10"/>
      <c r="AA34" s="10"/>
      <c r="AB34" s="10"/>
      <c r="AC34" s="10"/>
    </row>
    <row r="35" spans="1:29" ht="14.4" x14ac:dyDescent="0.3">
      <c r="A35" s="39" t="s">
        <v>100</v>
      </c>
      <c r="C35" s="11" t="s">
        <v>125</v>
      </c>
      <c r="D35" s="12">
        <v>0</v>
      </c>
      <c r="E35" s="13">
        <v>0</v>
      </c>
      <c r="F35" s="13">
        <v>0</v>
      </c>
      <c r="G35" s="13">
        <v>0</v>
      </c>
      <c r="H35" s="13">
        <v>0</v>
      </c>
      <c r="I35" s="13">
        <v>0</v>
      </c>
      <c r="J35" s="13">
        <v>0</v>
      </c>
      <c r="K35" s="13">
        <v>0</v>
      </c>
      <c r="L35" s="13">
        <v>0</v>
      </c>
      <c r="M35" s="13">
        <v>0</v>
      </c>
      <c r="N35" s="13">
        <v>0</v>
      </c>
      <c r="O35" s="13">
        <v>0</v>
      </c>
      <c r="P35" s="13">
        <v>0</v>
      </c>
      <c r="Q35" s="13">
        <v>0</v>
      </c>
      <c r="R35" s="13">
        <v>0</v>
      </c>
      <c r="S35" s="14">
        <v>0</v>
      </c>
      <c r="U35" s="10"/>
      <c r="V35" s="10"/>
      <c r="W35" s="10"/>
      <c r="X35" s="10"/>
      <c r="Y35" s="10"/>
      <c r="Z35" s="10"/>
      <c r="AA35" s="10"/>
      <c r="AB35" s="10"/>
      <c r="AC35" s="10"/>
    </row>
    <row r="36" spans="1:29" ht="14.4" x14ac:dyDescent="0.3">
      <c r="A36" s="39" t="s">
        <v>100</v>
      </c>
      <c r="C36" s="11" t="s">
        <v>126</v>
      </c>
      <c r="D36" s="12">
        <v>0</v>
      </c>
      <c r="E36" s="13">
        <v>0</v>
      </c>
      <c r="F36" s="13">
        <v>0</v>
      </c>
      <c r="G36" s="13">
        <v>0</v>
      </c>
      <c r="H36" s="13">
        <v>0</v>
      </c>
      <c r="I36" s="13">
        <v>0</v>
      </c>
      <c r="J36" s="13">
        <v>0</v>
      </c>
      <c r="K36" s="13">
        <v>0</v>
      </c>
      <c r="L36" s="13">
        <v>0</v>
      </c>
      <c r="M36" s="13">
        <v>0</v>
      </c>
      <c r="N36" s="13">
        <v>0</v>
      </c>
      <c r="O36" s="13">
        <v>0</v>
      </c>
      <c r="P36" s="13">
        <v>0</v>
      </c>
      <c r="Q36" s="13">
        <v>0</v>
      </c>
      <c r="R36" s="13">
        <v>0</v>
      </c>
      <c r="S36" s="14">
        <v>0</v>
      </c>
      <c r="U36" s="10"/>
      <c r="V36" s="10"/>
      <c r="W36" s="10"/>
      <c r="X36" s="10"/>
      <c r="Y36" s="10"/>
      <c r="Z36" s="10"/>
      <c r="AA36" s="10"/>
      <c r="AB36" s="10"/>
      <c r="AC36" s="10"/>
    </row>
    <row r="37" spans="1:29" ht="14.4" x14ac:dyDescent="0.3">
      <c r="A37" s="39" t="s">
        <v>100</v>
      </c>
      <c r="C37" s="11" t="s">
        <v>127</v>
      </c>
      <c r="D37" s="12">
        <v>0</v>
      </c>
      <c r="E37" s="13">
        <v>0</v>
      </c>
      <c r="F37" s="13">
        <v>0</v>
      </c>
      <c r="G37" s="13">
        <v>0</v>
      </c>
      <c r="H37" s="13">
        <v>0</v>
      </c>
      <c r="I37" s="13">
        <v>0</v>
      </c>
      <c r="J37" s="13">
        <v>0</v>
      </c>
      <c r="K37" s="13">
        <v>0</v>
      </c>
      <c r="L37" s="13">
        <v>0</v>
      </c>
      <c r="M37" s="13">
        <v>0</v>
      </c>
      <c r="N37" s="13">
        <v>0</v>
      </c>
      <c r="O37" s="13">
        <v>0</v>
      </c>
      <c r="P37" s="13">
        <v>0</v>
      </c>
      <c r="Q37" s="13">
        <v>0</v>
      </c>
      <c r="R37" s="13">
        <v>0</v>
      </c>
      <c r="S37" s="14">
        <v>0</v>
      </c>
      <c r="U37" s="10"/>
      <c r="V37" s="10"/>
      <c r="W37" s="10"/>
      <c r="X37" s="10"/>
      <c r="Y37" s="10"/>
      <c r="Z37" s="10"/>
      <c r="AA37" s="10"/>
      <c r="AB37" s="10"/>
      <c r="AC37" s="10"/>
    </row>
    <row r="38" spans="1:29" ht="15" thickBot="1" x14ac:dyDescent="0.35">
      <c r="A38" s="39" t="s">
        <v>100</v>
      </c>
      <c r="C38" s="11" t="s">
        <v>128</v>
      </c>
      <c r="D38" s="12">
        <v>0</v>
      </c>
      <c r="E38" s="16">
        <v>0</v>
      </c>
      <c r="F38" s="16">
        <v>0</v>
      </c>
      <c r="G38" s="16">
        <v>0</v>
      </c>
      <c r="H38" s="16">
        <v>0</v>
      </c>
      <c r="I38" s="16">
        <v>0</v>
      </c>
      <c r="J38" s="16">
        <v>0</v>
      </c>
      <c r="K38" s="16">
        <v>0</v>
      </c>
      <c r="L38" s="16">
        <v>0</v>
      </c>
      <c r="M38" s="16">
        <v>0</v>
      </c>
      <c r="N38" s="16">
        <v>0</v>
      </c>
      <c r="O38" s="16">
        <v>0</v>
      </c>
      <c r="P38" s="16">
        <v>0</v>
      </c>
      <c r="Q38" s="16">
        <v>0</v>
      </c>
      <c r="R38" s="16">
        <v>0</v>
      </c>
      <c r="S38" s="17">
        <v>0</v>
      </c>
      <c r="U38" s="10"/>
      <c r="V38" s="10"/>
      <c r="W38" s="10"/>
      <c r="X38" s="10"/>
      <c r="Y38" s="10"/>
      <c r="Z38" s="10"/>
      <c r="AA38" s="10"/>
      <c r="AB38" s="10"/>
      <c r="AC38" s="10"/>
    </row>
    <row r="39" spans="1:29" ht="15" thickBot="1" x14ac:dyDescent="0.35">
      <c r="A39" s="39" t="s">
        <v>100</v>
      </c>
      <c r="C39" s="18" t="s">
        <v>296</v>
      </c>
      <c r="D39" s="19">
        <v>3022.3146238466984</v>
      </c>
      <c r="E39" s="20">
        <v>3821.9372145939542</v>
      </c>
      <c r="F39" s="20">
        <v>3370.024599033818</v>
      </c>
      <c r="G39" s="20">
        <v>2834.2621989528798</v>
      </c>
      <c r="H39" s="20">
        <v>3752.8322266313917</v>
      </c>
      <c r="I39" s="20">
        <v>2675.851524315487</v>
      </c>
      <c r="J39" s="20">
        <v>3038.2347530634988</v>
      </c>
      <c r="K39" s="20">
        <v>2745.4112203186078</v>
      </c>
      <c r="L39" s="20">
        <v>2876.4185085263407</v>
      </c>
      <c r="M39" s="20">
        <v>3360.6040438144323</v>
      </c>
      <c r="N39" s="20">
        <v>4290.7260762942769</v>
      </c>
      <c r="O39" s="20">
        <v>4131.5785191468676</v>
      </c>
      <c r="P39" s="20">
        <v>4879.6744676955295</v>
      </c>
      <c r="Q39" s="20">
        <v>5014.701526759025</v>
      </c>
      <c r="R39" s="20">
        <v>4541.8182845565016</v>
      </c>
      <c r="S39" s="21">
        <v>4455.3173721394523</v>
      </c>
      <c r="U39" s="10"/>
      <c r="V39" s="10"/>
      <c r="W39" s="10"/>
      <c r="X39" s="10"/>
      <c r="Y39" s="10"/>
      <c r="Z39" s="10"/>
      <c r="AA39" s="10"/>
      <c r="AB39" s="10"/>
      <c r="AC39" s="10"/>
    </row>
    <row r="40" spans="1:29" ht="14.4" x14ac:dyDescent="0.3">
      <c r="U40" s="10"/>
      <c r="V40" s="10"/>
      <c r="W40" s="10"/>
      <c r="X40" s="10"/>
      <c r="Y40" s="10"/>
      <c r="Z40" s="10"/>
      <c r="AA40" s="10"/>
      <c r="AB40" s="10"/>
      <c r="AC40" s="10"/>
    </row>
    <row r="41" spans="1:29" ht="14.4" x14ac:dyDescent="0.3">
      <c r="U41" s="10"/>
      <c r="V41" s="10"/>
      <c r="W41" s="10"/>
      <c r="X41" s="10"/>
      <c r="Y41" s="10"/>
      <c r="Z41" s="10"/>
      <c r="AA41" s="10"/>
      <c r="AB41" s="10"/>
      <c r="AC41" s="10"/>
    </row>
    <row r="42" spans="1:29" ht="14.4" x14ac:dyDescent="0.3">
      <c r="U42" s="10"/>
      <c r="V42" s="10"/>
      <c r="W42" s="10"/>
      <c r="X42" s="10"/>
      <c r="Y42" s="10"/>
      <c r="Z42" s="10"/>
      <c r="AA42" s="10"/>
      <c r="AB42" s="10"/>
      <c r="AC42" s="10"/>
    </row>
    <row r="43" spans="1:29" ht="23.4" thickBot="1" x14ac:dyDescent="0.35">
      <c r="C43" s="1" t="s">
        <v>334</v>
      </c>
      <c r="D43" s="1"/>
      <c r="E43" s="1"/>
      <c r="F43" s="1"/>
      <c r="G43" s="1"/>
      <c r="H43" s="1"/>
      <c r="I43" s="1"/>
      <c r="J43" s="1"/>
      <c r="K43" s="1"/>
      <c r="L43" s="1"/>
      <c r="M43" s="1"/>
      <c r="N43" s="9"/>
      <c r="O43" s="9"/>
      <c r="P43" s="9"/>
      <c r="Q43" s="9"/>
      <c r="R43" s="9"/>
      <c r="S43" s="9"/>
      <c r="U43" s="10"/>
      <c r="V43" s="10"/>
      <c r="W43" s="10"/>
      <c r="X43" s="10"/>
      <c r="Y43" s="10"/>
      <c r="Z43" s="10"/>
      <c r="AA43" s="10"/>
      <c r="AB43" s="10"/>
      <c r="AC43" s="10"/>
    </row>
    <row r="44" spans="1:29" ht="15" thickBot="1" x14ac:dyDescent="0.35">
      <c r="C44" s="2"/>
      <c r="D44" s="149" t="s">
        <v>294</v>
      </c>
      <c r="E44" s="150"/>
      <c r="F44" s="150"/>
      <c r="G44" s="150"/>
      <c r="H44" s="150"/>
      <c r="I44" s="150"/>
      <c r="J44" s="150"/>
      <c r="K44" s="150"/>
      <c r="L44" s="150"/>
      <c r="M44" s="150"/>
      <c r="N44" s="150"/>
      <c r="O44" s="150"/>
      <c r="P44" s="150"/>
      <c r="Q44" s="150"/>
      <c r="R44" s="150"/>
      <c r="S44" s="151"/>
      <c r="U44" s="10"/>
      <c r="V44" s="10"/>
      <c r="W44" s="10"/>
      <c r="Y44" s="10"/>
      <c r="Z44" s="10"/>
      <c r="AA44" s="10"/>
      <c r="AB44" s="10"/>
      <c r="AC44" s="10"/>
    </row>
    <row r="45" spans="1:29" ht="15" thickBot="1" x14ac:dyDescent="0.35">
      <c r="A45" s="39" t="s">
        <v>131</v>
      </c>
      <c r="C45" s="3" t="s">
        <v>101</v>
      </c>
      <c r="D45" s="4" t="s">
        <v>102</v>
      </c>
      <c r="E45" s="5" t="s">
        <v>103</v>
      </c>
      <c r="F45" s="5" t="s">
        <v>104</v>
      </c>
      <c r="G45" s="5" t="s">
        <v>105</v>
      </c>
      <c r="H45" s="5" t="s">
        <v>106</v>
      </c>
      <c r="I45" s="5" t="s">
        <v>107</v>
      </c>
      <c r="J45" s="5" t="s">
        <v>108</v>
      </c>
      <c r="K45" s="5" t="s">
        <v>109</v>
      </c>
      <c r="L45" s="5" t="s">
        <v>110</v>
      </c>
      <c r="M45" s="5" t="s">
        <v>111</v>
      </c>
      <c r="N45" s="5" t="s">
        <v>112</v>
      </c>
      <c r="O45" s="5" t="s">
        <v>113</v>
      </c>
      <c r="P45" s="5" t="s">
        <v>114</v>
      </c>
      <c r="Q45" s="5" t="s">
        <v>115</v>
      </c>
      <c r="R45" s="5" t="s">
        <v>116</v>
      </c>
      <c r="S45" s="6" t="s">
        <v>117</v>
      </c>
      <c r="U45" s="10"/>
      <c r="V45" s="10"/>
      <c r="W45" s="10"/>
      <c r="Y45" s="10"/>
      <c r="Z45" s="10"/>
      <c r="AA45" s="10"/>
      <c r="AB45" s="10"/>
      <c r="AC45" s="10"/>
    </row>
    <row r="46" spans="1:29" ht="14.4" x14ac:dyDescent="0.3">
      <c r="A46" s="39" t="s">
        <v>131</v>
      </c>
      <c r="C46" s="11" t="s">
        <v>118</v>
      </c>
      <c r="D46" s="12">
        <v>0</v>
      </c>
      <c r="E46" s="13">
        <v>0</v>
      </c>
      <c r="F46" s="13">
        <v>0</v>
      </c>
      <c r="G46" s="13">
        <v>0</v>
      </c>
      <c r="H46" s="13">
        <v>0</v>
      </c>
      <c r="I46" s="13">
        <v>0</v>
      </c>
      <c r="J46" s="13">
        <v>0</v>
      </c>
      <c r="K46" s="13">
        <v>0</v>
      </c>
      <c r="L46" s="13">
        <v>0</v>
      </c>
      <c r="M46" s="13">
        <v>0</v>
      </c>
      <c r="N46" s="13">
        <v>0</v>
      </c>
      <c r="O46" s="13">
        <v>1600</v>
      </c>
      <c r="P46" s="13">
        <v>0</v>
      </c>
      <c r="Q46" s="13">
        <v>0</v>
      </c>
      <c r="R46" s="13">
        <v>0</v>
      </c>
      <c r="S46" s="14">
        <v>0</v>
      </c>
      <c r="U46" s="10"/>
      <c r="V46" s="10"/>
      <c r="W46" s="10"/>
      <c r="Y46" s="10"/>
      <c r="Z46" s="10"/>
      <c r="AA46" s="10"/>
      <c r="AB46" s="10"/>
      <c r="AC46" s="10"/>
    </row>
    <row r="47" spans="1:29" ht="14.4" x14ac:dyDescent="0.3">
      <c r="A47" s="39" t="s">
        <v>131</v>
      </c>
      <c r="C47" s="11" t="s">
        <v>119</v>
      </c>
      <c r="D47" s="12">
        <v>338.13664122137402</v>
      </c>
      <c r="E47" s="13">
        <v>882.58470085470071</v>
      </c>
      <c r="F47" s="13">
        <v>993.02715789473689</v>
      </c>
      <c r="G47" s="13">
        <v>346.7528431372549</v>
      </c>
      <c r="H47" s="13">
        <v>979.05573913043486</v>
      </c>
      <c r="I47" s="13">
        <v>844.80950413223115</v>
      </c>
      <c r="J47" s="13">
        <v>850.84066176470583</v>
      </c>
      <c r="K47" s="13">
        <v>1589.6434351145042</v>
      </c>
      <c r="L47" s="13">
        <v>1408.0271957671962</v>
      </c>
      <c r="M47" s="13">
        <v>1335.0438202247187</v>
      </c>
      <c r="N47" s="13">
        <v>1710.0770454545457</v>
      </c>
      <c r="O47" s="13">
        <v>1844.875555555556</v>
      </c>
      <c r="P47" s="13">
        <v>4442.6465891472872</v>
      </c>
      <c r="Q47" s="13">
        <v>2095.7701273885355</v>
      </c>
      <c r="R47" s="13">
        <v>1796.1327868852466</v>
      </c>
      <c r="S47" s="14">
        <v>2208.2277981651382</v>
      </c>
      <c r="U47" s="10"/>
      <c r="V47" s="10"/>
      <c r="W47" s="10"/>
      <c r="Y47" s="10"/>
      <c r="Z47" s="10"/>
      <c r="AA47" s="10"/>
      <c r="AB47" s="10"/>
      <c r="AC47" s="10"/>
    </row>
    <row r="48" spans="1:29" ht="14.4" x14ac:dyDescent="0.3">
      <c r="A48" s="39" t="s">
        <v>131</v>
      </c>
      <c r="C48" s="11" t="s">
        <v>120</v>
      </c>
      <c r="D48" s="12">
        <v>3666.7723710762284</v>
      </c>
      <c r="E48" s="13">
        <v>3653.0325712830968</v>
      </c>
      <c r="F48" s="13">
        <v>3704.09174584323</v>
      </c>
      <c r="G48" s="13">
        <v>2965.0632414104921</v>
      </c>
      <c r="H48" s="13">
        <v>3654.3795800524886</v>
      </c>
      <c r="I48" s="13">
        <v>2879.2938269942783</v>
      </c>
      <c r="J48" s="13">
        <v>2946.8632377622407</v>
      </c>
      <c r="K48" s="13">
        <v>3129.4741390150175</v>
      </c>
      <c r="L48" s="13">
        <v>3250.3811785714265</v>
      </c>
      <c r="M48" s="13">
        <v>3687.7360200668895</v>
      </c>
      <c r="N48" s="13">
        <v>4475.7832737169592</v>
      </c>
      <c r="O48" s="13">
        <v>4408.7554925847489</v>
      </c>
      <c r="P48" s="13">
        <v>4562.5593825829028</v>
      </c>
      <c r="Q48" s="13">
        <v>4580.3233673717414</v>
      </c>
      <c r="R48" s="13">
        <v>4878.5486473131486</v>
      </c>
      <c r="S48" s="14">
        <v>5028.238732157849</v>
      </c>
      <c r="U48" s="10"/>
      <c r="V48" s="10"/>
      <c r="W48" s="10"/>
      <c r="Y48" s="10"/>
      <c r="Z48" s="10"/>
      <c r="AA48" s="10"/>
      <c r="AB48" s="10"/>
      <c r="AC48" s="10"/>
    </row>
    <row r="49" spans="1:29" ht="14.4" x14ac:dyDescent="0.3">
      <c r="A49" s="39" t="s">
        <v>131</v>
      </c>
      <c r="C49" s="11" t="s">
        <v>121</v>
      </c>
      <c r="D49" s="12">
        <v>10635.002753246761</v>
      </c>
      <c r="E49" s="13">
        <v>10896.462554585158</v>
      </c>
      <c r="F49" s="13">
        <v>11133.026127450985</v>
      </c>
      <c r="G49" s="13">
        <v>9262.3214317180573</v>
      </c>
      <c r="H49" s="13">
        <v>9439.1308762886529</v>
      </c>
      <c r="I49" s="13">
        <v>7278.9223407022073</v>
      </c>
      <c r="J49" s="13">
        <v>7147.4955939226556</v>
      </c>
      <c r="K49" s="13">
        <v>7217.495041208791</v>
      </c>
      <c r="L49" s="13">
        <v>6510.27</v>
      </c>
      <c r="M49" s="13">
        <v>8506.6677283950612</v>
      </c>
      <c r="N49" s="13">
        <v>8893.6042964554217</v>
      </c>
      <c r="O49" s="13">
        <v>10143.082297297295</v>
      </c>
      <c r="P49" s="13">
        <v>9409.5678836987663</v>
      </c>
      <c r="Q49" s="13">
        <v>9569.8653085299338</v>
      </c>
      <c r="R49" s="13">
        <v>9456.7109247967455</v>
      </c>
      <c r="S49" s="14">
        <v>9681.339243197277</v>
      </c>
      <c r="U49" s="10"/>
      <c r="V49" s="10"/>
      <c r="W49" s="10"/>
      <c r="Y49" s="10"/>
      <c r="Z49" s="10"/>
      <c r="AA49" s="10"/>
      <c r="AB49" s="10"/>
      <c r="AC49" s="10"/>
    </row>
    <row r="50" spans="1:29" ht="14.4" x14ac:dyDescent="0.3">
      <c r="A50" s="39" t="s">
        <v>131</v>
      </c>
      <c r="C50" s="11" t="s">
        <v>122</v>
      </c>
      <c r="D50" s="12">
        <v>16660.572612612617</v>
      </c>
      <c r="E50" s="13">
        <v>15856.631122448982</v>
      </c>
      <c r="F50" s="13">
        <v>14642.754691780832</v>
      </c>
      <c r="G50" s="13">
        <v>14106.941598746082</v>
      </c>
      <c r="H50" s="13">
        <v>13862.108777120315</v>
      </c>
      <c r="I50" s="13">
        <v>10058.849264990331</v>
      </c>
      <c r="J50" s="13">
        <v>11681.376008676789</v>
      </c>
      <c r="K50" s="13">
        <v>11816.555244618397</v>
      </c>
      <c r="L50" s="13">
        <v>11266.168691099476</v>
      </c>
      <c r="M50" s="13">
        <v>13688.911544401537</v>
      </c>
      <c r="N50" s="13">
        <v>15104.485452054809</v>
      </c>
      <c r="O50" s="13">
        <v>16318.92667182663</v>
      </c>
      <c r="P50" s="13">
        <v>15702.466040061627</v>
      </c>
      <c r="Q50" s="13">
        <v>14542.882431693963</v>
      </c>
      <c r="R50" s="13">
        <v>14628.879763888894</v>
      </c>
      <c r="S50" s="14">
        <v>15776.933485169486</v>
      </c>
      <c r="U50" s="10"/>
      <c r="V50" s="10"/>
      <c r="W50" s="10"/>
      <c r="Y50" s="10"/>
      <c r="Z50" s="10"/>
      <c r="AA50" s="10"/>
      <c r="AB50" s="10"/>
      <c r="AC50" s="10"/>
    </row>
    <row r="51" spans="1:29" ht="14.4" x14ac:dyDescent="0.3">
      <c r="A51" s="39" t="s">
        <v>131</v>
      </c>
      <c r="C51" s="11" t="s">
        <v>123</v>
      </c>
      <c r="D51" s="12">
        <v>24512.257000000001</v>
      </c>
      <c r="E51" s="13">
        <v>24855.650173913047</v>
      </c>
      <c r="F51" s="13">
        <v>24202.358499999991</v>
      </c>
      <c r="G51" s="13">
        <v>26230.20459016395</v>
      </c>
      <c r="H51" s="13">
        <v>21395.55174257424</v>
      </c>
      <c r="I51" s="13">
        <v>18289.876628895181</v>
      </c>
      <c r="J51" s="13">
        <v>17789.910657596374</v>
      </c>
      <c r="K51" s="13">
        <v>20932.520496083565</v>
      </c>
      <c r="L51" s="13">
        <v>19746.026015624997</v>
      </c>
      <c r="M51" s="13">
        <v>24219.081232876735</v>
      </c>
      <c r="N51" s="13">
        <v>25594.703648148137</v>
      </c>
      <c r="O51" s="13">
        <v>28240.668349514573</v>
      </c>
      <c r="P51" s="13">
        <v>26876.929852008456</v>
      </c>
      <c r="Q51" s="13">
        <v>27169.472069597065</v>
      </c>
      <c r="R51" s="13">
        <v>25542.474695652163</v>
      </c>
      <c r="S51" s="14">
        <v>26263.816402349479</v>
      </c>
      <c r="U51" s="10"/>
      <c r="V51" s="10"/>
      <c r="W51" s="10"/>
      <c r="Y51" s="10"/>
      <c r="Z51" s="10"/>
      <c r="AA51" s="10"/>
      <c r="AB51" s="10"/>
      <c r="AC51" s="10"/>
    </row>
    <row r="52" spans="1:29" ht="14.4" x14ac:dyDescent="0.3">
      <c r="A52" s="39" t="s">
        <v>131</v>
      </c>
      <c r="C52" s="11" t="s">
        <v>124</v>
      </c>
      <c r="D52" s="12">
        <v>37310.727999999996</v>
      </c>
      <c r="E52" s="13">
        <v>35623.627826086951</v>
      </c>
      <c r="F52" s="13">
        <v>40575.119113924047</v>
      </c>
      <c r="G52" s="13">
        <v>41603.311414141412</v>
      </c>
      <c r="H52" s="13">
        <v>34871.642215189881</v>
      </c>
      <c r="I52" s="13">
        <v>35427.448380281654</v>
      </c>
      <c r="J52" s="13">
        <v>36782.385647058822</v>
      </c>
      <c r="K52" s="13">
        <v>34816.822896174883</v>
      </c>
      <c r="L52" s="13">
        <v>35828.207023809533</v>
      </c>
      <c r="M52" s="13">
        <v>39553.602749999984</v>
      </c>
      <c r="N52" s="13">
        <v>45130.017315789468</v>
      </c>
      <c r="O52" s="13">
        <v>43707.313021276605</v>
      </c>
      <c r="P52" s="13">
        <v>41461.969264705891</v>
      </c>
      <c r="Q52" s="13">
        <v>44013.882202643166</v>
      </c>
      <c r="R52" s="13">
        <v>40660.06202952029</v>
      </c>
      <c r="S52" s="14">
        <v>43129.008653846155</v>
      </c>
      <c r="U52" s="10"/>
      <c r="V52" s="10"/>
      <c r="W52" s="10"/>
      <c r="Y52" s="10"/>
      <c r="Z52" s="10"/>
      <c r="AA52" s="10"/>
      <c r="AB52" s="10"/>
      <c r="AC52" s="10"/>
    </row>
    <row r="53" spans="1:29" ht="14.4" x14ac:dyDescent="0.3">
      <c r="A53" s="39" t="s">
        <v>131</v>
      </c>
      <c r="C53" s="11" t="s">
        <v>125</v>
      </c>
      <c r="D53" s="12">
        <v>64188.679666666663</v>
      </c>
      <c r="E53" s="13">
        <v>52340.772903225814</v>
      </c>
      <c r="F53" s="13">
        <v>63586.632142857139</v>
      </c>
      <c r="G53" s="13">
        <v>55764.99000000002</v>
      </c>
      <c r="H53" s="13">
        <v>52529.78969696971</v>
      </c>
      <c r="I53" s="13">
        <v>57515.984358974383</v>
      </c>
      <c r="J53" s="13">
        <v>47964.66301075268</v>
      </c>
      <c r="K53" s="13">
        <v>47832.430574712649</v>
      </c>
      <c r="L53" s="13">
        <v>55221.727959183685</v>
      </c>
      <c r="M53" s="13">
        <v>64257.650379746832</v>
      </c>
      <c r="N53" s="13">
        <v>59057.328712871233</v>
      </c>
      <c r="O53" s="13">
        <v>61244.14056603775</v>
      </c>
      <c r="P53" s="13">
        <v>60430.94214285713</v>
      </c>
      <c r="Q53" s="13">
        <v>60267.385059523796</v>
      </c>
      <c r="R53" s="13">
        <v>57380.905000000028</v>
      </c>
      <c r="S53" s="14">
        <v>57030.206769230754</v>
      </c>
      <c r="U53" s="10"/>
      <c r="V53" s="10"/>
      <c r="W53" s="10"/>
      <c r="Y53" s="10"/>
      <c r="Z53" s="10"/>
      <c r="AA53" s="10"/>
      <c r="AB53" s="10"/>
      <c r="AC53" s="10"/>
    </row>
    <row r="54" spans="1:29" ht="14.4" x14ac:dyDescent="0.3">
      <c r="A54" s="39" t="s">
        <v>131</v>
      </c>
      <c r="C54" s="11" t="s">
        <v>126</v>
      </c>
      <c r="D54" s="12">
        <v>71581.331111111111</v>
      </c>
      <c r="E54" s="13">
        <v>79840.457894736857</v>
      </c>
      <c r="F54" s="13">
        <v>104658.66719999998</v>
      </c>
      <c r="G54" s="13">
        <v>85659.35241379308</v>
      </c>
      <c r="H54" s="13">
        <v>89293.395609756102</v>
      </c>
      <c r="I54" s="13">
        <v>84882.987872340425</v>
      </c>
      <c r="J54" s="13">
        <v>63302.93432432432</v>
      </c>
      <c r="K54" s="13">
        <v>59307.336222222228</v>
      </c>
      <c r="L54" s="13">
        <v>82792.837916666656</v>
      </c>
      <c r="M54" s="13">
        <v>75247.801999999996</v>
      </c>
      <c r="N54" s="13">
        <v>92893.241304347815</v>
      </c>
      <c r="O54" s="13">
        <v>94102.30771929826</v>
      </c>
      <c r="P54" s="13">
        <v>78233.08249999999</v>
      </c>
      <c r="Q54" s="13">
        <v>78135.666075949324</v>
      </c>
      <c r="R54" s="13">
        <v>88008.066000000006</v>
      </c>
      <c r="S54" s="14">
        <v>82125.869285714303</v>
      </c>
      <c r="U54" s="10"/>
      <c r="V54" s="10"/>
      <c r="W54" s="10"/>
      <c r="Y54" s="10"/>
      <c r="Z54" s="10"/>
      <c r="AA54" s="10"/>
      <c r="AB54" s="10"/>
      <c r="AC54" s="10"/>
    </row>
    <row r="55" spans="1:29" ht="14.4" x14ac:dyDescent="0.3">
      <c r="A55" s="39" t="s">
        <v>131</v>
      </c>
      <c r="C55" s="11" t="s">
        <v>127</v>
      </c>
      <c r="D55" s="12">
        <v>100266.61479999998</v>
      </c>
      <c r="E55" s="13">
        <v>93105.169999999984</v>
      </c>
      <c r="F55" s="13">
        <v>109849.92413793104</v>
      </c>
      <c r="G55" s="13">
        <v>99882.809999999983</v>
      </c>
      <c r="H55" s="13">
        <v>94851.270000000019</v>
      </c>
      <c r="I55" s="13">
        <v>103936.07810810812</v>
      </c>
      <c r="J55" s="13">
        <v>105793.79636363634</v>
      </c>
      <c r="K55" s="13">
        <v>96367.27851851852</v>
      </c>
      <c r="L55" s="13">
        <v>105793.73775</v>
      </c>
      <c r="M55" s="13">
        <v>104349.20731707315</v>
      </c>
      <c r="N55" s="13">
        <v>119233.43968749998</v>
      </c>
      <c r="O55" s="13">
        <v>100146.15411764705</v>
      </c>
      <c r="P55" s="13">
        <v>112313.23975609757</v>
      </c>
      <c r="Q55" s="13">
        <v>106185.52375000001</v>
      </c>
      <c r="R55" s="13">
        <v>119220.40813953488</v>
      </c>
      <c r="S55" s="14">
        <v>110565.56771929825</v>
      </c>
      <c r="U55" s="10"/>
      <c r="V55" s="10"/>
      <c r="W55" s="10"/>
      <c r="Y55" s="10"/>
      <c r="Z55" s="10"/>
      <c r="AA55" s="10"/>
      <c r="AB55" s="10"/>
      <c r="AC55" s="10"/>
    </row>
    <row r="56" spans="1:29" ht="15" thickBot="1" x14ac:dyDescent="0.35">
      <c r="A56" s="39" t="s">
        <v>131</v>
      </c>
      <c r="C56" s="11" t="s">
        <v>128</v>
      </c>
      <c r="D56" s="15">
        <v>118313.49533333333</v>
      </c>
      <c r="E56" s="16">
        <v>112166.87461538463</v>
      </c>
      <c r="F56" s="16">
        <v>148412.58872727276</v>
      </c>
      <c r="G56" s="16">
        <v>112267.46346938776</v>
      </c>
      <c r="H56" s="16">
        <v>114831.34921875001</v>
      </c>
      <c r="I56" s="16">
        <v>127494.24136363635</v>
      </c>
      <c r="J56" s="16">
        <v>116036.32192771083</v>
      </c>
      <c r="K56" s="16">
        <v>110130.68981651377</v>
      </c>
      <c r="L56" s="16">
        <v>131863.86045977013</v>
      </c>
      <c r="M56" s="16">
        <v>146617.86878787878</v>
      </c>
      <c r="N56" s="16">
        <v>134227.51121212123</v>
      </c>
      <c r="O56" s="16">
        <v>139367.52654676259</v>
      </c>
      <c r="P56" s="16">
        <v>147854.70474285711</v>
      </c>
      <c r="Q56" s="16">
        <v>150329.22471428572</v>
      </c>
      <c r="R56" s="16">
        <v>156168.53887218045</v>
      </c>
      <c r="S56" s="17">
        <v>156541.33140350881</v>
      </c>
      <c r="U56" s="10"/>
      <c r="V56" s="10"/>
      <c r="W56" s="10"/>
      <c r="Y56" s="10"/>
      <c r="Z56" s="10"/>
      <c r="AA56" s="10"/>
      <c r="AB56" s="10"/>
      <c r="AC56" s="10"/>
    </row>
    <row r="57" spans="1:29" ht="15" thickBot="1" x14ac:dyDescent="0.35">
      <c r="A57" s="39" t="s">
        <v>131</v>
      </c>
      <c r="C57" s="18" t="s">
        <v>296</v>
      </c>
      <c r="D57" s="19">
        <v>10154.534121951214</v>
      </c>
      <c r="E57" s="20">
        <v>10307.139569792622</v>
      </c>
      <c r="F57" s="20">
        <v>13764.215022191847</v>
      </c>
      <c r="G57" s="20">
        <v>10633.52042356241</v>
      </c>
      <c r="H57" s="20">
        <v>12007.733254735987</v>
      </c>
      <c r="I57" s="20">
        <v>10634.866234628151</v>
      </c>
      <c r="J57" s="20">
        <v>10545.282399761825</v>
      </c>
      <c r="K57" s="20">
        <v>11108.263491217696</v>
      </c>
      <c r="L57" s="20">
        <v>11063.948748863437</v>
      </c>
      <c r="M57" s="20">
        <v>12315.972722063041</v>
      </c>
      <c r="N57" s="20">
        <v>12921.450343129936</v>
      </c>
      <c r="O57" s="20">
        <v>14560.694804275789</v>
      </c>
      <c r="P57" s="20">
        <v>15517.221417809307</v>
      </c>
      <c r="Q57" s="20">
        <v>14719.037930798679</v>
      </c>
      <c r="R57" s="20">
        <v>16246.187952093907</v>
      </c>
      <c r="S57" s="21">
        <v>16853.330302493527</v>
      </c>
      <c r="U57" s="10"/>
      <c r="V57" s="10"/>
      <c r="W57" s="10"/>
      <c r="Y57" s="10"/>
      <c r="Z57" s="10"/>
      <c r="AA57" s="10"/>
      <c r="AB57" s="10"/>
      <c r="AC57" s="10"/>
    </row>
    <row r="58" spans="1:29" ht="14.4" x14ac:dyDescent="0.3">
      <c r="U58" s="10"/>
      <c r="V58" s="10"/>
      <c r="W58" s="10"/>
      <c r="X58" s="10"/>
      <c r="Y58" s="10"/>
      <c r="Z58" s="10"/>
      <c r="AA58" s="10"/>
      <c r="AB58" s="10"/>
      <c r="AC58" s="10"/>
    </row>
    <row r="59" spans="1:29" ht="14.4" x14ac:dyDescent="0.3">
      <c r="U59" s="10"/>
      <c r="V59" s="10"/>
      <c r="W59" s="10"/>
      <c r="X59" s="10"/>
      <c r="Y59" s="10"/>
      <c r="Z59" s="10"/>
      <c r="AA59" s="10"/>
      <c r="AB59" s="10"/>
      <c r="AC59" s="10"/>
    </row>
    <row r="60" spans="1:29" ht="23.4" thickBot="1" x14ac:dyDescent="0.35">
      <c r="C60" s="1" t="s">
        <v>335</v>
      </c>
      <c r="D60" s="1"/>
      <c r="E60" s="1"/>
      <c r="F60" s="1"/>
      <c r="G60" s="1"/>
      <c r="H60" s="1"/>
      <c r="I60" s="1"/>
      <c r="J60" s="1"/>
      <c r="K60" s="1"/>
      <c r="L60" s="1"/>
      <c r="M60" s="1"/>
      <c r="N60" s="9"/>
      <c r="O60" s="9"/>
      <c r="P60" s="9"/>
      <c r="Q60" s="9"/>
      <c r="R60" s="9"/>
      <c r="S60" s="9"/>
      <c r="U60" s="10"/>
      <c r="V60" s="10"/>
      <c r="W60" s="10"/>
      <c r="X60" s="10"/>
      <c r="Y60" s="10"/>
      <c r="Z60" s="10"/>
      <c r="AA60" s="10"/>
      <c r="AB60" s="10"/>
      <c r="AC60" s="10"/>
    </row>
    <row r="61" spans="1:29" ht="15" thickBot="1" x14ac:dyDescent="0.35">
      <c r="C61" s="2"/>
      <c r="D61" s="149" t="s">
        <v>294</v>
      </c>
      <c r="E61" s="150"/>
      <c r="F61" s="150"/>
      <c r="G61" s="150"/>
      <c r="H61" s="150"/>
      <c r="I61" s="150"/>
      <c r="J61" s="150"/>
      <c r="K61" s="150"/>
      <c r="L61" s="150"/>
      <c r="M61" s="150"/>
      <c r="N61" s="150"/>
      <c r="O61" s="150"/>
      <c r="P61" s="150"/>
      <c r="Q61" s="150"/>
      <c r="R61" s="150"/>
      <c r="S61" s="151"/>
      <c r="U61" s="10"/>
      <c r="V61" s="10"/>
      <c r="W61" s="10"/>
      <c r="X61" s="10"/>
      <c r="Y61" s="10"/>
      <c r="Z61" s="10"/>
      <c r="AA61" s="10"/>
      <c r="AB61" s="10"/>
      <c r="AC61" s="10"/>
    </row>
    <row r="62" spans="1:29" ht="15" thickBot="1" x14ac:dyDescent="0.35">
      <c r="A62" s="39" t="s">
        <v>131</v>
      </c>
      <c r="C62" s="3" t="s">
        <v>101</v>
      </c>
      <c r="D62" s="4" t="s">
        <v>102</v>
      </c>
      <c r="E62" s="5" t="s">
        <v>103</v>
      </c>
      <c r="F62" s="5" t="s">
        <v>104</v>
      </c>
      <c r="G62" s="5" t="s">
        <v>105</v>
      </c>
      <c r="H62" s="5" t="s">
        <v>106</v>
      </c>
      <c r="I62" s="5" t="s">
        <v>107</v>
      </c>
      <c r="J62" s="5" t="s">
        <v>108</v>
      </c>
      <c r="K62" s="5" t="s">
        <v>109</v>
      </c>
      <c r="L62" s="5" t="s">
        <v>110</v>
      </c>
      <c r="M62" s="5" t="s">
        <v>111</v>
      </c>
      <c r="N62" s="5" t="s">
        <v>112</v>
      </c>
      <c r="O62" s="5" t="s">
        <v>113</v>
      </c>
      <c r="P62" s="5" t="s">
        <v>114</v>
      </c>
      <c r="Q62" s="5" t="s">
        <v>115</v>
      </c>
      <c r="R62" s="5" t="s">
        <v>116</v>
      </c>
      <c r="S62" s="6" t="s">
        <v>117</v>
      </c>
      <c r="U62" s="10"/>
      <c r="V62" s="10"/>
      <c r="W62" s="10"/>
      <c r="X62" s="10"/>
      <c r="Y62" s="10"/>
      <c r="Z62" s="10"/>
      <c r="AA62" s="10"/>
      <c r="AB62" s="10"/>
      <c r="AC62" s="10"/>
    </row>
    <row r="63" spans="1:29" ht="14.4" x14ac:dyDescent="0.3">
      <c r="A63" s="39" t="s">
        <v>131</v>
      </c>
      <c r="C63" s="11" t="s">
        <v>118</v>
      </c>
      <c r="D63" s="12">
        <v>2453.4623576009049</v>
      </c>
      <c r="E63" s="13">
        <v>2840.899492909326</v>
      </c>
      <c r="F63" s="13">
        <v>2825.3876812339345</v>
      </c>
      <c r="G63" s="13">
        <v>2374.5096498249127</v>
      </c>
      <c r="H63" s="13">
        <v>2988.7358782849242</v>
      </c>
      <c r="I63" s="13">
        <v>2345.5621479613278</v>
      </c>
      <c r="J63" s="13">
        <v>2690.003146322972</v>
      </c>
      <c r="K63" s="13">
        <v>2477.8775825585149</v>
      </c>
      <c r="L63" s="13">
        <v>2743.2493628736192</v>
      </c>
      <c r="M63" s="13">
        <v>3269.3936788244541</v>
      </c>
      <c r="N63" s="13">
        <v>4044.7070217062092</v>
      </c>
      <c r="O63" s="13">
        <v>3972.7505600589479</v>
      </c>
      <c r="P63" s="13">
        <v>4911.6054207119796</v>
      </c>
      <c r="Q63" s="13">
        <v>5164.0864697406232</v>
      </c>
      <c r="R63" s="13">
        <v>5655.506485380115</v>
      </c>
      <c r="S63" s="14">
        <v>6218.5818308199814</v>
      </c>
      <c r="U63" s="10"/>
      <c r="V63" s="10"/>
      <c r="W63" s="10"/>
      <c r="X63" s="10"/>
      <c r="Y63" s="10"/>
      <c r="Z63" s="10"/>
      <c r="AA63" s="10"/>
      <c r="AB63" s="10"/>
      <c r="AC63" s="10"/>
    </row>
    <row r="64" spans="1:29" ht="14.4" x14ac:dyDescent="0.3">
      <c r="A64" s="39" t="s">
        <v>131</v>
      </c>
      <c r="C64" s="11" t="s">
        <v>119</v>
      </c>
      <c r="D64" s="12">
        <v>0</v>
      </c>
      <c r="E64" s="13">
        <v>0</v>
      </c>
      <c r="F64" s="13">
        <v>0</v>
      </c>
      <c r="G64" s="13">
        <v>0</v>
      </c>
      <c r="H64" s="13">
        <v>0</v>
      </c>
      <c r="I64" s="13">
        <v>0</v>
      </c>
      <c r="J64" s="13">
        <v>0</v>
      </c>
      <c r="K64" s="13">
        <v>0</v>
      </c>
      <c r="L64" s="13">
        <v>0</v>
      </c>
      <c r="M64" s="13">
        <v>0</v>
      </c>
      <c r="N64" s="13">
        <v>0</v>
      </c>
      <c r="O64" s="13">
        <v>0</v>
      </c>
      <c r="P64" s="13">
        <v>0</v>
      </c>
      <c r="Q64" s="13">
        <v>0</v>
      </c>
      <c r="R64" s="13">
        <v>0</v>
      </c>
      <c r="S64" s="14">
        <v>0</v>
      </c>
      <c r="U64" s="10"/>
      <c r="V64" s="10"/>
      <c r="W64" s="10"/>
      <c r="X64" s="10"/>
      <c r="Y64" s="10"/>
      <c r="Z64" s="10"/>
      <c r="AA64" s="10"/>
      <c r="AB64" s="10"/>
      <c r="AC64" s="10"/>
    </row>
    <row r="65" spans="1:29" ht="14.4" x14ac:dyDescent="0.3">
      <c r="A65" s="39" t="s">
        <v>131</v>
      </c>
      <c r="C65" s="11" t="s">
        <v>120</v>
      </c>
      <c r="D65" s="12">
        <v>0</v>
      </c>
      <c r="E65" s="13">
        <v>0</v>
      </c>
      <c r="F65" s="13">
        <v>0</v>
      </c>
      <c r="G65" s="13">
        <v>0</v>
      </c>
      <c r="H65" s="13">
        <v>0</v>
      </c>
      <c r="I65" s="13">
        <v>0</v>
      </c>
      <c r="J65" s="13">
        <v>0</v>
      </c>
      <c r="K65" s="13">
        <v>0</v>
      </c>
      <c r="L65" s="13">
        <v>0</v>
      </c>
      <c r="M65" s="13">
        <v>0</v>
      </c>
      <c r="N65" s="13">
        <v>0</v>
      </c>
      <c r="O65" s="13">
        <v>0</v>
      </c>
      <c r="P65" s="13">
        <v>0</v>
      </c>
      <c r="Q65" s="13">
        <v>0</v>
      </c>
      <c r="R65" s="13">
        <v>0</v>
      </c>
      <c r="S65" s="14">
        <v>0</v>
      </c>
      <c r="U65" s="10"/>
      <c r="V65" s="10"/>
      <c r="W65" s="10"/>
      <c r="X65" s="10"/>
      <c r="Y65" s="10"/>
      <c r="Z65" s="10"/>
      <c r="AA65" s="10"/>
      <c r="AB65" s="10"/>
      <c r="AC65" s="10"/>
    </row>
    <row r="66" spans="1:29" ht="14.4" x14ac:dyDescent="0.3">
      <c r="A66" s="39" t="s">
        <v>131</v>
      </c>
      <c r="C66" s="11" t="s">
        <v>121</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10"/>
      <c r="W66" s="10"/>
      <c r="X66" s="10"/>
      <c r="Y66" s="10"/>
      <c r="Z66" s="10"/>
      <c r="AA66" s="10"/>
      <c r="AB66" s="10"/>
      <c r="AC66" s="10"/>
    </row>
    <row r="67" spans="1:29" ht="14.4" x14ac:dyDescent="0.3">
      <c r="A67" s="39" t="s">
        <v>131</v>
      </c>
      <c r="C67" s="11" t="s">
        <v>122</v>
      </c>
      <c r="D67" s="12">
        <v>0</v>
      </c>
      <c r="E67" s="13">
        <v>0</v>
      </c>
      <c r="F67" s="13">
        <v>0</v>
      </c>
      <c r="G67" s="13">
        <v>0</v>
      </c>
      <c r="H67" s="13">
        <v>0</v>
      </c>
      <c r="I67" s="13">
        <v>0</v>
      </c>
      <c r="J67" s="13">
        <v>0</v>
      </c>
      <c r="K67" s="13">
        <v>0</v>
      </c>
      <c r="L67" s="13">
        <v>0</v>
      </c>
      <c r="M67" s="13">
        <v>0</v>
      </c>
      <c r="N67" s="13">
        <v>0</v>
      </c>
      <c r="O67" s="13">
        <v>0</v>
      </c>
      <c r="P67" s="13">
        <v>0</v>
      </c>
      <c r="Q67" s="13">
        <v>0</v>
      </c>
      <c r="R67" s="13">
        <v>0</v>
      </c>
      <c r="S67" s="14">
        <v>0</v>
      </c>
      <c r="U67" s="10"/>
      <c r="V67" s="10"/>
      <c r="W67" s="10"/>
      <c r="X67" s="10"/>
      <c r="Y67" s="10"/>
      <c r="Z67" s="10"/>
      <c r="AA67" s="10"/>
      <c r="AB67" s="10"/>
      <c r="AC67" s="10"/>
    </row>
    <row r="68" spans="1:29" ht="14.4" x14ac:dyDescent="0.3">
      <c r="A68" s="39" t="s">
        <v>131</v>
      </c>
      <c r="C68" s="11" t="s">
        <v>123</v>
      </c>
      <c r="D68" s="12">
        <v>0</v>
      </c>
      <c r="E68" s="13">
        <v>0</v>
      </c>
      <c r="F68" s="13">
        <v>0</v>
      </c>
      <c r="G68" s="13">
        <v>0</v>
      </c>
      <c r="H68" s="13">
        <v>0</v>
      </c>
      <c r="I68" s="13">
        <v>0</v>
      </c>
      <c r="J68" s="13">
        <v>0</v>
      </c>
      <c r="K68" s="13">
        <v>0</v>
      </c>
      <c r="L68" s="13">
        <v>0</v>
      </c>
      <c r="M68" s="13">
        <v>0</v>
      </c>
      <c r="N68" s="13">
        <v>0</v>
      </c>
      <c r="O68" s="13">
        <v>0</v>
      </c>
      <c r="P68" s="13">
        <v>0</v>
      </c>
      <c r="Q68" s="13">
        <v>0</v>
      </c>
      <c r="R68" s="13">
        <v>0</v>
      </c>
      <c r="S68" s="14">
        <v>0</v>
      </c>
      <c r="U68" s="10"/>
      <c r="V68" s="10"/>
      <c r="W68" s="10"/>
      <c r="X68" s="10"/>
      <c r="Y68" s="10"/>
      <c r="Z68" s="10"/>
      <c r="AA68" s="10"/>
      <c r="AB68" s="10"/>
      <c r="AC68" s="10"/>
    </row>
    <row r="69" spans="1:29" ht="14.4" x14ac:dyDescent="0.3">
      <c r="A69" s="39" t="s">
        <v>131</v>
      </c>
      <c r="C69" s="11" t="s">
        <v>124</v>
      </c>
      <c r="D69" s="12">
        <v>0</v>
      </c>
      <c r="E69" s="13">
        <v>0</v>
      </c>
      <c r="F69" s="13">
        <v>0</v>
      </c>
      <c r="G69" s="13">
        <v>0</v>
      </c>
      <c r="H69" s="13">
        <v>0</v>
      </c>
      <c r="I69" s="13">
        <v>0</v>
      </c>
      <c r="J69" s="13">
        <v>0</v>
      </c>
      <c r="K69" s="13">
        <v>0</v>
      </c>
      <c r="L69" s="13">
        <v>0</v>
      </c>
      <c r="M69" s="13">
        <v>0</v>
      </c>
      <c r="N69" s="13">
        <v>0</v>
      </c>
      <c r="O69" s="13">
        <v>0</v>
      </c>
      <c r="P69" s="13">
        <v>0</v>
      </c>
      <c r="Q69" s="13">
        <v>0</v>
      </c>
      <c r="R69" s="13">
        <v>0</v>
      </c>
      <c r="S69" s="14">
        <v>0</v>
      </c>
      <c r="U69" s="10"/>
      <c r="V69" s="10"/>
      <c r="W69" s="10"/>
      <c r="X69" s="10"/>
      <c r="Y69" s="10"/>
      <c r="Z69" s="10"/>
      <c r="AA69" s="10"/>
      <c r="AB69" s="10"/>
      <c r="AC69" s="10"/>
    </row>
    <row r="70" spans="1:29" ht="14.4" x14ac:dyDescent="0.3">
      <c r="A70" s="39" t="s">
        <v>131</v>
      </c>
      <c r="C70" s="11" t="s">
        <v>125</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10"/>
      <c r="W70" s="10"/>
      <c r="X70" s="10"/>
      <c r="Y70" s="10"/>
      <c r="Z70" s="10"/>
      <c r="AA70" s="10"/>
      <c r="AB70" s="10"/>
      <c r="AC70" s="10"/>
    </row>
    <row r="71" spans="1:29" ht="14.4" x14ac:dyDescent="0.3">
      <c r="A71" s="39" t="s">
        <v>131</v>
      </c>
      <c r="C71" s="11" t="s">
        <v>126</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10"/>
      <c r="W71" s="10"/>
      <c r="X71" s="10"/>
      <c r="Y71" s="10"/>
      <c r="Z71" s="10"/>
      <c r="AA71" s="10"/>
      <c r="AB71" s="10"/>
      <c r="AC71" s="10"/>
    </row>
    <row r="72" spans="1:29" ht="14.4" x14ac:dyDescent="0.3">
      <c r="A72" s="39" t="s">
        <v>131</v>
      </c>
      <c r="C72" s="11" t="s">
        <v>127</v>
      </c>
      <c r="D72" s="12">
        <v>0</v>
      </c>
      <c r="E72" s="13">
        <v>0</v>
      </c>
      <c r="F72" s="13">
        <v>0</v>
      </c>
      <c r="G72" s="13">
        <v>0</v>
      </c>
      <c r="H72" s="13">
        <v>0</v>
      </c>
      <c r="I72" s="13">
        <v>0</v>
      </c>
      <c r="J72" s="13">
        <v>0</v>
      </c>
      <c r="K72" s="13">
        <v>0</v>
      </c>
      <c r="L72" s="13">
        <v>0</v>
      </c>
      <c r="M72" s="13">
        <v>0</v>
      </c>
      <c r="N72" s="13">
        <v>0</v>
      </c>
      <c r="O72" s="13">
        <v>0</v>
      </c>
      <c r="P72" s="13">
        <v>0</v>
      </c>
      <c r="Q72" s="13">
        <v>0</v>
      </c>
      <c r="R72" s="13">
        <v>0</v>
      </c>
      <c r="S72" s="14">
        <v>0</v>
      </c>
      <c r="U72" s="10"/>
      <c r="V72" s="10"/>
      <c r="W72" s="10"/>
      <c r="X72" s="10"/>
      <c r="Y72" s="10"/>
      <c r="Z72" s="10"/>
      <c r="AA72" s="10"/>
      <c r="AB72" s="10"/>
      <c r="AC72" s="10"/>
    </row>
    <row r="73" spans="1:29" ht="15" thickBot="1" x14ac:dyDescent="0.35">
      <c r="A73" s="39" t="s">
        <v>131</v>
      </c>
      <c r="C73" s="11" t="s">
        <v>128</v>
      </c>
      <c r="D73" s="12">
        <v>0</v>
      </c>
      <c r="E73" s="16">
        <v>0</v>
      </c>
      <c r="F73" s="16">
        <v>0</v>
      </c>
      <c r="G73" s="16">
        <v>0</v>
      </c>
      <c r="H73" s="16">
        <v>0</v>
      </c>
      <c r="I73" s="16">
        <v>0</v>
      </c>
      <c r="J73" s="16">
        <v>0</v>
      </c>
      <c r="K73" s="16">
        <v>0</v>
      </c>
      <c r="L73" s="16">
        <v>0</v>
      </c>
      <c r="M73" s="16">
        <v>0</v>
      </c>
      <c r="N73" s="16">
        <v>0</v>
      </c>
      <c r="O73" s="16">
        <v>0</v>
      </c>
      <c r="P73" s="16">
        <v>0</v>
      </c>
      <c r="Q73" s="16">
        <v>0</v>
      </c>
      <c r="R73" s="16">
        <v>0</v>
      </c>
      <c r="S73" s="17">
        <v>0</v>
      </c>
      <c r="U73" s="10"/>
      <c r="V73" s="10"/>
      <c r="W73" s="10"/>
      <c r="X73" s="10"/>
      <c r="Y73" s="10"/>
      <c r="Z73" s="10"/>
      <c r="AA73" s="10"/>
      <c r="AB73" s="10"/>
      <c r="AC73" s="10"/>
    </row>
    <row r="74" spans="1:29" ht="15" thickBot="1" x14ac:dyDescent="0.35">
      <c r="A74" s="39" t="s">
        <v>131</v>
      </c>
      <c r="C74" s="18" t="s">
        <v>296</v>
      </c>
      <c r="D74" s="19">
        <v>2453.4623576009049</v>
      </c>
      <c r="E74" s="20">
        <v>2840.899492909326</v>
      </c>
      <c r="F74" s="20">
        <v>2825.3876812339345</v>
      </c>
      <c r="G74" s="20">
        <v>2374.5096498249127</v>
      </c>
      <c r="H74" s="20">
        <v>2988.7358782849242</v>
      </c>
      <c r="I74" s="20">
        <v>2345.5621479613278</v>
      </c>
      <c r="J74" s="20">
        <v>2690.003146322972</v>
      </c>
      <c r="K74" s="20">
        <v>2477.8775825585149</v>
      </c>
      <c r="L74" s="20">
        <v>2743.2493628736192</v>
      </c>
      <c r="M74" s="20">
        <v>3269.3936788244541</v>
      </c>
      <c r="N74" s="20">
        <v>4044.7070217062092</v>
      </c>
      <c r="O74" s="20">
        <v>3972.7505600589479</v>
      </c>
      <c r="P74" s="20">
        <v>4911.6054207119796</v>
      </c>
      <c r="Q74" s="20">
        <v>5164.0864697406232</v>
      </c>
      <c r="R74" s="20">
        <v>5655.506485380115</v>
      </c>
      <c r="S74" s="21">
        <v>6218.5818308199814</v>
      </c>
      <c r="U74" s="10"/>
      <c r="V74" s="10"/>
      <c r="W74" s="10"/>
      <c r="X74" s="10"/>
      <c r="Y74" s="10"/>
      <c r="Z74" s="10"/>
      <c r="AA74" s="10"/>
      <c r="AB74" s="10"/>
      <c r="AC74" s="10"/>
    </row>
    <row r="75" spans="1:29" ht="14.4" x14ac:dyDescent="0.3">
      <c r="U75" s="10"/>
      <c r="V75" s="10"/>
      <c r="W75" s="10"/>
      <c r="X75" s="10"/>
      <c r="Y75" s="10"/>
      <c r="Z75" s="10"/>
      <c r="AA75" s="10"/>
      <c r="AB75" s="10"/>
      <c r="AC75" s="10"/>
    </row>
    <row r="76" spans="1:29" ht="14.4" x14ac:dyDescent="0.3">
      <c r="U76" s="10"/>
      <c r="V76" s="10"/>
      <c r="W76" s="10"/>
      <c r="X76" s="10"/>
      <c r="Y76" s="10"/>
      <c r="Z76" s="10"/>
      <c r="AA76" s="10"/>
      <c r="AB76" s="10"/>
      <c r="AC76" s="10"/>
    </row>
    <row r="77" spans="1:29" ht="14.4" x14ac:dyDescent="0.3">
      <c r="U77" s="10"/>
      <c r="V77" s="10"/>
      <c r="W77" s="10"/>
      <c r="X77" s="10"/>
      <c r="Y77" s="10"/>
      <c r="Z77" s="10"/>
      <c r="AA77" s="10"/>
      <c r="AB77" s="10"/>
      <c r="AC77" s="10"/>
    </row>
    <row r="78" spans="1:29" ht="23.4" thickBot="1" x14ac:dyDescent="0.35">
      <c r="C78" s="1" t="s">
        <v>336</v>
      </c>
      <c r="D78" s="1"/>
      <c r="E78" s="1"/>
      <c r="F78" s="1"/>
      <c r="G78" s="1"/>
      <c r="H78" s="1"/>
      <c r="I78" s="1"/>
      <c r="J78" s="1"/>
      <c r="K78" s="1"/>
      <c r="L78" s="1"/>
      <c r="M78" s="1"/>
      <c r="N78" s="9"/>
      <c r="O78" s="9"/>
      <c r="P78" s="9"/>
      <c r="Q78" s="9"/>
      <c r="R78" s="9"/>
      <c r="S78" s="9"/>
      <c r="U78" s="10"/>
      <c r="V78" s="10"/>
      <c r="W78" s="10"/>
      <c r="X78" s="10"/>
      <c r="Y78" s="10"/>
      <c r="Z78" s="10"/>
      <c r="AA78" s="10"/>
      <c r="AB78" s="10"/>
      <c r="AC78" s="10"/>
    </row>
    <row r="79" spans="1:29" ht="15" thickBot="1" x14ac:dyDescent="0.35">
      <c r="C79" s="2"/>
      <c r="D79" s="149" t="s">
        <v>294</v>
      </c>
      <c r="E79" s="150"/>
      <c r="F79" s="150"/>
      <c r="G79" s="150"/>
      <c r="H79" s="150"/>
      <c r="I79" s="150"/>
      <c r="J79" s="150"/>
      <c r="K79" s="150"/>
      <c r="L79" s="150"/>
      <c r="M79" s="150"/>
      <c r="N79" s="150"/>
      <c r="O79" s="150"/>
      <c r="P79" s="150"/>
      <c r="Q79" s="150"/>
      <c r="R79" s="150"/>
      <c r="S79" s="151"/>
      <c r="U79" s="10"/>
      <c r="V79" s="10"/>
      <c r="W79" s="10"/>
      <c r="X79" s="10"/>
      <c r="Y79" s="10"/>
      <c r="Z79" s="10"/>
      <c r="AA79" s="10"/>
      <c r="AB79" s="10"/>
      <c r="AC79" s="10"/>
    </row>
    <row r="80" spans="1:29" ht="15" thickBot="1" x14ac:dyDescent="0.35">
      <c r="A80" s="39" t="s">
        <v>133</v>
      </c>
      <c r="C80" s="3" t="s">
        <v>101</v>
      </c>
      <c r="D80" s="4" t="s">
        <v>102</v>
      </c>
      <c r="E80" s="5" t="s">
        <v>103</v>
      </c>
      <c r="F80" s="5" t="s">
        <v>104</v>
      </c>
      <c r="G80" s="5" t="s">
        <v>105</v>
      </c>
      <c r="H80" s="5" t="s">
        <v>106</v>
      </c>
      <c r="I80" s="5" t="s">
        <v>107</v>
      </c>
      <c r="J80" s="5" t="s">
        <v>108</v>
      </c>
      <c r="K80" s="5" t="s">
        <v>109</v>
      </c>
      <c r="L80" s="5" t="s">
        <v>110</v>
      </c>
      <c r="M80" s="5" t="s">
        <v>111</v>
      </c>
      <c r="N80" s="5" t="s">
        <v>112</v>
      </c>
      <c r="O80" s="5" t="s">
        <v>113</v>
      </c>
      <c r="P80" s="5" t="s">
        <v>114</v>
      </c>
      <c r="Q80" s="5" t="s">
        <v>115</v>
      </c>
      <c r="R80" s="5" t="s">
        <v>116</v>
      </c>
      <c r="S80" s="6" t="s">
        <v>117</v>
      </c>
      <c r="U80" s="10"/>
      <c r="V80" s="10"/>
      <c r="W80" s="10"/>
      <c r="X80" s="10"/>
      <c r="Y80" s="10"/>
      <c r="Z80" s="10"/>
      <c r="AA80" s="10"/>
      <c r="AB80" s="10"/>
      <c r="AC80" s="10"/>
    </row>
    <row r="81" spans="1:29" ht="14.4" x14ac:dyDescent="0.3">
      <c r="A81" s="39" t="s">
        <v>133</v>
      </c>
      <c r="C81" s="11" t="s">
        <v>118</v>
      </c>
      <c r="D81" s="12">
        <v>0</v>
      </c>
      <c r="E81" s="13">
        <v>0</v>
      </c>
      <c r="F81" s="13">
        <v>0</v>
      </c>
      <c r="G81" s="13">
        <v>0</v>
      </c>
      <c r="H81" s="13">
        <v>0</v>
      </c>
      <c r="I81" s="13">
        <v>0</v>
      </c>
      <c r="J81" s="13">
        <v>0</v>
      </c>
      <c r="K81" s="13">
        <v>0</v>
      </c>
      <c r="L81" s="13">
        <v>0</v>
      </c>
      <c r="M81" s="13">
        <v>0</v>
      </c>
      <c r="N81" s="13">
        <v>0</v>
      </c>
      <c r="O81" s="13">
        <v>0</v>
      </c>
      <c r="P81" s="13">
        <v>0</v>
      </c>
      <c r="Q81" s="13">
        <v>0</v>
      </c>
      <c r="R81" s="13">
        <v>0</v>
      </c>
      <c r="S81" s="14">
        <v>0</v>
      </c>
      <c r="U81" s="10"/>
      <c r="V81" s="10"/>
      <c r="W81" s="10"/>
      <c r="X81" s="10"/>
      <c r="Y81" s="10"/>
      <c r="Z81" s="10"/>
      <c r="AA81" s="10"/>
      <c r="AB81" s="10"/>
      <c r="AC81" s="10"/>
    </row>
    <row r="82" spans="1:29" ht="14.4" x14ac:dyDescent="0.3">
      <c r="A82" s="39" t="s">
        <v>133</v>
      </c>
      <c r="C82" s="11" t="s">
        <v>119</v>
      </c>
      <c r="D82" s="12">
        <v>0</v>
      </c>
      <c r="E82" s="13">
        <v>0</v>
      </c>
      <c r="F82" s="13">
        <v>0</v>
      </c>
      <c r="G82" s="13">
        <v>0</v>
      </c>
      <c r="H82" s="13">
        <v>0</v>
      </c>
      <c r="I82" s="13">
        <v>0</v>
      </c>
      <c r="J82" s="13">
        <v>0</v>
      </c>
      <c r="K82" s="13">
        <v>0</v>
      </c>
      <c r="L82" s="13">
        <v>0</v>
      </c>
      <c r="M82" s="13">
        <v>0</v>
      </c>
      <c r="N82" s="13">
        <v>0</v>
      </c>
      <c r="O82" s="13">
        <v>0</v>
      </c>
      <c r="P82" s="13">
        <v>0</v>
      </c>
      <c r="Q82" s="13">
        <v>0</v>
      </c>
      <c r="R82" s="13">
        <v>0</v>
      </c>
      <c r="S82" s="14">
        <v>0</v>
      </c>
      <c r="U82" s="10"/>
      <c r="V82" s="10"/>
      <c r="W82" s="10"/>
      <c r="X82" s="10"/>
      <c r="Y82" s="10"/>
      <c r="Z82" s="10"/>
      <c r="AA82" s="10"/>
      <c r="AB82" s="10"/>
      <c r="AC82" s="10"/>
    </row>
    <row r="83" spans="1:29" ht="14.4" x14ac:dyDescent="0.3">
      <c r="A83" s="39" t="s">
        <v>133</v>
      </c>
      <c r="C83" s="11" t="s">
        <v>120</v>
      </c>
      <c r="D83" s="12">
        <v>0</v>
      </c>
      <c r="E83" s="13">
        <v>0</v>
      </c>
      <c r="F83" s="13">
        <v>0</v>
      </c>
      <c r="G83" s="13">
        <v>17714.3</v>
      </c>
      <c r="H83" s="13">
        <v>0</v>
      </c>
      <c r="I83" s="13">
        <v>0</v>
      </c>
      <c r="J83" s="13">
        <v>0</v>
      </c>
      <c r="K83" s="13">
        <v>14018.96</v>
      </c>
      <c r="L83" s="13">
        <v>0</v>
      </c>
      <c r="M83" s="13">
        <v>0</v>
      </c>
      <c r="N83" s="13">
        <v>0</v>
      </c>
      <c r="O83" s="13">
        <v>0</v>
      </c>
      <c r="P83" s="13">
        <v>0</v>
      </c>
      <c r="Q83" s="13">
        <v>0</v>
      </c>
      <c r="R83" s="13">
        <v>50033.1</v>
      </c>
      <c r="S83" s="14">
        <v>0</v>
      </c>
      <c r="U83" s="10"/>
      <c r="V83" s="10"/>
      <c r="W83" s="10"/>
      <c r="X83" s="10"/>
      <c r="Y83" s="10"/>
      <c r="Z83" s="10"/>
      <c r="AA83" s="10"/>
      <c r="AB83" s="10"/>
      <c r="AC83" s="10"/>
    </row>
    <row r="84" spans="1:29" ht="14.4" x14ac:dyDescent="0.3">
      <c r="A84" s="39" t="s">
        <v>133</v>
      </c>
      <c r="C84" s="11" t="s">
        <v>121</v>
      </c>
      <c r="D84" s="12">
        <v>0</v>
      </c>
      <c r="E84" s="13">
        <v>0</v>
      </c>
      <c r="F84" s="13">
        <v>0</v>
      </c>
      <c r="G84" s="13">
        <v>0</v>
      </c>
      <c r="H84" s="13">
        <v>0</v>
      </c>
      <c r="I84" s="13">
        <v>0</v>
      </c>
      <c r="J84" s="13">
        <v>0</v>
      </c>
      <c r="K84" s="13">
        <v>0</v>
      </c>
      <c r="L84" s="13">
        <v>0</v>
      </c>
      <c r="M84" s="13">
        <v>0</v>
      </c>
      <c r="N84" s="13">
        <v>0</v>
      </c>
      <c r="O84" s="13">
        <v>0</v>
      </c>
      <c r="P84" s="13">
        <v>0</v>
      </c>
      <c r="Q84" s="13">
        <v>0</v>
      </c>
      <c r="R84" s="13">
        <v>0</v>
      </c>
      <c r="S84" s="14">
        <v>0</v>
      </c>
      <c r="U84" s="10"/>
      <c r="V84" s="10"/>
      <c r="W84" s="10"/>
      <c r="X84" s="10"/>
      <c r="Y84" s="10"/>
      <c r="Z84" s="10"/>
      <c r="AA84" s="10"/>
      <c r="AB84" s="10"/>
      <c r="AC84" s="10"/>
    </row>
    <row r="85" spans="1:29" ht="14.4" x14ac:dyDescent="0.3">
      <c r="A85" s="39" t="s">
        <v>133</v>
      </c>
      <c r="C85" s="11" t="s">
        <v>122</v>
      </c>
      <c r="D85" s="12">
        <v>0</v>
      </c>
      <c r="E85" s="13">
        <v>0</v>
      </c>
      <c r="F85" s="13">
        <v>0</v>
      </c>
      <c r="G85" s="13">
        <v>0</v>
      </c>
      <c r="H85" s="13">
        <v>0</v>
      </c>
      <c r="I85" s="13">
        <v>0</v>
      </c>
      <c r="J85" s="13">
        <v>0</v>
      </c>
      <c r="K85" s="13">
        <v>0</v>
      </c>
      <c r="L85" s="13">
        <v>0</v>
      </c>
      <c r="M85" s="13">
        <v>0</v>
      </c>
      <c r="N85" s="13">
        <v>0</v>
      </c>
      <c r="O85" s="13">
        <v>0</v>
      </c>
      <c r="P85" s="13">
        <v>0</v>
      </c>
      <c r="Q85" s="13">
        <v>0</v>
      </c>
      <c r="R85" s="13">
        <v>0</v>
      </c>
      <c r="S85" s="14">
        <v>0</v>
      </c>
      <c r="U85" s="10"/>
      <c r="V85" s="10"/>
      <c r="W85" s="10"/>
      <c r="X85" s="10"/>
      <c r="Y85" s="10"/>
      <c r="Z85" s="10"/>
      <c r="AA85" s="10"/>
      <c r="AB85" s="10"/>
      <c r="AC85" s="10"/>
    </row>
    <row r="86" spans="1:29" ht="14.4" x14ac:dyDescent="0.3">
      <c r="A86" s="39" t="s">
        <v>133</v>
      </c>
      <c r="C86" s="11" t="s">
        <v>123</v>
      </c>
      <c r="D86" s="12">
        <v>0</v>
      </c>
      <c r="E86" s="13">
        <v>0</v>
      </c>
      <c r="F86" s="13">
        <v>52764.63</v>
      </c>
      <c r="G86" s="13">
        <v>7123.07</v>
      </c>
      <c r="H86" s="13">
        <v>0</v>
      </c>
      <c r="I86" s="13">
        <v>0</v>
      </c>
      <c r="J86" s="13">
        <v>0</v>
      </c>
      <c r="K86" s="13">
        <v>31893.98</v>
      </c>
      <c r="L86" s="13">
        <v>0</v>
      </c>
      <c r="M86" s="13">
        <v>0</v>
      </c>
      <c r="N86" s="13">
        <v>0</v>
      </c>
      <c r="O86" s="13">
        <v>0</v>
      </c>
      <c r="P86" s="13">
        <v>0</v>
      </c>
      <c r="Q86" s="13">
        <v>0</v>
      </c>
      <c r="R86" s="13">
        <v>0</v>
      </c>
      <c r="S86" s="14">
        <v>0</v>
      </c>
      <c r="U86" s="10"/>
      <c r="V86" s="10"/>
      <c r="W86" s="10"/>
      <c r="X86" s="10"/>
      <c r="Y86" s="10"/>
      <c r="Z86" s="10"/>
      <c r="AA86" s="10"/>
      <c r="AB86" s="10"/>
      <c r="AC86" s="10"/>
    </row>
    <row r="87" spans="1:29" ht="14.4" x14ac:dyDescent="0.3">
      <c r="A87" s="39" t="s">
        <v>133</v>
      </c>
      <c r="C87" s="11" t="s">
        <v>124</v>
      </c>
      <c r="D87" s="12">
        <v>0</v>
      </c>
      <c r="E87" s="13">
        <v>0</v>
      </c>
      <c r="F87" s="13">
        <v>0</v>
      </c>
      <c r="G87" s="13">
        <v>0</v>
      </c>
      <c r="H87" s="13">
        <v>0</v>
      </c>
      <c r="I87" s="13">
        <v>25366.69</v>
      </c>
      <c r="J87" s="13">
        <v>0</v>
      </c>
      <c r="K87" s="13">
        <v>0</v>
      </c>
      <c r="L87" s="13">
        <v>0</v>
      </c>
      <c r="M87" s="13">
        <v>0</v>
      </c>
      <c r="N87" s="13">
        <v>0</v>
      </c>
      <c r="O87" s="13">
        <v>0</v>
      </c>
      <c r="P87" s="13">
        <v>0</v>
      </c>
      <c r="Q87" s="13">
        <v>0</v>
      </c>
      <c r="R87" s="13">
        <v>0</v>
      </c>
      <c r="S87" s="14">
        <v>0</v>
      </c>
      <c r="U87" s="10"/>
      <c r="V87" s="10"/>
      <c r="W87" s="10"/>
      <c r="X87" s="10"/>
      <c r="Y87" s="10"/>
      <c r="Z87" s="10"/>
      <c r="AA87" s="10"/>
      <c r="AB87" s="10"/>
      <c r="AC87" s="10"/>
    </row>
    <row r="88" spans="1:29" ht="14.4" x14ac:dyDescent="0.3">
      <c r="A88" s="39" t="s">
        <v>133</v>
      </c>
      <c r="C88" s="11" t="s">
        <v>125</v>
      </c>
      <c r="D88" s="12">
        <v>0</v>
      </c>
      <c r="E88" s="13">
        <v>46948</v>
      </c>
      <c r="F88" s="13">
        <v>82039.34</v>
      </c>
      <c r="G88" s="13">
        <v>0</v>
      </c>
      <c r="H88" s="13">
        <v>0</v>
      </c>
      <c r="I88" s="13">
        <v>43048.78</v>
      </c>
      <c r="J88" s="13">
        <v>0</v>
      </c>
      <c r="K88" s="13">
        <v>54055.68</v>
      </c>
      <c r="L88" s="13">
        <v>28199.58</v>
      </c>
      <c r="M88" s="13">
        <v>0</v>
      </c>
      <c r="N88" s="13">
        <v>0</v>
      </c>
      <c r="O88" s="13">
        <v>0</v>
      </c>
      <c r="P88" s="13">
        <v>0</v>
      </c>
      <c r="Q88" s="13">
        <v>0</v>
      </c>
      <c r="R88" s="13">
        <v>0</v>
      </c>
      <c r="S88" s="14">
        <v>0</v>
      </c>
      <c r="U88" s="10"/>
      <c r="V88" s="10"/>
      <c r="W88" s="10"/>
      <c r="X88" s="10"/>
      <c r="Y88" s="10"/>
      <c r="Z88" s="10"/>
      <c r="AA88" s="10"/>
      <c r="AB88" s="10"/>
      <c r="AC88" s="10"/>
    </row>
    <row r="89" spans="1:29" ht="14.4" x14ac:dyDescent="0.3">
      <c r="A89" s="39" t="s">
        <v>133</v>
      </c>
      <c r="C89" s="11" t="s">
        <v>126</v>
      </c>
      <c r="D89" s="12">
        <v>0</v>
      </c>
      <c r="E89" s="13">
        <v>106528</v>
      </c>
      <c r="F89" s="13">
        <v>0</v>
      </c>
      <c r="G89" s="13">
        <v>0</v>
      </c>
      <c r="H89" s="13">
        <v>121127.14</v>
      </c>
      <c r="I89" s="13">
        <v>0</v>
      </c>
      <c r="J89" s="13">
        <v>0</v>
      </c>
      <c r="K89" s="13">
        <v>0</v>
      </c>
      <c r="L89" s="13">
        <v>0</v>
      </c>
      <c r="M89" s="13">
        <v>0</v>
      </c>
      <c r="N89" s="13">
        <v>0</v>
      </c>
      <c r="O89" s="13">
        <v>0</v>
      </c>
      <c r="P89" s="13">
        <v>0</v>
      </c>
      <c r="Q89" s="13">
        <v>0</v>
      </c>
      <c r="R89" s="13">
        <v>0</v>
      </c>
      <c r="S89" s="14">
        <v>0</v>
      </c>
      <c r="U89" s="10"/>
      <c r="V89" s="10"/>
      <c r="W89" s="10"/>
      <c r="X89" s="10"/>
      <c r="Y89" s="10"/>
      <c r="Z89" s="10"/>
      <c r="AA89" s="10"/>
      <c r="AB89" s="10"/>
      <c r="AC89" s="10"/>
    </row>
    <row r="90" spans="1:29" ht="14.4" x14ac:dyDescent="0.3">
      <c r="A90" s="39" t="s">
        <v>133</v>
      </c>
      <c r="C90" s="11" t="s">
        <v>127</v>
      </c>
      <c r="D90" s="12">
        <v>0</v>
      </c>
      <c r="E90" s="13">
        <v>0</v>
      </c>
      <c r="F90" s="13">
        <v>0</v>
      </c>
      <c r="G90" s="13">
        <v>350032.51</v>
      </c>
      <c r="H90" s="13">
        <v>0</v>
      </c>
      <c r="I90" s="13">
        <v>0</v>
      </c>
      <c r="J90" s="13">
        <v>0</v>
      </c>
      <c r="K90" s="13">
        <v>0</v>
      </c>
      <c r="L90" s="13">
        <v>0</v>
      </c>
      <c r="M90" s="13">
        <v>0</v>
      </c>
      <c r="N90" s="13">
        <v>0</v>
      </c>
      <c r="O90" s="13">
        <v>0</v>
      </c>
      <c r="P90" s="13">
        <v>0</v>
      </c>
      <c r="Q90" s="13">
        <v>0</v>
      </c>
      <c r="R90" s="13">
        <v>0</v>
      </c>
      <c r="S90" s="14">
        <v>0</v>
      </c>
      <c r="U90" s="10"/>
      <c r="V90" s="10"/>
      <c r="W90" s="10"/>
      <c r="X90" s="10"/>
      <c r="Y90" s="10"/>
      <c r="Z90" s="10"/>
      <c r="AA90" s="10"/>
      <c r="AB90" s="10"/>
      <c r="AC90" s="10"/>
    </row>
    <row r="91" spans="1:29" ht="15" thickBot="1" x14ac:dyDescent="0.35">
      <c r="A91" s="39" t="s">
        <v>133</v>
      </c>
      <c r="C91" s="11" t="s">
        <v>128</v>
      </c>
      <c r="D91" s="15">
        <v>0</v>
      </c>
      <c r="E91" s="16">
        <v>119537.75</v>
      </c>
      <c r="F91" s="16">
        <v>126535</v>
      </c>
      <c r="G91" s="16">
        <v>0</v>
      </c>
      <c r="H91" s="16">
        <v>88452.33</v>
      </c>
      <c r="I91" s="16">
        <v>105078.91</v>
      </c>
      <c r="J91" s="16">
        <v>0</v>
      </c>
      <c r="K91" s="16">
        <v>109805.54000000001</v>
      </c>
      <c r="L91" s="16">
        <v>0</v>
      </c>
      <c r="M91" s="16">
        <v>0</v>
      </c>
      <c r="N91" s="16">
        <v>0</v>
      </c>
      <c r="O91" s="16">
        <v>0</v>
      </c>
      <c r="P91" s="16">
        <v>0</v>
      </c>
      <c r="Q91" s="16">
        <v>0</v>
      </c>
      <c r="R91" s="16">
        <v>0</v>
      </c>
      <c r="S91" s="17">
        <v>0</v>
      </c>
      <c r="U91" s="10"/>
      <c r="V91" s="10"/>
      <c r="W91" s="10"/>
      <c r="X91" s="10"/>
      <c r="Y91" s="10"/>
      <c r="Z91" s="10"/>
      <c r="AA91" s="10"/>
      <c r="AB91" s="10"/>
      <c r="AC91" s="10"/>
    </row>
    <row r="92" spans="1:29" ht="15" thickBot="1" x14ac:dyDescent="0.35">
      <c r="A92" s="39" t="s">
        <v>133</v>
      </c>
      <c r="C92" s="18" t="s">
        <v>296</v>
      </c>
      <c r="D92" s="19">
        <v>0</v>
      </c>
      <c r="E92" s="20">
        <v>94885.4375</v>
      </c>
      <c r="F92" s="20">
        <v>87112.99</v>
      </c>
      <c r="G92" s="20">
        <v>124956.62666666666</v>
      </c>
      <c r="H92" s="20">
        <v>104789.735</v>
      </c>
      <c r="I92" s="20">
        <v>57831.46</v>
      </c>
      <c r="J92" s="20">
        <v>0</v>
      </c>
      <c r="K92" s="20">
        <v>63915.94</v>
      </c>
      <c r="L92" s="20">
        <v>28199.58</v>
      </c>
      <c r="M92" s="20">
        <v>0</v>
      </c>
      <c r="N92" s="20">
        <v>0</v>
      </c>
      <c r="O92" s="20">
        <v>0</v>
      </c>
      <c r="P92" s="20">
        <v>0</v>
      </c>
      <c r="Q92" s="20">
        <v>0</v>
      </c>
      <c r="R92" s="20">
        <v>50033.1</v>
      </c>
      <c r="S92" s="21">
        <v>0</v>
      </c>
      <c r="U92" s="10"/>
      <c r="V92" s="10"/>
      <c r="W92" s="10"/>
      <c r="X92" s="10"/>
      <c r="Y92" s="10"/>
      <c r="Z92" s="10"/>
      <c r="AA92" s="10"/>
      <c r="AB92" s="10"/>
      <c r="AC92" s="10"/>
    </row>
    <row r="93" spans="1:29" ht="14.4" x14ac:dyDescent="0.3">
      <c r="U93" s="10"/>
      <c r="V93" s="10"/>
      <c r="W93" s="10"/>
      <c r="X93" s="10"/>
      <c r="Y93" s="10"/>
      <c r="Z93" s="10"/>
      <c r="AA93" s="10"/>
      <c r="AB93" s="10"/>
      <c r="AC93" s="10"/>
    </row>
    <row r="94" spans="1:29" ht="14.4" x14ac:dyDescent="0.3">
      <c r="U94" s="10"/>
      <c r="V94" s="10"/>
      <c r="W94" s="10"/>
      <c r="X94" s="10"/>
      <c r="Y94" s="10"/>
      <c r="Z94" s="10"/>
      <c r="AA94" s="10"/>
      <c r="AB94" s="10"/>
      <c r="AC94" s="10"/>
    </row>
    <row r="95" spans="1:29" ht="23.4" thickBot="1" x14ac:dyDescent="0.35">
      <c r="C95" s="1" t="s">
        <v>337</v>
      </c>
      <c r="D95" s="1"/>
      <c r="E95" s="1"/>
      <c r="F95" s="1"/>
      <c r="G95" s="1"/>
      <c r="H95" s="1"/>
      <c r="I95" s="1"/>
      <c r="J95" s="1"/>
      <c r="K95" s="1"/>
      <c r="L95" s="1"/>
      <c r="M95" s="1"/>
      <c r="N95" s="9"/>
      <c r="O95" s="9"/>
      <c r="P95" s="9"/>
      <c r="Q95" s="9"/>
      <c r="R95" s="9"/>
      <c r="S95" s="9"/>
      <c r="U95" s="10"/>
      <c r="V95" s="10"/>
      <c r="W95" s="10"/>
      <c r="X95" s="10"/>
      <c r="Y95" s="10"/>
      <c r="Z95" s="10"/>
      <c r="AA95" s="10"/>
      <c r="AB95" s="10"/>
      <c r="AC95" s="10"/>
    </row>
    <row r="96" spans="1:29" ht="15" thickBot="1" x14ac:dyDescent="0.35">
      <c r="C96" s="2"/>
      <c r="D96" s="149" t="s">
        <v>294</v>
      </c>
      <c r="E96" s="150"/>
      <c r="F96" s="150"/>
      <c r="G96" s="150"/>
      <c r="H96" s="150"/>
      <c r="I96" s="150"/>
      <c r="J96" s="150"/>
      <c r="K96" s="150"/>
      <c r="L96" s="150"/>
      <c r="M96" s="150"/>
      <c r="N96" s="150"/>
      <c r="O96" s="150"/>
      <c r="P96" s="150"/>
      <c r="Q96" s="150"/>
      <c r="R96" s="150"/>
      <c r="S96" s="151"/>
      <c r="U96" s="10"/>
      <c r="V96" s="10"/>
      <c r="W96" s="10"/>
      <c r="X96" s="10"/>
      <c r="Y96" s="10"/>
      <c r="Z96" s="10"/>
      <c r="AA96" s="10"/>
      <c r="AB96" s="10"/>
      <c r="AC96" s="10"/>
    </row>
    <row r="97" spans="1:29" ht="15" thickBot="1" x14ac:dyDescent="0.35">
      <c r="A97" s="39" t="s">
        <v>133</v>
      </c>
      <c r="C97" s="3" t="s">
        <v>101</v>
      </c>
      <c r="D97" s="4" t="s">
        <v>102</v>
      </c>
      <c r="E97" s="5" t="s">
        <v>103</v>
      </c>
      <c r="F97" s="5" t="s">
        <v>104</v>
      </c>
      <c r="G97" s="5" t="s">
        <v>105</v>
      </c>
      <c r="H97" s="5" t="s">
        <v>106</v>
      </c>
      <c r="I97" s="5" t="s">
        <v>107</v>
      </c>
      <c r="J97" s="5" t="s">
        <v>108</v>
      </c>
      <c r="K97" s="5" t="s">
        <v>109</v>
      </c>
      <c r="L97" s="5" t="s">
        <v>110</v>
      </c>
      <c r="M97" s="5" t="s">
        <v>111</v>
      </c>
      <c r="N97" s="5" t="s">
        <v>112</v>
      </c>
      <c r="O97" s="5" t="s">
        <v>113</v>
      </c>
      <c r="P97" s="5" t="s">
        <v>114</v>
      </c>
      <c r="Q97" s="5" t="s">
        <v>115</v>
      </c>
      <c r="R97" s="5" t="s">
        <v>116</v>
      </c>
      <c r="S97" s="6" t="s">
        <v>117</v>
      </c>
      <c r="U97" s="10"/>
      <c r="V97" s="10"/>
      <c r="W97" s="10"/>
      <c r="X97" s="10"/>
      <c r="Y97" s="10"/>
      <c r="Z97" s="10"/>
      <c r="AA97" s="10"/>
      <c r="AB97" s="10"/>
      <c r="AC97" s="10"/>
    </row>
    <row r="98" spans="1:29" ht="14.4" x14ac:dyDescent="0.3">
      <c r="A98" s="39" t="s">
        <v>133</v>
      </c>
      <c r="C98" s="11" t="s">
        <v>118</v>
      </c>
      <c r="D98" s="12">
        <v>2388.0666666666666</v>
      </c>
      <c r="E98" s="13">
        <v>56648.073333333334</v>
      </c>
      <c r="F98" s="13">
        <v>12000</v>
      </c>
      <c r="G98" s="13">
        <v>10340.31</v>
      </c>
      <c r="H98" s="13">
        <v>0</v>
      </c>
      <c r="I98" s="13">
        <v>0</v>
      </c>
      <c r="J98" s="13">
        <v>0</v>
      </c>
      <c r="K98" s="13">
        <v>10454.303750000001</v>
      </c>
      <c r="L98" s="13">
        <v>0</v>
      </c>
      <c r="M98" s="13">
        <v>0</v>
      </c>
      <c r="N98" s="13">
        <v>0</v>
      </c>
      <c r="O98" s="13">
        <v>72012.66</v>
      </c>
      <c r="P98" s="13">
        <v>0</v>
      </c>
      <c r="Q98" s="13">
        <v>0</v>
      </c>
      <c r="R98" s="13">
        <v>0</v>
      </c>
      <c r="S98" s="14">
        <v>0</v>
      </c>
      <c r="U98" s="10"/>
      <c r="V98" s="10"/>
      <c r="W98" s="10"/>
      <c r="X98" s="10"/>
      <c r="Y98" s="10"/>
      <c r="Z98" s="10"/>
      <c r="AA98" s="10"/>
      <c r="AB98" s="10"/>
      <c r="AC98" s="10"/>
    </row>
    <row r="99" spans="1:29" ht="14.4" x14ac:dyDescent="0.3">
      <c r="A99" s="39" t="s">
        <v>133</v>
      </c>
      <c r="C99" s="11" t="s">
        <v>119</v>
      </c>
      <c r="D99" s="12">
        <v>0</v>
      </c>
      <c r="E99" s="13">
        <v>0</v>
      </c>
      <c r="F99" s="13">
        <v>0</v>
      </c>
      <c r="G99" s="13">
        <v>0</v>
      </c>
      <c r="H99" s="13">
        <v>0</v>
      </c>
      <c r="I99" s="13">
        <v>0</v>
      </c>
      <c r="J99" s="13">
        <v>0</v>
      </c>
      <c r="K99" s="13">
        <v>0</v>
      </c>
      <c r="L99" s="13">
        <v>0</v>
      </c>
      <c r="M99" s="13">
        <v>0</v>
      </c>
      <c r="N99" s="13">
        <v>0</v>
      </c>
      <c r="O99" s="13">
        <v>0</v>
      </c>
      <c r="P99" s="13">
        <v>0</v>
      </c>
      <c r="Q99" s="13">
        <v>0</v>
      </c>
      <c r="R99" s="13">
        <v>0</v>
      </c>
      <c r="S99" s="14">
        <v>0</v>
      </c>
      <c r="U99" s="10"/>
      <c r="V99" s="10"/>
      <c r="W99" s="10"/>
      <c r="X99" s="10"/>
      <c r="Y99" s="10"/>
      <c r="Z99" s="10"/>
      <c r="AA99" s="10"/>
      <c r="AB99" s="10"/>
      <c r="AC99" s="10"/>
    </row>
    <row r="100" spans="1:29" ht="14.4" x14ac:dyDescent="0.3">
      <c r="A100" s="39" t="s">
        <v>133</v>
      </c>
      <c r="C100" s="11" t="s">
        <v>120</v>
      </c>
      <c r="D100" s="12">
        <v>0</v>
      </c>
      <c r="E100" s="13">
        <v>0</v>
      </c>
      <c r="F100" s="13">
        <v>0</v>
      </c>
      <c r="G100" s="13">
        <v>0</v>
      </c>
      <c r="H100" s="13">
        <v>0</v>
      </c>
      <c r="I100" s="13">
        <v>0</v>
      </c>
      <c r="J100" s="13">
        <v>0</v>
      </c>
      <c r="K100" s="13">
        <v>0</v>
      </c>
      <c r="L100" s="13">
        <v>0</v>
      </c>
      <c r="M100" s="13">
        <v>0</v>
      </c>
      <c r="N100" s="13">
        <v>0</v>
      </c>
      <c r="O100" s="13">
        <v>0</v>
      </c>
      <c r="P100" s="13">
        <v>0</v>
      </c>
      <c r="Q100" s="13">
        <v>0</v>
      </c>
      <c r="R100" s="13">
        <v>0</v>
      </c>
      <c r="S100" s="14">
        <v>0</v>
      </c>
      <c r="U100" s="10"/>
      <c r="V100" s="10"/>
      <c r="W100" s="10"/>
      <c r="X100" s="10"/>
      <c r="Y100" s="10"/>
      <c r="Z100" s="10"/>
      <c r="AA100" s="10"/>
      <c r="AB100" s="10"/>
      <c r="AC100" s="10"/>
    </row>
    <row r="101" spans="1:29" ht="14.4" x14ac:dyDescent="0.3">
      <c r="A101" s="39" t="s">
        <v>133</v>
      </c>
      <c r="C101" s="11" t="s">
        <v>121</v>
      </c>
      <c r="D101" s="12">
        <v>0</v>
      </c>
      <c r="E101" s="13">
        <v>0</v>
      </c>
      <c r="F101" s="13">
        <v>0</v>
      </c>
      <c r="G101" s="13">
        <v>0</v>
      </c>
      <c r="H101" s="13">
        <v>0</v>
      </c>
      <c r="I101" s="13">
        <v>0</v>
      </c>
      <c r="J101" s="13">
        <v>0</v>
      </c>
      <c r="K101" s="13">
        <v>0</v>
      </c>
      <c r="L101" s="13">
        <v>0</v>
      </c>
      <c r="M101" s="13">
        <v>0</v>
      </c>
      <c r="N101" s="13">
        <v>0</v>
      </c>
      <c r="O101" s="13">
        <v>0</v>
      </c>
      <c r="P101" s="13">
        <v>0</v>
      </c>
      <c r="Q101" s="13">
        <v>0</v>
      </c>
      <c r="R101" s="13">
        <v>0</v>
      </c>
      <c r="S101" s="14">
        <v>0</v>
      </c>
      <c r="U101" s="10"/>
      <c r="V101" s="10"/>
      <c r="W101" s="10"/>
      <c r="X101" s="10"/>
      <c r="Y101" s="10"/>
      <c r="Z101" s="10"/>
      <c r="AA101" s="10"/>
      <c r="AB101" s="10"/>
      <c r="AC101" s="10"/>
    </row>
    <row r="102" spans="1:29" ht="14.4" x14ac:dyDescent="0.3">
      <c r="A102" s="39" t="s">
        <v>133</v>
      </c>
      <c r="C102" s="11" t="s">
        <v>122</v>
      </c>
      <c r="D102" s="12">
        <v>0</v>
      </c>
      <c r="E102" s="13">
        <v>0</v>
      </c>
      <c r="F102" s="13">
        <v>0</v>
      </c>
      <c r="G102" s="13">
        <v>0</v>
      </c>
      <c r="H102" s="13">
        <v>0</v>
      </c>
      <c r="I102" s="13">
        <v>0</v>
      </c>
      <c r="J102" s="13">
        <v>0</v>
      </c>
      <c r="K102" s="13">
        <v>0</v>
      </c>
      <c r="L102" s="13">
        <v>0</v>
      </c>
      <c r="M102" s="13">
        <v>0</v>
      </c>
      <c r="N102" s="13">
        <v>0</v>
      </c>
      <c r="O102" s="13">
        <v>0</v>
      </c>
      <c r="P102" s="13">
        <v>0</v>
      </c>
      <c r="Q102" s="13">
        <v>0</v>
      </c>
      <c r="R102" s="13">
        <v>0</v>
      </c>
      <c r="S102" s="14">
        <v>0</v>
      </c>
      <c r="U102" s="10"/>
      <c r="V102" s="10"/>
      <c r="W102" s="10"/>
      <c r="X102" s="10"/>
      <c r="Y102" s="10"/>
      <c r="Z102" s="10"/>
      <c r="AA102" s="10"/>
      <c r="AB102" s="10"/>
      <c r="AC102" s="10"/>
    </row>
    <row r="103" spans="1:29" ht="14.4" x14ac:dyDescent="0.3">
      <c r="A103" s="39" t="s">
        <v>133</v>
      </c>
      <c r="C103" s="11" t="s">
        <v>123</v>
      </c>
      <c r="D103" s="12">
        <v>0</v>
      </c>
      <c r="E103" s="13">
        <v>0</v>
      </c>
      <c r="F103" s="13">
        <v>0</v>
      </c>
      <c r="G103" s="13">
        <v>0</v>
      </c>
      <c r="H103" s="13">
        <v>0</v>
      </c>
      <c r="I103" s="13">
        <v>0</v>
      </c>
      <c r="J103" s="13">
        <v>0</v>
      </c>
      <c r="K103" s="13">
        <v>0</v>
      </c>
      <c r="L103" s="13">
        <v>0</v>
      </c>
      <c r="M103" s="13">
        <v>0</v>
      </c>
      <c r="N103" s="13">
        <v>0</v>
      </c>
      <c r="O103" s="13">
        <v>0</v>
      </c>
      <c r="P103" s="13">
        <v>0</v>
      </c>
      <c r="Q103" s="13">
        <v>0</v>
      </c>
      <c r="R103" s="13">
        <v>0</v>
      </c>
      <c r="S103" s="14">
        <v>0</v>
      </c>
      <c r="U103" s="10"/>
      <c r="V103" s="10"/>
      <c r="W103" s="10"/>
      <c r="X103" s="10"/>
      <c r="Y103" s="10"/>
      <c r="Z103" s="10"/>
      <c r="AA103" s="10"/>
      <c r="AB103" s="10"/>
      <c r="AC103" s="10"/>
    </row>
    <row r="104" spans="1:29" ht="14.4" x14ac:dyDescent="0.3">
      <c r="A104" s="39" t="s">
        <v>133</v>
      </c>
      <c r="C104" s="11" t="s">
        <v>124</v>
      </c>
      <c r="D104" s="12">
        <v>0</v>
      </c>
      <c r="E104" s="13">
        <v>0</v>
      </c>
      <c r="F104" s="13">
        <v>0</v>
      </c>
      <c r="G104" s="13">
        <v>0</v>
      </c>
      <c r="H104" s="13">
        <v>0</v>
      </c>
      <c r="I104" s="13">
        <v>0</v>
      </c>
      <c r="J104" s="13">
        <v>0</v>
      </c>
      <c r="K104" s="13">
        <v>0</v>
      </c>
      <c r="L104" s="13">
        <v>0</v>
      </c>
      <c r="M104" s="13">
        <v>0</v>
      </c>
      <c r="N104" s="13">
        <v>0</v>
      </c>
      <c r="O104" s="13">
        <v>0</v>
      </c>
      <c r="P104" s="13">
        <v>0</v>
      </c>
      <c r="Q104" s="13">
        <v>0</v>
      </c>
      <c r="R104" s="13">
        <v>0</v>
      </c>
      <c r="S104" s="14">
        <v>0</v>
      </c>
      <c r="U104" s="10"/>
      <c r="V104" s="10"/>
      <c r="W104" s="10"/>
      <c r="X104" s="10"/>
      <c r="Y104" s="10"/>
      <c r="Z104" s="10"/>
      <c r="AA104" s="10"/>
      <c r="AB104" s="10"/>
      <c r="AC104" s="10"/>
    </row>
    <row r="105" spans="1:29" ht="14.4" x14ac:dyDescent="0.3">
      <c r="A105" s="39" t="s">
        <v>133</v>
      </c>
      <c r="C105" s="11" t="s">
        <v>125</v>
      </c>
      <c r="D105" s="12">
        <v>0</v>
      </c>
      <c r="E105" s="13">
        <v>0</v>
      </c>
      <c r="F105" s="13">
        <v>0</v>
      </c>
      <c r="G105" s="13">
        <v>0</v>
      </c>
      <c r="H105" s="13">
        <v>0</v>
      </c>
      <c r="I105" s="13">
        <v>0</v>
      </c>
      <c r="J105" s="13">
        <v>0</v>
      </c>
      <c r="K105" s="13">
        <v>0</v>
      </c>
      <c r="L105" s="13">
        <v>0</v>
      </c>
      <c r="M105" s="13">
        <v>0</v>
      </c>
      <c r="N105" s="13">
        <v>0</v>
      </c>
      <c r="O105" s="13">
        <v>0</v>
      </c>
      <c r="P105" s="13">
        <v>0</v>
      </c>
      <c r="Q105" s="13">
        <v>0</v>
      </c>
      <c r="R105" s="13">
        <v>0</v>
      </c>
      <c r="S105" s="14">
        <v>0</v>
      </c>
      <c r="U105" s="10"/>
      <c r="V105" s="10"/>
      <c r="W105" s="10"/>
      <c r="X105" s="10"/>
      <c r="Y105" s="10"/>
      <c r="Z105" s="10"/>
      <c r="AA105" s="10"/>
      <c r="AB105" s="10"/>
      <c r="AC105" s="10"/>
    </row>
    <row r="106" spans="1:29" ht="14.4" x14ac:dyDescent="0.3">
      <c r="A106" s="39" t="s">
        <v>133</v>
      </c>
      <c r="C106" s="11" t="s">
        <v>126</v>
      </c>
      <c r="D106" s="12">
        <v>0</v>
      </c>
      <c r="E106" s="13">
        <v>0</v>
      </c>
      <c r="F106" s="13">
        <v>0</v>
      </c>
      <c r="G106" s="13">
        <v>0</v>
      </c>
      <c r="H106" s="13">
        <v>0</v>
      </c>
      <c r="I106" s="13">
        <v>0</v>
      </c>
      <c r="J106" s="13">
        <v>0</v>
      </c>
      <c r="K106" s="13">
        <v>0</v>
      </c>
      <c r="L106" s="13">
        <v>0</v>
      </c>
      <c r="M106" s="13">
        <v>0</v>
      </c>
      <c r="N106" s="13">
        <v>0</v>
      </c>
      <c r="O106" s="13">
        <v>0</v>
      </c>
      <c r="P106" s="13">
        <v>0</v>
      </c>
      <c r="Q106" s="13">
        <v>0</v>
      </c>
      <c r="R106" s="13">
        <v>0</v>
      </c>
      <c r="S106" s="14">
        <v>0</v>
      </c>
      <c r="U106" s="10"/>
      <c r="V106" s="10"/>
      <c r="W106" s="10"/>
      <c r="X106" s="10"/>
      <c r="Y106" s="10"/>
      <c r="Z106" s="10"/>
      <c r="AA106" s="10"/>
      <c r="AB106" s="10"/>
      <c r="AC106" s="10"/>
    </row>
    <row r="107" spans="1:29" ht="14.4" x14ac:dyDescent="0.3">
      <c r="A107" s="39" t="s">
        <v>133</v>
      </c>
      <c r="C107" s="11" t="s">
        <v>127</v>
      </c>
      <c r="D107" s="12">
        <v>0</v>
      </c>
      <c r="E107" s="13">
        <v>0</v>
      </c>
      <c r="F107" s="13">
        <v>0</v>
      </c>
      <c r="G107" s="13">
        <v>0</v>
      </c>
      <c r="H107" s="13">
        <v>0</v>
      </c>
      <c r="I107" s="13">
        <v>0</v>
      </c>
      <c r="J107" s="13">
        <v>0</v>
      </c>
      <c r="K107" s="13">
        <v>0</v>
      </c>
      <c r="L107" s="13">
        <v>0</v>
      </c>
      <c r="M107" s="13">
        <v>0</v>
      </c>
      <c r="N107" s="13">
        <v>0</v>
      </c>
      <c r="O107" s="13">
        <v>0</v>
      </c>
      <c r="P107" s="13">
        <v>0</v>
      </c>
      <c r="Q107" s="13">
        <v>0</v>
      </c>
      <c r="R107" s="13">
        <v>0</v>
      </c>
      <c r="S107" s="14">
        <v>0</v>
      </c>
      <c r="U107" s="10"/>
      <c r="V107" s="10"/>
      <c r="W107" s="10"/>
      <c r="X107" s="10"/>
      <c r="Y107" s="10"/>
      <c r="Z107" s="10"/>
      <c r="AA107" s="10"/>
      <c r="AB107" s="10"/>
      <c r="AC107" s="10"/>
    </row>
    <row r="108" spans="1:29" ht="15" thickBot="1" x14ac:dyDescent="0.35">
      <c r="A108" s="39" t="s">
        <v>133</v>
      </c>
      <c r="C108" s="11" t="s">
        <v>128</v>
      </c>
      <c r="D108" s="12">
        <v>0</v>
      </c>
      <c r="E108" s="16">
        <v>0</v>
      </c>
      <c r="F108" s="16">
        <v>0</v>
      </c>
      <c r="G108" s="16">
        <v>0</v>
      </c>
      <c r="H108" s="16">
        <v>0</v>
      </c>
      <c r="I108" s="16">
        <v>0</v>
      </c>
      <c r="J108" s="16">
        <v>0</v>
      </c>
      <c r="K108" s="16">
        <v>0</v>
      </c>
      <c r="L108" s="16">
        <v>0</v>
      </c>
      <c r="M108" s="16">
        <v>0</v>
      </c>
      <c r="N108" s="16">
        <v>0</v>
      </c>
      <c r="O108" s="16">
        <v>0</v>
      </c>
      <c r="P108" s="16">
        <v>0</v>
      </c>
      <c r="Q108" s="16">
        <v>0</v>
      </c>
      <c r="R108" s="16">
        <v>0</v>
      </c>
      <c r="S108" s="17">
        <v>0</v>
      </c>
      <c r="U108" s="10"/>
      <c r="V108" s="10"/>
      <c r="W108" s="10"/>
      <c r="X108" s="10"/>
      <c r="Y108" s="10"/>
      <c r="Z108" s="10"/>
      <c r="AA108" s="10"/>
      <c r="AB108" s="10"/>
      <c r="AC108" s="10"/>
    </row>
    <row r="109" spans="1:29" ht="15" thickBot="1" x14ac:dyDescent="0.35">
      <c r="A109" s="39" t="s">
        <v>133</v>
      </c>
      <c r="C109" s="18" t="s">
        <v>296</v>
      </c>
      <c r="D109" s="19">
        <v>2388.0666666666666</v>
      </c>
      <c r="E109" s="20">
        <v>56648.073333333334</v>
      </c>
      <c r="F109" s="20">
        <v>12000</v>
      </c>
      <c r="G109" s="20">
        <v>10340.31</v>
      </c>
      <c r="H109" s="20">
        <v>0</v>
      </c>
      <c r="I109" s="20">
        <v>0</v>
      </c>
      <c r="J109" s="20">
        <v>0</v>
      </c>
      <c r="K109" s="20">
        <v>10454.303750000001</v>
      </c>
      <c r="L109" s="20">
        <v>0</v>
      </c>
      <c r="M109" s="20">
        <v>0</v>
      </c>
      <c r="N109" s="20">
        <v>0</v>
      </c>
      <c r="O109" s="20">
        <v>72012.66</v>
      </c>
      <c r="P109" s="20">
        <v>0</v>
      </c>
      <c r="Q109" s="20">
        <v>0</v>
      </c>
      <c r="R109" s="20">
        <v>0</v>
      </c>
      <c r="S109" s="21">
        <v>0</v>
      </c>
      <c r="U109" s="10"/>
      <c r="V109" s="10"/>
      <c r="W109" s="10"/>
      <c r="X109" s="10"/>
      <c r="Y109" s="10"/>
      <c r="Z109" s="10"/>
      <c r="AA109" s="10"/>
      <c r="AB109" s="10"/>
      <c r="AC109" s="10"/>
    </row>
    <row r="110" spans="1:29" ht="14.4" x14ac:dyDescent="0.3">
      <c r="U110" s="10"/>
      <c r="V110" s="10"/>
      <c r="W110" s="10"/>
      <c r="X110" s="10"/>
      <c r="Y110" s="10"/>
      <c r="Z110" s="10"/>
      <c r="AA110" s="10"/>
      <c r="AB110" s="10"/>
      <c r="AC110" s="10"/>
    </row>
    <row r="111" spans="1:29" ht="14.4" x14ac:dyDescent="0.3">
      <c r="U111" s="10"/>
      <c r="V111" s="10"/>
      <c r="W111" s="10"/>
      <c r="X111" s="10"/>
      <c r="Y111" s="10"/>
      <c r="Z111" s="10"/>
      <c r="AA111" s="10"/>
      <c r="AB111" s="10"/>
      <c r="AC111" s="10"/>
    </row>
    <row r="112" spans="1:29" ht="14.4" x14ac:dyDescent="0.3">
      <c r="U112" s="10"/>
      <c r="V112" s="10"/>
      <c r="W112" s="10"/>
      <c r="X112" s="10"/>
      <c r="Y112" s="10"/>
      <c r="Z112" s="10"/>
      <c r="AA112" s="10"/>
      <c r="AB112" s="10"/>
      <c r="AC112" s="10"/>
    </row>
    <row r="113" spans="1:29" ht="23.4" thickBot="1" x14ac:dyDescent="0.35">
      <c r="C113" s="1" t="s">
        <v>338</v>
      </c>
      <c r="D113" s="1"/>
      <c r="E113" s="1"/>
      <c r="F113" s="1"/>
      <c r="G113" s="1"/>
      <c r="H113" s="1"/>
      <c r="I113" s="1"/>
      <c r="J113" s="1"/>
      <c r="K113" s="1"/>
      <c r="L113" s="1"/>
      <c r="M113" s="1"/>
      <c r="N113" s="9"/>
      <c r="O113" s="9"/>
      <c r="P113" s="9"/>
      <c r="Q113" s="9"/>
      <c r="R113" s="9"/>
      <c r="S113" s="9"/>
      <c r="U113" s="10"/>
      <c r="V113" s="10"/>
      <c r="W113" s="10"/>
      <c r="X113" s="10"/>
      <c r="Y113" s="10"/>
      <c r="Z113" s="10"/>
      <c r="AA113" s="10"/>
      <c r="AB113" s="10"/>
      <c r="AC113" s="10"/>
    </row>
    <row r="114" spans="1:29" ht="15" thickBot="1" x14ac:dyDescent="0.35">
      <c r="C114" s="2"/>
      <c r="D114" s="149" t="s">
        <v>294</v>
      </c>
      <c r="E114" s="150"/>
      <c r="F114" s="150"/>
      <c r="G114" s="150"/>
      <c r="H114" s="150"/>
      <c r="I114" s="150"/>
      <c r="J114" s="150"/>
      <c r="K114" s="150"/>
      <c r="L114" s="150"/>
      <c r="M114" s="150"/>
      <c r="N114" s="150"/>
      <c r="O114" s="150"/>
      <c r="P114" s="150"/>
      <c r="Q114" s="150"/>
      <c r="R114" s="150"/>
      <c r="S114" s="151"/>
      <c r="U114" s="10"/>
      <c r="V114" s="10"/>
      <c r="W114" s="10"/>
      <c r="X114" s="10"/>
      <c r="Y114" s="10"/>
      <c r="Z114" s="10"/>
      <c r="AA114" s="10"/>
      <c r="AB114" s="10"/>
      <c r="AC114" s="10"/>
    </row>
    <row r="115" spans="1:29" ht="15" thickBot="1" x14ac:dyDescent="0.35">
      <c r="A115" s="39" t="s">
        <v>136</v>
      </c>
      <c r="C115" s="3" t="s">
        <v>101</v>
      </c>
      <c r="D115" s="4" t="s">
        <v>102</v>
      </c>
      <c r="E115" s="5" t="s">
        <v>103</v>
      </c>
      <c r="F115" s="5" t="s">
        <v>104</v>
      </c>
      <c r="G115" s="5" t="s">
        <v>105</v>
      </c>
      <c r="H115" s="5" t="s">
        <v>106</v>
      </c>
      <c r="I115" s="5" t="s">
        <v>107</v>
      </c>
      <c r="J115" s="5" t="s">
        <v>108</v>
      </c>
      <c r="K115" s="5" t="s">
        <v>109</v>
      </c>
      <c r="L115" s="5" t="s">
        <v>110</v>
      </c>
      <c r="M115" s="5" t="s">
        <v>111</v>
      </c>
      <c r="N115" s="5" t="s">
        <v>112</v>
      </c>
      <c r="O115" s="5" t="s">
        <v>113</v>
      </c>
      <c r="P115" s="5" t="s">
        <v>114</v>
      </c>
      <c r="Q115" s="5" t="s">
        <v>115</v>
      </c>
      <c r="R115" s="5" t="s">
        <v>116</v>
      </c>
      <c r="S115" s="6" t="s">
        <v>117</v>
      </c>
      <c r="U115" s="10"/>
      <c r="V115" s="10"/>
      <c r="W115" s="10"/>
      <c r="X115" s="10"/>
      <c r="Y115" s="10"/>
      <c r="Z115" s="10"/>
      <c r="AA115" s="10"/>
      <c r="AB115" s="10"/>
      <c r="AC115" s="10"/>
    </row>
    <row r="116" spans="1:29" ht="14.4" x14ac:dyDescent="0.3">
      <c r="A116" s="39" t="s">
        <v>136</v>
      </c>
      <c r="C116" s="11" t="s">
        <v>118</v>
      </c>
      <c r="D116" s="12">
        <v>0</v>
      </c>
      <c r="E116" s="13">
        <v>0</v>
      </c>
      <c r="F116" s="13">
        <v>0</v>
      </c>
      <c r="G116" s="13">
        <v>0</v>
      </c>
      <c r="H116" s="13">
        <v>0</v>
      </c>
      <c r="I116" s="13">
        <v>0</v>
      </c>
      <c r="J116" s="13">
        <v>0</v>
      </c>
      <c r="K116" s="13">
        <v>0</v>
      </c>
      <c r="L116" s="13">
        <v>0</v>
      </c>
      <c r="M116" s="13">
        <v>0</v>
      </c>
      <c r="N116" s="13">
        <v>0</v>
      </c>
      <c r="O116" s="13">
        <v>0</v>
      </c>
      <c r="P116" s="13">
        <v>0</v>
      </c>
      <c r="Q116" s="13">
        <v>0</v>
      </c>
      <c r="R116" s="13">
        <v>0</v>
      </c>
      <c r="S116" s="14">
        <v>0</v>
      </c>
      <c r="U116" s="10"/>
      <c r="V116" s="10"/>
      <c r="W116" s="10"/>
      <c r="X116" s="10"/>
      <c r="Y116" s="10"/>
      <c r="Z116" s="10"/>
      <c r="AA116" s="10"/>
      <c r="AB116" s="10"/>
      <c r="AC116" s="10"/>
    </row>
    <row r="117" spans="1:29" ht="14.4" x14ac:dyDescent="0.3">
      <c r="A117" s="39" t="s">
        <v>136</v>
      </c>
      <c r="C117" s="11" t="s">
        <v>119</v>
      </c>
      <c r="D117" s="12">
        <v>3033.25</v>
      </c>
      <c r="E117" s="13">
        <v>3567.58</v>
      </c>
      <c r="F117" s="13">
        <v>0</v>
      </c>
      <c r="G117" s="13">
        <v>3804.47</v>
      </c>
      <c r="H117" s="13">
        <v>101881.2</v>
      </c>
      <c r="I117" s="13">
        <v>0</v>
      </c>
      <c r="J117" s="13">
        <v>0</v>
      </c>
      <c r="K117" s="13">
        <v>2818.7799999999997</v>
      </c>
      <c r="L117" s="13">
        <v>0</v>
      </c>
      <c r="M117" s="13">
        <v>0</v>
      </c>
      <c r="N117" s="13">
        <v>0</v>
      </c>
      <c r="O117" s="13">
        <v>2060.9450000000002</v>
      </c>
      <c r="P117" s="13">
        <v>0</v>
      </c>
      <c r="Q117" s="13">
        <v>0</v>
      </c>
      <c r="R117" s="13">
        <v>0</v>
      </c>
      <c r="S117" s="14">
        <v>0</v>
      </c>
      <c r="U117" s="10"/>
      <c r="V117" s="10"/>
      <c r="W117" s="10"/>
      <c r="X117" s="10"/>
      <c r="Y117" s="10"/>
      <c r="Z117" s="10"/>
      <c r="AA117" s="10"/>
      <c r="AB117" s="10"/>
      <c r="AC117" s="10"/>
    </row>
    <row r="118" spans="1:29" ht="14.4" x14ac:dyDescent="0.3">
      <c r="A118" s="39" t="s">
        <v>136</v>
      </c>
      <c r="C118" s="11" t="s">
        <v>120</v>
      </c>
      <c r="D118" s="12">
        <v>6796.9610344827588</v>
      </c>
      <c r="E118" s="13">
        <v>10644.153620689654</v>
      </c>
      <c r="F118" s="13">
        <v>11837.970285714284</v>
      </c>
      <c r="G118" s="13">
        <v>18109.697448979594</v>
      </c>
      <c r="H118" s="13">
        <v>10416.657096774192</v>
      </c>
      <c r="I118" s="13">
        <v>3171.019433962264</v>
      </c>
      <c r="J118" s="13">
        <v>3880.8274999999999</v>
      </c>
      <c r="K118" s="13">
        <v>10512.446315789473</v>
      </c>
      <c r="L118" s="13">
        <v>10521.373333333333</v>
      </c>
      <c r="M118" s="13">
        <v>1112.3771428571429</v>
      </c>
      <c r="N118" s="13">
        <v>3408.7224999999999</v>
      </c>
      <c r="O118" s="13">
        <v>5475.1359999999995</v>
      </c>
      <c r="P118" s="13">
        <v>5033.24</v>
      </c>
      <c r="Q118" s="13">
        <v>4478.9799999999996</v>
      </c>
      <c r="R118" s="13">
        <v>32755.415000000001</v>
      </c>
      <c r="S118" s="14">
        <v>19839.63</v>
      </c>
      <c r="U118" s="10"/>
      <c r="V118" s="10"/>
      <c r="W118" s="10"/>
      <c r="X118" s="10"/>
      <c r="Y118" s="10"/>
      <c r="Z118" s="10"/>
      <c r="AA118" s="10"/>
      <c r="AB118" s="10"/>
      <c r="AC118" s="10"/>
    </row>
    <row r="119" spans="1:29" ht="14.4" x14ac:dyDescent="0.3">
      <c r="A119" s="39" t="s">
        <v>136</v>
      </c>
      <c r="C119" s="11" t="s">
        <v>121</v>
      </c>
      <c r="D119" s="12">
        <v>24641.895384615385</v>
      </c>
      <c r="E119" s="13">
        <v>15613.188787878791</v>
      </c>
      <c r="F119" s="13">
        <v>22851.663684210525</v>
      </c>
      <c r="G119" s="13">
        <v>24493.295652173914</v>
      </c>
      <c r="H119" s="13">
        <v>15160.255384615386</v>
      </c>
      <c r="I119" s="13">
        <v>13887.873333333331</v>
      </c>
      <c r="J119" s="13">
        <v>2176.1168085106383</v>
      </c>
      <c r="K119" s="13">
        <v>10715.19</v>
      </c>
      <c r="L119" s="13">
        <v>22354.16</v>
      </c>
      <c r="M119" s="13">
        <v>7376.6274999999996</v>
      </c>
      <c r="N119" s="13">
        <v>21040.09</v>
      </c>
      <c r="O119" s="13">
        <v>15702.204999999998</v>
      </c>
      <c r="P119" s="13">
        <v>10976.674999999999</v>
      </c>
      <c r="Q119" s="13">
        <v>0</v>
      </c>
      <c r="R119" s="13">
        <v>0</v>
      </c>
      <c r="S119" s="14">
        <v>24776.423333333329</v>
      </c>
      <c r="U119" s="10"/>
      <c r="V119" s="10"/>
      <c r="W119" s="10"/>
      <c r="X119" s="10"/>
      <c r="Y119" s="10"/>
      <c r="Z119" s="10"/>
      <c r="AA119" s="10"/>
      <c r="AB119" s="10"/>
      <c r="AC119" s="10"/>
    </row>
    <row r="120" spans="1:29" ht="14.4" x14ac:dyDescent="0.3">
      <c r="A120" s="39" t="s">
        <v>136</v>
      </c>
      <c r="C120" s="11" t="s">
        <v>122</v>
      </c>
      <c r="D120" s="12">
        <v>21504.628000000001</v>
      </c>
      <c r="E120" s="13">
        <v>27634.439999999995</v>
      </c>
      <c r="F120" s="13">
        <v>17117.95888888889</v>
      </c>
      <c r="G120" s="13">
        <v>56521.171249999992</v>
      </c>
      <c r="H120" s="13">
        <v>31525.516000000011</v>
      </c>
      <c r="I120" s="13">
        <v>20353.839600000003</v>
      </c>
      <c r="J120" s="13">
        <v>5883.1619298245614</v>
      </c>
      <c r="K120" s="13">
        <v>16613.634999999998</v>
      </c>
      <c r="L120" s="13">
        <v>23920.006666666668</v>
      </c>
      <c r="M120" s="13">
        <v>10018.32</v>
      </c>
      <c r="N120" s="13">
        <v>13579.29</v>
      </c>
      <c r="O120" s="13">
        <v>14575.44</v>
      </c>
      <c r="P120" s="13">
        <v>19248.52</v>
      </c>
      <c r="Q120" s="13">
        <v>62091.59</v>
      </c>
      <c r="R120" s="13">
        <v>4320.8</v>
      </c>
      <c r="S120" s="14">
        <v>11857.323333333334</v>
      </c>
      <c r="U120" s="10"/>
      <c r="V120" s="10"/>
      <c r="W120" s="10"/>
      <c r="X120" s="10"/>
      <c r="Y120" s="10"/>
      <c r="Z120" s="10"/>
      <c r="AA120" s="10"/>
      <c r="AB120" s="10"/>
      <c r="AC120" s="10"/>
    </row>
    <row r="121" spans="1:29" ht="14.4" x14ac:dyDescent="0.3">
      <c r="A121" s="39" t="s">
        <v>136</v>
      </c>
      <c r="C121" s="11" t="s">
        <v>123</v>
      </c>
      <c r="D121" s="12">
        <v>31057.858400000005</v>
      </c>
      <c r="E121" s="13">
        <v>46832.908888888887</v>
      </c>
      <c r="F121" s="13">
        <v>26840.050588235292</v>
      </c>
      <c r="G121" s="13">
        <v>35510.303333333344</v>
      </c>
      <c r="H121" s="13">
        <v>28579.765789473688</v>
      </c>
      <c r="I121" s="13">
        <v>33198.353000000003</v>
      </c>
      <c r="J121" s="13">
        <v>29331.526000000002</v>
      </c>
      <c r="K121" s="13">
        <v>31852.547777777785</v>
      </c>
      <c r="L121" s="13">
        <v>50246.566666666673</v>
      </c>
      <c r="M121" s="13">
        <v>46029.445</v>
      </c>
      <c r="N121" s="13">
        <v>51459.51</v>
      </c>
      <c r="O121" s="13">
        <v>28268.16</v>
      </c>
      <c r="P121" s="13">
        <v>46181.440000000002</v>
      </c>
      <c r="Q121" s="13">
        <v>15992.71</v>
      </c>
      <c r="R121" s="13">
        <v>0</v>
      </c>
      <c r="S121" s="14">
        <v>0</v>
      </c>
      <c r="U121" s="10"/>
      <c r="V121" s="10"/>
      <c r="W121" s="10"/>
      <c r="X121" s="10"/>
      <c r="Y121" s="10"/>
      <c r="Z121" s="10"/>
      <c r="AA121" s="10"/>
      <c r="AB121" s="10"/>
      <c r="AC121" s="10"/>
    </row>
    <row r="122" spans="1:29" ht="14.4" x14ac:dyDescent="0.3">
      <c r="A122" s="39" t="s">
        <v>136</v>
      </c>
      <c r="C122" s="11" t="s">
        <v>124</v>
      </c>
      <c r="D122" s="12">
        <v>31276.035</v>
      </c>
      <c r="E122" s="13">
        <v>53166.627058823527</v>
      </c>
      <c r="F122" s="13">
        <v>40780.636666666673</v>
      </c>
      <c r="G122" s="13">
        <v>62902.30000000001</v>
      </c>
      <c r="H122" s="13">
        <v>60440.860000000008</v>
      </c>
      <c r="I122" s="13">
        <v>60230.834375000006</v>
      </c>
      <c r="J122" s="13">
        <v>71929.290000000008</v>
      </c>
      <c r="K122" s="13">
        <v>44031.264999999992</v>
      </c>
      <c r="L122" s="13">
        <v>41595.647499999999</v>
      </c>
      <c r="M122" s="13">
        <v>42949.138571428564</v>
      </c>
      <c r="N122" s="13">
        <v>19472.080000000002</v>
      </c>
      <c r="O122" s="13">
        <v>0</v>
      </c>
      <c r="P122" s="13">
        <v>51237.43</v>
      </c>
      <c r="Q122" s="13">
        <v>68806.45</v>
      </c>
      <c r="R122" s="13">
        <v>0</v>
      </c>
      <c r="S122" s="14">
        <v>16550.78</v>
      </c>
      <c r="U122" s="10"/>
      <c r="V122" s="10"/>
      <c r="W122" s="10"/>
      <c r="X122" s="10"/>
      <c r="Y122" s="10"/>
      <c r="Z122" s="10"/>
      <c r="AA122" s="10"/>
      <c r="AB122" s="10"/>
      <c r="AC122" s="10"/>
    </row>
    <row r="123" spans="1:29" ht="14.4" x14ac:dyDescent="0.3">
      <c r="A123" s="39" t="s">
        <v>136</v>
      </c>
      <c r="C123" s="11" t="s">
        <v>125</v>
      </c>
      <c r="D123" s="12">
        <v>60536.411428571431</v>
      </c>
      <c r="E123" s="13">
        <v>64056.319230769222</v>
      </c>
      <c r="F123" s="13">
        <v>89292.040000000008</v>
      </c>
      <c r="G123" s="13">
        <v>87496.329999999987</v>
      </c>
      <c r="H123" s="13">
        <v>72923.372857142866</v>
      </c>
      <c r="I123" s="13">
        <v>98941.77888888889</v>
      </c>
      <c r="J123" s="13">
        <v>65658.220000000016</v>
      </c>
      <c r="K123" s="13">
        <v>81930.686666666661</v>
      </c>
      <c r="L123" s="13">
        <v>71543.835000000006</v>
      </c>
      <c r="M123" s="13">
        <v>44687.56</v>
      </c>
      <c r="N123" s="13">
        <v>0</v>
      </c>
      <c r="O123" s="13">
        <v>90048.69</v>
      </c>
      <c r="P123" s="13">
        <v>0</v>
      </c>
      <c r="Q123" s="13">
        <v>0</v>
      </c>
      <c r="R123" s="13">
        <v>94268.05</v>
      </c>
      <c r="S123" s="14">
        <v>155238.15</v>
      </c>
      <c r="U123" s="10"/>
      <c r="V123" s="10"/>
      <c r="W123" s="10"/>
      <c r="X123" s="10"/>
      <c r="Y123" s="10"/>
      <c r="Z123" s="10"/>
      <c r="AA123" s="10"/>
      <c r="AB123" s="10"/>
      <c r="AC123" s="10"/>
    </row>
    <row r="124" spans="1:29" ht="14.4" x14ac:dyDescent="0.3">
      <c r="A124" s="39" t="s">
        <v>136</v>
      </c>
      <c r="C124" s="11" t="s">
        <v>126</v>
      </c>
      <c r="D124" s="12">
        <v>98384.488571428577</v>
      </c>
      <c r="E124" s="13">
        <v>90004.12111111109</v>
      </c>
      <c r="F124" s="13">
        <v>97949.516363636358</v>
      </c>
      <c r="G124" s="13">
        <v>74668.090909090912</v>
      </c>
      <c r="H124" s="13">
        <v>97188.948333333348</v>
      </c>
      <c r="I124" s="13">
        <v>83912.9</v>
      </c>
      <c r="J124" s="13">
        <v>72619.207999999999</v>
      </c>
      <c r="K124" s="13">
        <v>57053.136666666665</v>
      </c>
      <c r="L124" s="13">
        <v>0</v>
      </c>
      <c r="M124" s="13">
        <v>0</v>
      </c>
      <c r="N124" s="13">
        <v>55554.75</v>
      </c>
      <c r="O124" s="13">
        <v>66302.899999999994</v>
      </c>
      <c r="P124" s="13">
        <v>53306.205000000002</v>
      </c>
      <c r="Q124" s="13">
        <v>0</v>
      </c>
      <c r="R124" s="13">
        <v>0</v>
      </c>
      <c r="S124" s="14">
        <v>0</v>
      </c>
      <c r="U124" s="10"/>
      <c r="V124" s="10"/>
      <c r="W124" s="10"/>
      <c r="X124" s="10"/>
      <c r="Y124" s="10"/>
      <c r="Z124" s="10"/>
      <c r="AA124" s="10"/>
      <c r="AB124" s="10"/>
      <c r="AC124" s="10"/>
    </row>
    <row r="125" spans="1:29" ht="14.4" x14ac:dyDescent="0.3">
      <c r="A125" s="39" t="s">
        <v>136</v>
      </c>
      <c r="C125" s="11" t="s">
        <v>127</v>
      </c>
      <c r="D125" s="12">
        <v>116212.64857142854</v>
      </c>
      <c r="E125" s="13">
        <v>126068.648</v>
      </c>
      <c r="F125" s="13">
        <v>297022.75300000003</v>
      </c>
      <c r="G125" s="13">
        <v>101979.00454545458</v>
      </c>
      <c r="H125" s="13">
        <v>107140.05888888887</v>
      </c>
      <c r="I125" s="13">
        <v>104313.42333333334</v>
      </c>
      <c r="J125" s="13">
        <v>101983.36599999999</v>
      </c>
      <c r="K125" s="13">
        <v>139970.04749999999</v>
      </c>
      <c r="L125" s="13">
        <v>152237.56</v>
      </c>
      <c r="M125" s="13">
        <v>42497.455000000002</v>
      </c>
      <c r="N125" s="13">
        <v>132545.465</v>
      </c>
      <c r="O125" s="13">
        <v>124526.6</v>
      </c>
      <c r="P125" s="13">
        <v>87008.94</v>
      </c>
      <c r="Q125" s="13">
        <v>61428.25</v>
      </c>
      <c r="R125" s="13">
        <v>0</v>
      </c>
      <c r="S125" s="14">
        <v>0</v>
      </c>
      <c r="U125" s="10"/>
      <c r="V125" s="10"/>
      <c r="W125" s="10"/>
      <c r="X125" s="10"/>
      <c r="Y125" s="10"/>
      <c r="Z125" s="10"/>
      <c r="AA125" s="10"/>
      <c r="AB125" s="10"/>
      <c r="AC125" s="10"/>
    </row>
    <row r="126" spans="1:29" ht="15" thickBot="1" x14ac:dyDescent="0.35">
      <c r="A126" s="39" t="s">
        <v>136</v>
      </c>
      <c r="C126" s="11" t="s">
        <v>128</v>
      </c>
      <c r="D126" s="15">
        <v>108911.74333333333</v>
      </c>
      <c r="E126" s="16">
        <v>131565.16941176471</v>
      </c>
      <c r="F126" s="16">
        <v>114576.68</v>
      </c>
      <c r="G126" s="16">
        <v>140964.26750000002</v>
      </c>
      <c r="H126" s="16">
        <v>128612.89142857143</v>
      </c>
      <c r="I126" s="16">
        <v>96731.333333333328</v>
      </c>
      <c r="J126" s="16">
        <v>117852.16624999999</v>
      </c>
      <c r="K126" s="16">
        <v>147160.09</v>
      </c>
      <c r="L126" s="16">
        <v>128918</v>
      </c>
      <c r="M126" s="16">
        <v>119956</v>
      </c>
      <c r="N126" s="16">
        <v>124580.5</v>
      </c>
      <c r="O126" s="16">
        <v>161822.005</v>
      </c>
      <c r="P126" s="16">
        <v>187837.6525</v>
      </c>
      <c r="Q126" s="16">
        <v>172183</v>
      </c>
      <c r="R126" s="16">
        <v>95000</v>
      </c>
      <c r="S126" s="17">
        <v>0</v>
      </c>
      <c r="U126" s="10"/>
      <c r="V126" s="10"/>
      <c r="W126" s="10"/>
      <c r="X126" s="10"/>
      <c r="Y126" s="10"/>
      <c r="Z126" s="10"/>
      <c r="AA126" s="10"/>
      <c r="AB126" s="10"/>
      <c r="AC126" s="10"/>
    </row>
    <row r="127" spans="1:29" ht="15" thickBot="1" x14ac:dyDescent="0.35">
      <c r="A127" s="39" t="s">
        <v>136</v>
      </c>
      <c r="C127" s="18" t="s">
        <v>296</v>
      </c>
      <c r="D127" s="19">
        <v>46184.32102941176</v>
      </c>
      <c r="E127" s="20">
        <v>45743.762093023252</v>
      </c>
      <c r="F127" s="20">
        <v>60616.709062500013</v>
      </c>
      <c r="G127" s="20">
        <v>39457.195258215965</v>
      </c>
      <c r="H127" s="20">
        <v>48847.627999999997</v>
      </c>
      <c r="I127" s="20">
        <v>32036.813541666677</v>
      </c>
      <c r="J127" s="20">
        <v>21724.798062827223</v>
      </c>
      <c r="K127" s="20">
        <v>41859.62132352942</v>
      </c>
      <c r="L127" s="20">
        <v>49434.369374999995</v>
      </c>
      <c r="M127" s="20">
        <v>32074.26606060606</v>
      </c>
      <c r="N127" s="20">
        <v>51039.15866666667</v>
      </c>
      <c r="O127" s="20">
        <v>39776.242666666665</v>
      </c>
      <c r="P127" s="20">
        <v>65891.733500000002</v>
      </c>
      <c r="Q127" s="20">
        <v>85220.347999999984</v>
      </c>
      <c r="R127" s="20">
        <v>58894.621666666666</v>
      </c>
      <c r="S127" s="21">
        <v>32136.943000000007</v>
      </c>
      <c r="U127" s="10"/>
      <c r="V127" s="10"/>
      <c r="W127" s="10"/>
      <c r="X127" s="10"/>
      <c r="Y127" s="10"/>
      <c r="Z127" s="10"/>
      <c r="AA127" s="10"/>
      <c r="AB127" s="10"/>
      <c r="AC127" s="10"/>
    </row>
    <row r="128" spans="1:29" ht="14.4" x14ac:dyDescent="0.3">
      <c r="U128" s="10"/>
      <c r="V128" s="10"/>
      <c r="W128" s="10"/>
      <c r="X128" s="10"/>
      <c r="Y128" s="10"/>
      <c r="Z128" s="10"/>
      <c r="AA128" s="10"/>
      <c r="AB128" s="10"/>
      <c r="AC128" s="10"/>
    </row>
    <row r="129" spans="1:29" ht="14.4" x14ac:dyDescent="0.3">
      <c r="U129" s="10"/>
      <c r="V129" s="10"/>
      <c r="W129" s="10"/>
      <c r="X129" s="10"/>
      <c r="Y129" s="10"/>
      <c r="Z129" s="10"/>
      <c r="AA129" s="10"/>
      <c r="AB129" s="10"/>
      <c r="AC129" s="10"/>
    </row>
    <row r="130" spans="1:29" ht="23.4" thickBot="1" x14ac:dyDescent="0.35">
      <c r="C130" s="1" t="s">
        <v>339</v>
      </c>
      <c r="D130" s="1"/>
      <c r="E130" s="1"/>
      <c r="F130" s="1"/>
      <c r="G130" s="1"/>
      <c r="H130" s="1"/>
      <c r="I130" s="1"/>
      <c r="J130" s="1"/>
      <c r="K130" s="1"/>
      <c r="L130" s="1"/>
      <c r="M130" s="1"/>
      <c r="N130" s="9"/>
      <c r="O130" s="9"/>
      <c r="P130" s="9"/>
      <c r="Q130" s="9"/>
      <c r="R130" s="9"/>
      <c r="S130" s="9"/>
      <c r="U130" s="10"/>
      <c r="V130" s="10"/>
      <c r="W130" s="10"/>
      <c r="X130" s="10"/>
      <c r="Y130" s="10"/>
      <c r="Z130" s="10"/>
      <c r="AA130" s="10"/>
      <c r="AB130" s="10"/>
      <c r="AC130" s="10"/>
    </row>
    <row r="131" spans="1:29" ht="15" thickBot="1" x14ac:dyDescent="0.35">
      <c r="C131" s="2"/>
      <c r="D131" s="149" t="s">
        <v>294</v>
      </c>
      <c r="E131" s="150"/>
      <c r="F131" s="150"/>
      <c r="G131" s="150"/>
      <c r="H131" s="150"/>
      <c r="I131" s="150"/>
      <c r="J131" s="150"/>
      <c r="K131" s="150"/>
      <c r="L131" s="150"/>
      <c r="M131" s="150"/>
      <c r="N131" s="150"/>
      <c r="O131" s="150"/>
      <c r="P131" s="150"/>
      <c r="Q131" s="150"/>
      <c r="R131" s="150"/>
      <c r="S131" s="151"/>
      <c r="U131" s="10"/>
      <c r="V131" s="10"/>
      <c r="W131" s="10"/>
      <c r="X131" s="10"/>
      <c r="Y131" s="10"/>
      <c r="Z131" s="10"/>
      <c r="AA131" s="10"/>
      <c r="AB131" s="10"/>
      <c r="AC131" s="10"/>
    </row>
    <row r="132" spans="1:29" ht="15" thickBot="1" x14ac:dyDescent="0.35">
      <c r="A132" s="39" t="s">
        <v>136</v>
      </c>
      <c r="C132" s="3" t="s">
        <v>101</v>
      </c>
      <c r="D132" s="4" t="s">
        <v>102</v>
      </c>
      <c r="E132" s="5" t="s">
        <v>103</v>
      </c>
      <c r="F132" s="5" t="s">
        <v>104</v>
      </c>
      <c r="G132" s="5" t="s">
        <v>105</v>
      </c>
      <c r="H132" s="5" t="s">
        <v>106</v>
      </c>
      <c r="I132" s="5" t="s">
        <v>107</v>
      </c>
      <c r="J132" s="5" t="s">
        <v>108</v>
      </c>
      <c r="K132" s="5" t="s">
        <v>109</v>
      </c>
      <c r="L132" s="5" t="s">
        <v>110</v>
      </c>
      <c r="M132" s="5" t="s">
        <v>111</v>
      </c>
      <c r="N132" s="5" t="s">
        <v>112</v>
      </c>
      <c r="O132" s="5" t="s">
        <v>113</v>
      </c>
      <c r="P132" s="5" t="s">
        <v>114</v>
      </c>
      <c r="Q132" s="5" t="s">
        <v>115</v>
      </c>
      <c r="R132" s="5" t="s">
        <v>116</v>
      </c>
      <c r="S132" s="6" t="s">
        <v>117</v>
      </c>
      <c r="U132" s="10"/>
      <c r="V132" s="10"/>
      <c r="W132" s="10"/>
      <c r="X132" s="10"/>
      <c r="Y132" s="10"/>
      <c r="Z132" s="10"/>
      <c r="AA132" s="10"/>
      <c r="AB132" s="10"/>
      <c r="AC132" s="10"/>
    </row>
    <row r="133" spans="1:29" ht="14.4" x14ac:dyDescent="0.3">
      <c r="A133" s="39" t="s">
        <v>136</v>
      </c>
      <c r="C133" s="11" t="s">
        <v>118</v>
      </c>
      <c r="D133" s="12">
        <v>12412.580745341616</v>
      </c>
      <c r="E133" s="13">
        <v>13522.377260273975</v>
      </c>
      <c r="F133" s="13">
        <v>11843.321612903224</v>
      </c>
      <c r="G133" s="13">
        <v>11874.594700000001</v>
      </c>
      <c r="H133" s="13">
        <v>20493.488585858584</v>
      </c>
      <c r="I133" s="13">
        <v>14231.122499999999</v>
      </c>
      <c r="J133" s="13">
        <v>19740.68890909091</v>
      </c>
      <c r="K133" s="13">
        <v>9351.4884761904759</v>
      </c>
      <c r="L133" s="13">
        <v>11094.296153846151</v>
      </c>
      <c r="M133" s="13">
        <v>2603.400588235294</v>
      </c>
      <c r="N133" s="13">
        <v>3261.85</v>
      </c>
      <c r="O133" s="13">
        <v>13945.80866666667</v>
      </c>
      <c r="P133" s="13">
        <v>5854.7361538461546</v>
      </c>
      <c r="Q133" s="13">
        <v>22612.562857142853</v>
      </c>
      <c r="R133" s="13">
        <v>2116.9285714285716</v>
      </c>
      <c r="S133" s="14">
        <v>5317.7411111111105</v>
      </c>
      <c r="U133" s="10"/>
      <c r="V133" s="10"/>
      <c r="W133" s="10"/>
      <c r="X133" s="10"/>
      <c r="Y133" s="10"/>
      <c r="Z133" s="10"/>
      <c r="AA133" s="10"/>
      <c r="AB133" s="10"/>
      <c r="AC133" s="10"/>
    </row>
    <row r="134" spans="1:29" ht="14.4" x14ac:dyDescent="0.3">
      <c r="A134" s="39" t="s">
        <v>136</v>
      </c>
      <c r="C134" s="11" t="s">
        <v>119</v>
      </c>
      <c r="D134" s="12">
        <v>0</v>
      </c>
      <c r="E134" s="13">
        <v>0</v>
      </c>
      <c r="F134" s="13">
        <v>0</v>
      </c>
      <c r="G134" s="13">
        <v>0</v>
      </c>
      <c r="H134" s="13">
        <v>0</v>
      </c>
      <c r="I134" s="13">
        <v>0</v>
      </c>
      <c r="J134" s="13">
        <v>0</v>
      </c>
      <c r="K134" s="13">
        <v>0</v>
      </c>
      <c r="L134" s="13">
        <v>0</v>
      </c>
      <c r="M134" s="13">
        <v>0</v>
      </c>
      <c r="N134" s="13">
        <v>0</v>
      </c>
      <c r="O134" s="13">
        <v>0</v>
      </c>
      <c r="P134" s="13">
        <v>0</v>
      </c>
      <c r="Q134" s="13">
        <v>0</v>
      </c>
      <c r="R134" s="13">
        <v>0</v>
      </c>
      <c r="S134" s="14">
        <v>0</v>
      </c>
      <c r="U134" s="10"/>
      <c r="V134" s="10"/>
      <c r="W134" s="10"/>
      <c r="X134" s="10"/>
      <c r="Y134" s="10"/>
      <c r="Z134" s="10"/>
      <c r="AA134" s="10"/>
      <c r="AB134" s="10"/>
      <c r="AC134" s="10"/>
    </row>
    <row r="135" spans="1:29" ht="14.4" x14ac:dyDescent="0.3">
      <c r="A135" s="39" t="s">
        <v>136</v>
      </c>
      <c r="C135" s="11" t="s">
        <v>120</v>
      </c>
      <c r="D135" s="12">
        <v>0</v>
      </c>
      <c r="E135" s="13">
        <v>0</v>
      </c>
      <c r="F135" s="13">
        <v>0</v>
      </c>
      <c r="G135" s="13">
        <v>0</v>
      </c>
      <c r="H135" s="13">
        <v>0</v>
      </c>
      <c r="I135" s="13">
        <v>0</v>
      </c>
      <c r="J135" s="13">
        <v>0</v>
      </c>
      <c r="K135" s="13">
        <v>0</v>
      </c>
      <c r="L135" s="13">
        <v>0</v>
      </c>
      <c r="M135" s="13">
        <v>0</v>
      </c>
      <c r="N135" s="13">
        <v>0</v>
      </c>
      <c r="O135" s="13">
        <v>0</v>
      </c>
      <c r="P135" s="13">
        <v>0</v>
      </c>
      <c r="Q135" s="13">
        <v>0</v>
      </c>
      <c r="R135" s="13">
        <v>0</v>
      </c>
      <c r="S135" s="14">
        <v>0</v>
      </c>
      <c r="U135" s="10"/>
      <c r="V135" s="10"/>
      <c r="W135" s="10"/>
      <c r="X135" s="10"/>
      <c r="Y135" s="10"/>
      <c r="Z135" s="10"/>
      <c r="AA135" s="10"/>
      <c r="AB135" s="10"/>
      <c r="AC135" s="10"/>
    </row>
    <row r="136" spans="1:29" ht="14.4" x14ac:dyDescent="0.3">
      <c r="A136" s="39" t="s">
        <v>136</v>
      </c>
      <c r="C136" s="11" t="s">
        <v>121</v>
      </c>
      <c r="D136" s="12">
        <v>0</v>
      </c>
      <c r="E136" s="13">
        <v>0</v>
      </c>
      <c r="F136" s="13">
        <v>0</v>
      </c>
      <c r="G136" s="13">
        <v>0</v>
      </c>
      <c r="H136" s="13">
        <v>0</v>
      </c>
      <c r="I136" s="13">
        <v>0</v>
      </c>
      <c r="J136" s="13">
        <v>0</v>
      </c>
      <c r="K136" s="13">
        <v>0</v>
      </c>
      <c r="L136" s="13">
        <v>0</v>
      </c>
      <c r="M136" s="13">
        <v>0</v>
      </c>
      <c r="N136" s="13">
        <v>0</v>
      </c>
      <c r="O136" s="13">
        <v>0</v>
      </c>
      <c r="P136" s="13">
        <v>0</v>
      </c>
      <c r="Q136" s="13">
        <v>0</v>
      </c>
      <c r="R136" s="13">
        <v>0</v>
      </c>
      <c r="S136" s="14">
        <v>0</v>
      </c>
      <c r="U136" s="10"/>
      <c r="V136" s="10"/>
      <c r="W136" s="10"/>
      <c r="X136" s="10"/>
      <c r="Y136" s="10"/>
      <c r="Z136" s="10"/>
      <c r="AA136" s="10"/>
      <c r="AB136" s="10"/>
      <c r="AC136" s="10"/>
    </row>
    <row r="137" spans="1:29" ht="14.4" x14ac:dyDescent="0.3">
      <c r="A137" s="39" t="s">
        <v>136</v>
      </c>
      <c r="C137" s="11" t="s">
        <v>122</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c r="U137" s="10"/>
      <c r="V137" s="10"/>
      <c r="W137" s="10"/>
      <c r="X137" s="10"/>
      <c r="Y137" s="10"/>
      <c r="Z137" s="10"/>
      <c r="AA137" s="10"/>
      <c r="AB137" s="10"/>
      <c r="AC137" s="10"/>
    </row>
    <row r="138" spans="1:29" ht="14.4" x14ac:dyDescent="0.3">
      <c r="A138" s="39" t="s">
        <v>136</v>
      </c>
      <c r="C138" s="11" t="s">
        <v>123</v>
      </c>
      <c r="D138" s="12">
        <v>0</v>
      </c>
      <c r="E138" s="13">
        <v>0</v>
      </c>
      <c r="F138" s="13">
        <v>0</v>
      </c>
      <c r="G138" s="13">
        <v>0</v>
      </c>
      <c r="H138" s="13">
        <v>0</v>
      </c>
      <c r="I138" s="13">
        <v>0</v>
      </c>
      <c r="J138" s="13">
        <v>0</v>
      </c>
      <c r="K138" s="13">
        <v>0</v>
      </c>
      <c r="L138" s="13">
        <v>0</v>
      </c>
      <c r="M138" s="13">
        <v>0</v>
      </c>
      <c r="N138" s="13">
        <v>0</v>
      </c>
      <c r="O138" s="13">
        <v>0</v>
      </c>
      <c r="P138" s="13">
        <v>0</v>
      </c>
      <c r="Q138" s="13">
        <v>0</v>
      </c>
      <c r="R138" s="13">
        <v>0</v>
      </c>
      <c r="S138" s="14">
        <v>0</v>
      </c>
      <c r="U138" s="10"/>
      <c r="V138" s="10"/>
      <c r="W138" s="10"/>
      <c r="X138" s="10"/>
      <c r="Y138" s="10"/>
      <c r="Z138" s="10"/>
      <c r="AA138" s="10"/>
      <c r="AB138" s="10"/>
      <c r="AC138" s="10"/>
    </row>
    <row r="139" spans="1:29" ht="14.4" x14ac:dyDescent="0.3">
      <c r="A139" s="39" t="s">
        <v>136</v>
      </c>
      <c r="C139" s="11" t="s">
        <v>124</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0</v>
      </c>
      <c r="U139" s="10"/>
      <c r="V139" s="10"/>
      <c r="W139" s="10"/>
      <c r="X139" s="10"/>
      <c r="Y139" s="10"/>
      <c r="Z139" s="10"/>
      <c r="AA139" s="10"/>
      <c r="AB139" s="10"/>
      <c r="AC139" s="10"/>
    </row>
    <row r="140" spans="1:29" ht="14.4" x14ac:dyDescent="0.3">
      <c r="A140" s="39" t="s">
        <v>136</v>
      </c>
      <c r="C140" s="11" t="s">
        <v>125</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0</v>
      </c>
      <c r="U140" s="10"/>
      <c r="V140" s="10"/>
      <c r="W140" s="10"/>
      <c r="X140" s="10"/>
      <c r="Y140" s="10"/>
      <c r="Z140" s="10"/>
      <c r="AA140" s="10"/>
      <c r="AB140" s="10"/>
      <c r="AC140" s="10"/>
    </row>
    <row r="141" spans="1:29" ht="14.4" x14ac:dyDescent="0.3">
      <c r="A141" s="39" t="s">
        <v>136</v>
      </c>
      <c r="C141" s="11" t="s">
        <v>126</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136</v>
      </c>
      <c r="C142" s="11" t="s">
        <v>127</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10"/>
      <c r="W142" s="10"/>
      <c r="X142" s="10"/>
      <c r="Y142" s="10"/>
      <c r="Z142" s="10"/>
      <c r="AA142" s="10"/>
      <c r="AB142" s="10"/>
      <c r="AC142" s="10"/>
    </row>
    <row r="143" spans="1:29" ht="15" thickBot="1" x14ac:dyDescent="0.35">
      <c r="A143" s="39" t="s">
        <v>136</v>
      </c>
      <c r="C143" s="11" t="s">
        <v>128</v>
      </c>
      <c r="D143" s="12">
        <v>0</v>
      </c>
      <c r="E143" s="16">
        <v>0</v>
      </c>
      <c r="F143" s="16">
        <v>0</v>
      </c>
      <c r="G143" s="16">
        <v>0</v>
      </c>
      <c r="H143" s="16">
        <v>0</v>
      </c>
      <c r="I143" s="16">
        <v>0</v>
      </c>
      <c r="J143" s="16">
        <v>0</v>
      </c>
      <c r="K143" s="16">
        <v>0</v>
      </c>
      <c r="L143" s="16">
        <v>0</v>
      </c>
      <c r="M143" s="16">
        <v>0</v>
      </c>
      <c r="N143" s="16">
        <v>0</v>
      </c>
      <c r="O143" s="16">
        <v>0</v>
      </c>
      <c r="P143" s="16">
        <v>0</v>
      </c>
      <c r="Q143" s="16">
        <v>0</v>
      </c>
      <c r="R143" s="16">
        <v>0</v>
      </c>
      <c r="S143" s="17">
        <v>0</v>
      </c>
      <c r="U143" s="10"/>
      <c r="V143" s="10"/>
      <c r="W143" s="10"/>
      <c r="X143" s="10"/>
      <c r="Y143" s="10"/>
      <c r="Z143" s="10"/>
      <c r="AA143" s="10"/>
      <c r="AB143" s="10"/>
      <c r="AC143" s="10"/>
    </row>
    <row r="144" spans="1:29" ht="15" thickBot="1" x14ac:dyDescent="0.35">
      <c r="A144" s="39" t="s">
        <v>136</v>
      </c>
      <c r="C144" s="18" t="s">
        <v>296</v>
      </c>
      <c r="D144" s="19">
        <v>12412.580745341616</v>
      </c>
      <c r="E144" s="20">
        <v>13522.377260273975</v>
      </c>
      <c r="F144" s="20">
        <v>11843.321612903224</v>
      </c>
      <c r="G144" s="20">
        <v>11874.594700000001</v>
      </c>
      <c r="H144" s="20">
        <v>20493.488585858584</v>
      </c>
      <c r="I144" s="20">
        <v>14231.122499999999</v>
      </c>
      <c r="J144" s="20">
        <v>19740.68890909091</v>
      </c>
      <c r="K144" s="20">
        <v>9351.4884761904759</v>
      </c>
      <c r="L144" s="20">
        <v>11094.296153846151</v>
      </c>
      <c r="M144" s="20">
        <v>2603.400588235294</v>
      </c>
      <c r="N144" s="20">
        <v>3261.85</v>
      </c>
      <c r="O144" s="20">
        <v>13945.80866666667</v>
      </c>
      <c r="P144" s="20">
        <v>5854.7361538461546</v>
      </c>
      <c r="Q144" s="20">
        <v>22612.562857142853</v>
      </c>
      <c r="R144" s="20">
        <v>2116.9285714285716</v>
      </c>
      <c r="S144" s="21">
        <v>5317.7411111111105</v>
      </c>
      <c r="U144" s="10"/>
      <c r="V144" s="10"/>
      <c r="W144" s="10"/>
      <c r="X144" s="10"/>
      <c r="Y144" s="10"/>
      <c r="Z144" s="10"/>
      <c r="AA144" s="10"/>
      <c r="AB144" s="10"/>
      <c r="AC144" s="10"/>
    </row>
    <row r="145" spans="1:29" ht="14.4" x14ac:dyDescent="0.3">
      <c r="U145" s="10"/>
      <c r="V145" s="10"/>
      <c r="W145" s="10"/>
      <c r="X145" s="10"/>
      <c r="Y145" s="10"/>
      <c r="Z145" s="10"/>
      <c r="AA145" s="10"/>
      <c r="AB145" s="10"/>
      <c r="AC145" s="10"/>
    </row>
    <row r="146" spans="1:29" ht="14.4" x14ac:dyDescent="0.3">
      <c r="U146" s="10"/>
      <c r="V146" s="10"/>
      <c r="W146" s="10"/>
      <c r="X146" s="10"/>
      <c r="Y146" s="10"/>
      <c r="Z146" s="10"/>
      <c r="AA146" s="10"/>
      <c r="AB146" s="10"/>
      <c r="AC146" s="10"/>
    </row>
    <row r="147" spans="1:29" ht="14.4" x14ac:dyDescent="0.3">
      <c r="U147" s="10"/>
      <c r="V147" s="10"/>
      <c r="W147" s="10"/>
      <c r="X147" s="10"/>
      <c r="Y147" s="10"/>
      <c r="Z147" s="10"/>
      <c r="AA147" s="10"/>
      <c r="AB147" s="10"/>
      <c r="AC147" s="10"/>
    </row>
    <row r="148" spans="1:29" ht="23.4" thickBot="1" x14ac:dyDescent="0.35">
      <c r="C148" s="1" t="s">
        <v>340</v>
      </c>
      <c r="D148" s="1"/>
      <c r="E148" s="1"/>
      <c r="F148" s="1"/>
      <c r="G148" s="1"/>
      <c r="H148" s="1"/>
      <c r="I148" s="1"/>
      <c r="J148" s="1"/>
      <c r="K148" s="1"/>
      <c r="L148" s="1"/>
      <c r="M148" s="1"/>
      <c r="N148" s="9"/>
      <c r="O148" s="9"/>
      <c r="P148" s="9"/>
      <c r="Q148" s="9"/>
      <c r="R148" s="9"/>
      <c r="S148" s="9"/>
      <c r="U148" s="10"/>
      <c r="V148" s="10"/>
      <c r="W148" s="10"/>
      <c r="X148" s="10"/>
      <c r="Y148" s="10"/>
      <c r="Z148" s="10"/>
      <c r="AA148" s="10"/>
      <c r="AB148" s="10"/>
      <c r="AC148" s="10"/>
    </row>
    <row r="149" spans="1:29" ht="15" thickBot="1" x14ac:dyDescent="0.35">
      <c r="C149" s="2"/>
      <c r="D149" s="149" t="s">
        <v>294</v>
      </c>
      <c r="E149" s="150"/>
      <c r="F149" s="150"/>
      <c r="G149" s="150"/>
      <c r="H149" s="150"/>
      <c r="I149" s="150"/>
      <c r="J149" s="150"/>
      <c r="K149" s="150"/>
      <c r="L149" s="150"/>
      <c r="M149" s="150"/>
      <c r="N149" s="150"/>
      <c r="O149" s="150"/>
      <c r="P149" s="150"/>
      <c r="Q149" s="150"/>
      <c r="R149" s="150"/>
      <c r="S149" s="151"/>
      <c r="U149" s="10"/>
      <c r="V149" s="10"/>
      <c r="W149" s="10"/>
      <c r="X149" s="10"/>
      <c r="Y149" s="10"/>
      <c r="Z149" s="10"/>
      <c r="AA149" s="10"/>
      <c r="AB149" s="10"/>
      <c r="AC149" s="10"/>
    </row>
    <row r="150" spans="1:29" ht="15" thickBot="1" x14ac:dyDescent="0.35">
      <c r="A150" s="39" t="s">
        <v>171</v>
      </c>
      <c r="C150" s="3" t="s">
        <v>101</v>
      </c>
      <c r="D150" s="4" t="s">
        <v>102</v>
      </c>
      <c r="E150" s="5" t="s">
        <v>103</v>
      </c>
      <c r="F150" s="5" t="s">
        <v>104</v>
      </c>
      <c r="G150" s="5" t="s">
        <v>105</v>
      </c>
      <c r="H150" s="5" t="s">
        <v>106</v>
      </c>
      <c r="I150" s="5" t="s">
        <v>107</v>
      </c>
      <c r="J150" s="5" t="s">
        <v>108</v>
      </c>
      <c r="K150" s="5" t="s">
        <v>109</v>
      </c>
      <c r="L150" s="5" t="s">
        <v>110</v>
      </c>
      <c r="M150" s="5" t="s">
        <v>111</v>
      </c>
      <c r="N150" s="5" t="s">
        <v>112</v>
      </c>
      <c r="O150" s="5" t="s">
        <v>113</v>
      </c>
      <c r="P150" s="5" t="s">
        <v>114</v>
      </c>
      <c r="Q150" s="5" t="s">
        <v>115</v>
      </c>
      <c r="R150" s="5" t="s">
        <v>116</v>
      </c>
      <c r="S150" s="6" t="s">
        <v>117</v>
      </c>
      <c r="U150" s="10"/>
      <c r="V150" s="10"/>
      <c r="W150" s="10"/>
      <c r="X150" s="10"/>
      <c r="Y150" s="10"/>
      <c r="Z150" s="10"/>
      <c r="AA150" s="10"/>
      <c r="AB150" s="10"/>
      <c r="AC150" s="10"/>
    </row>
    <row r="151" spans="1:29" ht="14.4" x14ac:dyDescent="0.3">
      <c r="A151" s="39" t="s">
        <v>171</v>
      </c>
      <c r="C151" s="11" t="s">
        <v>118</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c r="U151" s="10"/>
      <c r="V151" s="10"/>
      <c r="W151" s="10"/>
      <c r="X151" s="10"/>
      <c r="Y151" s="10"/>
      <c r="Z151" s="10"/>
      <c r="AA151" s="10"/>
      <c r="AB151" s="10"/>
      <c r="AC151" s="10"/>
    </row>
    <row r="152" spans="1:29" ht="14.4" x14ac:dyDescent="0.3">
      <c r="A152" s="39" t="s">
        <v>171</v>
      </c>
      <c r="C152" s="11" t="s">
        <v>119</v>
      </c>
      <c r="D152" s="12">
        <v>0</v>
      </c>
      <c r="E152" s="13">
        <v>0</v>
      </c>
      <c r="F152" s="13">
        <v>0</v>
      </c>
      <c r="G152" s="13">
        <v>0</v>
      </c>
      <c r="H152" s="13">
        <v>0</v>
      </c>
      <c r="I152" s="13">
        <v>0</v>
      </c>
      <c r="J152" s="13">
        <v>0</v>
      </c>
      <c r="K152" s="13">
        <v>1765.1874999999998</v>
      </c>
      <c r="L152" s="13">
        <v>0</v>
      </c>
      <c r="M152" s="13">
        <v>0</v>
      </c>
      <c r="N152" s="13">
        <v>0</v>
      </c>
      <c r="O152" s="13">
        <v>0</v>
      </c>
      <c r="P152" s="13">
        <v>875.04499999999996</v>
      </c>
      <c r="Q152" s="13">
        <v>0</v>
      </c>
      <c r="R152" s="13">
        <v>0</v>
      </c>
      <c r="S152" s="14">
        <v>0</v>
      </c>
      <c r="U152" s="10"/>
      <c r="V152" s="10"/>
      <c r="W152" s="10"/>
      <c r="X152" s="10"/>
      <c r="Y152" s="10"/>
      <c r="Z152" s="10"/>
      <c r="AA152" s="10"/>
      <c r="AB152" s="10"/>
      <c r="AC152" s="10"/>
    </row>
    <row r="153" spans="1:29" ht="14.4" x14ac:dyDescent="0.3">
      <c r="A153" s="39" t="s">
        <v>171</v>
      </c>
      <c r="C153" s="11" t="s">
        <v>120</v>
      </c>
      <c r="D153" s="12">
        <v>0</v>
      </c>
      <c r="E153" s="13">
        <v>0</v>
      </c>
      <c r="F153" s="13">
        <v>0</v>
      </c>
      <c r="G153" s="13">
        <v>0</v>
      </c>
      <c r="H153" s="13">
        <v>0</v>
      </c>
      <c r="I153" s="13">
        <v>0</v>
      </c>
      <c r="J153" s="13">
        <v>0</v>
      </c>
      <c r="K153" s="13">
        <v>3707.6261627906979</v>
      </c>
      <c r="L153" s="13">
        <v>3287.7502531645564</v>
      </c>
      <c r="M153" s="13">
        <v>4739.0519999999988</v>
      </c>
      <c r="N153" s="13">
        <v>7473.3679999999986</v>
      </c>
      <c r="O153" s="13">
        <v>7529.8673333333327</v>
      </c>
      <c r="P153" s="13">
        <v>4836.3479710144939</v>
      </c>
      <c r="Q153" s="13">
        <v>6214.6166666666668</v>
      </c>
      <c r="R153" s="13">
        <v>7643.7088888888893</v>
      </c>
      <c r="S153" s="14">
        <v>8610.6977777777774</v>
      </c>
      <c r="U153" s="10"/>
      <c r="V153" s="10"/>
      <c r="W153" s="10"/>
      <c r="X153" s="10"/>
      <c r="Y153" s="10"/>
      <c r="Z153" s="10"/>
      <c r="AA153" s="10"/>
      <c r="AB153" s="10"/>
      <c r="AC153" s="10"/>
    </row>
    <row r="154" spans="1:29" ht="14.4" x14ac:dyDescent="0.3">
      <c r="A154" s="39" t="s">
        <v>171</v>
      </c>
      <c r="C154" s="11" t="s">
        <v>121</v>
      </c>
      <c r="D154" s="12">
        <v>0</v>
      </c>
      <c r="E154" s="13">
        <v>0</v>
      </c>
      <c r="F154" s="13">
        <v>0</v>
      </c>
      <c r="G154" s="13">
        <v>0</v>
      </c>
      <c r="H154" s="13">
        <v>0</v>
      </c>
      <c r="I154" s="13">
        <v>0</v>
      </c>
      <c r="J154" s="13">
        <v>0</v>
      </c>
      <c r="K154" s="13">
        <v>5810.2832432432433</v>
      </c>
      <c r="L154" s="13">
        <v>7372.9647058823521</v>
      </c>
      <c r="M154" s="13">
        <v>7887.6884615384606</v>
      </c>
      <c r="N154" s="13">
        <v>9618.8010526315793</v>
      </c>
      <c r="O154" s="13">
        <v>14937.649999999998</v>
      </c>
      <c r="P154" s="13">
        <v>5442.3150000000014</v>
      </c>
      <c r="Q154" s="13">
        <v>6464.6689999999999</v>
      </c>
      <c r="R154" s="13">
        <v>14325.665000000001</v>
      </c>
      <c r="S154" s="14">
        <v>9484.2874999999985</v>
      </c>
      <c r="U154" s="10"/>
      <c r="V154" s="10"/>
      <c r="W154" s="10"/>
      <c r="X154" s="10"/>
      <c r="Y154" s="10"/>
      <c r="Z154" s="10"/>
      <c r="AA154" s="10"/>
      <c r="AB154" s="10"/>
      <c r="AC154" s="10"/>
    </row>
    <row r="155" spans="1:29" ht="14.4" x14ac:dyDescent="0.3">
      <c r="A155" s="39" t="s">
        <v>171</v>
      </c>
      <c r="C155" s="11" t="s">
        <v>122</v>
      </c>
      <c r="D155" s="12">
        <v>0</v>
      </c>
      <c r="E155" s="13">
        <v>0</v>
      </c>
      <c r="F155" s="13">
        <v>0</v>
      </c>
      <c r="G155" s="13">
        <v>0</v>
      </c>
      <c r="H155" s="13">
        <v>0</v>
      </c>
      <c r="I155" s="13">
        <v>0</v>
      </c>
      <c r="J155" s="13">
        <v>0</v>
      </c>
      <c r="K155" s="13">
        <v>7827.2423809523798</v>
      </c>
      <c r="L155" s="13">
        <v>9111.4345161290312</v>
      </c>
      <c r="M155" s="13">
        <v>13986.799999999997</v>
      </c>
      <c r="N155" s="13">
        <v>17903.435217391303</v>
      </c>
      <c r="O155" s="13">
        <v>24369.564615384617</v>
      </c>
      <c r="P155" s="13">
        <v>19105.224285714281</v>
      </c>
      <c r="Q155" s="13">
        <v>28738.43375</v>
      </c>
      <c r="R155" s="13">
        <v>28078.762500000001</v>
      </c>
      <c r="S155" s="14">
        <v>0</v>
      </c>
      <c r="U155" s="10"/>
      <c r="V155" s="10"/>
      <c r="W155" s="10"/>
      <c r="X155" s="10"/>
      <c r="Y155" s="10"/>
      <c r="Z155" s="10"/>
      <c r="AA155" s="10"/>
      <c r="AB155" s="10"/>
      <c r="AC155" s="10"/>
    </row>
    <row r="156" spans="1:29" ht="14.4" x14ac:dyDescent="0.3">
      <c r="A156" s="39" t="s">
        <v>171</v>
      </c>
      <c r="C156" s="11" t="s">
        <v>123</v>
      </c>
      <c r="D156" s="12">
        <v>0</v>
      </c>
      <c r="E156" s="13">
        <v>0</v>
      </c>
      <c r="F156" s="13">
        <v>0</v>
      </c>
      <c r="G156" s="13">
        <v>0</v>
      </c>
      <c r="H156" s="13">
        <v>0</v>
      </c>
      <c r="I156" s="13">
        <v>0</v>
      </c>
      <c r="J156" s="13">
        <v>0</v>
      </c>
      <c r="K156" s="13">
        <v>20622.387058823526</v>
      </c>
      <c r="L156" s="13">
        <v>18487.980399999997</v>
      </c>
      <c r="M156" s="13">
        <v>19131.945384615388</v>
      </c>
      <c r="N156" s="13">
        <v>26636.324000000001</v>
      </c>
      <c r="O156" s="13">
        <v>30933.713</v>
      </c>
      <c r="P156" s="13">
        <v>32188.540434782615</v>
      </c>
      <c r="Q156" s="13">
        <v>22548.489999999998</v>
      </c>
      <c r="R156" s="13">
        <v>35043.771666666667</v>
      </c>
      <c r="S156" s="14">
        <v>26071.204444444444</v>
      </c>
      <c r="U156" s="10"/>
      <c r="V156" s="10"/>
      <c r="W156" s="10"/>
      <c r="X156" s="10"/>
      <c r="Y156" s="10"/>
      <c r="Z156" s="10"/>
      <c r="AA156" s="10"/>
      <c r="AB156" s="10"/>
      <c r="AC156" s="10"/>
    </row>
    <row r="157" spans="1:29" ht="14.4" x14ac:dyDescent="0.3">
      <c r="A157" s="39" t="s">
        <v>171</v>
      </c>
      <c r="C157" s="11" t="s">
        <v>124</v>
      </c>
      <c r="D157" s="12">
        <v>0</v>
      </c>
      <c r="E157" s="13">
        <v>0</v>
      </c>
      <c r="F157" s="13">
        <v>0</v>
      </c>
      <c r="G157" s="13">
        <v>0</v>
      </c>
      <c r="H157" s="13">
        <v>0</v>
      </c>
      <c r="I157" s="13">
        <v>0</v>
      </c>
      <c r="J157" s="13">
        <v>0</v>
      </c>
      <c r="K157" s="13">
        <v>31408.834999999999</v>
      </c>
      <c r="L157" s="13">
        <v>64679.522499999999</v>
      </c>
      <c r="M157" s="13">
        <v>67944.850000000006</v>
      </c>
      <c r="N157" s="13">
        <v>38016.195714285714</v>
      </c>
      <c r="O157" s="13">
        <v>35722.603749999995</v>
      </c>
      <c r="P157" s="13">
        <v>46392.75</v>
      </c>
      <c r="Q157" s="13">
        <v>27063.62</v>
      </c>
      <c r="R157" s="13">
        <v>103944.785</v>
      </c>
      <c r="S157" s="14">
        <v>43755.974999999999</v>
      </c>
      <c r="U157" s="10"/>
      <c r="V157" s="10"/>
      <c r="W157" s="10"/>
      <c r="X157" s="10"/>
      <c r="Y157" s="10"/>
      <c r="Z157" s="10"/>
      <c r="AA157" s="10"/>
      <c r="AB157" s="10"/>
      <c r="AC157" s="10"/>
    </row>
    <row r="158" spans="1:29" ht="14.4" x14ac:dyDescent="0.3">
      <c r="A158" s="39" t="s">
        <v>171</v>
      </c>
      <c r="C158" s="11" t="s">
        <v>125</v>
      </c>
      <c r="D158" s="12">
        <v>0</v>
      </c>
      <c r="E158" s="13">
        <v>159197.79</v>
      </c>
      <c r="F158" s="13">
        <v>0</v>
      </c>
      <c r="G158" s="13">
        <v>0</v>
      </c>
      <c r="H158" s="13">
        <v>0</v>
      </c>
      <c r="I158" s="13">
        <v>0</v>
      </c>
      <c r="J158" s="13">
        <v>0</v>
      </c>
      <c r="K158" s="13">
        <v>55026.204000000005</v>
      </c>
      <c r="L158" s="13">
        <v>49560.345999999998</v>
      </c>
      <c r="M158" s="13">
        <v>57323.380000000005</v>
      </c>
      <c r="N158" s="13">
        <v>62989.093000000008</v>
      </c>
      <c r="O158" s="13">
        <v>101047.325</v>
      </c>
      <c r="P158" s="13">
        <v>69333.312000000005</v>
      </c>
      <c r="Q158" s="13">
        <v>35587.386666666665</v>
      </c>
      <c r="R158" s="13">
        <v>110826.76</v>
      </c>
      <c r="S158" s="14">
        <v>61475.880000000005</v>
      </c>
      <c r="U158" s="10"/>
      <c r="V158" s="10"/>
      <c r="W158" s="10"/>
      <c r="X158" s="10"/>
      <c r="Y158" s="10"/>
      <c r="Z158" s="10"/>
      <c r="AA158" s="10"/>
      <c r="AB158" s="10"/>
      <c r="AC158" s="10"/>
    </row>
    <row r="159" spans="1:29" ht="14.4" x14ac:dyDescent="0.3">
      <c r="A159" s="39" t="s">
        <v>171</v>
      </c>
      <c r="C159" s="11" t="s">
        <v>126</v>
      </c>
      <c r="D159" s="12">
        <v>40123.264999999999</v>
      </c>
      <c r="E159" s="13">
        <v>84173.510000000009</v>
      </c>
      <c r="F159" s="13">
        <v>86272</v>
      </c>
      <c r="G159" s="13">
        <v>98363.563333333339</v>
      </c>
      <c r="H159" s="13">
        <v>69849</v>
      </c>
      <c r="I159" s="13">
        <v>70875.5</v>
      </c>
      <c r="J159" s="13">
        <v>65252.5</v>
      </c>
      <c r="K159" s="13">
        <v>44506.95</v>
      </c>
      <c r="L159" s="13">
        <v>112104.35142857142</v>
      </c>
      <c r="M159" s="13">
        <v>95256.683333333334</v>
      </c>
      <c r="N159" s="13">
        <v>50631.205000000002</v>
      </c>
      <c r="O159" s="13">
        <v>83493.885000000009</v>
      </c>
      <c r="P159" s="13">
        <v>198223.74</v>
      </c>
      <c r="Q159" s="13">
        <v>71064.09</v>
      </c>
      <c r="R159" s="13">
        <v>105349.705</v>
      </c>
      <c r="S159" s="14">
        <v>42206.125</v>
      </c>
      <c r="U159" s="10"/>
      <c r="V159" s="10"/>
      <c r="W159" s="10"/>
      <c r="X159" s="10"/>
      <c r="Y159" s="10"/>
      <c r="Z159" s="10"/>
      <c r="AA159" s="10"/>
      <c r="AB159" s="10"/>
      <c r="AC159" s="10"/>
    </row>
    <row r="160" spans="1:29" ht="14.4" x14ac:dyDescent="0.3">
      <c r="A160" s="39" t="s">
        <v>171</v>
      </c>
      <c r="C160" s="11" t="s">
        <v>127</v>
      </c>
      <c r="D160" s="12">
        <v>116504.59333333334</v>
      </c>
      <c r="E160" s="13">
        <v>108244.758</v>
      </c>
      <c r="F160" s="13">
        <v>154191.25125</v>
      </c>
      <c r="G160" s="13">
        <v>108824.34000000001</v>
      </c>
      <c r="H160" s="13">
        <v>121650.21</v>
      </c>
      <c r="I160" s="13">
        <v>122449.5</v>
      </c>
      <c r="J160" s="13">
        <v>79267</v>
      </c>
      <c r="K160" s="13">
        <v>69842.963333333333</v>
      </c>
      <c r="L160" s="13">
        <v>119144.33857142857</v>
      </c>
      <c r="M160" s="13">
        <v>110801.75333333334</v>
      </c>
      <c r="N160" s="13">
        <v>138052.89000000001</v>
      </c>
      <c r="O160" s="13">
        <v>0</v>
      </c>
      <c r="P160" s="13">
        <v>96044.57</v>
      </c>
      <c r="Q160" s="13">
        <v>0</v>
      </c>
      <c r="R160" s="13">
        <v>120476.29</v>
      </c>
      <c r="S160" s="14">
        <v>0</v>
      </c>
      <c r="U160" s="10"/>
      <c r="V160" s="10"/>
      <c r="W160" s="10"/>
      <c r="X160" s="10"/>
      <c r="Y160" s="10"/>
      <c r="Z160" s="10"/>
      <c r="AA160" s="10"/>
      <c r="AB160" s="10"/>
      <c r="AC160" s="10"/>
    </row>
    <row r="161" spans="1:29" ht="15" thickBot="1" x14ac:dyDescent="0.35">
      <c r="A161" s="39" t="s">
        <v>171</v>
      </c>
      <c r="C161" s="11" t="s">
        <v>128</v>
      </c>
      <c r="D161" s="15">
        <v>141721.92307692306</v>
      </c>
      <c r="E161" s="16">
        <v>117943.15538461538</v>
      </c>
      <c r="F161" s="16">
        <v>147678.83380952379</v>
      </c>
      <c r="G161" s="16">
        <v>125433.65428571429</v>
      </c>
      <c r="H161" s="16">
        <v>118593.88</v>
      </c>
      <c r="I161" s="16">
        <v>120444.76826086956</v>
      </c>
      <c r="J161" s="16">
        <v>99255.76</v>
      </c>
      <c r="K161" s="16">
        <v>129107.75</v>
      </c>
      <c r="L161" s="16">
        <v>135396.61538461538</v>
      </c>
      <c r="M161" s="16">
        <v>129888.45666666667</v>
      </c>
      <c r="N161" s="16">
        <v>169250.49666666667</v>
      </c>
      <c r="O161" s="16">
        <v>137715.04999999999</v>
      </c>
      <c r="P161" s="16">
        <v>125489.1</v>
      </c>
      <c r="Q161" s="16">
        <v>0</v>
      </c>
      <c r="R161" s="16">
        <v>127594.76999999999</v>
      </c>
      <c r="S161" s="17">
        <v>185000</v>
      </c>
      <c r="U161" s="10"/>
      <c r="V161" s="10"/>
      <c r="W161" s="10"/>
      <c r="X161" s="10"/>
      <c r="Y161" s="10"/>
      <c r="Z161" s="10"/>
      <c r="AA161" s="10"/>
      <c r="AB161" s="10"/>
      <c r="AC161" s="10"/>
    </row>
    <row r="162" spans="1:29" ht="15" thickBot="1" x14ac:dyDescent="0.35">
      <c r="A162" s="39" t="s">
        <v>171</v>
      </c>
      <c r="C162" s="18" t="s">
        <v>296</v>
      </c>
      <c r="D162" s="19">
        <v>126230.295</v>
      </c>
      <c r="E162" s="20">
        <v>113009.2331818182</v>
      </c>
      <c r="F162" s="20">
        <v>147368.58399999997</v>
      </c>
      <c r="G162" s="20">
        <v>117491.94424242424</v>
      </c>
      <c r="H162" s="20">
        <v>110979.12166666666</v>
      </c>
      <c r="I162" s="20">
        <v>113745.88517241379</v>
      </c>
      <c r="J162" s="20">
        <v>91738.196799999991</v>
      </c>
      <c r="K162" s="20">
        <v>14106.154820512815</v>
      </c>
      <c r="L162" s="20">
        <v>25833.501387559812</v>
      </c>
      <c r="M162" s="20">
        <v>20732.997633587787</v>
      </c>
      <c r="N162" s="20">
        <v>35573.277522123892</v>
      </c>
      <c r="O162" s="20">
        <v>35589.398888888885</v>
      </c>
      <c r="P162" s="20">
        <v>25893.209308176098</v>
      </c>
      <c r="Q162" s="20">
        <v>16677.838</v>
      </c>
      <c r="R162" s="20">
        <v>43669.525483870981</v>
      </c>
      <c r="S162" s="21">
        <v>34999.239117647063</v>
      </c>
      <c r="U162" s="10"/>
      <c r="V162" s="10"/>
      <c r="W162" s="10"/>
      <c r="X162" s="10"/>
      <c r="Y162" s="10"/>
      <c r="Z162" s="10"/>
      <c r="AA162" s="10"/>
      <c r="AB162" s="10"/>
      <c r="AC162" s="10"/>
    </row>
    <row r="163" spans="1:29" ht="14.4" x14ac:dyDescent="0.3">
      <c r="U163" s="10"/>
      <c r="V163" s="10"/>
      <c r="W163" s="10"/>
      <c r="X163" s="10"/>
      <c r="Y163" s="10"/>
      <c r="Z163" s="10"/>
      <c r="AA163" s="10"/>
      <c r="AB163" s="10"/>
      <c r="AC163" s="10"/>
    </row>
    <row r="164" spans="1:29" ht="14.4" x14ac:dyDescent="0.3">
      <c r="U164" s="10"/>
      <c r="V164" s="10"/>
      <c r="W164" s="10"/>
      <c r="X164" s="10"/>
      <c r="Y164" s="10"/>
      <c r="Z164" s="10"/>
      <c r="AA164" s="10"/>
      <c r="AB164" s="10"/>
      <c r="AC164" s="10"/>
    </row>
    <row r="165" spans="1:29" ht="23.4" thickBot="1" x14ac:dyDescent="0.35">
      <c r="C165" s="1" t="s">
        <v>341</v>
      </c>
      <c r="D165" s="1"/>
      <c r="E165" s="1"/>
      <c r="F165" s="1"/>
      <c r="G165" s="1"/>
      <c r="H165" s="1"/>
      <c r="I165" s="1"/>
      <c r="J165" s="1"/>
      <c r="K165" s="1"/>
      <c r="L165" s="1"/>
      <c r="M165" s="1"/>
      <c r="N165" s="9"/>
      <c r="O165" s="9"/>
      <c r="P165" s="9"/>
      <c r="Q165" s="9"/>
      <c r="R165" s="9"/>
      <c r="S165" s="9"/>
      <c r="U165" s="10"/>
      <c r="V165" s="10"/>
      <c r="W165" s="10"/>
      <c r="X165" s="10"/>
      <c r="Y165" s="10"/>
      <c r="Z165" s="10"/>
      <c r="AA165" s="10"/>
      <c r="AB165" s="10"/>
      <c r="AC165" s="10"/>
    </row>
    <row r="166" spans="1:29" ht="15" thickBot="1" x14ac:dyDescent="0.35">
      <c r="C166" s="2"/>
      <c r="D166" s="149" t="s">
        <v>294</v>
      </c>
      <c r="E166" s="150"/>
      <c r="F166" s="150"/>
      <c r="G166" s="150"/>
      <c r="H166" s="150"/>
      <c r="I166" s="150"/>
      <c r="J166" s="150"/>
      <c r="K166" s="150"/>
      <c r="L166" s="150"/>
      <c r="M166" s="150"/>
      <c r="N166" s="150"/>
      <c r="O166" s="150"/>
      <c r="P166" s="150"/>
      <c r="Q166" s="150"/>
      <c r="R166" s="150"/>
      <c r="S166" s="151"/>
      <c r="U166" s="10"/>
      <c r="V166" s="10"/>
      <c r="W166" s="10"/>
      <c r="X166" s="10"/>
      <c r="Y166" s="10"/>
      <c r="Z166" s="10"/>
      <c r="AA166" s="10"/>
      <c r="AB166" s="10"/>
      <c r="AC166" s="10"/>
    </row>
    <row r="167" spans="1:29" ht="15" thickBot="1" x14ac:dyDescent="0.35">
      <c r="A167" s="39" t="s">
        <v>171</v>
      </c>
      <c r="C167" s="3" t="s">
        <v>101</v>
      </c>
      <c r="D167" s="4" t="s">
        <v>102</v>
      </c>
      <c r="E167" s="5" t="s">
        <v>103</v>
      </c>
      <c r="F167" s="5" t="s">
        <v>104</v>
      </c>
      <c r="G167" s="5" t="s">
        <v>105</v>
      </c>
      <c r="H167" s="5" t="s">
        <v>106</v>
      </c>
      <c r="I167" s="5" t="s">
        <v>107</v>
      </c>
      <c r="J167" s="5" t="s">
        <v>108</v>
      </c>
      <c r="K167" s="5" t="s">
        <v>109</v>
      </c>
      <c r="L167" s="5" t="s">
        <v>110</v>
      </c>
      <c r="M167" s="5" t="s">
        <v>111</v>
      </c>
      <c r="N167" s="5" t="s">
        <v>112</v>
      </c>
      <c r="O167" s="5" t="s">
        <v>113</v>
      </c>
      <c r="P167" s="5" t="s">
        <v>114</v>
      </c>
      <c r="Q167" s="5" t="s">
        <v>115</v>
      </c>
      <c r="R167" s="5" t="s">
        <v>116</v>
      </c>
      <c r="S167" s="6" t="s">
        <v>117</v>
      </c>
      <c r="U167" s="10"/>
      <c r="V167" s="10"/>
      <c r="W167" s="10"/>
      <c r="X167" s="10"/>
      <c r="Y167" s="10"/>
      <c r="Z167" s="10"/>
      <c r="AA167" s="10"/>
      <c r="AB167" s="10"/>
      <c r="AC167" s="10"/>
    </row>
    <row r="168" spans="1:29" ht="14.4" x14ac:dyDescent="0.3">
      <c r="A168" s="39" t="s">
        <v>171</v>
      </c>
      <c r="C168" s="11" t="s">
        <v>118</v>
      </c>
      <c r="D168" s="12">
        <v>0</v>
      </c>
      <c r="E168" s="13">
        <v>0</v>
      </c>
      <c r="F168" s="13">
        <v>0</v>
      </c>
      <c r="G168" s="13">
        <v>0</v>
      </c>
      <c r="H168" s="13">
        <v>0</v>
      </c>
      <c r="I168" s="13">
        <v>0</v>
      </c>
      <c r="J168" s="13">
        <v>0</v>
      </c>
      <c r="K168" s="13">
        <v>3578.3392631578945</v>
      </c>
      <c r="L168" s="13">
        <v>6182.5117977528107</v>
      </c>
      <c r="M168" s="13">
        <v>10292.818653846152</v>
      </c>
      <c r="N168" s="13">
        <v>23951.164705882351</v>
      </c>
      <c r="O168" s="13">
        <v>15195.529487179489</v>
      </c>
      <c r="P168" s="13">
        <v>3594.6178431372555</v>
      </c>
      <c r="Q168" s="13">
        <v>10168.599523809524</v>
      </c>
      <c r="R168" s="13">
        <v>10374.73</v>
      </c>
      <c r="S168" s="14">
        <v>10513.737368421052</v>
      </c>
      <c r="U168" s="10"/>
      <c r="V168" s="10"/>
      <c r="W168" s="10"/>
      <c r="X168" s="10"/>
      <c r="Y168" s="10"/>
      <c r="Z168" s="10"/>
      <c r="AA168" s="10"/>
      <c r="AB168" s="10"/>
      <c r="AC168" s="10"/>
    </row>
    <row r="169" spans="1:29" ht="14.4" x14ac:dyDescent="0.3">
      <c r="A169" s="39" t="s">
        <v>171</v>
      </c>
      <c r="C169" s="11" t="s">
        <v>119</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c r="U169" s="10"/>
      <c r="V169" s="10"/>
      <c r="W169" s="10"/>
      <c r="X169" s="10"/>
      <c r="Y169" s="10"/>
      <c r="Z169" s="10"/>
      <c r="AA169" s="10"/>
      <c r="AB169" s="10"/>
      <c r="AC169" s="10"/>
    </row>
    <row r="170" spans="1:29" ht="14.4" x14ac:dyDescent="0.3">
      <c r="A170" s="39" t="s">
        <v>171</v>
      </c>
      <c r="C170" s="11" t="s">
        <v>120</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c r="U170" s="10"/>
      <c r="V170" s="10"/>
      <c r="W170" s="10"/>
      <c r="X170" s="10"/>
      <c r="Y170" s="10"/>
      <c r="Z170" s="10"/>
      <c r="AA170" s="10"/>
      <c r="AB170" s="10"/>
      <c r="AC170" s="10"/>
    </row>
    <row r="171" spans="1:29" ht="14.4" x14ac:dyDescent="0.3">
      <c r="A171" s="39" t="s">
        <v>171</v>
      </c>
      <c r="C171" s="11" t="s">
        <v>121</v>
      </c>
      <c r="D171" s="12">
        <v>0</v>
      </c>
      <c r="E171" s="13">
        <v>0</v>
      </c>
      <c r="F171" s="13">
        <v>0</v>
      </c>
      <c r="G171" s="13">
        <v>0</v>
      </c>
      <c r="H171" s="13">
        <v>0</v>
      </c>
      <c r="I171" s="13">
        <v>0</v>
      </c>
      <c r="J171" s="13">
        <v>0</v>
      </c>
      <c r="K171" s="13">
        <v>0</v>
      </c>
      <c r="L171" s="13">
        <v>0</v>
      </c>
      <c r="M171" s="13">
        <v>0</v>
      </c>
      <c r="N171" s="13">
        <v>0</v>
      </c>
      <c r="O171" s="13">
        <v>0</v>
      </c>
      <c r="P171" s="13">
        <v>0</v>
      </c>
      <c r="Q171" s="13">
        <v>0</v>
      </c>
      <c r="R171" s="13">
        <v>0</v>
      </c>
      <c r="S171" s="14">
        <v>0</v>
      </c>
      <c r="U171" s="10"/>
      <c r="V171" s="10"/>
      <c r="W171" s="10"/>
      <c r="X171" s="10"/>
      <c r="Y171" s="10"/>
      <c r="Z171" s="10"/>
      <c r="AA171" s="10"/>
      <c r="AB171" s="10"/>
      <c r="AC171" s="10"/>
    </row>
    <row r="172" spans="1:29" ht="14.4" x14ac:dyDescent="0.3">
      <c r="A172" s="39" t="s">
        <v>171</v>
      </c>
      <c r="C172" s="11" t="s">
        <v>122</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c r="U172" s="10"/>
      <c r="V172" s="10"/>
      <c r="W172" s="10"/>
      <c r="X172" s="10"/>
      <c r="Y172" s="10"/>
      <c r="Z172" s="10"/>
      <c r="AA172" s="10"/>
      <c r="AB172" s="10"/>
      <c r="AC172" s="10"/>
    </row>
    <row r="173" spans="1:29" ht="14.4" x14ac:dyDescent="0.3">
      <c r="A173" s="39" t="s">
        <v>171</v>
      </c>
      <c r="C173" s="11" t="s">
        <v>123</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c r="U173" s="10"/>
      <c r="V173" s="10"/>
      <c r="W173" s="10"/>
      <c r="X173" s="10"/>
      <c r="Y173" s="10"/>
      <c r="Z173" s="10"/>
      <c r="AA173" s="10"/>
      <c r="AB173" s="10"/>
      <c r="AC173" s="10"/>
    </row>
    <row r="174" spans="1:29" ht="14.4" x14ac:dyDescent="0.3">
      <c r="A174" s="39" t="s">
        <v>171</v>
      </c>
      <c r="C174" s="11" t="s">
        <v>124</v>
      </c>
      <c r="D174" s="12">
        <v>0</v>
      </c>
      <c r="E174" s="13">
        <v>0</v>
      </c>
      <c r="F174" s="13">
        <v>0</v>
      </c>
      <c r="G174" s="13">
        <v>0</v>
      </c>
      <c r="H174" s="13">
        <v>0</v>
      </c>
      <c r="I174" s="13">
        <v>0</v>
      </c>
      <c r="J174" s="13">
        <v>0</v>
      </c>
      <c r="K174" s="13">
        <v>0</v>
      </c>
      <c r="L174" s="13">
        <v>0</v>
      </c>
      <c r="M174" s="13">
        <v>0</v>
      </c>
      <c r="N174" s="13">
        <v>0</v>
      </c>
      <c r="O174" s="13">
        <v>0</v>
      </c>
      <c r="P174" s="13">
        <v>0</v>
      </c>
      <c r="Q174" s="13">
        <v>0</v>
      </c>
      <c r="R174" s="13">
        <v>0</v>
      </c>
      <c r="S174" s="14">
        <v>0</v>
      </c>
      <c r="U174" s="10"/>
      <c r="V174" s="10"/>
      <c r="W174" s="10"/>
      <c r="X174" s="10"/>
      <c r="Y174" s="10"/>
      <c r="Z174" s="10"/>
      <c r="AA174" s="10"/>
      <c r="AB174" s="10"/>
      <c r="AC174" s="10"/>
    </row>
    <row r="175" spans="1:29" ht="14.4" x14ac:dyDescent="0.3">
      <c r="A175" s="39" t="s">
        <v>171</v>
      </c>
      <c r="C175" s="11" t="s">
        <v>125</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c r="U175" s="10"/>
      <c r="V175" s="10"/>
      <c r="W175" s="10"/>
      <c r="X175" s="10"/>
      <c r="Y175" s="10"/>
      <c r="Z175" s="10"/>
      <c r="AA175" s="10"/>
      <c r="AB175" s="10"/>
      <c r="AC175" s="10"/>
    </row>
    <row r="176" spans="1:29" ht="14.4" x14ac:dyDescent="0.3">
      <c r="A176" s="39" t="s">
        <v>171</v>
      </c>
      <c r="C176" s="11" t="s">
        <v>126</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c r="U176" s="10"/>
      <c r="V176" s="10"/>
      <c r="W176" s="10"/>
      <c r="X176" s="10"/>
      <c r="Y176" s="10"/>
      <c r="Z176" s="10"/>
      <c r="AA176" s="10"/>
      <c r="AB176" s="10"/>
      <c r="AC176" s="10"/>
    </row>
    <row r="177" spans="1:29" ht="14.4" x14ac:dyDescent="0.3">
      <c r="A177" s="39" t="s">
        <v>171</v>
      </c>
      <c r="C177" s="11" t="s">
        <v>127</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c r="U177" s="10"/>
      <c r="V177" s="10"/>
      <c r="W177" s="10"/>
      <c r="X177" s="10"/>
      <c r="Y177" s="10"/>
      <c r="Z177" s="10"/>
      <c r="AA177" s="10"/>
      <c r="AB177" s="10"/>
      <c r="AC177" s="10"/>
    </row>
    <row r="178" spans="1:29" ht="15" thickBot="1" x14ac:dyDescent="0.35">
      <c r="A178" s="39" t="s">
        <v>171</v>
      </c>
      <c r="C178" s="11" t="s">
        <v>128</v>
      </c>
      <c r="D178" s="12">
        <v>0</v>
      </c>
      <c r="E178" s="16">
        <v>0</v>
      </c>
      <c r="F178" s="16">
        <v>0</v>
      </c>
      <c r="G178" s="16">
        <v>0</v>
      </c>
      <c r="H178" s="16">
        <v>0</v>
      </c>
      <c r="I178" s="16">
        <v>0</v>
      </c>
      <c r="J178" s="16">
        <v>0</v>
      </c>
      <c r="K178" s="16">
        <v>0</v>
      </c>
      <c r="L178" s="16">
        <v>0</v>
      </c>
      <c r="M178" s="16">
        <v>0</v>
      </c>
      <c r="N178" s="16">
        <v>0</v>
      </c>
      <c r="O178" s="16">
        <v>0</v>
      </c>
      <c r="P178" s="16">
        <v>0</v>
      </c>
      <c r="Q178" s="16">
        <v>0</v>
      </c>
      <c r="R178" s="16">
        <v>0</v>
      </c>
      <c r="S178" s="17">
        <v>0</v>
      </c>
      <c r="U178" s="10"/>
      <c r="V178" s="10"/>
      <c r="W178" s="10"/>
      <c r="X178" s="10"/>
      <c r="Y178" s="10"/>
      <c r="Z178" s="10"/>
      <c r="AA178" s="10"/>
      <c r="AB178" s="10"/>
      <c r="AC178" s="10"/>
    </row>
    <row r="179" spans="1:29" ht="15" thickBot="1" x14ac:dyDescent="0.35">
      <c r="A179" s="39" t="s">
        <v>171</v>
      </c>
      <c r="C179" s="18" t="s">
        <v>296</v>
      </c>
      <c r="D179" s="19">
        <v>0</v>
      </c>
      <c r="E179" s="20">
        <v>0</v>
      </c>
      <c r="F179" s="20">
        <v>0</v>
      </c>
      <c r="G179" s="20">
        <v>0</v>
      </c>
      <c r="H179" s="20">
        <v>0</v>
      </c>
      <c r="I179" s="20">
        <v>0</v>
      </c>
      <c r="J179" s="20">
        <v>0</v>
      </c>
      <c r="K179" s="20">
        <v>3578.3392631578945</v>
      </c>
      <c r="L179" s="20">
        <v>6182.5117977528107</v>
      </c>
      <c r="M179" s="20">
        <v>10292.818653846152</v>
      </c>
      <c r="N179" s="20">
        <v>23951.164705882351</v>
      </c>
      <c r="O179" s="20">
        <v>15195.529487179489</v>
      </c>
      <c r="P179" s="20">
        <v>3594.6178431372555</v>
      </c>
      <c r="Q179" s="20">
        <v>10168.599523809524</v>
      </c>
      <c r="R179" s="20">
        <v>10374.73</v>
      </c>
      <c r="S179" s="21">
        <v>10513.737368421052</v>
      </c>
      <c r="U179" s="10"/>
      <c r="V179" s="10"/>
      <c r="W179" s="10"/>
      <c r="X179" s="10"/>
      <c r="Y179" s="10"/>
      <c r="Z179" s="10"/>
      <c r="AA179" s="10"/>
      <c r="AB179" s="10"/>
      <c r="AC179" s="10"/>
    </row>
    <row r="180" spans="1:29" ht="14.4" x14ac:dyDescent="0.3">
      <c r="U180" s="10"/>
      <c r="V180" s="10"/>
      <c r="W180" s="10"/>
      <c r="X180" s="10"/>
      <c r="Y180" s="10"/>
      <c r="Z180" s="10"/>
      <c r="AA180" s="10"/>
      <c r="AB180" s="10"/>
      <c r="AC180" s="10"/>
    </row>
    <row r="181" spans="1:29" ht="14.4" x14ac:dyDescent="0.3">
      <c r="U181" s="10"/>
      <c r="V181" s="10"/>
      <c r="W181" s="10"/>
      <c r="X181" s="10"/>
      <c r="Y181" s="10"/>
      <c r="Z181" s="10"/>
      <c r="AA181" s="10"/>
      <c r="AB181" s="10"/>
      <c r="AC181" s="10"/>
    </row>
    <row r="182" spans="1:29" ht="14.4" x14ac:dyDescent="0.3">
      <c r="U182" s="10"/>
      <c r="V182" s="10"/>
      <c r="W182" s="10"/>
      <c r="X182" s="10"/>
      <c r="Y182" s="10"/>
      <c r="Z182" s="10"/>
      <c r="AA182" s="10"/>
      <c r="AB182" s="10"/>
      <c r="AC182" s="10"/>
    </row>
    <row r="183" spans="1:29" ht="23.4" thickBot="1" x14ac:dyDescent="0.35">
      <c r="C183" s="1" t="s">
        <v>342</v>
      </c>
      <c r="D183" s="1"/>
      <c r="E183" s="1"/>
      <c r="F183" s="1"/>
      <c r="G183" s="1"/>
      <c r="H183" s="1"/>
      <c r="I183" s="1"/>
      <c r="J183" s="1"/>
      <c r="K183" s="1"/>
      <c r="L183" s="1"/>
      <c r="M183" s="1"/>
      <c r="N183" s="9"/>
      <c r="O183" s="9"/>
      <c r="P183" s="9"/>
      <c r="Q183" s="9"/>
      <c r="R183" s="9"/>
      <c r="S183" s="9"/>
      <c r="U183" s="10"/>
      <c r="V183" s="10"/>
      <c r="W183" s="10"/>
      <c r="X183" s="10"/>
      <c r="Y183" s="10"/>
      <c r="Z183" s="10"/>
      <c r="AA183" s="10"/>
      <c r="AB183" s="10"/>
      <c r="AC183" s="10"/>
    </row>
    <row r="184" spans="1:29" ht="15" thickBot="1" x14ac:dyDescent="0.35">
      <c r="C184" s="2"/>
      <c r="D184" s="149" t="s">
        <v>294</v>
      </c>
      <c r="E184" s="150"/>
      <c r="F184" s="150"/>
      <c r="G184" s="150"/>
      <c r="H184" s="150"/>
      <c r="I184" s="150"/>
      <c r="J184" s="150"/>
      <c r="K184" s="150"/>
      <c r="L184" s="150"/>
      <c r="M184" s="150"/>
      <c r="N184" s="150"/>
      <c r="O184" s="150"/>
      <c r="P184" s="150"/>
      <c r="Q184" s="150"/>
      <c r="R184" s="150"/>
      <c r="S184" s="151"/>
      <c r="U184" s="10"/>
      <c r="V184" s="10"/>
      <c r="W184" s="10"/>
      <c r="X184" s="10"/>
      <c r="Y184" s="10"/>
      <c r="Z184" s="10"/>
      <c r="AA184" s="10"/>
      <c r="AB184" s="10"/>
      <c r="AC184" s="10"/>
    </row>
    <row r="185" spans="1:29" ht="15" thickBot="1" x14ac:dyDescent="0.35">
      <c r="A185" s="39" t="s">
        <v>140</v>
      </c>
      <c r="C185" s="3" t="s">
        <v>101</v>
      </c>
      <c r="D185" s="4" t="s">
        <v>102</v>
      </c>
      <c r="E185" s="5" t="s">
        <v>103</v>
      </c>
      <c r="F185" s="5" t="s">
        <v>104</v>
      </c>
      <c r="G185" s="5" t="s">
        <v>105</v>
      </c>
      <c r="H185" s="5" t="s">
        <v>106</v>
      </c>
      <c r="I185" s="5" t="s">
        <v>107</v>
      </c>
      <c r="J185" s="5" t="s">
        <v>108</v>
      </c>
      <c r="K185" s="5" t="s">
        <v>109</v>
      </c>
      <c r="L185" s="5" t="s">
        <v>110</v>
      </c>
      <c r="M185" s="5" t="s">
        <v>111</v>
      </c>
      <c r="N185" s="5" t="s">
        <v>112</v>
      </c>
      <c r="O185" s="5" t="s">
        <v>113</v>
      </c>
      <c r="P185" s="5" t="s">
        <v>114</v>
      </c>
      <c r="Q185" s="5" t="s">
        <v>115</v>
      </c>
      <c r="R185" s="5" t="s">
        <v>116</v>
      </c>
      <c r="S185" s="6" t="s">
        <v>117</v>
      </c>
      <c r="U185" s="10"/>
      <c r="V185" s="10"/>
      <c r="W185" s="10"/>
      <c r="X185" s="10"/>
      <c r="Y185" s="10"/>
      <c r="Z185" s="10"/>
      <c r="AA185" s="10"/>
      <c r="AB185" s="10"/>
      <c r="AC185" s="10"/>
    </row>
    <row r="186" spans="1:29" ht="14.4" x14ac:dyDescent="0.3">
      <c r="A186" s="39" t="s">
        <v>140</v>
      </c>
      <c r="C186" s="11" t="s">
        <v>118</v>
      </c>
      <c r="D186" s="12">
        <v>0</v>
      </c>
      <c r="E186" s="13">
        <v>0</v>
      </c>
      <c r="F186" s="13">
        <v>0</v>
      </c>
      <c r="G186" s="13">
        <v>0</v>
      </c>
      <c r="H186" s="13">
        <v>0</v>
      </c>
      <c r="I186" s="13">
        <v>0</v>
      </c>
      <c r="J186" s="13">
        <v>0</v>
      </c>
      <c r="K186" s="13">
        <v>0</v>
      </c>
      <c r="L186" s="13">
        <v>0</v>
      </c>
      <c r="M186" s="13">
        <v>0</v>
      </c>
      <c r="N186" s="13">
        <v>0</v>
      </c>
      <c r="O186" s="13">
        <v>0</v>
      </c>
      <c r="P186" s="13">
        <v>0</v>
      </c>
      <c r="Q186" s="13">
        <v>0</v>
      </c>
      <c r="R186" s="13">
        <v>0</v>
      </c>
      <c r="S186" s="14">
        <v>0</v>
      </c>
      <c r="U186" s="10"/>
      <c r="V186" s="10"/>
      <c r="W186" s="10"/>
      <c r="X186" s="10"/>
      <c r="Y186" s="10"/>
      <c r="Z186" s="10"/>
      <c r="AA186" s="10"/>
      <c r="AB186" s="10"/>
      <c r="AC186" s="10"/>
    </row>
    <row r="187" spans="1:29" ht="14.4" x14ac:dyDescent="0.3">
      <c r="A187" s="39" t="s">
        <v>140</v>
      </c>
      <c r="C187" s="11" t="s">
        <v>119</v>
      </c>
      <c r="D187" s="12">
        <v>0</v>
      </c>
      <c r="E187" s="13">
        <v>0</v>
      </c>
      <c r="F187" s="13">
        <v>0</v>
      </c>
      <c r="G187" s="13">
        <v>0</v>
      </c>
      <c r="H187" s="13">
        <v>0</v>
      </c>
      <c r="I187" s="13">
        <v>0</v>
      </c>
      <c r="J187" s="13">
        <v>0</v>
      </c>
      <c r="K187" s="13">
        <v>0</v>
      </c>
      <c r="L187" s="13">
        <v>0</v>
      </c>
      <c r="M187" s="13">
        <v>0</v>
      </c>
      <c r="N187" s="13">
        <v>0</v>
      </c>
      <c r="O187" s="13">
        <v>0</v>
      </c>
      <c r="P187" s="13">
        <v>0</v>
      </c>
      <c r="Q187" s="13">
        <v>1462</v>
      </c>
      <c r="R187" s="13">
        <v>1592.4666666666665</v>
      </c>
      <c r="S187" s="14">
        <v>648.48749999999995</v>
      </c>
      <c r="U187" s="10"/>
      <c r="V187" s="10"/>
      <c r="W187" s="10"/>
      <c r="X187" s="10"/>
      <c r="Y187" s="10"/>
      <c r="Z187" s="10"/>
      <c r="AA187" s="10"/>
      <c r="AB187" s="10"/>
      <c r="AC187" s="10"/>
    </row>
    <row r="188" spans="1:29" ht="14.4" x14ac:dyDescent="0.3">
      <c r="A188" s="39" t="s">
        <v>140</v>
      </c>
      <c r="C188" s="11" t="s">
        <v>120</v>
      </c>
      <c r="D188" s="12">
        <v>0</v>
      </c>
      <c r="E188" s="13">
        <v>0</v>
      </c>
      <c r="F188" s="13">
        <v>0</v>
      </c>
      <c r="G188" s="13">
        <v>0</v>
      </c>
      <c r="H188" s="13">
        <v>0</v>
      </c>
      <c r="I188" s="13">
        <v>0</v>
      </c>
      <c r="J188" s="13">
        <v>0</v>
      </c>
      <c r="K188" s="13">
        <v>0</v>
      </c>
      <c r="L188" s="13">
        <v>0</v>
      </c>
      <c r="M188" s="13">
        <v>0</v>
      </c>
      <c r="N188" s="13">
        <v>0</v>
      </c>
      <c r="O188" s="13">
        <v>0</v>
      </c>
      <c r="P188" s="13">
        <v>0</v>
      </c>
      <c r="Q188" s="13">
        <v>175.58</v>
      </c>
      <c r="R188" s="13">
        <v>1337.2372727272727</v>
      </c>
      <c r="S188" s="14">
        <v>1818.6864285714289</v>
      </c>
      <c r="U188" s="10"/>
      <c r="V188" s="10"/>
      <c r="W188" s="10"/>
      <c r="X188" s="10"/>
      <c r="Y188" s="10"/>
      <c r="Z188" s="10"/>
      <c r="AA188" s="10"/>
      <c r="AB188" s="10"/>
      <c r="AC188" s="10"/>
    </row>
    <row r="189" spans="1:29" ht="14.4" x14ac:dyDescent="0.3">
      <c r="A189" s="39" t="s">
        <v>140</v>
      </c>
      <c r="C189" s="11" t="s">
        <v>121</v>
      </c>
      <c r="D189" s="12">
        <v>0</v>
      </c>
      <c r="E189" s="13">
        <v>0</v>
      </c>
      <c r="F189" s="13">
        <v>0</v>
      </c>
      <c r="G189" s="13">
        <v>0</v>
      </c>
      <c r="H189" s="13">
        <v>0</v>
      </c>
      <c r="I189" s="13">
        <v>0</v>
      </c>
      <c r="J189" s="13">
        <v>0</v>
      </c>
      <c r="K189" s="13">
        <v>0</v>
      </c>
      <c r="L189" s="13">
        <v>0</v>
      </c>
      <c r="M189" s="13">
        <v>0</v>
      </c>
      <c r="N189" s="13">
        <v>0</v>
      </c>
      <c r="O189" s="13">
        <v>0</v>
      </c>
      <c r="P189" s="13">
        <v>0</v>
      </c>
      <c r="Q189" s="13">
        <v>0</v>
      </c>
      <c r="R189" s="13">
        <v>4041</v>
      </c>
      <c r="S189" s="14">
        <v>2862.75</v>
      </c>
      <c r="U189" s="10"/>
      <c r="V189" s="10"/>
      <c r="W189" s="10"/>
      <c r="X189" s="10"/>
      <c r="Y189" s="10"/>
      <c r="Z189" s="10"/>
      <c r="AA189" s="10"/>
      <c r="AB189" s="10"/>
      <c r="AC189" s="10"/>
    </row>
    <row r="190" spans="1:29" ht="14.4" x14ac:dyDescent="0.3">
      <c r="A190" s="39" t="s">
        <v>140</v>
      </c>
      <c r="C190" s="11" t="s">
        <v>122</v>
      </c>
      <c r="D190" s="12">
        <v>0</v>
      </c>
      <c r="E190" s="13">
        <v>0</v>
      </c>
      <c r="F190" s="13">
        <v>0</v>
      </c>
      <c r="G190" s="13">
        <v>0</v>
      </c>
      <c r="H190" s="13">
        <v>0</v>
      </c>
      <c r="I190" s="13">
        <v>0</v>
      </c>
      <c r="J190" s="13">
        <v>0</v>
      </c>
      <c r="K190" s="13">
        <v>0</v>
      </c>
      <c r="L190" s="13">
        <v>0</v>
      </c>
      <c r="M190" s="13">
        <v>0</v>
      </c>
      <c r="N190" s="13">
        <v>0</v>
      </c>
      <c r="O190" s="13">
        <v>0</v>
      </c>
      <c r="P190" s="13">
        <v>0</v>
      </c>
      <c r="Q190" s="13">
        <v>0</v>
      </c>
      <c r="R190" s="13">
        <v>0</v>
      </c>
      <c r="S190" s="14">
        <v>0</v>
      </c>
      <c r="U190" s="10"/>
      <c r="V190" s="10"/>
      <c r="W190" s="10"/>
      <c r="X190" s="10"/>
      <c r="Y190" s="10"/>
      <c r="Z190" s="10"/>
      <c r="AA190" s="10"/>
      <c r="AB190" s="10"/>
      <c r="AC190" s="10"/>
    </row>
    <row r="191" spans="1:29" ht="14.4" x14ac:dyDescent="0.3">
      <c r="A191" s="39" t="s">
        <v>140</v>
      </c>
      <c r="C191" s="11" t="s">
        <v>123</v>
      </c>
      <c r="D191" s="12">
        <v>0</v>
      </c>
      <c r="E191" s="13">
        <v>0</v>
      </c>
      <c r="F191" s="13">
        <v>0</v>
      </c>
      <c r="G191" s="13">
        <v>0</v>
      </c>
      <c r="H191" s="13">
        <v>0</v>
      </c>
      <c r="I191" s="13">
        <v>0</v>
      </c>
      <c r="J191" s="13">
        <v>0</v>
      </c>
      <c r="K191" s="13">
        <v>0</v>
      </c>
      <c r="L191" s="13">
        <v>0</v>
      </c>
      <c r="M191" s="13">
        <v>0</v>
      </c>
      <c r="N191" s="13">
        <v>0</v>
      </c>
      <c r="O191" s="13">
        <v>0</v>
      </c>
      <c r="P191" s="13">
        <v>0</v>
      </c>
      <c r="Q191" s="13">
        <v>0</v>
      </c>
      <c r="R191" s="13">
        <v>0</v>
      </c>
      <c r="S191" s="14">
        <v>0</v>
      </c>
      <c r="U191" s="10"/>
      <c r="V191" s="10"/>
      <c r="W191" s="10"/>
      <c r="X191" s="10"/>
      <c r="Y191" s="10"/>
      <c r="Z191" s="10"/>
      <c r="AA191" s="10"/>
      <c r="AB191" s="10"/>
      <c r="AC191" s="10"/>
    </row>
    <row r="192" spans="1:29" ht="14.4" x14ac:dyDescent="0.3">
      <c r="A192" s="39" t="s">
        <v>140</v>
      </c>
      <c r="C192" s="11" t="s">
        <v>124</v>
      </c>
      <c r="D192" s="12">
        <v>0</v>
      </c>
      <c r="E192" s="13">
        <v>0</v>
      </c>
      <c r="F192" s="13">
        <v>0</v>
      </c>
      <c r="G192" s="13">
        <v>0</v>
      </c>
      <c r="H192" s="13">
        <v>0</v>
      </c>
      <c r="I192" s="13">
        <v>0</v>
      </c>
      <c r="J192" s="13">
        <v>0</v>
      </c>
      <c r="K192" s="13">
        <v>0</v>
      </c>
      <c r="L192" s="13">
        <v>0</v>
      </c>
      <c r="M192" s="13">
        <v>0</v>
      </c>
      <c r="N192" s="13">
        <v>0</v>
      </c>
      <c r="O192" s="13">
        <v>0</v>
      </c>
      <c r="P192" s="13">
        <v>0</v>
      </c>
      <c r="Q192" s="13">
        <v>0</v>
      </c>
      <c r="R192" s="13">
        <v>0</v>
      </c>
      <c r="S192" s="14">
        <v>0</v>
      </c>
      <c r="U192" s="10"/>
      <c r="V192" s="10"/>
      <c r="W192" s="10"/>
      <c r="X192" s="10"/>
      <c r="Y192" s="10"/>
      <c r="Z192" s="10"/>
      <c r="AA192" s="10"/>
      <c r="AB192" s="10"/>
      <c r="AC192" s="10"/>
    </row>
    <row r="193" spans="1:29" ht="14.4" x14ac:dyDescent="0.3">
      <c r="A193" s="39" t="s">
        <v>140</v>
      </c>
      <c r="C193" s="11" t="s">
        <v>125</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c r="U193" s="10"/>
      <c r="V193" s="10"/>
      <c r="W193" s="10"/>
      <c r="X193" s="10"/>
      <c r="Y193" s="10"/>
      <c r="Z193" s="10"/>
      <c r="AA193" s="10"/>
      <c r="AB193" s="10"/>
      <c r="AC193" s="10"/>
    </row>
    <row r="194" spans="1:29" ht="14.4" x14ac:dyDescent="0.3">
      <c r="A194" s="39" t="s">
        <v>140</v>
      </c>
      <c r="C194" s="11" t="s">
        <v>126</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c r="U194" s="10"/>
      <c r="V194" s="10"/>
      <c r="W194" s="10"/>
      <c r="X194" s="10"/>
      <c r="Y194" s="10"/>
      <c r="Z194" s="10"/>
      <c r="AA194" s="10"/>
      <c r="AB194" s="10"/>
      <c r="AC194" s="10"/>
    </row>
    <row r="195" spans="1:29" ht="14.4" x14ac:dyDescent="0.3">
      <c r="A195" s="39" t="s">
        <v>140</v>
      </c>
      <c r="C195" s="11" t="s">
        <v>127</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c r="U195" s="10"/>
      <c r="V195" s="10"/>
      <c r="W195" s="10"/>
      <c r="X195" s="10"/>
      <c r="Y195" s="10"/>
      <c r="Z195" s="10"/>
      <c r="AA195" s="10"/>
      <c r="AB195" s="10"/>
      <c r="AC195" s="10"/>
    </row>
    <row r="196" spans="1:29" ht="15" thickBot="1" x14ac:dyDescent="0.35">
      <c r="A196" s="39" t="s">
        <v>140</v>
      </c>
      <c r="C196" s="11" t="s">
        <v>128</v>
      </c>
      <c r="D196" s="15">
        <v>0</v>
      </c>
      <c r="E196" s="16">
        <v>0</v>
      </c>
      <c r="F196" s="16">
        <v>0</v>
      </c>
      <c r="G196" s="16">
        <v>0</v>
      </c>
      <c r="H196" s="16">
        <v>0</v>
      </c>
      <c r="I196" s="16">
        <v>0</v>
      </c>
      <c r="J196" s="16">
        <v>0</v>
      </c>
      <c r="K196" s="16">
        <v>0</v>
      </c>
      <c r="L196" s="16">
        <v>0</v>
      </c>
      <c r="M196" s="16">
        <v>0</v>
      </c>
      <c r="N196" s="16">
        <v>0</v>
      </c>
      <c r="O196" s="16">
        <v>0</v>
      </c>
      <c r="P196" s="16">
        <v>0</v>
      </c>
      <c r="Q196" s="16">
        <v>0</v>
      </c>
      <c r="R196" s="16">
        <v>0</v>
      </c>
      <c r="S196" s="17">
        <v>0</v>
      </c>
      <c r="U196" s="10"/>
      <c r="V196" s="10"/>
      <c r="W196" s="10"/>
      <c r="X196" s="10"/>
      <c r="Y196" s="10"/>
      <c r="Z196" s="10"/>
      <c r="AA196" s="10"/>
      <c r="AB196" s="10"/>
      <c r="AC196" s="10"/>
    </row>
    <row r="197" spans="1:29" ht="15" thickBot="1" x14ac:dyDescent="0.35">
      <c r="A197" s="39" t="s">
        <v>140</v>
      </c>
      <c r="C197" s="18" t="s">
        <v>296</v>
      </c>
      <c r="D197" s="19">
        <v>0</v>
      </c>
      <c r="E197" s="20">
        <v>0</v>
      </c>
      <c r="F197" s="20">
        <v>0</v>
      </c>
      <c r="G197" s="20">
        <v>0</v>
      </c>
      <c r="H197" s="20">
        <v>0</v>
      </c>
      <c r="I197" s="20">
        <v>0</v>
      </c>
      <c r="J197" s="20">
        <v>0</v>
      </c>
      <c r="K197" s="20">
        <v>0</v>
      </c>
      <c r="L197" s="20">
        <v>0</v>
      </c>
      <c r="M197" s="20">
        <v>0</v>
      </c>
      <c r="N197" s="20">
        <v>0</v>
      </c>
      <c r="O197" s="20">
        <v>0</v>
      </c>
      <c r="P197" s="20">
        <v>0</v>
      </c>
      <c r="Q197" s="20">
        <v>1140.395</v>
      </c>
      <c r="R197" s="20">
        <v>1568.5339999999999</v>
      </c>
      <c r="S197" s="21">
        <v>1725.7102985074628</v>
      </c>
      <c r="U197" s="10"/>
      <c r="V197" s="10"/>
      <c r="W197" s="10"/>
      <c r="X197" s="10"/>
      <c r="Y197" s="10"/>
      <c r="Z197" s="10"/>
      <c r="AA197" s="10"/>
      <c r="AB197" s="10"/>
      <c r="AC197" s="10"/>
    </row>
    <row r="198" spans="1:29" ht="14.4" x14ac:dyDescent="0.3">
      <c r="U198" s="10"/>
      <c r="V198" s="10"/>
      <c r="W198" s="10"/>
      <c r="X198" s="10"/>
      <c r="Y198" s="10"/>
      <c r="Z198" s="10"/>
      <c r="AA198" s="10"/>
      <c r="AB198" s="10"/>
      <c r="AC198" s="10"/>
    </row>
    <row r="200" spans="1:29" ht="23.4" thickBot="1" x14ac:dyDescent="0.35">
      <c r="C200" s="1" t="s">
        <v>343</v>
      </c>
      <c r="D200" s="1"/>
      <c r="E200" s="1"/>
      <c r="F200" s="1"/>
      <c r="G200" s="1"/>
      <c r="H200" s="1"/>
      <c r="I200" s="1"/>
      <c r="J200" s="1"/>
      <c r="K200" s="1"/>
      <c r="L200" s="1"/>
      <c r="M200" s="1"/>
      <c r="N200" s="9"/>
      <c r="O200" s="9"/>
      <c r="P200" s="9"/>
      <c r="Q200" s="9"/>
      <c r="R200" s="9"/>
      <c r="S200" s="9"/>
      <c r="U200" s="10"/>
      <c r="V200" s="10"/>
      <c r="W200" s="10"/>
      <c r="X200" s="10"/>
      <c r="Y200" s="10"/>
      <c r="Z200" s="10"/>
      <c r="AA200" s="10"/>
      <c r="AB200" s="10"/>
      <c r="AC200" s="10"/>
    </row>
    <row r="201" spans="1:29" ht="15" thickBot="1" x14ac:dyDescent="0.35">
      <c r="C201" s="2"/>
      <c r="D201" s="149" t="s">
        <v>294</v>
      </c>
      <c r="E201" s="150"/>
      <c r="F201" s="150"/>
      <c r="G201" s="150"/>
      <c r="H201" s="150"/>
      <c r="I201" s="150"/>
      <c r="J201" s="150"/>
      <c r="K201" s="150"/>
      <c r="L201" s="150"/>
      <c r="M201" s="150"/>
      <c r="N201" s="150"/>
      <c r="O201" s="150"/>
      <c r="P201" s="150"/>
      <c r="Q201" s="150"/>
      <c r="R201" s="150"/>
      <c r="S201" s="151"/>
      <c r="U201" s="10"/>
      <c r="V201" s="10"/>
      <c r="W201" s="10"/>
      <c r="X201" s="10"/>
      <c r="Y201" s="10"/>
      <c r="Z201" s="10"/>
      <c r="AA201" s="10"/>
      <c r="AB201" s="10"/>
      <c r="AC201" s="10"/>
    </row>
    <row r="202" spans="1:29" ht="15" thickBot="1" x14ac:dyDescent="0.35">
      <c r="A202" s="39" t="s">
        <v>140</v>
      </c>
      <c r="C202" s="3" t="s">
        <v>101</v>
      </c>
      <c r="D202" s="4" t="s">
        <v>102</v>
      </c>
      <c r="E202" s="5" t="s">
        <v>103</v>
      </c>
      <c r="F202" s="5" t="s">
        <v>104</v>
      </c>
      <c r="G202" s="5" t="s">
        <v>105</v>
      </c>
      <c r="H202" s="5" t="s">
        <v>106</v>
      </c>
      <c r="I202" s="5" t="s">
        <v>107</v>
      </c>
      <c r="J202" s="5" t="s">
        <v>108</v>
      </c>
      <c r="K202" s="5" t="s">
        <v>109</v>
      </c>
      <c r="L202" s="5" t="s">
        <v>110</v>
      </c>
      <c r="M202" s="5" t="s">
        <v>111</v>
      </c>
      <c r="N202" s="5" t="s">
        <v>112</v>
      </c>
      <c r="O202" s="5" t="s">
        <v>113</v>
      </c>
      <c r="P202" s="5" t="s">
        <v>114</v>
      </c>
      <c r="Q202" s="5" t="s">
        <v>115</v>
      </c>
      <c r="R202" s="5" t="s">
        <v>116</v>
      </c>
      <c r="S202" s="6" t="s">
        <v>117</v>
      </c>
      <c r="U202" s="10"/>
      <c r="V202" s="10"/>
      <c r="W202" s="10"/>
      <c r="X202" s="10"/>
      <c r="Y202" s="10"/>
      <c r="Z202" s="10"/>
      <c r="AA202" s="10"/>
      <c r="AB202" s="10"/>
      <c r="AC202" s="10"/>
    </row>
    <row r="203" spans="1:29" ht="14.4" x14ac:dyDescent="0.3">
      <c r="A203" s="39" t="s">
        <v>140</v>
      </c>
      <c r="C203" s="11" t="s">
        <v>118</v>
      </c>
      <c r="D203" s="12">
        <v>0</v>
      </c>
      <c r="E203" s="13">
        <v>0</v>
      </c>
      <c r="F203" s="13">
        <v>0</v>
      </c>
      <c r="G203" s="13">
        <v>0</v>
      </c>
      <c r="H203" s="13">
        <v>0</v>
      </c>
      <c r="I203" s="13">
        <v>0</v>
      </c>
      <c r="J203" s="13">
        <v>0</v>
      </c>
      <c r="K203" s="13">
        <v>0</v>
      </c>
      <c r="L203" s="13">
        <v>0</v>
      </c>
      <c r="M203" s="13">
        <v>0</v>
      </c>
      <c r="N203" s="13">
        <v>0</v>
      </c>
      <c r="O203" s="13">
        <v>0</v>
      </c>
      <c r="P203" s="13">
        <v>0</v>
      </c>
      <c r="Q203" s="13">
        <v>54.657954545454544</v>
      </c>
      <c r="R203" s="13">
        <v>177.9158445945946</v>
      </c>
      <c r="S203" s="14">
        <v>359.92029473684227</v>
      </c>
      <c r="U203" s="10"/>
      <c r="V203" s="10"/>
      <c r="W203" s="10"/>
      <c r="X203" s="10"/>
      <c r="Y203" s="10"/>
      <c r="Z203" s="10"/>
      <c r="AA203" s="10"/>
      <c r="AB203" s="10"/>
      <c r="AC203" s="10"/>
    </row>
    <row r="204" spans="1:29" ht="14.4" x14ac:dyDescent="0.3">
      <c r="A204" s="39" t="s">
        <v>140</v>
      </c>
      <c r="C204" s="11" t="s">
        <v>119</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c r="U204" s="10"/>
      <c r="V204" s="10"/>
      <c r="W204" s="10"/>
      <c r="X204" s="10"/>
      <c r="Y204" s="10"/>
      <c r="Z204" s="10"/>
      <c r="AA204" s="10"/>
      <c r="AB204" s="10"/>
      <c r="AC204" s="10"/>
    </row>
    <row r="205" spans="1:29" ht="14.4" x14ac:dyDescent="0.3">
      <c r="A205" s="39" t="s">
        <v>140</v>
      </c>
      <c r="C205" s="11" t="s">
        <v>120</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c r="U205" s="10"/>
      <c r="V205" s="10"/>
      <c r="W205" s="10"/>
      <c r="X205" s="10"/>
      <c r="Y205" s="10"/>
      <c r="Z205" s="10"/>
      <c r="AA205" s="10"/>
      <c r="AB205" s="10"/>
      <c r="AC205" s="10"/>
    </row>
    <row r="206" spans="1:29" ht="14.4" x14ac:dyDescent="0.3">
      <c r="A206" s="39" t="s">
        <v>140</v>
      </c>
      <c r="C206" s="11" t="s">
        <v>121</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c r="U206" s="10"/>
      <c r="V206" s="10"/>
      <c r="W206" s="10"/>
      <c r="X206" s="10"/>
      <c r="Y206" s="10"/>
      <c r="Z206" s="10"/>
      <c r="AA206" s="10"/>
      <c r="AB206" s="10"/>
      <c r="AC206" s="10"/>
    </row>
    <row r="207" spans="1:29" ht="14.4" x14ac:dyDescent="0.3">
      <c r="A207" s="39" t="s">
        <v>140</v>
      </c>
      <c r="C207" s="11" t="s">
        <v>122</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c r="U207" s="10"/>
      <c r="V207" s="10"/>
      <c r="W207" s="10"/>
      <c r="X207" s="10"/>
      <c r="Y207" s="10"/>
      <c r="Z207" s="10"/>
      <c r="AA207" s="10"/>
      <c r="AB207" s="10"/>
      <c r="AC207" s="10"/>
    </row>
    <row r="208" spans="1:29" ht="14.4" x14ac:dyDescent="0.3">
      <c r="A208" s="39" t="s">
        <v>140</v>
      </c>
      <c r="C208" s="11" t="s">
        <v>123</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c r="U208" s="10"/>
      <c r="V208" s="10"/>
      <c r="W208" s="10"/>
      <c r="X208" s="10"/>
      <c r="Y208" s="10"/>
      <c r="Z208" s="10"/>
      <c r="AA208" s="10"/>
      <c r="AB208" s="10"/>
      <c r="AC208" s="10"/>
    </row>
    <row r="209" spans="1:29" ht="14.4" x14ac:dyDescent="0.3">
      <c r="A209" s="39" t="s">
        <v>140</v>
      </c>
      <c r="C209" s="11" t="s">
        <v>124</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v>0</v>
      </c>
      <c r="U209" s="10"/>
      <c r="V209" s="10"/>
      <c r="W209" s="10"/>
      <c r="X209" s="10"/>
      <c r="Y209" s="10"/>
      <c r="Z209" s="10"/>
      <c r="AA209" s="10"/>
      <c r="AB209" s="10"/>
      <c r="AC209" s="10"/>
    </row>
    <row r="210" spans="1:29" ht="14.4" x14ac:dyDescent="0.3">
      <c r="A210" s="39" t="s">
        <v>140</v>
      </c>
      <c r="C210" s="11" t="s">
        <v>125</v>
      </c>
      <c r="D210" s="12">
        <v>0</v>
      </c>
      <c r="E210" s="13">
        <v>0</v>
      </c>
      <c r="F210" s="13">
        <v>0</v>
      </c>
      <c r="G210" s="13">
        <v>0</v>
      </c>
      <c r="H210" s="13">
        <v>0</v>
      </c>
      <c r="I210" s="13">
        <v>0</v>
      </c>
      <c r="J210" s="13">
        <v>0</v>
      </c>
      <c r="K210" s="13">
        <v>0</v>
      </c>
      <c r="L210" s="13">
        <v>0</v>
      </c>
      <c r="M210" s="13">
        <v>0</v>
      </c>
      <c r="N210" s="13">
        <v>0</v>
      </c>
      <c r="O210" s="13">
        <v>0</v>
      </c>
      <c r="P210" s="13">
        <v>0</v>
      </c>
      <c r="Q210" s="13">
        <v>0</v>
      </c>
      <c r="R210" s="13">
        <v>0</v>
      </c>
      <c r="S210" s="14">
        <v>0</v>
      </c>
      <c r="U210" s="10"/>
      <c r="V210" s="10"/>
      <c r="W210" s="10"/>
      <c r="X210" s="10"/>
      <c r="Y210" s="10"/>
      <c r="Z210" s="10"/>
      <c r="AA210" s="10"/>
      <c r="AB210" s="10"/>
      <c r="AC210" s="10"/>
    </row>
    <row r="211" spans="1:29" ht="14.4" x14ac:dyDescent="0.3">
      <c r="A211" s="39" t="s">
        <v>140</v>
      </c>
      <c r="C211" s="11" t="s">
        <v>126</v>
      </c>
      <c r="D211" s="12">
        <v>0</v>
      </c>
      <c r="E211" s="13">
        <v>0</v>
      </c>
      <c r="F211" s="13">
        <v>0</v>
      </c>
      <c r="G211" s="13">
        <v>0</v>
      </c>
      <c r="H211" s="13">
        <v>0</v>
      </c>
      <c r="I211" s="13">
        <v>0</v>
      </c>
      <c r="J211" s="13">
        <v>0</v>
      </c>
      <c r="K211" s="13">
        <v>0</v>
      </c>
      <c r="L211" s="13">
        <v>0</v>
      </c>
      <c r="M211" s="13">
        <v>0</v>
      </c>
      <c r="N211" s="13">
        <v>0</v>
      </c>
      <c r="O211" s="13">
        <v>0</v>
      </c>
      <c r="P211" s="13">
        <v>0</v>
      </c>
      <c r="Q211" s="13">
        <v>0</v>
      </c>
      <c r="R211" s="13">
        <v>0</v>
      </c>
      <c r="S211" s="14">
        <v>0</v>
      </c>
      <c r="U211" s="10"/>
      <c r="V211" s="10"/>
      <c r="W211" s="10"/>
      <c r="X211" s="10"/>
      <c r="Y211" s="10"/>
      <c r="Z211" s="10"/>
      <c r="AA211" s="10"/>
      <c r="AB211" s="10"/>
      <c r="AC211" s="10"/>
    </row>
    <row r="212" spans="1:29" ht="14.4" x14ac:dyDescent="0.3">
      <c r="A212" s="39" t="s">
        <v>140</v>
      </c>
      <c r="C212" s="11" t="s">
        <v>127</v>
      </c>
      <c r="D212" s="12">
        <v>0</v>
      </c>
      <c r="E212" s="13">
        <v>0</v>
      </c>
      <c r="F212" s="13">
        <v>0</v>
      </c>
      <c r="G212" s="13">
        <v>0</v>
      </c>
      <c r="H212" s="13">
        <v>0</v>
      </c>
      <c r="I212" s="13">
        <v>0</v>
      </c>
      <c r="J212" s="13">
        <v>0</v>
      </c>
      <c r="K212" s="13">
        <v>0</v>
      </c>
      <c r="L212" s="13">
        <v>0</v>
      </c>
      <c r="M212" s="13">
        <v>0</v>
      </c>
      <c r="N212" s="13">
        <v>0</v>
      </c>
      <c r="O212" s="13">
        <v>0</v>
      </c>
      <c r="P212" s="13">
        <v>0</v>
      </c>
      <c r="Q212" s="13">
        <v>0</v>
      </c>
      <c r="R212" s="13">
        <v>0</v>
      </c>
      <c r="S212" s="14">
        <v>0</v>
      </c>
      <c r="U212" s="10"/>
      <c r="V212" s="10"/>
      <c r="W212" s="10"/>
      <c r="X212" s="10"/>
      <c r="Y212" s="10"/>
      <c r="Z212" s="10"/>
      <c r="AA212" s="10"/>
      <c r="AB212" s="10"/>
      <c r="AC212" s="10"/>
    </row>
    <row r="213" spans="1:29" ht="15" thickBot="1" x14ac:dyDescent="0.35">
      <c r="A213" s="39" t="s">
        <v>140</v>
      </c>
      <c r="C213" s="11" t="s">
        <v>128</v>
      </c>
      <c r="D213" s="12">
        <v>0</v>
      </c>
      <c r="E213" s="16">
        <v>0</v>
      </c>
      <c r="F213" s="16">
        <v>0</v>
      </c>
      <c r="G213" s="16">
        <v>0</v>
      </c>
      <c r="H213" s="16">
        <v>0</v>
      </c>
      <c r="I213" s="16">
        <v>0</v>
      </c>
      <c r="J213" s="16">
        <v>0</v>
      </c>
      <c r="K213" s="16">
        <v>0</v>
      </c>
      <c r="L213" s="16">
        <v>0</v>
      </c>
      <c r="M213" s="16">
        <v>0</v>
      </c>
      <c r="N213" s="16">
        <v>0</v>
      </c>
      <c r="O213" s="16">
        <v>0</v>
      </c>
      <c r="P213" s="16">
        <v>0</v>
      </c>
      <c r="Q213" s="16">
        <v>0</v>
      </c>
      <c r="R213" s="16">
        <v>0</v>
      </c>
      <c r="S213" s="17">
        <v>0</v>
      </c>
      <c r="U213" s="10"/>
      <c r="V213" s="10"/>
      <c r="W213" s="10"/>
      <c r="X213" s="10"/>
      <c r="Y213" s="10"/>
      <c r="Z213" s="10"/>
      <c r="AA213" s="10"/>
      <c r="AB213" s="10"/>
      <c r="AC213" s="10"/>
    </row>
    <row r="214" spans="1:29" ht="15" thickBot="1" x14ac:dyDescent="0.35">
      <c r="A214" s="39" t="s">
        <v>140</v>
      </c>
      <c r="C214" s="18" t="s">
        <v>296</v>
      </c>
      <c r="D214" s="19">
        <v>0</v>
      </c>
      <c r="E214" s="20">
        <v>0</v>
      </c>
      <c r="F214" s="20">
        <v>0</v>
      </c>
      <c r="G214" s="20">
        <v>0</v>
      </c>
      <c r="H214" s="20">
        <v>0</v>
      </c>
      <c r="I214" s="20">
        <v>0</v>
      </c>
      <c r="J214" s="20">
        <v>0</v>
      </c>
      <c r="K214" s="20">
        <v>0</v>
      </c>
      <c r="L214" s="20">
        <v>0</v>
      </c>
      <c r="M214" s="20">
        <v>0</v>
      </c>
      <c r="N214" s="20">
        <v>0</v>
      </c>
      <c r="O214" s="20">
        <v>0</v>
      </c>
      <c r="P214" s="20">
        <v>0</v>
      </c>
      <c r="Q214" s="20">
        <v>54.657954545454544</v>
      </c>
      <c r="R214" s="20">
        <v>177.9158445945946</v>
      </c>
      <c r="S214" s="21">
        <v>359.92029473684227</v>
      </c>
      <c r="U214" s="10"/>
      <c r="V214" s="10"/>
      <c r="W214" s="10"/>
      <c r="X214" s="10"/>
      <c r="Y214" s="10"/>
      <c r="Z214" s="10"/>
      <c r="AA214" s="10"/>
      <c r="AB214" s="10"/>
      <c r="AC214" s="10"/>
    </row>
    <row r="218" spans="1:29" ht="23.4" thickBot="1" x14ac:dyDescent="0.3">
      <c r="C218" s="1" t="s">
        <v>344</v>
      </c>
      <c r="D218" s="1"/>
      <c r="E218" s="1"/>
      <c r="F218" s="1"/>
      <c r="G218" s="1"/>
      <c r="H218" s="1"/>
      <c r="I218" s="1"/>
      <c r="J218" s="1"/>
      <c r="K218" s="1"/>
      <c r="L218" s="1"/>
      <c r="M218" s="1"/>
      <c r="N218" s="9"/>
      <c r="O218" s="9"/>
      <c r="P218" s="9"/>
      <c r="Q218" s="9"/>
      <c r="R218" s="9"/>
      <c r="S218" s="9"/>
    </row>
    <row r="219" spans="1:29" ht="14.4" thickBot="1" x14ac:dyDescent="0.3">
      <c r="C219" s="2"/>
      <c r="D219" s="149" t="s">
        <v>294</v>
      </c>
      <c r="E219" s="150"/>
      <c r="F219" s="150"/>
      <c r="G219" s="150"/>
      <c r="H219" s="150"/>
      <c r="I219" s="150"/>
      <c r="J219" s="150"/>
      <c r="K219" s="150"/>
      <c r="L219" s="150"/>
      <c r="M219" s="150"/>
      <c r="N219" s="150"/>
      <c r="O219" s="150"/>
      <c r="P219" s="150"/>
      <c r="Q219" s="150"/>
      <c r="R219" s="150"/>
      <c r="S219" s="151"/>
    </row>
    <row r="220" spans="1:29" ht="14.4" thickBot="1" x14ac:dyDescent="0.3">
      <c r="A220" s="39" t="s">
        <v>142</v>
      </c>
      <c r="C220" s="3" t="s">
        <v>101</v>
      </c>
      <c r="D220" s="4" t="s">
        <v>102</v>
      </c>
      <c r="E220" s="5" t="s">
        <v>103</v>
      </c>
      <c r="F220" s="5" t="s">
        <v>104</v>
      </c>
      <c r="G220" s="5" t="s">
        <v>105</v>
      </c>
      <c r="H220" s="5" t="s">
        <v>106</v>
      </c>
      <c r="I220" s="5" t="s">
        <v>107</v>
      </c>
      <c r="J220" s="5" t="s">
        <v>108</v>
      </c>
      <c r="K220" s="5" t="s">
        <v>109</v>
      </c>
      <c r="L220" s="5" t="s">
        <v>110</v>
      </c>
      <c r="M220" s="5" t="s">
        <v>111</v>
      </c>
      <c r="N220" s="5" t="s">
        <v>112</v>
      </c>
      <c r="O220" s="5" t="s">
        <v>113</v>
      </c>
      <c r="P220" s="5" t="s">
        <v>114</v>
      </c>
      <c r="Q220" s="5" t="s">
        <v>115</v>
      </c>
      <c r="R220" s="5" t="s">
        <v>116</v>
      </c>
      <c r="S220" s="6" t="s">
        <v>117</v>
      </c>
    </row>
    <row r="221" spans="1:29" ht="13.8" x14ac:dyDescent="0.25">
      <c r="A221" s="39" t="s">
        <v>142</v>
      </c>
      <c r="C221" s="11" t="s">
        <v>118</v>
      </c>
      <c r="D221" s="12">
        <v>0</v>
      </c>
      <c r="E221" s="13">
        <v>0</v>
      </c>
      <c r="F221" s="13">
        <v>0</v>
      </c>
      <c r="G221" s="13">
        <v>0</v>
      </c>
      <c r="H221" s="13">
        <v>0</v>
      </c>
      <c r="I221" s="13">
        <v>0</v>
      </c>
      <c r="J221" s="13">
        <v>0</v>
      </c>
      <c r="K221" s="13">
        <v>0</v>
      </c>
      <c r="L221" s="13">
        <v>0</v>
      </c>
      <c r="M221" s="13">
        <v>0</v>
      </c>
      <c r="N221" s="13">
        <v>0</v>
      </c>
      <c r="O221" s="13">
        <v>0</v>
      </c>
      <c r="P221" s="13">
        <v>0</v>
      </c>
      <c r="Q221" s="13">
        <v>0</v>
      </c>
      <c r="R221" s="13">
        <v>0</v>
      </c>
      <c r="S221" s="14">
        <v>0</v>
      </c>
    </row>
    <row r="222" spans="1:29" ht="13.8" x14ac:dyDescent="0.25">
      <c r="A222" s="39" t="s">
        <v>142</v>
      </c>
      <c r="C222" s="11" t="s">
        <v>119</v>
      </c>
      <c r="D222" s="12">
        <v>0</v>
      </c>
      <c r="E222" s="13">
        <v>0</v>
      </c>
      <c r="F222" s="13">
        <v>0</v>
      </c>
      <c r="G222" s="13">
        <v>0</v>
      </c>
      <c r="H222" s="13">
        <v>0</v>
      </c>
      <c r="I222" s="13">
        <v>0</v>
      </c>
      <c r="J222" s="13">
        <v>0</v>
      </c>
      <c r="K222" s="13">
        <v>0</v>
      </c>
      <c r="L222" s="13">
        <v>0</v>
      </c>
      <c r="M222" s="13">
        <v>0</v>
      </c>
      <c r="N222" s="13">
        <v>0</v>
      </c>
      <c r="O222" s="13">
        <v>0</v>
      </c>
      <c r="P222" s="13">
        <v>0</v>
      </c>
      <c r="Q222" s="13">
        <v>0</v>
      </c>
      <c r="R222" s="13">
        <v>824.5866666666667</v>
      </c>
      <c r="S222" s="14">
        <v>2037.7864</v>
      </c>
    </row>
    <row r="223" spans="1:29" ht="13.8" x14ac:dyDescent="0.25">
      <c r="A223" s="39" t="s">
        <v>142</v>
      </c>
      <c r="C223" s="11" t="s">
        <v>120</v>
      </c>
      <c r="D223" s="12">
        <v>0</v>
      </c>
      <c r="E223" s="13">
        <v>0</v>
      </c>
      <c r="F223" s="13">
        <v>0</v>
      </c>
      <c r="G223" s="13">
        <v>0</v>
      </c>
      <c r="H223" s="13">
        <v>0</v>
      </c>
      <c r="I223" s="13">
        <v>0</v>
      </c>
      <c r="J223" s="13">
        <v>0</v>
      </c>
      <c r="K223" s="13">
        <v>0</v>
      </c>
      <c r="L223" s="13">
        <v>0</v>
      </c>
      <c r="M223" s="13">
        <v>0</v>
      </c>
      <c r="N223" s="13">
        <v>0</v>
      </c>
      <c r="O223" s="13">
        <v>0</v>
      </c>
      <c r="P223" s="13">
        <v>0</v>
      </c>
      <c r="Q223" s="13">
        <v>0</v>
      </c>
      <c r="R223" s="13">
        <v>7526.9303124999997</v>
      </c>
      <c r="S223" s="14">
        <v>5005.4999514563096</v>
      </c>
    </row>
    <row r="224" spans="1:29" ht="13.8" x14ac:dyDescent="0.25">
      <c r="A224" s="39" t="s">
        <v>142</v>
      </c>
      <c r="C224" s="11" t="s">
        <v>121</v>
      </c>
      <c r="D224" s="12">
        <v>0</v>
      </c>
      <c r="E224" s="13">
        <v>0</v>
      </c>
      <c r="F224" s="13">
        <v>0</v>
      </c>
      <c r="G224" s="13">
        <v>0</v>
      </c>
      <c r="H224" s="13">
        <v>0</v>
      </c>
      <c r="I224" s="13">
        <v>0</v>
      </c>
      <c r="J224" s="13">
        <v>0</v>
      </c>
      <c r="K224" s="13">
        <v>0</v>
      </c>
      <c r="L224" s="13">
        <v>0</v>
      </c>
      <c r="M224" s="13">
        <v>0</v>
      </c>
      <c r="N224" s="13">
        <v>0</v>
      </c>
      <c r="O224" s="13">
        <v>0</v>
      </c>
      <c r="P224" s="13">
        <v>0</v>
      </c>
      <c r="Q224" s="13">
        <v>0</v>
      </c>
      <c r="R224" s="13">
        <v>3207.625</v>
      </c>
      <c r="S224" s="14">
        <v>10836.504255319151</v>
      </c>
    </row>
    <row r="225" spans="1:19" ht="13.8" x14ac:dyDescent="0.25">
      <c r="A225" s="39" t="s">
        <v>142</v>
      </c>
      <c r="C225" s="11" t="s">
        <v>122</v>
      </c>
      <c r="D225" s="12">
        <v>0</v>
      </c>
      <c r="E225" s="13">
        <v>0</v>
      </c>
      <c r="F225" s="13">
        <v>0</v>
      </c>
      <c r="G225" s="13">
        <v>0</v>
      </c>
      <c r="H225" s="13">
        <v>0</v>
      </c>
      <c r="I225" s="13">
        <v>0</v>
      </c>
      <c r="J225" s="13">
        <v>0</v>
      </c>
      <c r="K225" s="13">
        <v>0</v>
      </c>
      <c r="L225" s="13">
        <v>0</v>
      </c>
      <c r="M225" s="13">
        <v>0</v>
      </c>
      <c r="N225" s="13">
        <v>0</v>
      </c>
      <c r="O225" s="13">
        <v>0</v>
      </c>
      <c r="P225" s="13">
        <v>0</v>
      </c>
      <c r="Q225" s="13">
        <v>0</v>
      </c>
      <c r="R225" s="13">
        <v>4892.54</v>
      </c>
      <c r="S225" s="14">
        <v>15633.039062500002</v>
      </c>
    </row>
    <row r="226" spans="1:19" ht="13.8" x14ac:dyDescent="0.25">
      <c r="A226" s="39" t="s">
        <v>142</v>
      </c>
      <c r="C226" s="11" t="s">
        <v>123</v>
      </c>
      <c r="D226" s="12">
        <v>0</v>
      </c>
      <c r="E226" s="13">
        <v>0</v>
      </c>
      <c r="F226" s="13">
        <v>0</v>
      </c>
      <c r="G226" s="13">
        <v>0</v>
      </c>
      <c r="H226" s="13">
        <v>0</v>
      </c>
      <c r="I226" s="13">
        <v>0</v>
      </c>
      <c r="J226" s="13">
        <v>0</v>
      </c>
      <c r="K226" s="13">
        <v>0</v>
      </c>
      <c r="L226" s="13">
        <v>0</v>
      </c>
      <c r="M226" s="13">
        <v>0</v>
      </c>
      <c r="N226" s="13">
        <v>0</v>
      </c>
      <c r="O226" s="13">
        <v>0</v>
      </c>
      <c r="P226" s="13">
        <v>0</v>
      </c>
      <c r="Q226" s="13">
        <v>0</v>
      </c>
      <c r="R226" s="13">
        <v>8048.4440000000013</v>
      </c>
      <c r="S226" s="14">
        <v>19007.524814814817</v>
      </c>
    </row>
    <row r="227" spans="1:19" ht="13.8" x14ac:dyDescent="0.25">
      <c r="A227" s="39" t="s">
        <v>142</v>
      </c>
      <c r="C227" s="11" t="s">
        <v>124</v>
      </c>
      <c r="D227" s="12">
        <v>0</v>
      </c>
      <c r="E227" s="13">
        <v>0</v>
      </c>
      <c r="F227" s="13">
        <v>0</v>
      </c>
      <c r="G227" s="13">
        <v>0</v>
      </c>
      <c r="H227" s="13">
        <v>0</v>
      </c>
      <c r="I227" s="13">
        <v>0</v>
      </c>
      <c r="J227" s="13">
        <v>0</v>
      </c>
      <c r="K227" s="13">
        <v>0</v>
      </c>
      <c r="L227" s="13">
        <v>0</v>
      </c>
      <c r="M227" s="13">
        <v>0</v>
      </c>
      <c r="N227" s="13">
        <v>0</v>
      </c>
      <c r="O227" s="13">
        <v>0</v>
      </c>
      <c r="P227" s="13">
        <v>0</v>
      </c>
      <c r="Q227" s="13">
        <v>0</v>
      </c>
      <c r="R227" s="13">
        <v>3197.36</v>
      </c>
      <c r="S227" s="14">
        <v>40860.2745</v>
      </c>
    </row>
    <row r="228" spans="1:19" ht="13.8" x14ac:dyDescent="0.25">
      <c r="A228" s="39" t="s">
        <v>142</v>
      </c>
      <c r="C228" s="11" t="s">
        <v>125</v>
      </c>
      <c r="D228" s="12">
        <v>0</v>
      </c>
      <c r="E228" s="13">
        <v>0</v>
      </c>
      <c r="F228" s="13">
        <v>0</v>
      </c>
      <c r="G228" s="13">
        <v>0</v>
      </c>
      <c r="H228" s="13">
        <v>0</v>
      </c>
      <c r="I228" s="13">
        <v>0</v>
      </c>
      <c r="J228" s="13">
        <v>0</v>
      </c>
      <c r="K228" s="13">
        <v>0</v>
      </c>
      <c r="L228" s="13">
        <v>0</v>
      </c>
      <c r="M228" s="13">
        <v>0</v>
      </c>
      <c r="N228" s="13">
        <v>0</v>
      </c>
      <c r="O228" s="13">
        <v>0</v>
      </c>
      <c r="P228" s="13">
        <v>0</v>
      </c>
      <c r="Q228" s="13">
        <v>0</v>
      </c>
      <c r="R228" s="13">
        <v>0</v>
      </c>
      <c r="S228" s="14">
        <v>31839.070000000003</v>
      </c>
    </row>
    <row r="229" spans="1:19" ht="13.8" x14ac:dyDescent="0.25">
      <c r="A229" s="39" t="s">
        <v>142</v>
      </c>
      <c r="C229" s="11" t="s">
        <v>126</v>
      </c>
      <c r="D229" s="12">
        <v>0</v>
      </c>
      <c r="E229" s="13">
        <v>0</v>
      </c>
      <c r="F229" s="13">
        <v>0</v>
      </c>
      <c r="G229" s="13">
        <v>0</v>
      </c>
      <c r="H229" s="13">
        <v>0</v>
      </c>
      <c r="I229" s="13">
        <v>0</v>
      </c>
      <c r="J229" s="13">
        <v>0</v>
      </c>
      <c r="K229" s="13">
        <v>0</v>
      </c>
      <c r="L229" s="13">
        <v>0</v>
      </c>
      <c r="M229" s="13">
        <v>0</v>
      </c>
      <c r="N229" s="13">
        <v>0</v>
      </c>
      <c r="O229" s="13">
        <v>0</v>
      </c>
      <c r="P229" s="13">
        <v>0</v>
      </c>
      <c r="Q229" s="13">
        <v>0</v>
      </c>
      <c r="R229" s="13">
        <v>0</v>
      </c>
      <c r="S229" s="14">
        <v>84555.13</v>
      </c>
    </row>
    <row r="230" spans="1:19" ht="13.8" x14ac:dyDescent="0.25">
      <c r="A230" s="39" t="s">
        <v>142</v>
      </c>
      <c r="C230" s="11" t="s">
        <v>127</v>
      </c>
      <c r="D230" s="12">
        <v>0</v>
      </c>
      <c r="E230" s="13">
        <v>0</v>
      </c>
      <c r="F230" s="13">
        <v>0</v>
      </c>
      <c r="G230" s="13">
        <v>0</v>
      </c>
      <c r="H230" s="13">
        <v>0</v>
      </c>
      <c r="I230" s="13">
        <v>0</v>
      </c>
      <c r="J230" s="13">
        <v>0</v>
      </c>
      <c r="K230" s="13">
        <v>0</v>
      </c>
      <c r="L230" s="13">
        <v>0</v>
      </c>
      <c r="M230" s="13">
        <v>0</v>
      </c>
      <c r="N230" s="13">
        <v>0</v>
      </c>
      <c r="O230" s="13">
        <v>0</v>
      </c>
      <c r="P230" s="13">
        <v>0</v>
      </c>
      <c r="Q230" s="13">
        <v>0</v>
      </c>
      <c r="R230" s="13">
        <v>0</v>
      </c>
      <c r="S230" s="14">
        <v>57409.799999999996</v>
      </c>
    </row>
    <row r="231" spans="1:19" ht="14.4" thickBot="1" x14ac:dyDescent="0.3">
      <c r="A231" s="39" t="s">
        <v>142</v>
      </c>
      <c r="C231" s="11" t="s">
        <v>128</v>
      </c>
      <c r="D231" s="15">
        <v>0</v>
      </c>
      <c r="E231" s="16">
        <v>0</v>
      </c>
      <c r="F231" s="16">
        <v>0</v>
      </c>
      <c r="G231" s="16">
        <v>0</v>
      </c>
      <c r="H231" s="16">
        <v>0</v>
      </c>
      <c r="I231" s="16">
        <v>0</v>
      </c>
      <c r="J231" s="16">
        <v>0</v>
      </c>
      <c r="K231" s="16">
        <v>0</v>
      </c>
      <c r="L231" s="16">
        <v>0</v>
      </c>
      <c r="M231" s="16">
        <v>0</v>
      </c>
      <c r="N231" s="16">
        <v>0</v>
      </c>
      <c r="O231" s="16">
        <v>0</v>
      </c>
      <c r="P231" s="16">
        <v>0</v>
      </c>
      <c r="Q231" s="16">
        <v>0</v>
      </c>
      <c r="R231" s="16">
        <v>0</v>
      </c>
      <c r="S231" s="17">
        <v>122348.88</v>
      </c>
    </row>
    <row r="232" spans="1:19" ht="14.4" thickBot="1" x14ac:dyDescent="0.3">
      <c r="A232" s="39" t="s">
        <v>142</v>
      </c>
      <c r="C232" s="18" t="s">
        <v>296</v>
      </c>
      <c r="D232" s="19">
        <v>0</v>
      </c>
      <c r="E232" s="20">
        <v>0</v>
      </c>
      <c r="F232" s="20">
        <v>0</v>
      </c>
      <c r="G232" s="20">
        <v>0</v>
      </c>
      <c r="H232" s="20">
        <v>0</v>
      </c>
      <c r="I232" s="20">
        <v>0</v>
      </c>
      <c r="J232" s="20">
        <v>0</v>
      </c>
      <c r="K232" s="20">
        <v>0</v>
      </c>
      <c r="L232" s="20">
        <v>0</v>
      </c>
      <c r="M232" s="20">
        <v>0</v>
      </c>
      <c r="N232" s="20">
        <v>0</v>
      </c>
      <c r="O232" s="20">
        <v>0</v>
      </c>
      <c r="P232" s="20">
        <v>0</v>
      </c>
      <c r="Q232" s="20">
        <v>0</v>
      </c>
      <c r="R232" s="20">
        <v>6287.802941176471</v>
      </c>
      <c r="S232" s="21">
        <v>10848.443179347825</v>
      </c>
    </row>
    <row r="235" spans="1:19" ht="23.4" thickBot="1" x14ac:dyDescent="0.3">
      <c r="C235" s="1" t="s">
        <v>345</v>
      </c>
      <c r="D235" s="1"/>
      <c r="E235" s="1"/>
      <c r="F235" s="1"/>
      <c r="G235" s="1"/>
      <c r="H235" s="1"/>
      <c r="I235" s="1"/>
      <c r="J235" s="1"/>
      <c r="K235" s="1"/>
      <c r="L235" s="1"/>
      <c r="M235" s="1"/>
      <c r="N235" s="9"/>
      <c r="O235" s="9"/>
      <c r="P235" s="9"/>
      <c r="Q235" s="9"/>
      <c r="R235" s="9"/>
      <c r="S235" s="9"/>
    </row>
    <row r="236" spans="1:19" ht="14.4" thickBot="1" x14ac:dyDescent="0.3">
      <c r="C236" s="2"/>
      <c r="D236" s="149" t="s">
        <v>294</v>
      </c>
      <c r="E236" s="150"/>
      <c r="F236" s="150"/>
      <c r="G236" s="150"/>
      <c r="H236" s="150"/>
      <c r="I236" s="150"/>
      <c r="J236" s="150"/>
      <c r="K236" s="150"/>
      <c r="L236" s="150"/>
      <c r="M236" s="150"/>
      <c r="N236" s="150"/>
      <c r="O236" s="150"/>
      <c r="P236" s="150"/>
      <c r="Q236" s="150"/>
      <c r="R236" s="150"/>
      <c r="S236" s="151"/>
    </row>
    <row r="237" spans="1:19" ht="14.4" thickBot="1" x14ac:dyDescent="0.3">
      <c r="C237" s="3" t="s">
        <v>101</v>
      </c>
      <c r="D237" s="4" t="s">
        <v>102</v>
      </c>
      <c r="E237" s="5" t="s">
        <v>103</v>
      </c>
      <c r="F237" s="5" t="s">
        <v>104</v>
      </c>
      <c r="G237" s="5" t="s">
        <v>105</v>
      </c>
      <c r="H237" s="5" t="s">
        <v>106</v>
      </c>
      <c r="I237" s="5" t="s">
        <v>107</v>
      </c>
      <c r="J237" s="5" t="s">
        <v>108</v>
      </c>
      <c r="K237" s="5" t="s">
        <v>109</v>
      </c>
      <c r="L237" s="5" t="s">
        <v>110</v>
      </c>
      <c r="M237" s="5" t="s">
        <v>111</v>
      </c>
      <c r="N237" s="5" t="s">
        <v>112</v>
      </c>
      <c r="O237" s="5" t="s">
        <v>113</v>
      </c>
      <c r="P237" s="5" t="s">
        <v>114</v>
      </c>
      <c r="Q237" s="5" t="s">
        <v>115</v>
      </c>
      <c r="R237" s="5" t="s">
        <v>116</v>
      </c>
      <c r="S237" s="6" t="s">
        <v>117</v>
      </c>
    </row>
    <row r="238" spans="1:19" ht="13.8" x14ac:dyDescent="0.25">
      <c r="A238" s="39" t="s">
        <v>142</v>
      </c>
      <c r="C238" s="11" t="s">
        <v>118</v>
      </c>
      <c r="D238" s="12">
        <v>0</v>
      </c>
      <c r="E238" s="13">
        <v>0</v>
      </c>
      <c r="F238" s="13">
        <v>0</v>
      </c>
      <c r="G238" s="13">
        <v>0</v>
      </c>
      <c r="H238" s="13">
        <v>0</v>
      </c>
      <c r="I238" s="13">
        <v>0</v>
      </c>
      <c r="J238" s="13">
        <v>0</v>
      </c>
      <c r="K238" s="13">
        <v>0</v>
      </c>
      <c r="L238" s="13">
        <v>0</v>
      </c>
      <c r="M238" s="13">
        <v>0</v>
      </c>
      <c r="N238" s="13">
        <v>0</v>
      </c>
      <c r="O238" s="13">
        <v>0</v>
      </c>
      <c r="P238" s="13">
        <v>0</v>
      </c>
      <c r="Q238" s="13">
        <v>0</v>
      </c>
      <c r="R238" s="13">
        <v>1185.4029249999999</v>
      </c>
      <c r="S238" s="14">
        <v>1589.1833411764703</v>
      </c>
    </row>
    <row r="239" spans="1:19" ht="13.8" x14ac:dyDescent="0.25">
      <c r="A239" s="39" t="s">
        <v>142</v>
      </c>
      <c r="C239" s="11" t="s">
        <v>119</v>
      </c>
      <c r="D239" s="12">
        <v>0</v>
      </c>
      <c r="E239" s="13">
        <v>0</v>
      </c>
      <c r="F239" s="13">
        <v>0</v>
      </c>
      <c r="G239" s="13">
        <v>0</v>
      </c>
      <c r="H239" s="13">
        <v>0</v>
      </c>
      <c r="I239" s="13">
        <v>0</v>
      </c>
      <c r="J239" s="13">
        <v>0</v>
      </c>
      <c r="K239" s="13">
        <v>0</v>
      </c>
      <c r="L239" s="13">
        <v>0</v>
      </c>
      <c r="M239" s="13">
        <v>0</v>
      </c>
      <c r="N239" s="13">
        <v>0</v>
      </c>
      <c r="O239" s="13">
        <v>0</v>
      </c>
      <c r="P239" s="13">
        <v>0</v>
      </c>
      <c r="Q239" s="13">
        <v>0</v>
      </c>
      <c r="R239" s="13">
        <v>0</v>
      </c>
      <c r="S239" s="14">
        <v>0</v>
      </c>
    </row>
    <row r="240" spans="1:19" ht="13.8" x14ac:dyDescent="0.25">
      <c r="A240" s="39" t="s">
        <v>142</v>
      </c>
      <c r="C240" s="11" t="s">
        <v>120</v>
      </c>
      <c r="D240" s="12">
        <v>0</v>
      </c>
      <c r="E240" s="13">
        <v>0</v>
      </c>
      <c r="F240" s="13">
        <v>0</v>
      </c>
      <c r="G240" s="13">
        <v>0</v>
      </c>
      <c r="H240" s="13">
        <v>0</v>
      </c>
      <c r="I240" s="13">
        <v>0</v>
      </c>
      <c r="J240" s="13">
        <v>0</v>
      </c>
      <c r="K240" s="13">
        <v>0</v>
      </c>
      <c r="L240" s="13">
        <v>0</v>
      </c>
      <c r="M240" s="13">
        <v>0</v>
      </c>
      <c r="N240" s="13">
        <v>0</v>
      </c>
      <c r="O240" s="13">
        <v>0</v>
      </c>
      <c r="P240" s="13">
        <v>0</v>
      </c>
      <c r="Q240" s="13">
        <v>0</v>
      </c>
      <c r="R240" s="13">
        <v>0</v>
      </c>
      <c r="S240" s="14">
        <v>0</v>
      </c>
    </row>
    <row r="241" spans="1:19" ht="13.8" x14ac:dyDescent="0.25">
      <c r="A241" s="39" t="s">
        <v>142</v>
      </c>
      <c r="C241" s="11" t="s">
        <v>121</v>
      </c>
      <c r="D241" s="12">
        <v>0</v>
      </c>
      <c r="E241" s="13">
        <v>0</v>
      </c>
      <c r="F241" s="13">
        <v>0</v>
      </c>
      <c r="G241" s="13">
        <v>0</v>
      </c>
      <c r="H241" s="13">
        <v>0</v>
      </c>
      <c r="I241" s="13">
        <v>0</v>
      </c>
      <c r="J241" s="13">
        <v>0</v>
      </c>
      <c r="K241" s="13">
        <v>0</v>
      </c>
      <c r="L241" s="13">
        <v>0</v>
      </c>
      <c r="M241" s="13">
        <v>0</v>
      </c>
      <c r="N241" s="13">
        <v>0</v>
      </c>
      <c r="O241" s="13">
        <v>0</v>
      </c>
      <c r="P241" s="13">
        <v>0</v>
      </c>
      <c r="Q241" s="13">
        <v>0</v>
      </c>
      <c r="R241" s="13">
        <v>0</v>
      </c>
      <c r="S241" s="14">
        <v>0</v>
      </c>
    </row>
    <row r="242" spans="1:19" ht="13.8" x14ac:dyDescent="0.25">
      <c r="A242" s="39" t="s">
        <v>142</v>
      </c>
      <c r="C242" s="11" t="s">
        <v>122</v>
      </c>
      <c r="D242" s="12">
        <v>0</v>
      </c>
      <c r="E242" s="13">
        <v>0</v>
      </c>
      <c r="F242" s="13">
        <v>0</v>
      </c>
      <c r="G242" s="13">
        <v>0</v>
      </c>
      <c r="H242" s="13">
        <v>0</v>
      </c>
      <c r="I242" s="13">
        <v>0</v>
      </c>
      <c r="J242" s="13">
        <v>0</v>
      </c>
      <c r="K242" s="13">
        <v>0</v>
      </c>
      <c r="L242" s="13">
        <v>0</v>
      </c>
      <c r="M242" s="13">
        <v>0</v>
      </c>
      <c r="N242" s="13">
        <v>0</v>
      </c>
      <c r="O242" s="13">
        <v>0</v>
      </c>
      <c r="P242" s="13">
        <v>0</v>
      </c>
      <c r="Q242" s="13">
        <v>0</v>
      </c>
      <c r="R242" s="13">
        <v>0</v>
      </c>
      <c r="S242" s="14">
        <v>0</v>
      </c>
    </row>
    <row r="243" spans="1:19" ht="13.8" x14ac:dyDescent="0.25">
      <c r="A243" s="39" t="s">
        <v>142</v>
      </c>
      <c r="C243" s="11" t="s">
        <v>123</v>
      </c>
      <c r="D243" s="12">
        <v>0</v>
      </c>
      <c r="E243" s="13">
        <v>0</v>
      </c>
      <c r="F243" s="13">
        <v>0</v>
      </c>
      <c r="G243" s="13">
        <v>0</v>
      </c>
      <c r="H243" s="13">
        <v>0</v>
      </c>
      <c r="I243" s="13">
        <v>0</v>
      </c>
      <c r="J243" s="13">
        <v>0</v>
      </c>
      <c r="K243" s="13">
        <v>0</v>
      </c>
      <c r="L243" s="13">
        <v>0</v>
      </c>
      <c r="M243" s="13">
        <v>0</v>
      </c>
      <c r="N243" s="13">
        <v>0</v>
      </c>
      <c r="O243" s="13">
        <v>0</v>
      </c>
      <c r="P243" s="13">
        <v>0</v>
      </c>
      <c r="Q243" s="13">
        <v>0</v>
      </c>
      <c r="R243" s="13">
        <v>0</v>
      </c>
      <c r="S243" s="14">
        <v>0</v>
      </c>
    </row>
    <row r="244" spans="1:19" ht="13.8" x14ac:dyDescent="0.25">
      <c r="A244" s="39" t="s">
        <v>142</v>
      </c>
      <c r="C244" s="11" t="s">
        <v>124</v>
      </c>
      <c r="D244" s="12">
        <v>0</v>
      </c>
      <c r="E244" s="13">
        <v>0</v>
      </c>
      <c r="F244" s="13">
        <v>0</v>
      </c>
      <c r="G244" s="13">
        <v>0</v>
      </c>
      <c r="H244" s="13">
        <v>0</v>
      </c>
      <c r="I244" s="13">
        <v>0</v>
      </c>
      <c r="J244" s="13">
        <v>0</v>
      </c>
      <c r="K244" s="13">
        <v>0</v>
      </c>
      <c r="L244" s="13">
        <v>0</v>
      </c>
      <c r="M244" s="13">
        <v>0</v>
      </c>
      <c r="N244" s="13">
        <v>0</v>
      </c>
      <c r="O244" s="13">
        <v>0</v>
      </c>
      <c r="P244" s="13">
        <v>0</v>
      </c>
      <c r="Q244" s="13">
        <v>0</v>
      </c>
      <c r="R244" s="13">
        <v>0</v>
      </c>
      <c r="S244" s="14">
        <v>0</v>
      </c>
    </row>
    <row r="245" spans="1:19" ht="13.8" x14ac:dyDescent="0.25">
      <c r="A245" s="39" t="s">
        <v>142</v>
      </c>
      <c r="C245" s="11" t="s">
        <v>125</v>
      </c>
      <c r="D245" s="12">
        <v>0</v>
      </c>
      <c r="E245" s="13">
        <v>0</v>
      </c>
      <c r="F245" s="13">
        <v>0</v>
      </c>
      <c r="G245" s="13">
        <v>0</v>
      </c>
      <c r="H245" s="13">
        <v>0</v>
      </c>
      <c r="I245" s="13">
        <v>0</v>
      </c>
      <c r="J245" s="13">
        <v>0</v>
      </c>
      <c r="K245" s="13">
        <v>0</v>
      </c>
      <c r="L245" s="13">
        <v>0</v>
      </c>
      <c r="M245" s="13">
        <v>0</v>
      </c>
      <c r="N245" s="13">
        <v>0</v>
      </c>
      <c r="O245" s="13">
        <v>0</v>
      </c>
      <c r="P245" s="13">
        <v>0</v>
      </c>
      <c r="Q245" s="13">
        <v>0</v>
      </c>
      <c r="R245" s="13">
        <v>0</v>
      </c>
      <c r="S245" s="14">
        <v>0</v>
      </c>
    </row>
    <row r="246" spans="1:19" ht="13.8" x14ac:dyDescent="0.25">
      <c r="A246" s="39" t="s">
        <v>142</v>
      </c>
      <c r="C246" s="11" t="s">
        <v>126</v>
      </c>
      <c r="D246" s="12">
        <v>0</v>
      </c>
      <c r="E246" s="13">
        <v>0</v>
      </c>
      <c r="F246" s="13">
        <v>0</v>
      </c>
      <c r="G246" s="13">
        <v>0</v>
      </c>
      <c r="H246" s="13">
        <v>0</v>
      </c>
      <c r="I246" s="13">
        <v>0</v>
      </c>
      <c r="J246" s="13">
        <v>0</v>
      </c>
      <c r="K246" s="13">
        <v>0</v>
      </c>
      <c r="L246" s="13">
        <v>0</v>
      </c>
      <c r="M246" s="13">
        <v>0</v>
      </c>
      <c r="N246" s="13">
        <v>0</v>
      </c>
      <c r="O246" s="13">
        <v>0</v>
      </c>
      <c r="P246" s="13">
        <v>0</v>
      </c>
      <c r="Q246" s="13">
        <v>0</v>
      </c>
      <c r="R246" s="13">
        <v>0</v>
      </c>
      <c r="S246" s="14">
        <v>0</v>
      </c>
    </row>
    <row r="247" spans="1:19" ht="13.8" x14ac:dyDescent="0.25">
      <c r="A247" s="39" t="s">
        <v>142</v>
      </c>
      <c r="C247" s="11" t="s">
        <v>127</v>
      </c>
      <c r="D247" s="12">
        <v>0</v>
      </c>
      <c r="E247" s="13">
        <v>0</v>
      </c>
      <c r="F247" s="13">
        <v>0</v>
      </c>
      <c r="G247" s="13">
        <v>0</v>
      </c>
      <c r="H247" s="13">
        <v>0</v>
      </c>
      <c r="I247" s="13">
        <v>0</v>
      </c>
      <c r="J247" s="13">
        <v>0</v>
      </c>
      <c r="K247" s="13">
        <v>0</v>
      </c>
      <c r="L247" s="13">
        <v>0</v>
      </c>
      <c r="M247" s="13">
        <v>0</v>
      </c>
      <c r="N247" s="13">
        <v>0</v>
      </c>
      <c r="O247" s="13">
        <v>0</v>
      </c>
      <c r="P247" s="13">
        <v>0</v>
      </c>
      <c r="Q247" s="13">
        <v>0</v>
      </c>
      <c r="R247" s="13">
        <v>0</v>
      </c>
      <c r="S247" s="14">
        <v>0</v>
      </c>
    </row>
    <row r="248" spans="1:19" ht="14.4" thickBot="1" x14ac:dyDescent="0.3">
      <c r="A248" s="39" t="s">
        <v>142</v>
      </c>
      <c r="C248" s="11" t="s">
        <v>128</v>
      </c>
      <c r="D248" s="12">
        <v>0</v>
      </c>
      <c r="E248" s="16">
        <v>0</v>
      </c>
      <c r="F248" s="16">
        <v>0</v>
      </c>
      <c r="G248" s="16">
        <v>0</v>
      </c>
      <c r="H248" s="16">
        <v>0</v>
      </c>
      <c r="I248" s="16">
        <v>0</v>
      </c>
      <c r="J248" s="16">
        <v>0</v>
      </c>
      <c r="K248" s="16">
        <v>0</v>
      </c>
      <c r="L248" s="16">
        <v>0</v>
      </c>
      <c r="M248" s="16">
        <v>0</v>
      </c>
      <c r="N248" s="16">
        <v>0</v>
      </c>
      <c r="O248" s="16">
        <v>0</v>
      </c>
      <c r="P248" s="16">
        <v>0</v>
      </c>
      <c r="Q248" s="16">
        <v>0</v>
      </c>
      <c r="R248" s="16">
        <v>0</v>
      </c>
      <c r="S248" s="17">
        <v>0</v>
      </c>
    </row>
    <row r="249" spans="1:19" ht="14.4" thickBot="1" x14ac:dyDescent="0.3">
      <c r="A249" s="39" t="s">
        <v>142</v>
      </c>
      <c r="C249" s="18" t="s">
        <v>296</v>
      </c>
      <c r="D249" s="19">
        <v>0</v>
      </c>
      <c r="E249" s="20">
        <v>0</v>
      </c>
      <c r="F249" s="20">
        <v>0</v>
      </c>
      <c r="G249" s="20">
        <v>0</v>
      </c>
      <c r="H249" s="20">
        <v>0</v>
      </c>
      <c r="I249" s="20">
        <v>0</v>
      </c>
      <c r="J249" s="20">
        <v>0</v>
      </c>
      <c r="K249" s="20">
        <v>0</v>
      </c>
      <c r="L249" s="20">
        <v>0</v>
      </c>
      <c r="M249" s="20">
        <v>0</v>
      </c>
      <c r="N249" s="20">
        <v>0</v>
      </c>
      <c r="O249" s="20">
        <v>0</v>
      </c>
      <c r="P249" s="20">
        <v>0</v>
      </c>
      <c r="Q249" s="20">
        <v>0</v>
      </c>
      <c r="R249" s="20">
        <v>1185.4029249999999</v>
      </c>
      <c r="S249" s="21">
        <v>1589.1833411764703</v>
      </c>
    </row>
    <row r="253" spans="1:19" ht="23.4" thickBot="1" x14ac:dyDescent="0.3">
      <c r="C253" s="1" t="s">
        <v>346</v>
      </c>
      <c r="D253" s="1"/>
      <c r="E253" s="1"/>
      <c r="F253" s="1"/>
      <c r="G253" s="1"/>
      <c r="H253" s="1"/>
      <c r="I253" s="1"/>
      <c r="J253" s="1"/>
      <c r="K253" s="1"/>
      <c r="L253" s="1"/>
      <c r="M253" s="1"/>
      <c r="N253" s="9"/>
      <c r="O253" s="9"/>
      <c r="P253" s="9"/>
      <c r="Q253" s="9"/>
      <c r="R253" s="9"/>
      <c r="S253" s="9"/>
    </row>
    <row r="254" spans="1:19" ht="14.4" thickBot="1" x14ac:dyDescent="0.3">
      <c r="C254" s="2"/>
      <c r="D254" s="149" t="s">
        <v>294</v>
      </c>
      <c r="E254" s="150"/>
      <c r="F254" s="150"/>
      <c r="G254" s="150"/>
      <c r="H254" s="150"/>
      <c r="I254" s="150"/>
      <c r="J254" s="150"/>
      <c r="K254" s="150"/>
      <c r="L254" s="150"/>
      <c r="M254" s="150"/>
      <c r="N254" s="150"/>
      <c r="O254" s="150"/>
      <c r="P254" s="150"/>
      <c r="Q254" s="150"/>
      <c r="R254" s="150"/>
      <c r="S254" s="151"/>
    </row>
    <row r="255" spans="1:19" ht="14.4" thickBot="1" x14ac:dyDescent="0.3">
      <c r="A255" s="39" t="s">
        <v>144</v>
      </c>
      <c r="C255" s="3" t="s">
        <v>101</v>
      </c>
      <c r="D255" s="4" t="s">
        <v>102</v>
      </c>
      <c r="E255" s="5" t="s">
        <v>103</v>
      </c>
      <c r="F255" s="5" t="s">
        <v>104</v>
      </c>
      <c r="G255" s="5" t="s">
        <v>105</v>
      </c>
      <c r="H255" s="5" t="s">
        <v>106</v>
      </c>
      <c r="I255" s="5" t="s">
        <v>107</v>
      </c>
      <c r="J255" s="5" t="s">
        <v>108</v>
      </c>
      <c r="K255" s="5" t="s">
        <v>109</v>
      </c>
      <c r="L255" s="5" t="s">
        <v>110</v>
      </c>
      <c r="M255" s="5" t="s">
        <v>111</v>
      </c>
      <c r="N255" s="5" t="s">
        <v>112</v>
      </c>
      <c r="O255" s="5" t="s">
        <v>113</v>
      </c>
      <c r="P255" s="5" t="s">
        <v>114</v>
      </c>
      <c r="Q255" s="5" t="s">
        <v>115</v>
      </c>
      <c r="R255" s="5" t="s">
        <v>116</v>
      </c>
      <c r="S255" s="6" t="s">
        <v>117</v>
      </c>
    </row>
    <row r="256" spans="1:19" ht="13.8" x14ac:dyDescent="0.25">
      <c r="A256" s="39" t="s">
        <v>144</v>
      </c>
      <c r="C256" s="11" t="s">
        <v>118</v>
      </c>
      <c r="D256" s="12">
        <v>0</v>
      </c>
      <c r="E256" s="13">
        <v>0</v>
      </c>
      <c r="F256" s="13">
        <v>0</v>
      </c>
      <c r="G256" s="13">
        <v>0</v>
      </c>
      <c r="H256" s="13">
        <v>0</v>
      </c>
      <c r="I256" s="13">
        <v>0</v>
      </c>
      <c r="J256" s="13">
        <v>0</v>
      </c>
      <c r="K256" s="13">
        <v>0</v>
      </c>
      <c r="L256" s="13">
        <v>0</v>
      </c>
      <c r="M256" s="13">
        <v>0</v>
      </c>
      <c r="N256" s="13">
        <v>0</v>
      </c>
      <c r="O256" s="13">
        <v>0</v>
      </c>
      <c r="P256" s="13">
        <v>0</v>
      </c>
      <c r="Q256" s="13">
        <v>0</v>
      </c>
      <c r="R256" s="13">
        <v>0</v>
      </c>
      <c r="S256" s="14">
        <v>0</v>
      </c>
    </row>
    <row r="257" spans="1:19" ht="13.8" x14ac:dyDescent="0.25">
      <c r="A257" s="39" t="s">
        <v>144</v>
      </c>
      <c r="C257" s="11" t="s">
        <v>119</v>
      </c>
      <c r="D257" s="12">
        <v>0</v>
      </c>
      <c r="E257" s="13">
        <v>0</v>
      </c>
      <c r="F257" s="13">
        <v>0</v>
      </c>
      <c r="G257" s="13">
        <v>0</v>
      </c>
      <c r="H257" s="13">
        <v>0</v>
      </c>
      <c r="I257" s="13">
        <v>0</v>
      </c>
      <c r="J257" s="13">
        <v>0</v>
      </c>
      <c r="K257" s="13">
        <v>0</v>
      </c>
      <c r="L257" s="13">
        <v>0</v>
      </c>
      <c r="M257" s="13">
        <v>0</v>
      </c>
      <c r="N257" s="13">
        <v>0</v>
      </c>
      <c r="O257" s="13">
        <v>0</v>
      </c>
      <c r="P257" s="13">
        <v>0</v>
      </c>
      <c r="Q257" s="13">
        <v>0</v>
      </c>
      <c r="R257" s="13">
        <v>0</v>
      </c>
      <c r="S257" s="14">
        <v>0</v>
      </c>
    </row>
    <row r="258" spans="1:19" ht="13.8" x14ac:dyDescent="0.25">
      <c r="A258" s="39" t="s">
        <v>144</v>
      </c>
      <c r="C258" s="11" t="s">
        <v>120</v>
      </c>
      <c r="D258" s="12">
        <v>0</v>
      </c>
      <c r="E258" s="13">
        <v>0</v>
      </c>
      <c r="F258" s="13">
        <v>0</v>
      </c>
      <c r="G258" s="13">
        <v>0</v>
      </c>
      <c r="H258" s="13">
        <v>0</v>
      </c>
      <c r="I258" s="13">
        <v>0</v>
      </c>
      <c r="J258" s="13">
        <v>0</v>
      </c>
      <c r="K258" s="13">
        <v>0</v>
      </c>
      <c r="L258" s="13">
        <v>0</v>
      </c>
      <c r="M258" s="13">
        <v>0</v>
      </c>
      <c r="N258" s="13">
        <v>0</v>
      </c>
      <c r="O258" s="13">
        <v>0</v>
      </c>
      <c r="P258" s="13">
        <v>0</v>
      </c>
      <c r="Q258" s="13">
        <v>0</v>
      </c>
      <c r="R258" s="13">
        <v>0</v>
      </c>
      <c r="S258" s="14">
        <v>0</v>
      </c>
    </row>
    <row r="259" spans="1:19" ht="13.8" x14ac:dyDescent="0.25">
      <c r="A259" s="39" t="s">
        <v>144</v>
      </c>
      <c r="C259" s="11" t="s">
        <v>121</v>
      </c>
      <c r="D259" s="12">
        <v>0</v>
      </c>
      <c r="E259" s="13">
        <v>0</v>
      </c>
      <c r="F259" s="13">
        <v>0</v>
      </c>
      <c r="G259" s="13">
        <v>0</v>
      </c>
      <c r="H259" s="13">
        <v>0</v>
      </c>
      <c r="I259" s="13">
        <v>0</v>
      </c>
      <c r="J259" s="13">
        <v>0</v>
      </c>
      <c r="K259" s="13">
        <v>0</v>
      </c>
      <c r="L259" s="13">
        <v>0</v>
      </c>
      <c r="M259" s="13">
        <v>0</v>
      </c>
      <c r="N259" s="13">
        <v>0</v>
      </c>
      <c r="O259" s="13">
        <v>0</v>
      </c>
      <c r="P259" s="13">
        <v>0</v>
      </c>
      <c r="Q259" s="13">
        <v>0</v>
      </c>
      <c r="R259" s="13">
        <v>0</v>
      </c>
      <c r="S259" s="14">
        <v>0</v>
      </c>
    </row>
    <row r="260" spans="1:19" ht="13.8" x14ac:dyDescent="0.25">
      <c r="A260" s="39" t="s">
        <v>144</v>
      </c>
      <c r="C260" s="11" t="s">
        <v>122</v>
      </c>
      <c r="D260" s="12">
        <v>0</v>
      </c>
      <c r="E260" s="13">
        <v>0</v>
      </c>
      <c r="F260" s="13">
        <v>0</v>
      </c>
      <c r="G260" s="13">
        <v>0</v>
      </c>
      <c r="H260" s="13">
        <v>0</v>
      </c>
      <c r="I260" s="13">
        <v>0</v>
      </c>
      <c r="J260" s="13">
        <v>0</v>
      </c>
      <c r="K260" s="13">
        <v>0</v>
      </c>
      <c r="L260" s="13">
        <v>0</v>
      </c>
      <c r="M260" s="13">
        <v>0</v>
      </c>
      <c r="N260" s="13">
        <v>0</v>
      </c>
      <c r="O260" s="13">
        <v>0</v>
      </c>
      <c r="P260" s="13">
        <v>0</v>
      </c>
      <c r="Q260" s="13">
        <v>0</v>
      </c>
      <c r="R260" s="13">
        <v>0</v>
      </c>
      <c r="S260" s="14">
        <v>0</v>
      </c>
    </row>
    <row r="261" spans="1:19" ht="13.8" x14ac:dyDescent="0.25">
      <c r="A261" s="39" t="s">
        <v>144</v>
      </c>
      <c r="C261" s="11" t="s">
        <v>123</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0</v>
      </c>
    </row>
    <row r="262" spans="1:19" ht="13.8" x14ac:dyDescent="0.25">
      <c r="A262" s="39" t="s">
        <v>144</v>
      </c>
      <c r="C262" s="11" t="s">
        <v>124</v>
      </c>
      <c r="D262" s="12">
        <v>0</v>
      </c>
      <c r="E262" s="13">
        <v>0</v>
      </c>
      <c r="F262" s="13">
        <v>0</v>
      </c>
      <c r="G262" s="13">
        <v>0</v>
      </c>
      <c r="H262" s="13">
        <v>0</v>
      </c>
      <c r="I262" s="13">
        <v>0</v>
      </c>
      <c r="J262" s="13">
        <v>0</v>
      </c>
      <c r="K262" s="13">
        <v>0</v>
      </c>
      <c r="L262" s="13">
        <v>0</v>
      </c>
      <c r="M262" s="13">
        <v>0</v>
      </c>
      <c r="N262" s="13">
        <v>0</v>
      </c>
      <c r="O262" s="13">
        <v>0</v>
      </c>
      <c r="P262" s="13">
        <v>0</v>
      </c>
      <c r="Q262" s="13">
        <v>0</v>
      </c>
      <c r="R262" s="13">
        <v>0</v>
      </c>
      <c r="S262" s="14">
        <v>0</v>
      </c>
    </row>
    <row r="263" spans="1:19" ht="13.8" x14ac:dyDescent="0.25">
      <c r="A263" s="39" t="s">
        <v>144</v>
      </c>
      <c r="C263" s="11" t="s">
        <v>125</v>
      </c>
      <c r="D263" s="12">
        <v>0</v>
      </c>
      <c r="E263" s="13">
        <v>0</v>
      </c>
      <c r="F263" s="13">
        <v>0</v>
      </c>
      <c r="G263" s="13">
        <v>0</v>
      </c>
      <c r="H263" s="13">
        <v>0</v>
      </c>
      <c r="I263" s="13">
        <v>0</v>
      </c>
      <c r="J263" s="13">
        <v>0</v>
      </c>
      <c r="K263" s="13">
        <v>0</v>
      </c>
      <c r="L263" s="13">
        <v>0</v>
      </c>
      <c r="M263" s="13">
        <v>0</v>
      </c>
      <c r="N263" s="13">
        <v>0</v>
      </c>
      <c r="O263" s="13">
        <v>0</v>
      </c>
      <c r="P263" s="13">
        <v>0</v>
      </c>
      <c r="Q263" s="13">
        <v>0</v>
      </c>
      <c r="R263" s="13">
        <v>0</v>
      </c>
      <c r="S263" s="14">
        <v>0</v>
      </c>
    </row>
    <row r="264" spans="1:19" ht="13.8" x14ac:dyDescent="0.25">
      <c r="A264" s="39" t="s">
        <v>144</v>
      </c>
      <c r="C264" s="11" t="s">
        <v>126</v>
      </c>
      <c r="D264" s="12">
        <v>0</v>
      </c>
      <c r="E264" s="13">
        <v>0</v>
      </c>
      <c r="F264" s="13">
        <v>0</v>
      </c>
      <c r="G264" s="13">
        <v>0</v>
      </c>
      <c r="H264" s="13">
        <v>0</v>
      </c>
      <c r="I264" s="13">
        <v>0</v>
      </c>
      <c r="J264" s="13">
        <v>0</v>
      </c>
      <c r="K264" s="13">
        <v>0</v>
      </c>
      <c r="L264" s="13">
        <v>0</v>
      </c>
      <c r="M264" s="13">
        <v>0</v>
      </c>
      <c r="N264" s="13">
        <v>0</v>
      </c>
      <c r="O264" s="13">
        <v>0</v>
      </c>
      <c r="P264" s="13">
        <v>0</v>
      </c>
      <c r="Q264" s="13">
        <v>0</v>
      </c>
      <c r="R264" s="13">
        <v>0</v>
      </c>
      <c r="S264" s="14">
        <v>0</v>
      </c>
    </row>
    <row r="265" spans="1:19" ht="13.8" x14ac:dyDescent="0.25">
      <c r="A265" s="39" t="s">
        <v>144</v>
      </c>
      <c r="C265" s="11" t="s">
        <v>127</v>
      </c>
      <c r="D265" s="12">
        <v>0</v>
      </c>
      <c r="E265" s="13">
        <v>0</v>
      </c>
      <c r="F265" s="13">
        <v>0</v>
      </c>
      <c r="G265" s="13">
        <v>0</v>
      </c>
      <c r="H265" s="13">
        <v>0</v>
      </c>
      <c r="I265" s="13">
        <v>0</v>
      </c>
      <c r="J265" s="13">
        <v>0</v>
      </c>
      <c r="K265" s="13">
        <v>0</v>
      </c>
      <c r="L265" s="13">
        <v>0</v>
      </c>
      <c r="M265" s="13">
        <v>0</v>
      </c>
      <c r="N265" s="13">
        <v>0</v>
      </c>
      <c r="O265" s="13">
        <v>0</v>
      </c>
      <c r="P265" s="13">
        <v>0</v>
      </c>
      <c r="Q265" s="13">
        <v>0</v>
      </c>
      <c r="R265" s="13">
        <v>0</v>
      </c>
      <c r="S265" s="14">
        <v>0</v>
      </c>
    </row>
    <row r="266" spans="1:19" ht="14.4" thickBot="1" x14ac:dyDescent="0.3">
      <c r="A266" s="39" t="s">
        <v>144</v>
      </c>
      <c r="C266" s="11" t="s">
        <v>128</v>
      </c>
      <c r="D266" s="15">
        <v>0</v>
      </c>
      <c r="E266" s="16">
        <v>0</v>
      </c>
      <c r="F266" s="16">
        <v>0</v>
      </c>
      <c r="G266" s="16">
        <v>0</v>
      </c>
      <c r="H266" s="16">
        <v>0</v>
      </c>
      <c r="I266" s="16">
        <v>0</v>
      </c>
      <c r="J266" s="16">
        <v>0</v>
      </c>
      <c r="K266" s="16">
        <v>0</v>
      </c>
      <c r="L266" s="16">
        <v>0</v>
      </c>
      <c r="M266" s="16">
        <v>0</v>
      </c>
      <c r="N266" s="16">
        <v>0</v>
      </c>
      <c r="O266" s="16">
        <v>0</v>
      </c>
      <c r="P266" s="16">
        <v>0</v>
      </c>
      <c r="Q266" s="16">
        <v>0</v>
      </c>
      <c r="R266" s="16">
        <v>0</v>
      </c>
      <c r="S266" s="17">
        <v>0</v>
      </c>
    </row>
    <row r="267" spans="1:19" ht="14.4" thickBot="1" x14ac:dyDescent="0.3">
      <c r="A267" s="39" t="s">
        <v>144</v>
      </c>
      <c r="C267" s="18" t="s">
        <v>296</v>
      </c>
      <c r="D267" s="19">
        <v>0</v>
      </c>
      <c r="E267" s="20">
        <v>0</v>
      </c>
      <c r="F267" s="20">
        <v>0</v>
      </c>
      <c r="G267" s="20">
        <v>0</v>
      </c>
      <c r="H267" s="20">
        <v>0</v>
      </c>
      <c r="I267" s="20">
        <v>0</v>
      </c>
      <c r="J267" s="20">
        <v>0</v>
      </c>
      <c r="K267" s="20">
        <v>0</v>
      </c>
      <c r="L267" s="20">
        <v>0</v>
      </c>
      <c r="M267" s="20">
        <v>0</v>
      </c>
      <c r="N267" s="20">
        <v>0</v>
      </c>
      <c r="O267" s="20">
        <v>0</v>
      </c>
      <c r="P267" s="20">
        <v>0</v>
      </c>
      <c r="Q267" s="20">
        <v>0</v>
      </c>
      <c r="R267" s="20">
        <v>0</v>
      </c>
      <c r="S267" s="21">
        <v>0</v>
      </c>
    </row>
    <row r="270" spans="1:19" ht="23.4" thickBot="1" x14ac:dyDescent="0.3">
      <c r="C270" s="1" t="s">
        <v>347</v>
      </c>
      <c r="D270" s="1"/>
      <c r="E270" s="1"/>
      <c r="F270" s="1"/>
      <c r="G270" s="1"/>
      <c r="H270" s="1"/>
      <c r="I270" s="1"/>
      <c r="J270" s="1"/>
      <c r="K270" s="1"/>
      <c r="L270" s="1"/>
      <c r="M270" s="1"/>
      <c r="N270" s="9"/>
      <c r="O270" s="9"/>
      <c r="P270" s="9"/>
      <c r="Q270" s="9"/>
      <c r="R270" s="9"/>
      <c r="S270" s="9"/>
    </row>
    <row r="271" spans="1:19" ht="14.4" thickBot="1" x14ac:dyDescent="0.3">
      <c r="C271" s="2"/>
      <c r="D271" s="149" t="s">
        <v>294</v>
      </c>
      <c r="E271" s="150"/>
      <c r="F271" s="150"/>
      <c r="G271" s="150"/>
      <c r="H271" s="150"/>
      <c r="I271" s="150"/>
      <c r="J271" s="150"/>
      <c r="K271" s="150"/>
      <c r="L271" s="150"/>
      <c r="M271" s="150"/>
      <c r="N271" s="150"/>
      <c r="O271" s="150"/>
      <c r="P271" s="150"/>
      <c r="Q271" s="150"/>
      <c r="R271" s="150"/>
      <c r="S271" s="151"/>
    </row>
    <row r="272" spans="1:19" ht="14.4" thickBot="1" x14ac:dyDescent="0.3">
      <c r="A272" s="39" t="s">
        <v>144</v>
      </c>
      <c r="C272" s="3" t="s">
        <v>101</v>
      </c>
      <c r="D272" s="4" t="s">
        <v>102</v>
      </c>
      <c r="E272" s="5" t="s">
        <v>103</v>
      </c>
      <c r="F272" s="5" t="s">
        <v>104</v>
      </c>
      <c r="G272" s="5" t="s">
        <v>105</v>
      </c>
      <c r="H272" s="5" t="s">
        <v>106</v>
      </c>
      <c r="I272" s="5" t="s">
        <v>107</v>
      </c>
      <c r="J272" s="5" t="s">
        <v>108</v>
      </c>
      <c r="K272" s="5" t="s">
        <v>109</v>
      </c>
      <c r="L272" s="5" t="s">
        <v>110</v>
      </c>
      <c r="M272" s="5" t="s">
        <v>111</v>
      </c>
      <c r="N272" s="5" t="s">
        <v>112</v>
      </c>
      <c r="O272" s="5" t="s">
        <v>113</v>
      </c>
      <c r="P272" s="5" t="s">
        <v>114</v>
      </c>
      <c r="Q272" s="5" t="s">
        <v>115</v>
      </c>
      <c r="R272" s="5" t="s">
        <v>116</v>
      </c>
      <c r="S272" s="6" t="s">
        <v>117</v>
      </c>
    </row>
    <row r="273" spans="1:19" ht="13.8" x14ac:dyDescent="0.25">
      <c r="A273" s="39" t="s">
        <v>144</v>
      </c>
      <c r="C273" s="11" t="s">
        <v>118</v>
      </c>
      <c r="D273" s="12">
        <v>0</v>
      </c>
      <c r="E273" s="13">
        <v>0</v>
      </c>
      <c r="F273" s="13">
        <v>0</v>
      </c>
      <c r="G273" s="13">
        <v>0</v>
      </c>
      <c r="H273" s="13">
        <v>0</v>
      </c>
      <c r="I273" s="13">
        <v>0</v>
      </c>
      <c r="J273" s="13">
        <v>0</v>
      </c>
      <c r="K273" s="13">
        <v>0</v>
      </c>
      <c r="L273" s="13">
        <v>0</v>
      </c>
      <c r="M273" s="13">
        <v>0</v>
      </c>
      <c r="N273" s="13">
        <v>0</v>
      </c>
      <c r="O273" s="13">
        <v>0</v>
      </c>
      <c r="P273" s="13">
        <v>0</v>
      </c>
      <c r="Q273" s="13">
        <v>0</v>
      </c>
      <c r="R273" s="13">
        <v>0</v>
      </c>
      <c r="S273" s="14">
        <v>82.600000000000009</v>
      </c>
    </row>
    <row r="274" spans="1:19" ht="13.8" x14ac:dyDescent="0.25">
      <c r="A274" s="39" t="s">
        <v>144</v>
      </c>
      <c r="C274" s="11" t="s">
        <v>119</v>
      </c>
      <c r="D274" s="12">
        <v>0</v>
      </c>
      <c r="E274" s="13">
        <v>0</v>
      </c>
      <c r="F274" s="13">
        <v>0</v>
      </c>
      <c r="G274" s="13">
        <v>0</v>
      </c>
      <c r="H274" s="13">
        <v>0</v>
      </c>
      <c r="I274" s="13">
        <v>0</v>
      </c>
      <c r="J274" s="13">
        <v>0</v>
      </c>
      <c r="K274" s="13">
        <v>0</v>
      </c>
      <c r="L274" s="13">
        <v>0</v>
      </c>
      <c r="M274" s="13">
        <v>0</v>
      </c>
      <c r="N274" s="13">
        <v>0</v>
      </c>
      <c r="O274" s="13">
        <v>0</v>
      </c>
      <c r="P274" s="13">
        <v>0</v>
      </c>
      <c r="Q274" s="13">
        <v>0</v>
      </c>
      <c r="R274" s="13">
        <v>0</v>
      </c>
      <c r="S274" s="14">
        <v>0</v>
      </c>
    </row>
    <row r="275" spans="1:19" ht="13.8" x14ac:dyDescent="0.25">
      <c r="A275" s="39" t="s">
        <v>144</v>
      </c>
      <c r="C275" s="11" t="s">
        <v>120</v>
      </c>
      <c r="D275" s="12">
        <v>0</v>
      </c>
      <c r="E275" s="13">
        <v>0</v>
      </c>
      <c r="F275" s="13">
        <v>0</v>
      </c>
      <c r="G275" s="13">
        <v>0</v>
      </c>
      <c r="H275" s="13">
        <v>0</v>
      </c>
      <c r="I275" s="13">
        <v>0</v>
      </c>
      <c r="J275" s="13">
        <v>0</v>
      </c>
      <c r="K275" s="13">
        <v>0</v>
      </c>
      <c r="L275" s="13">
        <v>0</v>
      </c>
      <c r="M275" s="13">
        <v>0</v>
      </c>
      <c r="N275" s="13">
        <v>0</v>
      </c>
      <c r="O275" s="13">
        <v>0</v>
      </c>
      <c r="P275" s="13">
        <v>0</v>
      </c>
      <c r="Q275" s="13">
        <v>0</v>
      </c>
      <c r="R275" s="13">
        <v>0</v>
      </c>
      <c r="S275" s="14">
        <v>0</v>
      </c>
    </row>
    <row r="276" spans="1:19" ht="13.8" x14ac:dyDescent="0.25">
      <c r="A276" s="39" t="s">
        <v>144</v>
      </c>
      <c r="C276" s="11" t="s">
        <v>121</v>
      </c>
      <c r="D276" s="12">
        <v>0</v>
      </c>
      <c r="E276" s="13">
        <v>0</v>
      </c>
      <c r="F276" s="13">
        <v>0</v>
      </c>
      <c r="G276" s="13">
        <v>0</v>
      </c>
      <c r="H276" s="13">
        <v>0</v>
      </c>
      <c r="I276" s="13">
        <v>0</v>
      </c>
      <c r="J276" s="13">
        <v>0</v>
      </c>
      <c r="K276" s="13">
        <v>0</v>
      </c>
      <c r="L276" s="13">
        <v>0</v>
      </c>
      <c r="M276" s="13">
        <v>0</v>
      </c>
      <c r="N276" s="13">
        <v>0</v>
      </c>
      <c r="O276" s="13">
        <v>0</v>
      </c>
      <c r="P276" s="13">
        <v>0</v>
      </c>
      <c r="Q276" s="13">
        <v>0</v>
      </c>
      <c r="R276" s="13">
        <v>0</v>
      </c>
      <c r="S276" s="14">
        <v>0</v>
      </c>
    </row>
    <row r="277" spans="1:19" ht="13.8" x14ac:dyDescent="0.25">
      <c r="A277" s="39" t="s">
        <v>144</v>
      </c>
      <c r="C277" s="11" t="s">
        <v>122</v>
      </c>
      <c r="D277" s="12">
        <v>0</v>
      </c>
      <c r="E277" s="13">
        <v>0</v>
      </c>
      <c r="F277" s="13">
        <v>0</v>
      </c>
      <c r="G277" s="13">
        <v>0</v>
      </c>
      <c r="H277" s="13">
        <v>0</v>
      </c>
      <c r="I277" s="13">
        <v>0</v>
      </c>
      <c r="J277" s="13">
        <v>0</v>
      </c>
      <c r="K277" s="13">
        <v>0</v>
      </c>
      <c r="L277" s="13">
        <v>0</v>
      </c>
      <c r="M277" s="13">
        <v>0</v>
      </c>
      <c r="N277" s="13">
        <v>0</v>
      </c>
      <c r="O277" s="13">
        <v>0</v>
      </c>
      <c r="P277" s="13">
        <v>0</v>
      </c>
      <c r="Q277" s="13">
        <v>0</v>
      </c>
      <c r="R277" s="13">
        <v>0</v>
      </c>
      <c r="S277" s="14">
        <v>0</v>
      </c>
    </row>
    <row r="278" spans="1:19" ht="13.8" x14ac:dyDescent="0.25">
      <c r="A278" s="39" t="s">
        <v>144</v>
      </c>
      <c r="C278" s="11" t="s">
        <v>123</v>
      </c>
      <c r="D278" s="12">
        <v>0</v>
      </c>
      <c r="E278" s="13">
        <v>0</v>
      </c>
      <c r="F278" s="13">
        <v>0</v>
      </c>
      <c r="G278" s="13">
        <v>0</v>
      </c>
      <c r="H278" s="13">
        <v>0</v>
      </c>
      <c r="I278" s="13">
        <v>0</v>
      </c>
      <c r="J278" s="13">
        <v>0</v>
      </c>
      <c r="K278" s="13">
        <v>0</v>
      </c>
      <c r="L278" s="13">
        <v>0</v>
      </c>
      <c r="M278" s="13">
        <v>0</v>
      </c>
      <c r="N278" s="13">
        <v>0</v>
      </c>
      <c r="O278" s="13">
        <v>0</v>
      </c>
      <c r="P278" s="13">
        <v>0</v>
      </c>
      <c r="Q278" s="13">
        <v>0</v>
      </c>
      <c r="R278" s="13">
        <v>0</v>
      </c>
      <c r="S278" s="14">
        <v>0</v>
      </c>
    </row>
    <row r="279" spans="1:19" ht="13.8" x14ac:dyDescent="0.25">
      <c r="A279" s="39" t="s">
        <v>144</v>
      </c>
      <c r="C279" s="11" t="s">
        <v>124</v>
      </c>
      <c r="D279" s="12">
        <v>0</v>
      </c>
      <c r="E279" s="13">
        <v>0</v>
      </c>
      <c r="F279" s="13">
        <v>0</v>
      </c>
      <c r="G279" s="13">
        <v>0</v>
      </c>
      <c r="H279" s="13">
        <v>0</v>
      </c>
      <c r="I279" s="13">
        <v>0</v>
      </c>
      <c r="J279" s="13">
        <v>0</v>
      </c>
      <c r="K279" s="13">
        <v>0</v>
      </c>
      <c r="L279" s="13">
        <v>0</v>
      </c>
      <c r="M279" s="13">
        <v>0</v>
      </c>
      <c r="N279" s="13">
        <v>0</v>
      </c>
      <c r="O279" s="13">
        <v>0</v>
      </c>
      <c r="P279" s="13">
        <v>0</v>
      </c>
      <c r="Q279" s="13">
        <v>0</v>
      </c>
      <c r="R279" s="13">
        <v>0</v>
      </c>
      <c r="S279" s="14">
        <v>0</v>
      </c>
    </row>
    <row r="280" spans="1:19" ht="13.8" x14ac:dyDescent="0.25">
      <c r="A280" s="39" t="s">
        <v>144</v>
      </c>
      <c r="C280" s="11" t="s">
        <v>125</v>
      </c>
      <c r="D280" s="12">
        <v>0</v>
      </c>
      <c r="E280" s="13">
        <v>0</v>
      </c>
      <c r="F280" s="13">
        <v>0</v>
      </c>
      <c r="G280" s="13">
        <v>0</v>
      </c>
      <c r="H280" s="13">
        <v>0</v>
      </c>
      <c r="I280" s="13">
        <v>0</v>
      </c>
      <c r="J280" s="13">
        <v>0</v>
      </c>
      <c r="K280" s="13">
        <v>0</v>
      </c>
      <c r="L280" s="13">
        <v>0</v>
      </c>
      <c r="M280" s="13">
        <v>0</v>
      </c>
      <c r="N280" s="13">
        <v>0</v>
      </c>
      <c r="O280" s="13">
        <v>0</v>
      </c>
      <c r="P280" s="13">
        <v>0</v>
      </c>
      <c r="Q280" s="13">
        <v>0</v>
      </c>
      <c r="R280" s="13">
        <v>0</v>
      </c>
      <c r="S280" s="14">
        <v>0</v>
      </c>
    </row>
    <row r="281" spans="1:19" ht="13.8" x14ac:dyDescent="0.25">
      <c r="A281" s="39" t="s">
        <v>144</v>
      </c>
      <c r="C281" s="11" t="s">
        <v>126</v>
      </c>
      <c r="D281" s="12">
        <v>0</v>
      </c>
      <c r="E281" s="13">
        <v>0</v>
      </c>
      <c r="F281" s="13">
        <v>0</v>
      </c>
      <c r="G281" s="13">
        <v>0</v>
      </c>
      <c r="H281" s="13">
        <v>0</v>
      </c>
      <c r="I281" s="13">
        <v>0</v>
      </c>
      <c r="J281" s="13">
        <v>0</v>
      </c>
      <c r="K281" s="13">
        <v>0</v>
      </c>
      <c r="L281" s="13">
        <v>0</v>
      </c>
      <c r="M281" s="13">
        <v>0</v>
      </c>
      <c r="N281" s="13">
        <v>0</v>
      </c>
      <c r="O281" s="13">
        <v>0</v>
      </c>
      <c r="P281" s="13">
        <v>0</v>
      </c>
      <c r="Q281" s="13">
        <v>0</v>
      </c>
      <c r="R281" s="13">
        <v>0</v>
      </c>
      <c r="S281" s="14">
        <v>0</v>
      </c>
    </row>
    <row r="282" spans="1:19" ht="13.8" x14ac:dyDescent="0.25">
      <c r="A282" s="39" t="s">
        <v>144</v>
      </c>
      <c r="C282" s="11" t="s">
        <v>127</v>
      </c>
      <c r="D282" s="12">
        <v>0</v>
      </c>
      <c r="E282" s="13">
        <v>0</v>
      </c>
      <c r="F282" s="13">
        <v>0</v>
      </c>
      <c r="G282" s="13">
        <v>0</v>
      </c>
      <c r="H282" s="13">
        <v>0</v>
      </c>
      <c r="I282" s="13">
        <v>0</v>
      </c>
      <c r="J282" s="13">
        <v>0</v>
      </c>
      <c r="K282" s="13">
        <v>0</v>
      </c>
      <c r="L282" s="13">
        <v>0</v>
      </c>
      <c r="M282" s="13">
        <v>0</v>
      </c>
      <c r="N282" s="13">
        <v>0</v>
      </c>
      <c r="O282" s="13">
        <v>0</v>
      </c>
      <c r="P282" s="13">
        <v>0</v>
      </c>
      <c r="Q282" s="13">
        <v>0</v>
      </c>
      <c r="R282" s="13">
        <v>0</v>
      </c>
      <c r="S282" s="14">
        <v>0</v>
      </c>
    </row>
    <row r="283" spans="1:19" ht="14.4" thickBot="1" x14ac:dyDescent="0.3">
      <c r="A283" s="39" t="s">
        <v>144</v>
      </c>
      <c r="C283" s="11" t="s">
        <v>128</v>
      </c>
      <c r="D283" s="12">
        <v>0</v>
      </c>
      <c r="E283" s="16">
        <v>0</v>
      </c>
      <c r="F283" s="16">
        <v>0</v>
      </c>
      <c r="G283" s="16">
        <v>0</v>
      </c>
      <c r="H283" s="16">
        <v>0</v>
      </c>
      <c r="I283" s="16">
        <v>0</v>
      </c>
      <c r="J283" s="16">
        <v>0</v>
      </c>
      <c r="K283" s="16">
        <v>0</v>
      </c>
      <c r="L283" s="16">
        <v>0</v>
      </c>
      <c r="M283" s="16">
        <v>0</v>
      </c>
      <c r="N283" s="16">
        <v>0</v>
      </c>
      <c r="O283" s="16">
        <v>0</v>
      </c>
      <c r="P283" s="16">
        <v>0</v>
      </c>
      <c r="Q283" s="16">
        <v>0</v>
      </c>
      <c r="R283" s="16">
        <v>0</v>
      </c>
      <c r="S283" s="17">
        <v>0</v>
      </c>
    </row>
    <row r="284" spans="1:19" ht="14.4" thickBot="1" x14ac:dyDescent="0.3">
      <c r="A284" s="39" t="s">
        <v>144</v>
      </c>
      <c r="C284" s="18" t="s">
        <v>296</v>
      </c>
      <c r="D284" s="19">
        <v>0</v>
      </c>
      <c r="E284" s="20">
        <v>0</v>
      </c>
      <c r="F284" s="20">
        <v>0</v>
      </c>
      <c r="G284" s="20">
        <v>0</v>
      </c>
      <c r="H284" s="20">
        <v>0</v>
      </c>
      <c r="I284" s="20">
        <v>0</v>
      </c>
      <c r="J284" s="20">
        <v>0</v>
      </c>
      <c r="K284" s="20">
        <v>0</v>
      </c>
      <c r="L284" s="20">
        <v>0</v>
      </c>
      <c r="M284" s="20">
        <v>0</v>
      </c>
      <c r="N284" s="20">
        <v>0</v>
      </c>
      <c r="O284" s="20">
        <v>0</v>
      </c>
      <c r="P284" s="20">
        <v>0</v>
      </c>
      <c r="Q284" s="20">
        <v>0</v>
      </c>
      <c r="R284" s="20">
        <v>0</v>
      </c>
      <c r="S284" s="21">
        <v>82.600000000000009</v>
      </c>
    </row>
  </sheetData>
  <mergeCells count="17">
    <mergeCell ref="C2:O2"/>
    <mergeCell ref="D184:S184"/>
    <mergeCell ref="D79:S79"/>
    <mergeCell ref="D9:S9"/>
    <mergeCell ref="D26:S26"/>
    <mergeCell ref="D44:S44"/>
    <mergeCell ref="D61:S61"/>
    <mergeCell ref="D96:S96"/>
    <mergeCell ref="D114:S114"/>
    <mergeCell ref="D131:S131"/>
    <mergeCell ref="D149:S149"/>
    <mergeCell ref="D166:S166"/>
    <mergeCell ref="D254:S254"/>
    <mergeCell ref="D271:S271"/>
    <mergeCell ref="D219:S219"/>
    <mergeCell ref="D236:S236"/>
    <mergeCell ref="D201:S20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theme="5" tint="0.59999389629810485"/>
    <pageSetUpPr autoPageBreaks="0"/>
  </sheetPr>
  <dimension ref="A1:AC396"/>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348</v>
      </c>
      <c r="N1" s="9"/>
      <c r="O1" s="9"/>
      <c r="P1" s="9"/>
      <c r="Q1" s="9"/>
      <c r="R1" s="9"/>
      <c r="S1" s="9"/>
      <c r="T1" s="9"/>
      <c r="U1" s="9"/>
      <c r="V1" s="9"/>
      <c r="W1" s="9"/>
      <c r="X1" s="9"/>
      <c r="Y1" s="9"/>
    </row>
    <row r="2" spans="1:29" ht="18.75" customHeight="1" x14ac:dyDescent="0.25">
      <c r="C2" s="132" t="s">
        <v>349</v>
      </c>
      <c r="D2" s="132"/>
      <c r="E2" s="132"/>
      <c r="F2" s="132"/>
      <c r="G2" s="132"/>
      <c r="H2" s="132"/>
      <c r="I2" s="132"/>
      <c r="J2" s="132"/>
      <c r="K2" s="132"/>
      <c r="L2" s="132"/>
      <c r="M2" s="132"/>
      <c r="N2" s="132"/>
      <c r="O2" s="132"/>
      <c r="P2" s="9"/>
      <c r="Q2" s="9"/>
      <c r="R2" s="9"/>
      <c r="S2" s="9"/>
      <c r="T2" s="9"/>
      <c r="U2" s="9"/>
      <c r="V2" s="9"/>
      <c r="W2" s="9"/>
      <c r="X2" s="9"/>
      <c r="Y2" s="9"/>
    </row>
    <row r="3" spans="1:29" x14ac:dyDescent="0.25">
      <c r="N3" s="9"/>
      <c r="O3" s="9"/>
      <c r="P3" s="9"/>
      <c r="Q3" s="9"/>
      <c r="R3" s="9"/>
      <c r="S3" s="9"/>
      <c r="T3" s="9"/>
      <c r="U3" s="9"/>
      <c r="V3" s="9"/>
      <c r="W3" s="9"/>
      <c r="X3" s="9"/>
      <c r="Y3" s="9"/>
    </row>
    <row r="4" spans="1:29" ht="15.6" x14ac:dyDescent="0.3">
      <c r="C4" s="31" t="s">
        <v>270</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350</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294</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149</v>
      </c>
      <c r="D11" s="41">
        <v>93681.681523809501</v>
      </c>
      <c r="E11" s="13">
        <v>88006.198503937034</v>
      </c>
      <c r="F11" s="13">
        <v>117258.93352000001</v>
      </c>
      <c r="G11" s="13">
        <v>97653.186178861797</v>
      </c>
      <c r="H11" s="13">
        <v>95357.536015037593</v>
      </c>
      <c r="I11" s="13">
        <v>105002.5397260274</v>
      </c>
      <c r="J11" s="13">
        <v>89876.839319727878</v>
      </c>
      <c r="K11" s="13">
        <v>99775.102249999996</v>
      </c>
      <c r="L11" s="13">
        <v>100132.12765217395</v>
      </c>
      <c r="M11" s="13">
        <v>116481.49484848487</v>
      </c>
      <c r="N11" s="13">
        <v>111849.41025423729</v>
      </c>
      <c r="O11" s="13">
        <v>124721.05948275862</v>
      </c>
      <c r="P11" s="13">
        <v>133072.86095890412</v>
      </c>
      <c r="Q11" s="13">
        <v>126588.92540322579</v>
      </c>
      <c r="R11" s="13">
        <v>135593.54623931623</v>
      </c>
      <c r="S11" s="14">
        <v>116348.09037735847</v>
      </c>
      <c r="U11" s="10"/>
      <c r="V11" s="10"/>
      <c r="W11" s="10"/>
      <c r="X11" s="10"/>
      <c r="Y11" s="10"/>
      <c r="Z11" s="10"/>
      <c r="AA11" s="10"/>
      <c r="AB11" s="10"/>
      <c r="AC11" s="10"/>
    </row>
    <row r="12" spans="1:29" ht="14.4" x14ac:dyDescent="0.3">
      <c r="A12" s="39" t="s">
        <v>100</v>
      </c>
      <c r="C12" s="11" t="s">
        <v>150</v>
      </c>
      <c r="D12" s="12">
        <v>11012.413749999998</v>
      </c>
      <c r="E12" s="13">
        <v>10927.827908309462</v>
      </c>
      <c r="F12" s="13">
        <v>14242.397335423195</v>
      </c>
      <c r="G12" s="13">
        <v>10873.172745664746</v>
      </c>
      <c r="H12" s="13">
        <v>12241.531708253355</v>
      </c>
      <c r="I12" s="13">
        <v>9295.2524334600748</v>
      </c>
      <c r="J12" s="13">
        <v>10327.61826714802</v>
      </c>
      <c r="K12" s="13">
        <v>9409.0020380952301</v>
      </c>
      <c r="L12" s="13">
        <v>11330.172745098034</v>
      </c>
      <c r="M12" s="13">
        <v>11413.001093117407</v>
      </c>
      <c r="N12" s="13">
        <v>12982.192508532418</v>
      </c>
      <c r="O12" s="13">
        <v>13776.066472545757</v>
      </c>
      <c r="P12" s="13">
        <v>14597.94913513513</v>
      </c>
      <c r="Q12" s="13">
        <v>14007.030890624994</v>
      </c>
      <c r="R12" s="13">
        <v>15166.820992647063</v>
      </c>
      <c r="S12" s="14">
        <v>15929.658888888876</v>
      </c>
      <c r="U12" s="10"/>
      <c r="V12" s="10"/>
      <c r="W12" s="10"/>
      <c r="X12" s="10"/>
      <c r="Y12" s="10"/>
      <c r="Z12" s="10"/>
      <c r="AA12" s="10"/>
      <c r="AB12" s="10"/>
      <c r="AC12" s="10"/>
    </row>
    <row r="13" spans="1:29" ht="14.4" x14ac:dyDescent="0.3">
      <c r="A13" s="39" t="s">
        <v>100</v>
      </c>
      <c r="C13" s="11" t="s">
        <v>151</v>
      </c>
      <c r="D13" s="12">
        <v>26646.534935064938</v>
      </c>
      <c r="E13" s="13">
        <v>29280.674676258994</v>
      </c>
      <c r="F13" s="13">
        <v>32967.475508982054</v>
      </c>
      <c r="G13" s="13">
        <v>27374.821142857145</v>
      </c>
      <c r="H13" s="13">
        <v>28424.125437500003</v>
      </c>
      <c r="I13" s="13">
        <v>24809.850225225226</v>
      </c>
      <c r="J13" s="13">
        <v>32179.494999999995</v>
      </c>
      <c r="K13" s="13">
        <v>25167.899800000007</v>
      </c>
      <c r="L13" s="13">
        <v>35373.887106918257</v>
      </c>
      <c r="M13" s="13">
        <v>27407.001478260856</v>
      </c>
      <c r="N13" s="13">
        <v>25710.056888888892</v>
      </c>
      <c r="O13" s="13">
        <v>30593.964240000001</v>
      </c>
      <c r="P13" s="13">
        <v>37039.883600000001</v>
      </c>
      <c r="Q13" s="13">
        <v>39465.223092105254</v>
      </c>
      <c r="R13" s="13">
        <v>30524.515607476635</v>
      </c>
      <c r="S13" s="14">
        <v>32114.39621212121</v>
      </c>
      <c r="U13" s="10"/>
      <c r="V13" s="10"/>
      <c r="W13" s="10"/>
      <c r="X13" s="10"/>
      <c r="Y13" s="10"/>
      <c r="Z13" s="10"/>
      <c r="AA13" s="10"/>
      <c r="AB13" s="10"/>
      <c r="AC13" s="10"/>
    </row>
    <row r="14" spans="1:29" ht="14.4" x14ac:dyDescent="0.3">
      <c r="A14" s="39" t="s">
        <v>100</v>
      </c>
      <c r="C14" s="11" t="s">
        <v>152</v>
      </c>
      <c r="D14" s="12">
        <v>8179.5976153846177</v>
      </c>
      <c r="E14" s="13">
        <v>7650.9966334164501</v>
      </c>
      <c r="F14" s="13">
        <v>10154.913410852718</v>
      </c>
      <c r="G14" s="13">
        <v>7962.7045606694519</v>
      </c>
      <c r="H14" s="13">
        <v>10021.020252976197</v>
      </c>
      <c r="I14" s="13">
        <v>7102.5893241379245</v>
      </c>
      <c r="J14" s="13">
        <v>7050.3387230989892</v>
      </c>
      <c r="K14" s="13">
        <v>7842.6275675675715</v>
      </c>
      <c r="L14" s="13">
        <v>8726.5667878787826</v>
      </c>
      <c r="M14" s="13">
        <v>9408.1584724005061</v>
      </c>
      <c r="N14" s="13">
        <v>10054.150021367534</v>
      </c>
      <c r="O14" s="13">
        <v>12682.027332549929</v>
      </c>
      <c r="P14" s="13">
        <v>12525.334160997714</v>
      </c>
      <c r="Q14" s="13">
        <v>10739.116755102032</v>
      </c>
      <c r="R14" s="13">
        <v>11833.322441430337</v>
      </c>
      <c r="S14" s="14">
        <v>16124.152779519325</v>
      </c>
      <c r="U14" s="10"/>
      <c r="V14" s="10"/>
      <c r="W14" s="10"/>
      <c r="X14" s="10"/>
      <c r="Y14" s="10"/>
      <c r="Z14" s="10"/>
      <c r="AA14" s="10"/>
      <c r="AB14" s="10"/>
      <c r="AC14" s="10"/>
    </row>
    <row r="15" spans="1:29" ht="14.4" x14ac:dyDescent="0.3">
      <c r="A15" s="39" t="s">
        <v>100</v>
      </c>
      <c r="C15" s="11" t="s">
        <v>153</v>
      </c>
      <c r="D15" s="12">
        <v>9833.823157894738</v>
      </c>
      <c r="E15" s="13">
        <v>9163.2414569536522</v>
      </c>
      <c r="F15" s="13">
        <v>11106.293718244808</v>
      </c>
      <c r="G15" s="13">
        <v>11250.312960893854</v>
      </c>
      <c r="H15" s="13">
        <v>10982.654312500001</v>
      </c>
      <c r="I15" s="13">
        <v>9505.8685607940424</v>
      </c>
      <c r="J15" s="13">
        <v>8269.8898841698792</v>
      </c>
      <c r="K15" s="13">
        <v>10047.290300751885</v>
      </c>
      <c r="L15" s="13">
        <v>10163.600569832404</v>
      </c>
      <c r="M15" s="13">
        <v>12077.626241534988</v>
      </c>
      <c r="N15" s="13">
        <v>13203.245638808859</v>
      </c>
      <c r="O15" s="13">
        <v>14445.844233954462</v>
      </c>
      <c r="P15" s="13">
        <v>13003.181874298542</v>
      </c>
      <c r="Q15" s="13">
        <v>14256.650875912404</v>
      </c>
      <c r="R15" s="13">
        <v>15355.417769784161</v>
      </c>
      <c r="S15" s="14">
        <v>15788.481427083334</v>
      </c>
      <c r="U15" s="10"/>
      <c r="V15" s="10"/>
      <c r="W15" s="10"/>
      <c r="X15" s="10"/>
      <c r="Y15" s="10"/>
      <c r="Z15" s="10"/>
      <c r="AA15" s="10"/>
      <c r="AB15" s="10"/>
      <c r="AC15" s="10"/>
    </row>
    <row r="16" spans="1:29" ht="14.4" x14ac:dyDescent="0.3">
      <c r="A16" s="39" t="s">
        <v>100</v>
      </c>
      <c r="C16" s="11" t="s">
        <v>154</v>
      </c>
      <c r="D16" s="12">
        <v>9065.3720809248534</v>
      </c>
      <c r="E16" s="13">
        <v>10017.722099322797</v>
      </c>
      <c r="F16" s="13">
        <v>9910.3666307277635</v>
      </c>
      <c r="G16" s="13">
        <v>8450.9248283261804</v>
      </c>
      <c r="H16" s="13">
        <v>9795.2404159733778</v>
      </c>
      <c r="I16" s="13">
        <v>7862.8511711711699</v>
      </c>
      <c r="J16" s="13">
        <v>8284.1711775700969</v>
      </c>
      <c r="K16" s="13">
        <v>8626.3654181184738</v>
      </c>
      <c r="L16" s="13">
        <v>8477.7676588021804</v>
      </c>
      <c r="M16" s="13">
        <v>10293.8913153457</v>
      </c>
      <c r="N16" s="13">
        <v>12779.157279102397</v>
      </c>
      <c r="O16" s="13">
        <v>11799.360087591256</v>
      </c>
      <c r="P16" s="13">
        <v>12826.302721201999</v>
      </c>
      <c r="Q16" s="13">
        <v>12813.360948795173</v>
      </c>
      <c r="R16" s="13">
        <v>13936.631571675303</v>
      </c>
      <c r="S16" s="14">
        <v>15051.287894736848</v>
      </c>
      <c r="U16" s="10"/>
      <c r="V16" s="10"/>
      <c r="W16" s="10"/>
      <c r="X16" s="10"/>
      <c r="Y16" s="10"/>
      <c r="Z16" s="10"/>
      <c r="AA16" s="10"/>
      <c r="AB16" s="10"/>
      <c r="AC16" s="10"/>
    </row>
    <row r="17" spans="1:29" ht="14.4" x14ac:dyDescent="0.3">
      <c r="A17" s="39" t="s">
        <v>100</v>
      </c>
      <c r="C17" s="11" t="s">
        <v>155</v>
      </c>
      <c r="D17" s="12">
        <v>24476.092608695653</v>
      </c>
      <c r="E17" s="13">
        <v>16127.531923076924</v>
      </c>
      <c r="F17" s="13">
        <v>21481.491538461538</v>
      </c>
      <c r="G17" s="13">
        <v>17667.962972972975</v>
      </c>
      <c r="H17" s="13">
        <v>23572.115373134329</v>
      </c>
      <c r="I17" s="13">
        <v>33602.112499999996</v>
      </c>
      <c r="J17" s="13">
        <v>35459.57708333333</v>
      </c>
      <c r="K17" s="13">
        <v>25392.265576923088</v>
      </c>
      <c r="L17" s="13">
        <v>28376.646923076918</v>
      </c>
      <c r="M17" s="13">
        <v>35185.718823529402</v>
      </c>
      <c r="N17" s="13">
        <v>29067.257236842102</v>
      </c>
      <c r="O17" s="13">
        <v>37972.625420560755</v>
      </c>
      <c r="P17" s="13">
        <v>37453.163440860211</v>
      </c>
      <c r="Q17" s="13">
        <v>38198.344631578933</v>
      </c>
      <c r="R17" s="13">
        <v>30588.223069306943</v>
      </c>
      <c r="S17" s="14">
        <v>42969.348018018027</v>
      </c>
      <c r="U17" s="10"/>
      <c r="V17" s="10"/>
      <c r="W17" s="10"/>
      <c r="X17" s="10"/>
      <c r="Y17" s="10"/>
      <c r="Z17" s="10"/>
      <c r="AA17" s="10"/>
      <c r="AB17" s="10"/>
      <c r="AC17" s="10"/>
    </row>
    <row r="18" spans="1:29" ht="14.4" x14ac:dyDescent="0.3">
      <c r="A18" s="39" t="s">
        <v>100</v>
      </c>
      <c r="C18" s="11" t="s">
        <v>156</v>
      </c>
      <c r="D18" s="12">
        <v>7665.992556053814</v>
      </c>
      <c r="E18" s="13">
        <v>9563.5571705426282</v>
      </c>
      <c r="F18" s="13">
        <v>7669.0550520833349</v>
      </c>
      <c r="G18" s="13">
        <v>7259.2642805755358</v>
      </c>
      <c r="H18" s="13">
        <v>8785.8468181818189</v>
      </c>
      <c r="I18" s="13">
        <v>5250.8323573201005</v>
      </c>
      <c r="J18" s="13">
        <v>5159.5774513618653</v>
      </c>
      <c r="K18" s="13">
        <v>8087.7372463768115</v>
      </c>
      <c r="L18" s="13">
        <v>9177.2610057471302</v>
      </c>
      <c r="M18" s="13">
        <v>7674.3821390374314</v>
      </c>
      <c r="N18" s="13">
        <v>8345.313641304343</v>
      </c>
      <c r="O18" s="13">
        <v>10807.89621169917</v>
      </c>
      <c r="P18" s="13">
        <v>10835.86590551181</v>
      </c>
      <c r="Q18" s="13">
        <v>9170.984835443036</v>
      </c>
      <c r="R18" s="13">
        <v>9676.2584337349454</v>
      </c>
      <c r="S18" s="14">
        <v>9684.5425073746264</v>
      </c>
      <c r="U18" s="10"/>
      <c r="V18" s="10"/>
      <c r="W18" s="10"/>
      <c r="X18" s="10"/>
      <c r="Y18" s="10"/>
      <c r="Z18" s="10"/>
      <c r="AA18" s="10"/>
      <c r="AB18" s="10"/>
      <c r="AC18" s="10"/>
    </row>
    <row r="19" spans="1:29" ht="14.4" x14ac:dyDescent="0.3">
      <c r="A19" s="39" t="s">
        <v>100</v>
      </c>
      <c r="C19" s="11" t="s">
        <v>157</v>
      </c>
      <c r="D19" s="12">
        <v>8226.8998924731259</v>
      </c>
      <c r="E19" s="13">
        <v>10587.824336283185</v>
      </c>
      <c r="F19" s="13">
        <v>9832.4896078431375</v>
      </c>
      <c r="G19" s="13">
        <v>7206.6990178571386</v>
      </c>
      <c r="H19" s="13">
        <v>8796.0584732824391</v>
      </c>
      <c r="I19" s="13">
        <v>8822.3341000000019</v>
      </c>
      <c r="J19" s="13">
        <v>8125.1507305935993</v>
      </c>
      <c r="K19" s="13">
        <v>5870.7298972602748</v>
      </c>
      <c r="L19" s="13">
        <v>5218.3088115942046</v>
      </c>
      <c r="M19" s="13">
        <v>8439.4537931034411</v>
      </c>
      <c r="N19" s="13">
        <v>9344.7331630170393</v>
      </c>
      <c r="O19" s="13">
        <v>9028.464453608236</v>
      </c>
      <c r="P19" s="13">
        <v>11483.9068877551</v>
      </c>
      <c r="Q19" s="13">
        <v>9799.5248826291063</v>
      </c>
      <c r="R19" s="13">
        <v>12933.67758112095</v>
      </c>
      <c r="S19" s="14">
        <v>13102.404677804296</v>
      </c>
      <c r="U19" s="10"/>
      <c r="V19" s="10"/>
      <c r="W19" s="10"/>
      <c r="X19" s="10"/>
      <c r="Y19" s="10"/>
      <c r="Z19" s="10"/>
      <c r="AA19" s="10"/>
      <c r="AB19" s="10"/>
      <c r="AC19" s="10"/>
    </row>
    <row r="20" spans="1:29" ht="14.4" x14ac:dyDescent="0.3">
      <c r="A20" s="39" t="s">
        <v>100</v>
      </c>
      <c r="C20" s="11" t="s">
        <v>158</v>
      </c>
      <c r="D20" s="12">
        <v>9169.9864444444447</v>
      </c>
      <c r="E20" s="13">
        <v>10600.893636363635</v>
      </c>
      <c r="F20" s="13">
        <v>14108.998958333332</v>
      </c>
      <c r="G20" s="13">
        <v>7245.0705084745769</v>
      </c>
      <c r="H20" s="13">
        <v>10237.308115942029</v>
      </c>
      <c r="I20" s="13">
        <v>11830.63208955224</v>
      </c>
      <c r="J20" s="13">
        <v>7244.7458749999987</v>
      </c>
      <c r="K20" s="13">
        <v>10882.593571428568</v>
      </c>
      <c r="L20" s="13">
        <v>7761.6451562500033</v>
      </c>
      <c r="M20" s="13">
        <v>7803.5395092024537</v>
      </c>
      <c r="N20" s="13">
        <v>9705.9850000000042</v>
      </c>
      <c r="O20" s="13">
        <v>9897.201964285714</v>
      </c>
      <c r="P20" s="13">
        <v>13659.000974576273</v>
      </c>
      <c r="Q20" s="13">
        <v>11532.872928571434</v>
      </c>
      <c r="R20" s="13">
        <v>12940.547458333338</v>
      </c>
      <c r="S20" s="14">
        <v>13562.985136986297</v>
      </c>
      <c r="U20" s="10"/>
      <c r="V20" s="10"/>
      <c r="W20" s="10"/>
      <c r="X20" s="10"/>
      <c r="Y20" s="10"/>
      <c r="Z20" s="10"/>
      <c r="AA20" s="10"/>
      <c r="AB20" s="10"/>
      <c r="AC20" s="10"/>
    </row>
    <row r="21" spans="1:29" ht="14.4" x14ac:dyDescent="0.3">
      <c r="A21" s="39" t="s">
        <v>100</v>
      </c>
      <c r="C21" s="11" t="s">
        <v>159</v>
      </c>
      <c r="D21" s="12">
        <v>23289.848695652174</v>
      </c>
      <c r="E21" s="13">
        <v>13201.446666666667</v>
      </c>
      <c r="F21" s="13">
        <v>7982.362857142858</v>
      </c>
      <c r="G21" s="13">
        <v>32697.137407407412</v>
      </c>
      <c r="H21" s="13">
        <v>36073.045853658543</v>
      </c>
      <c r="I21" s="13">
        <v>27450.147441860467</v>
      </c>
      <c r="J21" s="13">
        <v>20689.096285714284</v>
      </c>
      <c r="K21" s="13">
        <v>31844.432790697676</v>
      </c>
      <c r="L21" s="13">
        <v>24205.962195121952</v>
      </c>
      <c r="M21" s="13">
        <v>22057.778775510204</v>
      </c>
      <c r="N21" s="13">
        <v>30168.087333333333</v>
      </c>
      <c r="O21" s="13">
        <v>28345.899454545455</v>
      </c>
      <c r="P21" s="13">
        <v>32241.192244897964</v>
      </c>
      <c r="Q21" s="13">
        <v>25551.342187499995</v>
      </c>
      <c r="R21" s="13">
        <v>28472.166935483874</v>
      </c>
      <c r="S21" s="14">
        <v>29717.69102941177</v>
      </c>
      <c r="U21" s="10"/>
      <c r="V21" s="10"/>
      <c r="W21" s="10"/>
      <c r="X21" s="10"/>
      <c r="Y21" s="10"/>
      <c r="Z21" s="10"/>
      <c r="AA21" s="10"/>
      <c r="AB21" s="10"/>
      <c r="AC21" s="10"/>
    </row>
    <row r="22" spans="1:29" ht="14.4" x14ac:dyDescent="0.3">
      <c r="A22" s="39" t="s">
        <v>100</v>
      </c>
      <c r="C22" s="11" t="s">
        <v>160</v>
      </c>
      <c r="D22" s="12">
        <v>10595.638124999999</v>
      </c>
      <c r="E22" s="13">
        <v>10582.51925531915</v>
      </c>
      <c r="F22" s="13">
        <v>15282.231090909092</v>
      </c>
      <c r="G22" s="13">
        <v>7597.908358208957</v>
      </c>
      <c r="H22" s="13">
        <v>20121.655981308417</v>
      </c>
      <c r="I22" s="13">
        <v>13077.339010989012</v>
      </c>
      <c r="J22" s="13">
        <v>13083.092268041237</v>
      </c>
      <c r="K22" s="13">
        <v>15893.651386138614</v>
      </c>
      <c r="L22" s="13">
        <v>12313.176442307691</v>
      </c>
      <c r="M22" s="13">
        <v>10826.491300000003</v>
      </c>
      <c r="N22" s="13">
        <v>13679.442560000003</v>
      </c>
      <c r="O22" s="13">
        <v>14501.100962962966</v>
      </c>
      <c r="P22" s="13">
        <v>13955.373453237404</v>
      </c>
      <c r="Q22" s="13">
        <v>16911.649230769235</v>
      </c>
      <c r="R22" s="13">
        <v>20074.335323741005</v>
      </c>
      <c r="S22" s="14">
        <v>19310.866730769234</v>
      </c>
      <c r="U22" s="10"/>
      <c r="V22" s="10"/>
      <c r="W22" s="10"/>
      <c r="X22" s="10"/>
      <c r="Y22" s="10"/>
      <c r="Z22" s="10"/>
      <c r="AA22" s="10"/>
      <c r="AB22" s="10"/>
      <c r="AC22" s="10"/>
    </row>
    <row r="23" spans="1:29" ht="14.4" x14ac:dyDescent="0.3">
      <c r="A23" s="39" t="s">
        <v>100</v>
      </c>
      <c r="C23" s="11" t="s">
        <v>161</v>
      </c>
      <c r="D23" s="12">
        <v>8590.7604347826073</v>
      </c>
      <c r="E23" s="13">
        <v>10014.903283582089</v>
      </c>
      <c r="F23" s="13">
        <v>9977.4419672131153</v>
      </c>
      <c r="G23" s="13">
        <v>8751.3833333333314</v>
      </c>
      <c r="H23" s="13">
        <v>10174.779913043481</v>
      </c>
      <c r="I23" s="13">
        <v>10255.939550561799</v>
      </c>
      <c r="J23" s="13">
        <v>7861.4201030927825</v>
      </c>
      <c r="K23" s="13">
        <v>6306.1947663551391</v>
      </c>
      <c r="L23" s="13">
        <v>9713.2617322834667</v>
      </c>
      <c r="M23" s="13">
        <v>7508.6907499999961</v>
      </c>
      <c r="N23" s="13">
        <v>10138.589308176104</v>
      </c>
      <c r="O23" s="13">
        <v>9292.3029333333325</v>
      </c>
      <c r="P23" s="13">
        <v>10927.911764705883</v>
      </c>
      <c r="Q23" s="13">
        <v>11253.048072916665</v>
      </c>
      <c r="R23" s="13">
        <v>11415.832173913041</v>
      </c>
      <c r="S23" s="14">
        <v>16662.192150000006</v>
      </c>
      <c r="U23" s="10"/>
      <c r="V23" s="10"/>
      <c r="W23" s="10"/>
      <c r="X23" s="10"/>
      <c r="Y23" s="10"/>
      <c r="Z23" s="10"/>
      <c r="AA23" s="10"/>
      <c r="AB23" s="10"/>
      <c r="AC23" s="10"/>
    </row>
    <row r="24" spans="1:29" ht="14.4" x14ac:dyDescent="0.3">
      <c r="A24" s="39" t="s">
        <v>100</v>
      </c>
      <c r="C24" s="11" t="s">
        <v>162</v>
      </c>
      <c r="D24" s="12">
        <v>10949.710714285717</v>
      </c>
      <c r="E24" s="13">
        <v>12374.246153846152</v>
      </c>
      <c r="F24" s="13">
        <v>11002.025909090909</v>
      </c>
      <c r="G24" s="13">
        <v>13974.157014925375</v>
      </c>
      <c r="H24" s="13">
        <v>7969.1908219178085</v>
      </c>
      <c r="I24" s="13">
        <v>13104.17735632183</v>
      </c>
      <c r="J24" s="13">
        <v>10476.196249999997</v>
      </c>
      <c r="K24" s="13">
        <v>10334.581758241757</v>
      </c>
      <c r="L24" s="13">
        <v>8996.5933333333342</v>
      </c>
      <c r="M24" s="13">
        <v>13506.52343434344</v>
      </c>
      <c r="N24" s="13">
        <v>12607.342222222222</v>
      </c>
      <c r="O24" s="13">
        <v>18932.090495049513</v>
      </c>
      <c r="P24" s="13">
        <v>16155.828814814819</v>
      </c>
      <c r="Q24" s="13">
        <v>16166.394916666664</v>
      </c>
      <c r="R24" s="13">
        <v>19281.300363636365</v>
      </c>
      <c r="S24" s="14">
        <v>16050.003576642328</v>
      </c>
      <c r="U24" s="10"/>
      <c r="V24" s="10"/>
      <c r="W24" s="10"/>
      <c r="X24" s="10"/>
      <c r="Y24" s="10"/>
      <c r="Z24" s="10"/>
      <c r="AA24" s="10"/>
      <c r="AB24" s="10"/>
      <c r="AC24" s="10"/>
    </row>
    <row r="25" spans="1:29" ht="14.4" x14ac:dyDescent="0.3">
      <c r="A25" s="39" t="s">
        <v>100</v>
      </c>
      <c r="C25" s="11" t="s">
        <v>163</v>
      </c>
      <c r="D25" s="12">
        <v>5272.8628571428571</v>
      </c>
      <c r="E25" s="13">
        <v>3039.5589655172416</v>
      </c>
      <c r="F25" s="13">
        <v>9174.2413636363635</v>
      </c>
      <c r="G25" s="13">
        <v>6427.6612903225805</v>
      </c>
      <c r="H25" s="13">
        <v>3713.7409433962262</v>
      </c>
      <c r="I25" s="13">
        <v>7766.8884615384632</v>
      </c>
      <c r="J25" s="13">
        <v>7499.569833333333</v>
      </c>
      <c r="K25" s="13">
        <v>7543.4307142857133</v>
      </c>
      <c r="L25" s="13">
        <v>11170.420357142855</v>
      </c>
      <c r="M25" s="13">
        <v>18045.252499999999</v>
      </c>
      <c r="N25" s="13">
        <v>16155.515438596491</v>
      </c>
      <c r="O25" s="13">
        <v>10715.030384615384</v>
      </c>
      <c r="P25" s="13">
        <v>20758.919122807019</v>
      </c>
      <c r="Q25" s="13">
        <v>14761.253809523809</v>
      </c>
      <c r="R25" s="13">
        <v>15586.280294117651</v>
      </c>
      <c r="S25" s="14">
        <v>15093.439866666669</v>
      </c>
      <c r="U25" s="10"/>
      <c r="V25" s="10"/>
      <c r="W25" s="10"/>
      <c r="X25" s="10"/>
      <c r="Y25" s="10"/>
      <c r="Z25" s="10"/>
      <c r="AA25" s="10"/>
      <c r="AB25" s="10"/>
      <c r="AC25" s="10"/>
    </row>
    <row r="26" spans="1:29" ht="14.4" x14ac:dyDescent="0.3">
      <c r="A26" s="39" t="s">
        <v>100</v>
      </c>
      <c r="C26" s="11" t="s">
        <v>164</v>
      </c>
      <c r="D26" s="12">
        <v>7937.3188000000009</v>
      </c>
      <c r="E26" s="13">
        <v>15515.117499999998</v>
      </c>
      <c r="F26" s="13">
        <v>24576.625161290318</v>
      </c>
      <c r="G26" s="13">
        <v>12745.197441860462</v>
      </c>
      <c r="H26" s="13">
        <v>10495.718088235299</v>
      </c>
      <c r="I26" s="13">
        <v>7614.1261538461558</v>
      </c>
      <c r="J26" s="13">
        <v>9155.0905263157911</v>
      </c>
      <c r="K26" s="13">
        <v>11862.891111111112</v>
      </c>
      <c r="L26" s="13">
        <v>10337.619278350516</v>
      </c>
      <c r="M26" s="13">
        <v>8058.3647422680415</v>
      </c>
      <c r="N26" s="13">
        <v>8570.9030069930104</v>
      </c>
      <c r="O26" s="13">
        <v>11991.065875000004</v>
      </c>
      <c r="P26" s="13">
        <v>12915.275490196074</v>
      </c>
      <c r="Q26" s="13">
        <v>12163.121729729732</v>
      </c>
      <c r="R26" s="13">
        <v>15129.469938271604</v>
      </c>
      <c r="S26" s="14">
        <v>14108.662448979594</v>
      </c>
      <c r="U26" s="10"/>
      <c r="V26" s="10"/>
      <c r="W26" s="10"/>
      <c r="X26" s="10"/>
      <c r="Y26" s="10"/>
      <c r="Z26" s="10"/>
      <c r="AA26" s="10"/>
      <c r="AB26" s="10"/>
      <c r="AC26" s="10"/>
    </row>
    <row r="27" spans="1:29" ht="14.4" x14ac:dyDescent="0.3">
      <c r="A27" s="39" t="s">
        <v>100</v>
      </c>
      <c r="C27" s="11" t="s">
        <v>165</v>
      </c>
      <c r="D27" s="12">
        <v>5806.1885135135144</v>
      </c>
      <c r="E27" s="13">
        <v>10170.873827160498</v>
      </c>
      <c r="F27" s="13">
        <v>8771.4665277777804</v>
      </c>
      <c r="G27" s="13">
        <v>3780.0367605633792</v>
      </c>
      <c r="H27" s="13">
        <v>10444.463523809522</v>
      </c>
      <c r="I27" s="13">
        <v>5716.5359821428592</v>
      </c>
      <c r="J27" s="13">
        <v>6898.7307894736859</v>
      </c>
      <c r="K27" s="13">
        <v>7443.471681415931</v>
      </c>
      <c r="L27" s="13">
        <v>6614.9846808510665</v>
      </c>
      <c r="M27" s="13">
        <v>8565.6996992481236</v>
      </c>
      <c r="N27" s="13">
        <v>7280.2992857142863</v>
      </c>
      <c r="O27" s="13">
        <v>7936.1696808510696</v>
      </c>
      <c r="P27" s="13">
        <v>8600.9888235294147</v>
      </c>
      <c r="Q27" s="13">
        <v>10344.642571428569</v>
      </c>
      <c r="R27" s="13">
        <v>10999.386229508198</v>
      </c>
      <c r="S27" s="14">
        <v>9778.5327426160347</v>
      </c>
      <c r="U27" s="10"/>
      <c r="V27" s="10"/>
      <c r="W27" s="10"/>
      <c r="X27" s="10"/>
      <c r="Y27" s="10"/>
      <c r="Z27" s="10"/>
      <c r="AA27" s="10"/>
      <c r="AB27" s="10"/>
      <c r="AC27" s="10"/>
    </row>
    <row r="28" spans="1:29" ht="15" thickBot="1" x14ac:dyDescent="0.35">
      <c r="A28" s="39" t="s">
        <v>100</v>
      </c>
      <c r="C28" s="11" t="s">
        <v>166</v>
      </c>
      <c r="D28" s="15">
        <v>8038.3470780399157</v>
      </c>
      <c r="E28" s="16">
        <v>8701.5257621440542</v>
      </c>
      <c r="F28" s="16">
        <v>13652.482684210529</v>
      </c>
      <c r="G28" s="16">
        <v>11386.99697010869</v>
      </c>
      <c r="H28" s="16">
        <v>10148.760361842096</v>
      </c>
      <c r="I28" s="16">
        <v>6959.9748484848551</v>
      </c>
      <c r="J28" s="16">
        <v>8382.7895777548965</v>
      </c>
      <c r="K28" s="16">
        <v>8610.6216032064131</v>
      </c>
      <c r="L28" s="16">
        <v>8192.6662188612117</v>
      </c>
      <c r="M28" s="16">
        <v>9690.8554254422852</v>
      </c>
      <c r="N28" s="16">
        <v>9761.8814570007162</v>
      </c>
      <c r="O28" s="16">
        <v>11527.574149318023</v>
      </c>
      <c r="P28" s="16">
        <v>10866.140886945674</v>
      </c>
      <c r="Q28" s="16">
        <v>10545.681256700398</v>
      </c>
      <c r="R28" s="16">
        <v>12398.324792626703</v>
      </c>
      <c r="S28" s="17">
        <v>12992.840483568099</v>
      </c>
      <c r="U28" s="10"/>
      <c r="V28" s="10"/>
      <c r="W28" s="10"/>
      <c r="X28" s="10"/>
      <c r="Y28" s="10"/>
      <c r="Z28" s="10"/>
      <c r="AA28" s="10"/>
      <c r="AB28" s="10"/>
      <c r="AC28" s="10"/>
    </row>
    <row r="29" spans="1:29" ht="15" thickBot="1" x14ac:dyDescent="0.35">
      <c r="A29" s="39" t="s">
        <v>100</v>
      </c>
      <c r="C29" s="18" t="s">
        <v>351</v>
      </c>
      <c r="D29" s="19">
        <v>12465.848511904764</v>
      </c>
      <c r="E29" s="20">
        <v>13249.718225806455</v>
      </c>
      <c r="F29" s="20">
        <v>17073.372508090615</v>
      </c>
      <c r="G29" s="20">
        <v>13257.731237545879</v>
      </c>
      <c r="H29" s="20">
        <v>13547.312850185077</v>
      </c>
      <c r="I29" s="20">
        <v>11807.481773919608</v>
      </c>
      <c r="J29" s="20">
        <v>11338.032752188834</v>
      </c>
      <c r="K29" s="20">
        <v>11659.288706654183</v>
      </c>
      <c r="L29" s="20">
        <v>11818.490743772851</v>
      </c>
      <c r="M29" s="20">
        <v>12621.236108211537</v>
      </c>
      <c r="N29" s="20">
        <v>13379.863766652006</v>
      </c>
      <c r="O29" s="20">
        <v>14924.946465274676</v>
      </c>
      <c r="P29" s="20">
        <v>15907.079445422598</v>
      </c>
      <c r="Q29" s="20">
        <v>14819.274605887933</v>
      </c>
      <c r="R29" s="20">
        <v>16310.444901685392</v>
      </c>
      <c r="S29" s="21">
        <v>16539.496588641599</v>
      </c>
      <c r="U29" s="10"/>
      <c r="V29" s="10"/>
      <c r="W29" s="10"/>
      <c r="X29" s="10"/>
      <c r="Y29" s="10"/>
      <c r="Z29" s="10"/>
      <c r="AA29" s="10"/>
      <c r="AB29" s="10"/>
      <c r="AC29" s="10"/>
    </row>
    <row r="30" spans="1:29" ht="14.4" x14ac:dyDescent="0.3">
      <c r="U30" s="10"/>
      <c r="V30" s="10"/>
      <c r="W30" s="10"/>
      <c r="X30" s="10"/>
      <c r="Y30" s="10"/>
      <c r="Z30" s="10"/>
      <c r="AA30" s="10"/>
      <c r="AB30" s="10"/>
      <c r="AC30" s="10"/>
    </row>
    <row r="31" spans="1:29" ht="14.4" x14ac:dyDescent="0.3">
      <c r="U31" s="10"/>
      <c r="V31" s="10"/>
      <c r="W31" s="10"/>
      <c r="X31" s="10"/>
      <c r="Y31" s="10"/>
      <c r="Z31" s="10"/>
      <c r="AA31" s="10"/>
      <c r="AB31" s="10"/>
      <c r="AC31" s="10"/>
    </row>
    <row r="32" spans="1:29" ht="23.4" thickBot="1" x14ac:dyDescent="0.3">
      <c r="C32" s="1" t="s">
        <v>352</v>
      </c>
      <c r="D32" s="1"/>
      <c r="E32" s="1"/>
      <c r="F32" s="1"/>
      <c r="G32" s="1"/>
      <c r="H32" s="1"/>
      <c r="I32" s="1"/>
      <c r="J32" s="1"/>
      <c r="K32" s="1"/>
      <c r="L32" s="1"/>
      <c r="M32" s="1"/>
      <c r="N32" s="9"/>
      <c r="O32" s="9"/>
      <c r="P32" s="9"/>
      <c r="Q32" s="9"/>
      <c r="R32" s="9"/>
      <c r="S32" s="9"/>
      <c r="T32" s="9"/>
      <c r="U32" s="9"/>
      <c r="V32" s="9"/>
      <c r="W32" s="9"/>
      <c r="X32" s="9"/>
      <c r="Y32" s="9"/>
    </row>
    <row r="33" spans="1:29" ht="13.5" customHeight="1" thickBot="1" x14ac:dyDescent="0.35">
      <c r="C33" s="2"/>
      <c r="D33" s="149" t="s">
        <v>294</v>
      </c>
      <c r="E33" s="150"/>
      <c r="F33" s="150"/>
      <c r="G33" s="150"/>
      <c r="H33" s="150"/>
      <c r="I33" s="150"/>
      <c r="J33" s="150"/>
      <c r="K33" s="150"/>
      <c r="L33" s="150"/>
      <c r="M33" s="150"/>
      <c r="N33" s="150"/>
      <c r="O33" s="150"/>
      <c r="P33" s="150"/>
      <c r="Q33" s="150"/>
      <c r="R33" s="150"/>
      <c r="S33" s="151"/>
      <c r="U33" s="10"/>
      <c r="V33" s="10"/>
      <c r="W33" s="10"/>
      <c r="X33" s="10"/>
      <c r="Y33" s="10"/>
      <c r="Z33" s="10"/>
      <c r="AA33" s="10"/>
      <c r="AB33" s="10"/>
      <c r="AC33" s="10"/>
    </row>
    <row r="34" spans="1:29" ht="15" thickBot="1" x14ac:dyDescent="0.35">
      <c r="A34" s="39" t="s">
        <v>100</v>
      </c>
      <c r="C34" s="3" t="s">
        <v>148</v>
      </c>
      <c r="D34" s="4" t="s">
        <v>102</v>
      </c>
      <c r="E34" s="5" t="s">
        <v>103</v>
      </c>
      <c r="F34" s="5" t="s">
        <v>104</v>
      </c>
      <c r="G34" s="5" t="s">
        <v>105</v>
      </c>
      <c r="H34" s="5" t="s">
        <v>106</v>
      </c>
      <c r="I34" s="5" t="s">
        <v>107</v>
      </c>
      <c r="J34" s="5" t="s">
        <v>108</v>
      </c>
      <c r="K34" s="5" t="s">
        <v>109</v>
      </c>
      <c r="L34" s="5" t="s">
        <v>110</v>
      </c>
      <c r="M34" s="5" t="s">
        <v>111</v>
      </c>
      <c r="N34" s="5" t="s">
        <v>112</v>
      </c>
      <c r="O34" s="5" t="s">
        <v>113</v>
      </c>
      <c r="P34" s="5" t="s">
        <v>114</v>
      </c>
      <c r="Q34" s="5" t="s">
        <v>115</v>
      </c>
      <c r="R34" s="5" t="s">
        <v>116</v>
      </c>
      <c r="S34" s="6" t="s">
        <v>117</v>
      </c>
      <c r="U34" s="10"/>
      <c r="V34" s="10"/>
      <c r="W34" s="10"/>
      <c r="X34" s="10"/>
      <c r="Y34" s="10"/>
      <c r="Z34" s="10"/>
      <c r="AA34" s="10"/>
      <c r="AB34" s="10"/>
      <c r="AC34" s="10"/>
    </row>
    <row r="35" spans="1:29" ht="14.4" x14ac:dyDescent="0.3">
      <c r="A35" s="39" t="s">
        <v>100</v>
      </c>
      <c r="C35" s="11" t="s">
        <v>149</v>
      </c>
      <c r="D35" s="41">
        <v>9971.1771559633016</v>
      </c>
      <c r="E35" s="13">
        <v>15490.356125000006</v>
      </c>
      <c r="F35" s="13">
        <v>8728.0623728813571</v>
      </c>
      <c r="G35" s="13">
        <v>10769.776739130433</v>
      </c>
      <c r="H35" s="13">
        <v>22814.200736842107</v>
      </c>
      <c r="I35" s="13">
        <v>7221.2184374999997</v>
      </c>
      <c r="J35" s="13">
        <v>17252.130273972609</v>
      </c>
      <c r="K35" s="13">
        <v>10541.241058823527</v>
      </c>
      <c r="L35" s="13">
        <v>13418.715070422535</v>
      </c>
      <c r="M35" s="13">
        <v>15893.562285714284</v>
      </c>
      <c r="N35" s="13">
        <v>33053.612112676055</v>
      </c>
      <c r="O35" s="13">
        <v>19675.073291139248</v>
      </c>
      <c r="P35" s="13">
        <v>15934.195468749998</v>
      </c>
      <c r="Q35" s="13">
        <v>27857.252567567561</v>
      </c>
      <c r="R35" s="13">
        <v>25028.406000000003</v>
      </c>
      <c r="S35" s="14">
        <v>22754.67761904763</v>
      </c>
      <c r="U35" s="10"/>
      <c r="V35" s="10"/>
      <c r="W35" s="10"/>
      <c r="X35" s="10"/>
      <c r="Y35" s="10"/>
      <c r="Z35" s="10"/>
      <c r="AA35" s="10"/>
      <c r="AB35" s="10"/>
      <c r="AC35" s="10"/>
    </row>
    <row r="36" spans="1:29" ht="14.4" x14ac:dyDescent="0.3">
      <c r="A36" s="39" t="s">
        <v>100</v>
      </c>
      <c r="C36" s="11" t="s">
        <v>150</v>
      </c>
      <c r="D36" s="12">
        <v>2507.2617175572518</v>
      </c>
      <c r="E36" s="13">
        <v>2604.1917289719627</v>
      </c>
      <c r="F36" s="13">
        <v>2709.2122905027932</v>
      </c>
      <c r="G36" s="13">
        <v>3272.372422360248</v>
      </c>
      <c r="H36" s="13">
        <v>3725.9757435897441</v>
      </c>
      <c r="I36" s="13">
        <v>3189.0467410714286</v>
      </c>
      <c r="J36" s="13">
        <v>2766.3699568965517</v>
      </c>
      <c r="K36" s="13">
        <v>2762.0536296296309</v>
      </c>
      <c r="L36" s="13">
        <v>2349.6972506738534</v>
      </c>
      <c r="M36" s="13">
        <v>3333.205740181269</v>
      </c>
      <c r="N36" s="13">
        <v>3409.7314245014245</v>
      </c>
      <c r="O36" s="13">
        <v>4619.2851211072675</v>
      </c>
      <c r="P36" s="13">
        <v>5798.0330463576147</v>
      </c>
      <c r="Q36" s="13">
        <v>5272.3541281138805</v>
      </c>
      <c r="R36" s="13">
        <v>4574.4064197530861</v>
      </c>
      <c r="S36" s="14">
        <v>5681.1396511627927</v>
      </c>
      <c r="U36" s="10"/>
      <c r="V36" s="10"/>
      <c r="W36" s="10"/>
      <c r="X36" s="10"/>
      <c r="Y36" s="10"/>
      <c r="Z36" s="10"/>
      <c r="AA36" s="10"/>
      <c r="AB36" s="10"/>
      <c r="AC36" s="10"/>
    </row>
    <row r="37" spans="1:29" ht="14.4" x14ac:dyDescent="0.3">
      <c r="A37" s="39" t="s">
        <v>100</v>
      </c>
      <c r="C37" s="11" t="s">
        <v>151</v>
      </c>
      <c r="D37" s="12">
        <v>5923.710325203253</v>
      </c>
      <c r="E37" s="13">
        <v>9563.42</v>
      </c>
      <c r="F37" s="13">
        <v>6696.5631707317061</v>
      </c>
      <c r="G37" s="13">
        <v>7050.3091999999997</v>
      </c>
      <c r="H37" s="13">
        <v>6251.7363461538462</v>
      </c>
      <c r="I37" s="13">
        <v>4542.2290000000003</v>
      </c>
      <c r="J37" s="13">
        <v>13374.723255813949</v>
      </c>
      <c r="K37" s="13">
        <v>7580.7025242718419</v>
      </c>
      <c r="L37" s="13">
        <v>11003.478674698796</v>
      </c>
      <c r="M37" s="13">
        <v>8883.5534117647076</v>
      </c>
      <c r="N37" s="13">
        <v>7813.9429126213581</v>
      </c>
      <c r="O37" s="13">
        <v>8280.53981818182</v>
      </c>
      <c r="P37" s="13">
        <v>5585.9606666666668</v>
      </c>
      <c r="Q37" s="13">
        <v>7819.7920618556709</v>
      </c>
      <c r="R37" s="13">
        <v>7423.5190217391282</v>
      </c>
      <c r="S37" s="14">
        <v>10379.872095238095</v>
      </c>
      <c r="U37" s="10"/>
      <c r="V37" s="10"/>
      <c r="W37" s="10"/>
      <c r="X37" s="10"/>
      <c r="Y37" s="10"/>
      <c r="Z37" s="10"/>
      <c r="AA37" s="10"/>
      <c r="AB37" s="10"/>
      <c r="AC37" s="10"/>
    </row>
    <row r="38" spans="1:29" ht="14.4" x14ac:dyDescent="0.3">
      <c r="A38" s="39" t="s">
        <v>100</v>
      </c>
      <c r="C38" s="11" t="s">
        <v>152</v>
      </c>
      <c r="D38" s="12">
        <v>2110.3108658008655</v>
      </c>
      <c r="E38" s="13">
        <v>1989.3104938271606</v>
      </c>
      <c r="F38" s="13">
        <v>1580.0330270270269</v>
      </c>
      <c r="G38" s="13">
        <v>1664.2745833333331</v>
      </c>
      <c r="H38" s="13">
        <v>2324.1040336134461</v>
      </c>
      <c r="I38" s="13">
        <v>2059.453289473684</v>
      </c>
      <c r="J38" s="13">
        <v>2449.8822697368423</v>
      </c>
      <c r="K38" s="13">
        <v>2646.5700783289822</v>
      </c>
      <c r="L38" s="13">
        <v>2249.157494407159</v>
      </c>
      <c r="M38" s="13">
        <v>3131.2985683297188</v>
      </c>
      <c r="N38" s="13">
        <v>3361.011568181817</v>
      </c>
      <c r="O38" s="13">
        <v>4025.9738770685576</v>
      </c>
      <c r="P38" s="13">
        <v>6419.7720698254334</v>
      </c>
      <c r="Q38" s="13">
        <v>5528.3510144927568</v>
      </c>
      <c r="R38" s="13">
        <v>5199.031474999998</v>
      </c>
      <c r="S38" s="14">
        <v>6360.3701508620743</v>
      </c>
      <c r="U38" s="10"/>
      <c r="V38" s="10"/>
      <c r="W38" s="10"/>
      <c r="X38" s="10"/>
      <c r="Y38" s="10"/>
      <c r="Z38" s="10"/>
      <c r="AA38" s="10"/>
      <c r="AB38" s="10"/>
      <c r="AC38" s="10"/>
    </row>
    <row r="39" spans="1:29" ht="14.4" x14ac:dyDescent="0.3">
      <c r="A39" s="39" t="s">
        <v>100</v>
      </c>
      <c r="C39" s="11" t="s">
        <v>153</v>
      </c>
      <c r="D39" s="12">
        <v>2214.4664720194651</v>
      </c>
      <c r="E39" s="13">
        <v>2140.8641813602021</v>
      </c>
      <c r="F39" s="13">
        <v>1859.6008308605344</v>
      </c>
      <c r="G39" s="13">
        <v>2085.9929411764706</v>
      </c>
      <c r="H39" s="13">
        <v>3087.7313953488374</v>
      </c>
      <c r="I39" s="13">
        <v>1815.9430319148935</v>
      </c>
      <c r="J39" s="13">
        <v>2140.8872081218269</v>
      </c>
      <c r="K39" s="13">
        <v>2132.5936561264816</v>
      </c>
      <c r="L39" s="13">
        <v>2804.0565397350997</v>
      </c>
      <c r="M39" s="13">
        <v>2997.6998404255314</v>
      </c>
      <c r="N39" s="13">
        <v>4395.8980297397729</v>
      </c>
      <c r="O39" s="13">
        <v>3805.9223651452271</v>
      </c>
      <c r="P39" s="13">
        <v>4609.6239191919185</v>
      </c>
      <c r="Q39" s="13">
        <v>4364.9489952153117</v>
      </c>
      <c r="R39" s="13">
        <v>4048.9691951219515</v>
      </c>
      <c r="S39" s="14">
        <v>5793.6160537190099</v>
      </c>
      <c r="U39" s="10"/>
      <c r="V39" s="10"/>
      <c r="W39" s="10"/>
      <c r="X39" s="10"/>
      <c r="Y39" s="10"/>
      <c r="Z39" s="10"/>
      <c r="AA39" s="10"/>
      <c r="AB39" s="10"/>
      <c r="AC39" s="10"/>
    </row>
    <row r="40" spans="1:29" ht="14.4" x14ac:dyDescent="0.3">
      <c r="A40" s="39" t="s">
        <v>100</v>
      </c>
      <c r="C40" s="11" t="s">
        <v>154</v>
      </c>
      <c r="D40" s="12">
        <v>1540.9158445945945</v>
      </c>
      <c r="E40" s="13">
        <v>2332.8382399999996</v>
      </c>
      <c r="F40" s="13">
        <v>1607.3229857819906</v>
      </c>
      <c r="G40" s="13">
        <v>2241.9088235294116</v>
      </c>
      <c r="H40" s="13">
        <v>3783.1218316831682</v>
      </c>
      <c r="I40" s="13">
        <v>2151.2573931623933</v>
      </c>
      <c r="J40" s="13">
        <v>2624.1654183266937</v>
      </c>
      <c r="K40" s="13">
        <v>2052.4298867924531</v>
      </c>
      <c r="L40" s="13">
        <v>2388.810821917808</v>
      </c>
      <c r="M40" s="13">
        <v>2804.2896676737164</v>
      </c>
      <c r="N40" s="13">
        <v>3108.9081626506022</v>
      </c>
      <c r="O40" s="13">
        <v>2297.0574314574328</v>
      </c>
      <c r="P40" s="13">
        <v>4164.5501769911498</v>
      </c>
      <c r="Q40" s="13">
        <v>4382.4796551724139</v>
      </c>
      <c r="R40" s="13">
        <v>4456.5443629343636</v>
      </c>
      <c r="S40" s="14">
        <v>5674.3288081395322</v>
      </c>
      <c r="U40" s="10"/>
      <c r="V40" s="10"/>
      <c r="W40" s="10"/>
      <c r="X40" s="10"/>
      <c r="Y40" s="10"/>
      <c r="Z40" s="10"/>
      <c r="AA40" s="10"/>
      <c r="AB40" s="10"/>
      <c r="AC40" s="10"/>
    </row>
    <row r="41" spans="1:29" ht="14.4" x14ac:dyDescent="0.3">
      <c r="A41" s="39" t="s">
        <v>100</v>
      </c>
      <c r="C41" s="11" t="s">
        <v>155</v>
      </c>
      <c r="D41" s="12">
        <v>1959.1802564102563</v>
      </c>
      <c r="E41" s="13">
        <v>3824.151470588235</v>
      </c>
      <c r="F41" s="13">
        <v>4542.43</v>
      </c>
      <c r="G41" s="13">
        <v>4741.4511111111115</v>
      </c>
      <c r="H41" s="13">
        <v>3601.140975609756</v>
      </c>
      <c r="I41" s="13">
        <v>6780.2723684210514</v>
      </c>
      <c r="J41" s="13">
        <v>10876.819090909092</v>
      </c>
      <c r="K41" s="13">
        <v>5610.5346875000005</v>
      </c>
      <c r="L41" s="13">
        <v>3643.5680555555559</v>
      </c>
      <c r="M41" s="13">
        <v>3878.9896491228064</v>
      </c>
      <c r="N41" s="13">
        <v>8117.4202500000001</v>
      </c>
      <c r="O41" s="13">
        <v>6875.6889552238781</v>
      </c>
      <c r="P41" s="13">
        <v>8919.6484375000018</v>
      </c>
      <c r="Q41" s="13">
        <v>6468.9072881355914</v>
      </c>
      <c r="R41" s="13">
        <v>9248.4690476190481</v>
      </c>
      <c r="S41" s="14">
        <v>14258.001149425289</v>
      </c>
      <c r="U41" s="10"/>
      <c r="V41" s="10"/>
      <c r="W41" s="10"/>
      <c r="X41" s="10"/>
      <c r="Y41" s="10"/>
      <c r="Z41" s="10"/>
      <c r="AA41" s="10"/>
      <c r="AB41" s="10"/>
      <c r="AC41" s="10"/>
    </row>
    <row r="42" spans="1:29" ht="14.4" x14ac:dyDescent="0.3">
      <c r="A42" s="39" t="s">
        <v>100</v>
      </c>
      <c r="C42" s="11" t="s">
        <v>156</v>
      </c>
      <c r="D42" s="12">
        <v>3248.9380000000001</v>
      </c>
      <c r="E42" s="13">
        <v>2363.5575722543354</v>
      </c>
      <c r="F42" s="13">
        <v>1742.3857664233576</v>
      </c>
      <c r="G42" s="13">
        <v>1368.8665934065932</v>
      </c>
      <c r="H42" s="13">
        <v>2893.4675974025972</v>
      </c>
      <c r="I42" s="13">
        <v>1615.7003296703299</v>
      </c>
      <c r="J42" s="13">
        <v>2358.3588652482272</v>
      </c>
      <c r="K42" s="13">
        <v>2073.5115757575768</v>
      </c>
      <c r="L42" s="13">
        <v>3476.0784239130426</v>
      </c>
      <c r="M42" s="13">
        <v>3052.9603468208088</v>
      </c>
      <c r="N42" s="13">
        <v>4444.5672727272731</v>
      </c>
      <c r="O42" s="13">
        <v>2937.1794230769237</v>
      </c>
      <c r="P42" s="13">
        <v>4346.3777564102556</v>
      </c>
      <c r="Q42" s="13">
        <v>4954.9924637681161</v>
      </c>
      <c r="R42" s="13">
        <v>5069.3378906249991</v>
      </c>
      <c r="S42" s="14">
        <v>7456.4615384615399</v>
      </c>
      <c r="U42" s="10"/>
      <c r="V42" s="10"/>
      <c r="W42" s="10"/>
      <c r="X42" s="10"/>
      <c r="Y42" s="10"/>
      <c r="Z42" s="10"/>
      <c r="AA42" s="10"/>
      <c r="AB42" s="10"/>
      <c r="AC42" s="10"/>
    </row>
    <row r="43" spans="1:29" ht="14.4" x14ac:dyDescent="0.3">
      <c r="A43" s="39" t="s">
        <v>100</v>
      </c>
      <c r="C43" s="11" t="s">
        <v>157</v>
      </c>
      <c r="D43" s="12">
        <v>1966.4754761904758</v>
      </c>
      <c r="E43" s="13">
        <v>2840.5332520325201</v>
      </c>
      <c r="F43" s="13">
        <v>3116.8997222222215</v>
      </c>
      <c r="G43" s="13">
        <v>1607.6297619047618</v>
      </c>
      <c r="H43" s="13">
        <v>1772.4585294117646</v>
      </c>
      <c r="I43" s="13">
        <v>2102.0829333333336</v>
      </c>
      <c r="J43" s="13">
        <v>1266.4278000000002</v>
      </c>
      <c r="K43" s="13">
        <v>1631.6400636942674</v>
      </c>
      <c r="L43" s="13">
        <v>1688.4397630331757</v>
      </c>
      <c r="M43" s="13">
        <v>2089.3547393364929</v>
      </c>
      <c r="N43" s="13">
        <v>3912.2168181818183</v>
      </c>
      <c r="O43" s="13">
        <v>3060.1169014084508</v>
      </c>
      <c r="P43" s="13">
        <v>3379.6873714285716</v>
      </c>
      <c r="Q43" s="13">
        <v>5191.6179473684197</v>
      </c>
      <c r="R43" s="13">
        <v>3625.9871495327116</v>
      </c>
      <c r="S43" s="14">
        <v>2600.7868421052631</v>
      </c>
      <c r="U43" s="10"/>
      <c r="V43" s="10"/>
      <c r="W43" s="10"/>
      <c r="X43" s="10"/>
      <c r="Y43" s="10"/>
      <c r="Z43" s="10"/>
      <c r="AA43" s="10"/>
      <c r="AB43" s="10"/>
      <c r="AC43" s="10"/>
    </row>
    <row r="44" spans="1:29" ht="14.4" x14ac:dyDescent="0.3">
      <c r="A44" s="39" t="s">
        <v>100</v>
      </c>
      <c r="C44" s="11" t="s">
        <v>158</v>
      </c>
      <c r="D44" s="12">
        <v>1379.1354545454544</v>
      </c>
      <c r="E44" s="13">
        <v>1077.0002857142858</v>
      </c>
      <c r="F44" s="13">
        <v>682.28484848484857</v>
      </c>
      <c r="G44" s="13">
        <v>910.75217391304341</v>
      </c>
      <c r="H44" s="13">
        <v>1628.4610344827588</v>
      </c>
      <c r="I44" s="13">
        <v>7947.9548275862071</v>
      </c>
      <c r="J44" s="13">
        <v>1320.5648648648648</v>
      </c>
      <c r="K44" s="13">
        <v>1328.7523255813951</v>
      </c>
      <c r="L44" s="13">
        <v>1390.8335238095235</v>
      </c>
      <c r="M44" s="13">
        <v>1933.4330303030308</v>
      </c>
      <c r="N44" s="13">
        <v>2440.1040869565209</v>
      </c>
      <c r="O44" s="13">
        <v>2908.2794791666661</v>
      </c>
      <c r="P44" s="13">
        <v>3772.9015686274511</v>
      </c>
      <c r="Q44" s="13">
        <v>4716.0751886792441</v>
      </c>
      <c r="R44" s="13">
        <v>5996.7020833333336</v>
      </c>
      <c r="S44" s="14">
        <v>3392.5514285714285</v>
      </c>
      <c r="U44" s="10"/>
      <c r="V44" s="10"/>
      <c r="W44" s="10"/>
      <c r="X44" s="10"/>
      <c r="Y44" s="10"/>
      <c r="Z44" s="10"/>
      <c r="AA44" s="10"/>
      <c r="AB44" s="10"/>
      <c r="AC44" s="10"/>
    </row>
    <row r="45" spans="1:29" ht="14.4" x14ac:dyDescent="0.3">
      <c r="A45" s="39" t="s">
        <v>100</v>
      </c>
      <c r="C45" s="11" t="s">
        <v>159</v>
      </c>
      <c r="D45" s="12">
        <v>5404.2151515151509</v>
      </c>
      <c r="E45" s="13">
        <v>5810.086666666667</v>
      </c>
      <c r="F45" s="13">
        <v>2770.3551724137933</v>
      </c>
      <c r="G45" s="13">
        <v>3371.506470588236</v>
      </c>
      <c r="H45" s="13">
        <v>4142.1693750000004</v>
      </c>
      <c r="I45" s="13">
        <v>9309.135666666667</v>
      </c>
      <c r="J45" s="13">
        <v>5116.4599999999991</v>
      </c>
      <c r="K45" s="13">
        <v>8832.0352525252547</v>
      </c>
      <c r="L45" s="13">
        <v>5113.4539024390242</v>
      </c>
      <c r="M45" s="13">
        <v>3674.4568627450976</v>
      </c>
      <c r="N45" s="13">
        <v>4475.775555555555</v>
      </c>
      <c r="O45" s="13">
        <v>7071.0032608695647</v>
      </c>
      <c r="P45" s="13">
        <v>7474.7170833333339</v>
      </c>
      <c r="Q45" s="13">
        <v>5513.4902702702711</v>
      </c>
      <c r="R45" s="13">
        <v>7344.16</v>
      </c>
      <c r="S45" s="14">
        <v>10692.319661016951</v>
      </c>
      <c r="U45" s="10"/>
      <c r="V45" s="10"/>
      <c r="W45" s="10"/>
      <c r="X45" s="10"/>
      <c r="Y45" s="10"/>
      <c r="Z45" s="10"/>
      <c r="AA45" s="10"/>
      <c r="AB45" s="10"/>
      <c r="AC45" s="10"/>
    </row>
    <row r="46" spans="1:29" ht="14.4" x14ac:dyDescent="0.3">
      <c r="A46" s="39" t="s">
        <v>100</v>
      </c>
      <c r="C46" s="11" t="s">
        <v>160</v>
      </c>
      <c r="D46" s="12">
        <v>4643.7664285714291</v>
      </c>
      <c r="E46" s="13">
        <v>6806.558191489361</v>
      </c>
      <c r="F46" s="13">
        <v>4572.9938095238094</v>
      </c>
      <c r="G46" s="13">
        <v>5588.6670909090908</v>
      </c>
      <c r="H46" s="13">
        <v>4442.1391428571424</v>
      </c>
      <c r="I46" s="13">
        <v>2712.6761764705884</v>
      </c>
      <c r="J46" s="13">
        <v>2106.6153424657537</v>
      </c>
      <c r="K46" s="13">
        <v>3299.802222222223</v>
      </c>
      <c r="L46" s="13">
        <v>3226.5601851851848</v>
      </c>
      <c r="M46" s="13">
        <v>5932.5539393939398</v>
      </c>
      <c r="N46" s="13">
        <v>5397.2406666666684</v>
      </c>
      <c r="O46" s="13">
        <v>7387.3270000000011</v>
      </c>
      <c r="P46" s="13">
        <v>7849.209196428571</v>
      </c>
      <c r="Q46" s="13">
        <v>6029.1154545454547</v>
      </c>
      <c r="R46" s="13">
        <v>10109.637452830189</v>
      </c>
      <c r="S46" s="14">
        <v>8916.1637671232857</v>
      </c>
      <c r="U46" s="10"/>
      <c r="V46" s="10"/>
      <c r="W46" s="10"/>
      <c r="X46" s="10"/>
      <c r="Y46" s="10"/>
      <c r="Z46" s="10"/>
      <c r="AA46" s="10"/>
      <c r="AB46" s="10"/>
      <c r="AC46" s="10"/>
    </row>
    <row r="47" spans="1:29" ht="14.4" x14ac:dyDescent="0.3">
      <c r="A47" s="39" t="s">
        <v>100</v>
      </c>
      <c r="C47" s="11" t="s">
        <v>161</v>
      </c>
      <c r="D47" s="12">
        <v>2045.2143636363637</v>
      </c>
      <c r="E47" s="13">
        <v>3749.8459574468088</v>
      </c>
      <c r="F47" s="13">
        <v>1162.5213888888891</v>
      </c>
      <c r="G47" s="13">
        <v>2729.1881999999996</v>
      </c>
      <c r="H47" s="13">
        <v>2050.6029090909087</v>
      </c>
      <c r="I47" s="13">
        <v>1428.754464285714</v>
      </c>
      <c r="J47" s="13">
        <v>1123.4803921568628</v>
      </c>
      <c r="K47" s="13">
        <v>1808.3250724637678</v>
      </c>
      <c r="L47" s="13">
        <v>1524.4666666666662</v>
      </c>
      <c r="M47" s="13">
        <v>2243.728260869565</v>
      </c>
      <c r="N47" s="13">
        <v>2985.9744565217388</v>
      </c>
      <c r="O47" s="13">
        <v>3215.9181578947373</v>
      </c>
      <c r="P47" s="13">
        <v>4475.4296590909089</v>
      </c>
      <c r="Q47" s="13">
        <v>4216.7098550724622</v>
      </c>
      <c r="R47" s="13">
        <v>5236.9229999999989</v>
      </c>
      <c r="S47" s="14">
        <v>4762.8142045454561</v>
      </c>
      <c r="U47" s="10"/>
      <c r="V47" s="10"/>
      <c r="W47" s="10"/>
      <c r="X47" s="10"/>
      <c r="Y47" s="10"/>
      <c r="Z47" s="10"/>
      <c r="AA47" s="10"/>
      <c r="AB47" s="10"/>
      <c r="AC47" s="10"/>
    </row>
    <row r="48" spans="1:29" ht="14.4" x14ac:dyDescent="0.3">
      <c r="A48" s="39" t="s">
        <v>100</v>
      </c>
      <c r="C48" s="11" t="s">
        <v>162</v>
      </c>
      <c r="D48" s="12">
        <v>1495.7429999999999</v>
      </c>
      <c r="E48" s="13">
        <v>6380.6606818181808</v>
      </c>
      <c r="F48" s="13">
        <v>7158.5360975609756</v>
      </c>
      <c r="G48" s="13">
        <v>1396.7535555555555</v>
      </c>
      <c r="H48" s="13">
        <v>2854.1493181818182</v>
      </c>
      <c r="I48" s="13">
        <v>1419.0415384615385</v>
      </c>
      <c r="J48" s="13">
        <v>1583.1829629629631</v>
      </c>
      <c r="K48" s="13">
        <v>2496.6607407407405</v>
      </c>
      <c r="L48" s="13">
        <v>3880.2238356164371</v>
      </c>
      <c r="M48" s="13">
        <v>3493.5001470588236</v>
      </c>
      <c r="N48" s="13">
        <v>3435.7690322580652</v>
      </c>
      <c r="O48" s="13">
        <v>6684.8508641975295</v>
      </c>
      <c r="P48" s="13">
        <v>5782.5760227272731</v>
      </c>
      <c r="Q48" s="13">
        <v>7325.0975609756115</v>
      </c>
      <c r="R48" s="13">
        <v>4557.2493617021273</v>
      </c>
      <c r="S48" s="14">
        <v>5224.1217525773181</v>
      </c>
      <c r="U48" s="10"/>
      <c r="V48" s="10"/>
      <c r="W48" s="10"/>
      <c r="X48" s="10"/>
      <c r="Y48" s="10"/>
      <c r="Z48" s="10"/>
      <c r="AA48" s="10"/>
      <c r="AB48" s="10"/>
      <c r="AC48" s="10"/>
    </row>
    <row r="49" spans="1:29" ht="14.4" x14ac:dyDescent="0.3">
      <c r="A49" s="39" t="s">
        <v>100</v>
      </c>
      <c r="C49" s="11" t="s">
        <v>163</v>
      </c>
      <c r="D49" s="12">
        <v>796.45516129032262</v>
      </c>
      <c r="E49" s="13">
        <v>1092.009111111111</v>
      </c>
      <c r="F49" s="13">
        <v>1889.0256666666667</v>
      </c>
      <c r="G49" s="13">
        <v>1028.9881818181818</v>
      </c>
      <c r="H49" s="13">
        <v>3039.213684210526</v>
      </c>
      <c r="I49" s="13">
        <v>1754.4017948717951</v>
      </c>
      <c r="J49" s="13">
        <v>1507.9651785714286</v>
      </c>
      <c r="K49" s="13">
        <v>1284.0343548387095</v>
      </c>
      <c r="L49" s="13">
        <v>2561.9375581395352</v>
      </c>
      <c r="M49" s="13">
        <v>5726.3594594594597</v>
      </c>
      <c r="N49" s="13">
        <v>4334.1893333333337</v>
      </c>
      <c r="O49" s="13">
        <v>7311.8536923076908</v>
      </c>
      <c r="P49" s="13">
        <v>5509.462125</v>
      </c>
      <c r="Q49" s="13">
        <v>4425.7039772727267</v>
      </c>
      <c r="R49" s="13">
        <v>6368.0274025974022</v>
      </c>
      <c r="S49" s="14">
        <v>6877.379454545453</v>
      </c>
      <c r="U49" s="10"/>
      <c r="V49" s="10"/>
      <c r="X49" s="10"/>
      <c r="Y49" s="10"/>
      <c r="Z49" s="10"/>
      <c r="AA49" s="10"/>
      <c r="AB49" s="10"/>
      <c r="AC49" s="10"/>
    </row>
    <row r="50" spans="1:29" ht="14.4" x14ac:dyDescent="0.3">
      <c r="A50" s="39" t="s">
        <v>100</v>
      </c>
      <c r="C50" s="11" t="s">
        <v>164</v>
      </c>
      <c r="D50" s="12">
        <v>1296.2810810810811</v>
      </c>
      <c r="E50" s="13">
        <v>6306.1465625000001</v>
      </c>
      <c r="F50" s="13">
        <v>794.43296296296296</v>
      </c>
      <c r="G50" s="13">
        <v>1959.9459999999999</v>
      </c>
      <c r="H50" s="13">
        <v>2194.1571428571428</v>
      </c>
      <c r="I50" s="13">
        <v>1727.1754054054056</v>
      </c>
      <c r="J50" s="13">
        <v>1889.4672916666666</v>
      </c>
      <c r="K50" s="13">
        <v>2331.7769387755097</v>
      </c>
      <c r="L50" s="13">
        <v>2469.8013829787228</v>
      </c>
      <c r="M50" s="13">
        <v>3632.6791752577319</v>
      </c>
      <c r="N50" s="13">
        <v>4153.2196808510644</v>
      </c>
      <c r="O50" s="13">
        <v>4329.6163291139237</v>
      </c>
      <c r="P50" s="13">
        <v>3175.5141935483871</v>
      </c>
      <c r="Q50" s="13">
        <v>4093.6467741935494</v>
      </c>
      <c r="R50" s="13">
        <v>3779.930212765958</v>
      </c>
      <c r="S50" s="14">
        <v>4337.0417886178875</v>
      </c>
      <c r="U50" s="10"/>
      <c r="V50" s="10"/>
      <c r="X50" s="10"/>
      <c r="Y50" s="10"/>
      <c r="Z50" s="10"/>
      <c r="AA50" s="10"/>
      <c r="AB50" s="10"/>
      <c r="AC50" s="10"/>
    </row>
    <row r="51" spans="1:29" ht="14.4" x14ac:dyDescent="0.3">
      <c r="A51" s="39" t="s">
        <v>100</v>
      </c>
      <c r="C51" s="11" t="s">
        <v>165</v>
      </c>
      <c r="D51" s="12">
        <v>1665.6261290322579</v>
      </c>
      <c r="E51" s="13">
        <v>3633.6835555555549</v>
      </c>
      <c r="F51" s="13">
        <v>2780.8748979591837</v>
      </c>
      <c r="G51" s="13">
        <v>3457.3297368421054</v>
      </c>
      <c r="H51" s="13">
        <v>1345.4624999999999</v>
      </c>
      <c r="I51" s="13">
        <v>1787.7823529411767</v>
      </c>
      <c r="J51" s="13">
        <v>1891.5306250000001</v>
      </c>
      <c r="K51" s="13">
        <v>3338.4438749999999</v>
      </c>
      <c r="L51" s="13">
        <v>1429.6745833333334</v>
      </c>
      <c r="M51" s="13">
        <v>2271.35688172043</v>
      </c>
      <c r="N51" s="13">
        <v>2373.4522018348625</v>
      </c>
      <c r="O51" s="13">
        <v>2526.1444036697239</v>
      </c>
      <c r="P51" s="13">
        <v>3124.2874218750021</v>
      </c>
      <c r="Q51" s="13">
        <v>2691.012936507937</v>
      </c>
      <c r="R51" s="13">
        <v>4687.7525714285721</v>
      </c>
      <c r="S51" s="14">
        <v>3779.713181818182</v>
      </c>
      <c r="U51" s="10"/>
      <c r="V51" s="10"/>
      <c r="X51" s="10"/>
      <c r="Y51" s="10"/>
      <c r="Z51" s="10"/>
      <c r="AA51" s="10"/>
      <c r="AB51" s="10"/>
      <c r="AC51" s="10"/>
    </row>
    <row r="52" spans="1:29" ht="15" thickBot="1" x14ac:dyDescent="0.35">
      <c r="A52" s="39" t="s">
        <v>100</v>
      </c>
      <c r="C52" s="11" t="s">
        <v>166</v>
      </c>
      <c r="D52" s="15">
        <v>1923.7196932515335</v>
      </c>
      <c r="E52" s="16">
        <v>2456.2945397489534</v>
      </c>
      <c r="F52" s="16">
        <v>5333.2286206896561</v>
      </c>
      <c r="G52" s="16">
        <v>2300.6090888888889</v>
      </c>
      <c r="H52" s="16">
        <v>2289.2890352504637</v>
      </c>
      <c r="I52" s="16">
        <v>2553.7234701492548</v>
      </c>
      <c r="J52" s="16">
        <v>2533.7186521739118</v>
      </c>
      <c r="K52" s="16">
        <v>1652.8082699868933</v>
      </c>
      <c r="L52" s="16">
        <v>2410.9537192982461</v>
      </c>
      <c r="M52" s="16">
        <v>2607.9932629355876</v>
      </c>
      <c r="N52" s="16">
        <v>3156.2950715746424</v>
      </c>
      <c r="O52" s="16">
        <v>3456.3562577962593</v>
      </c>
      <c r="P52" s="16">
        <v>3619.0631062124262</v>
      </c>
      <c r="Q52" s="16">
        <v>3324.6128627069147</v>
      </c>
      <c r="R52" s="16">
        <v>2887.7872776572653</v>
      </c>
      <c r="S52" s="17">
        <v>2326.0095145929376</v>
      </c>
      <c r="U52" s="10"/>
      <c r="V52" s="10"/>
      <c r="X52" s="10"/>
      <c r="Y52" s="10"/>
      <c r="Z52" s="10"/>
      <c r="AA52" s="10"/>
      <c r="AB52" s="10"/>
      <c r="AC52" s="10"/>
    </row>
    <row r="53" spans="1:29" ht="15" thickBot="1" x14ac:dyDescent="0.35">
      <c r="A53" s="39" t="s">
        <v>100</v>
      </c>
      <c r="C53" s="18" t="s">
        <v>351</v>
      </c>
      <c r="D53" s="19">
        <v>3022.3146238466984</v>
      </c>
      <c r="E53" s="20">
        <v>3821.9372145939542</v>
      </c>
      <c r="F53" s="20">
        <v>3370.024599033818</v>
      </c>
      <c r="G53" s="20">
        <v>2834.2621989528798</v>
      </c>
      <c r="H53" s="20">
        <v>3752.8322266313917</v>
      </c>
      <c r="I53" s="20">
        <v>2675.851524315487</v>
      </c>
      <c r="J53" s="20">
        <v>3038.2347530634988</v>
      </c>
      <c r="K53" s="20">
        <v>2745.4112203186078</v>
      </c>
      <c r="L53" s="20">
        <v>2876.4185085263407</v>
      </c>
      <c r="M53" s="20">
        <v>3360.6040438144323</v>
      </c>
      <c r="N53" s="20">
        <v>4290.7260762942769</v>
      </c>
      <c r="O53" s="20">
        <v>4131.5785191468676</v>
      </c>
      <c r="P53" s="20">
        <v>4879.6744676955295</v>
      </c>
      <c r="Q53" s="20">
        <v>5014.701526759025</v>
      </c>
      <c r="R53" s="20">
        <v>4541.8182845565016</v>
      </c>
      <c r="S53" s="21">
        <v>4455.3173721394523</v>
      </c>
      <c r="U53" s="10"/>
      <c r="V53" s="10"/>
      <c r="X53" s="10"/>
      <c r="Y53" s="10"/>
      <c r="Z53" s="10"/>
      <c r="AA53" s="10"/>
      <c r="AB53" s="10"/>
      <c r="AC53" s="10"/>
    </row>
    <row r="54" spans="1:29" ht="14.4" x14ac:dyDescent="0.3">
      <c r="U54" s="10"/>
      <c r="V54" s="10"/>
      <c r="X54" s="10"/>
      <c r="Y54" s="10"/>
      <c r="Z54" s="10"/>
      <c r="AA54" s="10"/>
      <c r="AB54" s="10"/>
      <c r="AC54" s="10"/>
    </row>
    <row r="55" spans="1:29" ht="14.4" x14ac:dyDescent="0.3">
      <c r="U55" s="10"/>
      <c r="V55" s="10"/>
      <c r="X55" s="10"/>
      <c r="Y55" s="10"/>
      <c r="Z55" s="10"/>
      <c r="AA55" s="10"/>
      <c r="AB55" s="10"/>
      <c r="AC55" s="10"/>
    </row>
    <row r="56" spans="1:29" ht="14.4" x14ac:dyDescent="0.3">
      <c r="U56" s="10"/>
      <c r="V56" s="10"/>
      <c r="X56" s="10"/>
      <c r="Y56" s="10"/>
      <c r="Z56" s="10"/>
      <c r="AA56" s="10"/>
      <c r="AB56" s="10"/>
      <c r="AC56" s="10"/>
    </row>
    <row r="57" spans="1:29" ht="23.4" thickBot="1" x14ac:dyDescent="0.35">
      <c r="C57" s="1" t="s">
        <v>353</v>
      </c>
      <c r="D57" s="1"/>
      <c r="E57" s="1"/>
      <c r="F57" s="1"/>
      <c r="G57" s="1"/>
      <c r="H57" s="1"/>
      <c r="I57" s="1"/>
      <c r="J57" s="1"/>
      <c r="K57" s="1"/>
      <c r="L57" s="1"/>
      <c r="M57" s="1"/>
      <c r="N57" s="9"/>
      <c r="O57" s="9"/>
      <c r="P57" s="9"/>
      <c r="Q57" s="9"/>
      <c r="R57" s="9"/>
      <c r="S57" s="9"/>
      <c r="U57" s="10"/>
      <c r="V57" s="10"/>
      <c r="X57" s="10"/>
      <c r="Y57" s="10"/>
      <c r="Z57" s="10"/>
      <c r="AA57" s="10"/>
      <c r="AB57" s="10"/>
      <c r="AC57" s="10"/>
    </row>
    <row r="58" spans="1:29" ht="15" thickBot="1" x14ac:dyDescent="0.35">
      <c r="C58" s="2"/>
      <c r="D58" s="149" t="s">
        <v>294</v>
      </c>
      <c r="E58" s="150"/>
      <c r="F58" s="150"/>
      <c r="G58" s="150"/>
      <c r="H58" s="150"/>
      <c r="I58" s="150"/>
      <c r="J58" s="150"/>
      <c r="K58" s="150"/>
      <c r="L58" s="150"/>
      <c r="M58" s="150"/>
      <c r="N58" s="150"/>
      <c r="O58" s="150"/>
      <c r="P58" s="150"/>
      <c r="Q58" s="150"/>
      <c r="R58" s="150"/>
      <c r="S58" s="151"/>
      <c r="U58" s="10"/>
      <c r="V58" s="10"/>
      <c r="X58" s="10"/>
      <c r="Y58" s="10"/>
      <c r="Z58" s="10"/>
      <c r="AA58" s="10"/>
      <c r="AB58" s="10"/>
      <c r="AC58" s="10"/>
    </row>
    <row r="59" spans="1:29" ht="15" thickBot="1" x14ac:dyDescent="0.35">
      <c r="A59" s="39" t="s">
        <v>131</v>
      </c>
      <c r="C59" s="3" t="s">
        <v>148</v>
      </c>
      <c r="D59" s="4" t="s">
        <v>102</v>
      </c>
      <c r="E59" s="5" t="s">
        <v>103</v>
      </c>
      <c r="F59" s="5" t="s">
        <v>104</v>
      </c>
      <c r="G59" s="5" t="s">
        <v>105</v>
      </c>
      <c r="H59" s="5" t="s">
        <v>106</v>
      </c>
      <c r="I59" s="5" t="s">
        <v>107</v>
      </c>
      <c r="J59" s="5" t="s">
        <v>108</v>
      </c>
      <c r="K59" s="5" t="s">
        <v>109</v>
      </c>
      <c r="L59" s="5" t="s">
        <v>110</v>
      </c>
      <c r="M59" s="5" t="s">
        <v>111</v>
      </c>
      <c r="N59" s="5" t="s">
        <v>112</v>
      </c>
      <c r="O59" s="5" t="s">
        <v>113</v>
      </c>
      <c r="P59" s="5" t="s">
        <v>114</v>
      </c>
      <c r="Q59" s="5" t="s">
        <v>115</v>
      </c>
      <c r="R59" s="5" t="s">
        <v>116</v>
      </c>
      <c r="S59" s="6" t="s">
        <v>117</v>
      </c>
      <c r="U59" s="10"/>
      <c r="V59" s="10"/>
      <c r="X59" s="10"/>
      <c r="Y59" s="10"/>
      <c r="Z59" s="10"/>
      <c r="AA59" s="10"/>
      <c r="AB59" s="10"/>
      <c r="AC59" s="10"/>
    </row>
    <row r="60" spans="1:29" ht="14.4" x14ac:dyDescent="0.3">
      <c r="A60" s="39" t="s">
        <v>131</v>
      </c>
      <c r="C60" s="11" t="s">
        <v>149</v>
      </c>
      <c r="D60" s="41">
        <v>84068.568070175432</v>
      </c>
      <c r="E60" s="13">
        <v>76557.610952380943</v>
      </c>
      <c r="F60" s="13">
        <v>116743.8204285714</v>
      </c>
      <c r="G60" s="13">
        <v>91311.309589041106</v>
      </c>
      <c r="H60" s="13">
        <v>91590.534534883729</v>
      </c>
      <c r="I60" s="13">
        <v>104893.35339622642</v>
      </c>
      <c r="J60" s="13">
        <v>89660.632522522516</v>
      </c>
      <c r="K60" s="13">
        <v>98037.043084112142</v>
      </c>
      <c r="L60" s="13">
        <v>95067.660412371144</v>
      </c>
      <c r="M60" s="13">
        <v>119986.2679545455</v>
      </c>
      <c r="N60" s="13">
        <v>111112.09152380952</v>
      </c>
      <c r="O60" s="13">
        <v>123729.73933333335</v>
      </c>
      <c r="P60" s="13">
        <v>133445.21274809158</v>
      </c>
      <c r="Q60" s="13">
        <v>125803.20833333331</v>
      </c>
      <c r="R60" s="13">
        <v>135732.65539130435</v>
      </c>
      <c r="S60" s="14">
        <v>116408.54838095236</v>
      </c>
      <c r="U60" s="10"/>
      <c r="V60" s="10"/>
      <c r="X60" s="10"/>
      <c r="Y60" s="10"/>
      <c r="Z60" s="10"/>
      <c r="AA60" s="10"/>
      <c r="AB60" s="10"/>
      <c r="AC60" s="10"/>
    </row>
    <row r="61" spans="1:29" ht="14.4" x14ac:dyDescent="0.3">
      <c r="A61" s="39" t="s">
        <v>131</v>
      </c>
      <c r="C61" s="11" t="s">
        <v>150</v>
      </c>
      <c r="D61" s="12">
        <v>10155.612377622378</v>
      </c>
      <c r="E61" s="13">
        <v>9401.4395107033724</v>
      </c>
      <c r="F61" s="13">
        <v>12304.990878378379</v>
      </c>
      <c r="G61" s="13">
        <v>8658.0655937500051</v>
      </c>
      <c r="H61" s="13">
        <v>10649.619433198382</v>
      </c>
      <c r="I61" s="13">
        <v>8723.9105642023333</v>
      </c>
      <c r="J61" s="13">
        <v>9305.7501486988822</v>
      </c>
      <c r="K61" s="13">
        <v>8629.9823725490169</v>
      </c>
      <c r="L61" s="13">
        <v>10440.015772058818</v>
      </c>
      <c r="M61" s="13">
        <v>10708.014853556477</v>
      </c>
      <c r="N61" s="13">
        <v>12454.267170138884</v>
      </c>
      <c r="O61" s="13">
        <v>13533.29404399323</v>
      </c>
      <c r="P61" s="13">
        <v>14157.370090909084</v>
      </c>
      <c r="Q61" s="13">
        <v>13955.594301412864</v>
      </c>
      <c r="R61" s="13">
        <v>14987.193327171906</v>
      </c>
      <c r="S61" s="14">
        <v>15929.658888888876</v>
      </c>
      <c r="U61" s="10"/>
      <c r="V61" s="10"/>
      <c r="X61" s="10"/>
      <c r="Y61" s="10"/>
      <c r="Z61" s="10"/>
      <c r="AA61" s="10"/>
      <c r="AB61" s="10"/>
      <c r="AC61" s="10"/>
    </row>
    <row r="62" spans="1:29" ht="14.4" x14ac:dyDescent="0.3">
      <c r="A62" s="39" t="s">
        <v>131</v>
      </c>
      <c r="C62" s="11" t="s">
        <v>151</v>
      </c>
      <c r="D62" s="12">
        <v>11648.765094339626</v>
      </c>
      <c r="E62" s="13">
        <v>15706.43009615385</v>
      </c>
      <c r="F62" s="13">
        <v>28774.401194029851</v>
      </c>
      <c r="G62" s="13">
        <v>24841.632621359222</v>
      </c>
      <c r="H62" s="13">
        <v>25388.939770992365</v>
      </c>
      <c r="I62" s="13">
        <v>22608.65383333333</v>
      </c>
      <c r="J62" s="13">
        <v>24165.136513761467</v>
      </c>
      <c r="K62" s="13">
        <v>21994.925123966943</v>
      </c>
      <c r="L62" s="13">
        <v>26570.069629629637</v>
      </c>
      <c r="M62" s="13">
        <v>24754.759223300964</v>
      </c>
      <c r="N62" s="13">
        <v>21873.274062500004</v>
      </c>
      <c r="O62" s="13">
        <v>26338.716181818181</v>
      </c>
      <c r="P62" s="13">
        <v>36385.419219858159</v>
      </c>
      <c r="Q62" s="13">
        <v>39125.607114093938</v>
      </c>
      <c r="R62" s="13">
        <v>28646.305533980583</v>
      </c>
      <c r="S62" s="14">
        <v>32114.39621212121</v>
      </c>
      <c r="U62" s="10"/>
      <c r="V62" s="10"/>
      <c r="W62" s="10"/>
      <c r="X62" s="10"/>
      <c r="Y62" s="10"/>
      <c r="Z62" s="10"/>
      <c r="AA62" s="10"/>
      <c r="AB62" s="10"/>
      <c r="AC62" s="10"/>
    </row>
    <row r="63" spans="1:29" ht="14.4" x14ac:dyDescent="0.3">
      <c r="A63" s="39" t="s">
        <v>131</v>
      </c>
      <c r="C63" s="11" t="s">
        <v>152</v>
      </c>
      <c r="D63" s="12">
        <v>7767.3366149870817</v>
      </c>
      <c r="E63" s="13">
        <v>7433.954411027561</v>
      </c>
      <c r="F63" s="13">
        <v>10195.196727272731</v>
      </c>
      <c r="G63" s="13">
        <v>7720.4816421052601</v>
      </c>
      <c r="H63" s="13">
        <v>9402.2752631578969</v>
      </c>
      <c r="I63" s="13">
        <v>7104.2614127423758</v>
      </c>
      <c r="J63" s="13">
        <v>7050.3387230989892</v>
      </c>
      <c r="K63" s="13">
        <v>7844.7589646133702</v>
      </c>
      <c r="L63" s="13">
        <v>8526.5831350681474</v>
      </c>
      <c r="M63" s="13">
        <v>9369.6616795865557</v>
      </c>
      <c r="N63" s="13">
        <v>9994.3053232758703</v>
      </c>
      <c r="O63" s="13">
        <v>12653.379846517106</v>
      </c>
      <c r="P63" s="13">
        <v>12182.884829157159</v>
      </c>
      <c r="Q63" s="13">
        <v>10742.072849846772</v>
      </c>
      <c r="R63" s="13">
        <v>11833.322441430337</v>
      </c>
      <c r="S63" s="14">
        <v>16140.701056485348</v>
      </c>
      <c r="U63" s="10"/>
      <c r="V63" s="10"/>
      <c r="W63" s="10"/>
      <c r="X63" s="10"/>
      <c r="Y63" s="10"/>
      <c r="Z63" s="10"/>
      <c r="AA63" s="10"/>
      <c r="AB63" s="10"/>
      <c r="AC63" s="10"/>
    </row>
    <row r="64" spans="1:29" ht="14.4" x14ac:dyDescent="0.3">
      <c r="A64" s="39" t="s">
        <v>131</v>
      </c>
      <c r="C64" s="11" t="s">
        <v>153</v>
      </c>
      <c r="D64" s="12">
        <v>9786.622366071435</v>
      </c>
      <c r="E64" s="13">
        <v>8834.158607305948</v>
      </c>
      <c r="F64" s="13">
        <v>10825.132177985952</v>
      </c>
      <c r="G64" s="13">
        <v>10987.786490566039</v>
      </c>
      <c r="H64" s="13">
        <v>10865.121529709233</v>
      </c>
      <c r="I64" s="13">
        <v>9242.9849561952415</v>
      </c>
      <c r="J64" s="13">
        <v>8203.7212823834179</v>
      </c>
      <c r="K64" s="13">
        <v>10255.012266666674</v>
      </c>
      <c r="L64" s="13">
        <v>10320.057634408608</v>
      </c>
      <c r="M64" s="13">
        <v>12130.511826809014</v>
      </c>
      <c r="N64" s="13">
        <v>12990.973431952681</v>
      </c>
      <c r="O64" s="13">
        <v>14130.114463336888</v>
      </c>
      <c r="P64" s="13">
        <v>12800.863221153846</v>
      </c>
      <c r="Q64" s="13">
        <v>14133.552359788357</v>
      </c>
      <c r="R64" s="13">
        <v>15107.108210399027</v>
      </c>
      <c r="S64" s="14">
        <v>15701.252039957941</v>
      </c>
      <c r="U64" s="10"/>
      <c r="V64" s="10"/>
      <c r="W64" s="10"/>
      <c r="X64" s="10"/>
      <c r="Y64" s="10"/>
      <c r="Z64" s="10"/>
      <c r="AA64" s="10"/>
      <c r="AB64" s="10"/>
      <c r="AC64" s="10"/>
    </row>
    <row r="65" spans="1:29" ht="14.4" x14ac:dyDescent="0.3">
      <c r="A65" s="39" t="s">
        <v>131</v>
      </c>
      <c r="C65" s="11" t="s">
        <v>154</v>
      </c>
      <c r="D65" s="12">
        <v>8934.2664011799407</v>
      </c>
      <c r="E65" s="13">
        <v>9546.1548372092984</v>
      </c>
      <c r="F65" s="13">
        <v>9429.118497267762</v>
      </c>
      <c r="G65" s="13">
        <v>8428.056543478262</v>
      </c>
      <c r="H65" s="13">
        <v>9676.5204545454544</v>
      </c>
      <c r="I65" s="13">
        <v>7700.6668498168474</v>
      </c>
      <c r="J65" s="13">
        <v>8182.97464419476</v>
      </c>
      <c r="K65" s="13">
        <v>8460.2747567567658</v>
      </c>
      <c r="L65" s="13">
        <v>8333.8666666666686</v>
      </c>
      <c r="M65" s="13">
        <v>10363.449329896905</v>
      </c>
      <c r="N65" s="13">
        <v>12800.404693295302</v>
      </c>
      <c r="O65" s="13">
        <v>11753.79057268724</v>
      </c>
      <c r="P65" s="13">
        <v>12773.223805460746</v>
      </c>
      <c r="Q65" s="13">
        <v>12841.882727272718</v>
      </c>
      <c r="R65" s="13">
        <v>13936.631571675303</v>
      </c>
      <c r="S65" s="14">
        <v>15025.417465007782</v>
      </c>
      <c r="U65" s="10"/>
      <c r="V65" s="10"/>
      <c r="W65" s="10"/>
      <c r="X65" s="10"/>
      <c r="Y65" s="10"/>
      <c r="Z65" s="10"/>
      <c r="AA65" s="10"/>
      <c r="AB65" s="10"/>
      <c r="AC65" s="10"/>
    </row>
    <row r="66" spans="1:29" ht="14.4" x14ac:dyDescent="0.3">
      <c r="A66" s="39" t="s">
        <v>131</v>
      </c>
      <c r="C66" s="11" t="s">
        <v>155</v>
      </c>
      <c r="D66" s="12">
        <v>24476.092608695653</v>
      </c>
      <c r="E66" s="13">
        <v>16127.531923076924</v>
      </c>
      <c r="F66" s="13">
        <v>21481.491538461538</v>
      </c>
      <c r="G66" s="13">
        <v>13209.604444444445</v>
      </c>
      <c r="H66" s="13">
        <v>21630.056562499998</v>
      </c>
      <c r="I66" s="13">
        <v>33602.112499999996</v>
      </c>
      <c r="J66" s="13">
        <v>35459.57708333333</v>
      </c>
      <c r="K66" s="13">
        <v>24906.828979591843</v>
      </c>
      <c r="L66" s="13">
        <v>28927.630588235286</v>
      </c>
      <c r="M66" s="13">
        <v>35491.185454545441</v>
      </c>
      <c r="N66" s="13">
        <v>29067.257236842102</v>
      </c>
      <c r="O66" s="13">
        <v>38215.616226415099</v>
      </c>
      <c r="P66" s="13">
        <v>37453.163440860211</v>
      </c>
      <c r="Q66" s="13">
        <v>38198.344631578933</v>
      </c>
      <c r="R66" s="13">
        <v>30588.223069306943</v>
      </c>
      <c r="S66" s="14">
        <v>42969.348018018027</v>
      </c>
      <c r="U66" s="10"/>
      <c r="V66" s="10"/>
      <c r="W66" s="10"/>
      <c r="X66" s="10"/>
      <c r="Y66" s="10"/>
      <c r="Z66" s="10"/>
      <c r="AA66" s="10"/>
      <c r="AB66" s="10"/>
      <c r="AC66" s="10"/>
    </row>
    <row r="67" spans="1:29" ht="14.4" x14ac:dyDescent="0.3">
      <c r="A67" s="39" t="s">
        <v>131</v>
      </c>
      <c r="C67" s="11" t="s">
        <v>156</v>
      </c>
      <c r="D67" s="12">
        <v>7135.1828110599099</v>
      </c>
      <c r="E67" s="13">
        <v>8906.1499607843089</v>
      </c>
      <c r="F67" s="13">
        <v>7669.0550520833349</v>
      </c>
      <c r="G67" s="13">
        <v>6855.96734317343</v>
      </c>
      <c r="H67" s="13">
        <v>8531.8245822102435</v>
      </c>
      <c r="I67" s="13">
        <v>5259.7486318407973</v>
      </c>
      <c r="J67" s="13">
        <v>6016.190744416871</v>
      </c>
      <c r="K67" s="13">
        <v>7972.3186930091206</v>
      </c>
      <c r="L67" s="13">
        <v>8969.4535190615879</v>
      </c>
      <c r="M67" s="13">
        <v>7642.0895945945931</v>
      </c>
      <c r="N67" s="13">
        <v>8124.9723901098869</v>
      </c>
      <c r="O67" s="13">
        <v>10824.176787709501</v>
      </c>
      <c r="P67" s="13">
        <v>10865.544840425531</v>
      </c>
      <c r="Q67" s="13">
        <v>9123.5564540816304</v>
      </c>
      <c r="R67" s="13">
        <v>9684.2946525679799</v>
      </c>
      <c r="S67" s="14">
        <v>9688.9449999999943</v>
      </c>
      <c r="U67" s="10"/>
      <c r="V67" s="10"/>
      <c r="W67" s="10"/>
      <c r="X67" s="10"/>
      <c r="Y67" s="10"/>
      <c r="Z67" s="10"/>
      <c r="AA67" s="10"/>
      <c r="AB67" s="10"/>
      <c r="AC67" s="10"/>
    </row>
    <row r="68" spans="1:29" ht="14.4" x14ac:dyDescent="0.3">
      <c r="A68" s="39" t="s">
        <v>131</v>
      </c>
      <c r="C68" s="11" t="s">
        <v>157</v>
      </c>
      <c r="D68" s="12">
        <v>8081.7073446327749</v>
      </c>
      <c r="E68" s="13">
        <v>9674.2128240740767</v>
      </c>
      <c r="F68" s="13">
        <v>9500.4916891891899</v>
      </c>
      <c r="G68" s="13">
        <v>7054.4974090909063</v>
      </c>
      <c r="H68" s="13">
        <v>8841.5656538461499</v>
      </c>
      <c r="I68" s="13">
        <v>8822.3341000000019</v>
      </c>
      <c r="J68" s="13">
        <v>8149.2570046082865</v>
      </c>
      <c r="K68" s="13">
        <v>5927.5512811387898</v>
      </c>
      <c r="L68" s="13">
        <v>5289.8996745562144</v>
      </c>
      <c r="M68" s="13">
        <v>8223.2083870967654</v>
      </c>
      <c r="N68" s="13">
        <v>9371.0434558823599</v>
      </c>
      <c r="O68" s="13">
        <v>9102.5373628691868</v>
      </c>
      <c r="P68" s="13">
        <v>11516.247936507936</v>
      </c>
      <c r="Q68" s="13">
        <v>9816.7719621749402</v>
      </c>
      <c r="R68" s="13">
        <v>12934.221577380955</v>
      </c>
      <c r="S68" s="14">
        <v>13111.963932853718</v>
      </c>
      <c r="U68" s="10"/>
      <c r="V68" s="10"/>
      <c r="W68" s="10"/>
      <c r="X68" s="10"/>
      <c r="Y68" s="10"/>
      <c r="Z68" s="10"/>
      <c r="AA68" s="10"/>
      <c r="AB68" s="10"/>
      <c r="AC68" s="10"/>
    </row>
    <row r="69" spans="1:29" ht="14.4" x14ac:dyDescent="0.3">
      <c r="A69" s="39" t="s">
        <v>131</v>
      </c>
      <c r="C69" s="11" t="s">
        <v>158</v>
      </c>
      <c r="D69" s="12">
        <v>7259.602272727273</v>
      </c>
      <c r="E69" s="13">
        <v>9185.6828378378377</v>
      </c>
      <c r="F69" s="13">
        <v>13350.324680851065</v>
      </c>
      <c r="G69" s="13">
        <v>7245.0705084745769</v>
      </c>
      <c r="H69" s="13">
        <v>10387.856764705883</v>
      </c>
      <c r="I69" s="13">
        <v>11830.63208955224</v>
      </c>
      <c r="J69" s="13">
        <v>7244.7458749999987</v>
      </c>
      <c r="K69" s="13">
        <v>7981.9111818181818</v>
      </c>
      <c r="L69" s="13">
        <v>7761.6451562500033</v>
      </c>
      <c r="M69" s="13">
        <v>7837.415279503105</v>
      </c>
      <c r="N69" s="13">
        <v>9479.0786635944714</v>
      </c>
      <c r="O69" s="13">
        <v>9877.6322522522496</v>
      </c>
      <c r="P69" s="13">
        <v>13587.50712446352</v>
      </c>
      <c r="Q69" s="13">
        <v>11538.167777777782</v>
      </c>
      <c r="R69" s="13">
        <v>12940.547458333338</v>
      </c>
      <c r="S69" s="14">
        <v>13497.210069204148</v>
      </c>
      <c r="U69" s="10"/>
      <c r="V69" s="10"/>
      <c r="W69" s="10"/>
      <c r="X69" s="10"/>
      <c r="Y69" s="10"/>
      <c r="Z69" s="10"/>
      <c r="AA69" s="10"/>
      <c r="AB69" s="10"/>
      <c r="AC69" s="10"/>
    </row>
    <row r="70" spans="1:29" ht="14.4" x14ac:dyDescent="0.3">
      <c r="A70" s="39" t="s">
        <v>131</v>
      </c>
      <c r="C70" s="11" t="s">
        <v>159</v>
      </c>
      <c r="D70" s="12">
        <v>16198.935789473682</v>
      </c>
      <c r="E70" s="13">
        <v>12644.09294117647</v>
      </c>
      <c r="F70" s="13">
        <v>7583.0300000000016</v>
      </c>
      <c r="G70" s="13">
        <v>33484.567600000002</v>
      </c>
      <c r="H70" s="13">
        <v>36175.775000000001</v>
      </c>
      <c r="I70" s="13">
        <v>23178.622500000001</v>
      </c>
      <c r="J70" s="13">
        <v>20689.096285714284</v>
      </c>
      <c r="K70" s="13">
        <v>31082.852857142858</v>
      </c>
      <c r="L70" s="13">
        <v>23230.180769230774</v>
      </c>
      <c r="M70" s="13">
        <v>22398.142291666667</v>
      </c>
      <c r="N70" s="13">
        <v>28795.334745762713</v>
      </c>
      <c r="O70" s="13">
        <v>28778.612037037037</v>
      </c>
      <c r="P70" s="13">
        <v>32241.192244897964</v>
      </c>
      <c r="Q70" s="13">
        <v>25527.337777777768</v>
      </c>
      <c r="R70" s="13">
        <v>28472.166935483874</v>
      </c>
      <c r="S70" s="14">
        <v>30026.408805970153</v>
      </c>
      <c r="U70" s="10"/>
      <c r="V70" s="10"/>
      <c r="W70" s="10"/>
      <c r="X70" s="10"/>
      <c r="Y70" s="10"/>
      <c r="Z70" s="10"/>
      <c r="AA70" s="10"/>
      <c r="AB70" s="10"/>
      <c r="AC70" s="10"/>
    </row>
    <row r="71" spans="1:29" ht="14.4" x14ac:dyDescent="0.3">
      <c r="A71" s="39" t="s">
        <v>131</v>
      </c>
      <c r="C71" s="11" t="s">
        <v>160</v>
      </c>
      <c r="D71" s="12">
        <v>9918.4016129032243</v>
      </c>
      <c r="E71" s="13">
        <v>11556.54391891892</v>
      </c>
      <c r="F71" s="13">
        <v>17310.669787234041</v>
      </c>
      <c r="G71" s="13">
        <v>7544.1476190476205</v>
      </c>
      <c r="H71" s="13">
        <v>17874.838415841587</v>
      </c>
      <c r="I71" s="13">
        <v>13175.737222222224</v>
      </c>
      <c r="J71" s="13">
        <v>13083.092268041237</v>
      </c>
      <c r="K71" s="13">
        <v>16210.428865979378</v>
      </c>
      <c r="L71" s="13">
        <v>12841.077857142856</v>
      </c>
      <c r="M71" s="13">
        <v>11113.870937500005</v>
      </c>
      <c r="N71" s="13">
        <v>13766.734705882354</v>
      </c>
      <c r="O71" s="13">
        <v>14690.878787878792</v>
      </c>
      <c r="P71" s="13">
        <v>14118.352116788315</v>
      </c>
      <c r="Q71" s="13">
        <v>16877.216478873248</v>
      </c>
      <c r="R71" s="13">
        <v>20156.465522388055</v>
      </c>
      <c r="S71" s="14">
        <v>17909.712418300656</v>
      </c>
      <c r="U71" s="10"/>
      <c r="V71" s="10"/>
      <c r="W71" s="10"/>
      <c r="X71" s="10"/>
      <c r="Y71" s="10"/>
      <c r="Z71" s="10"/>
      <c r="AA71" s="10"/>
      <c r="AB71" s="10"/>
      <c r="AC71" s="10"/>
    </row>
    <row r="72" spans="1:29" ht="14.4" x14ac:dyDescent="0.3">
      <c r="A72" s="39" t="s">
        <v>131</v>
      </c>
      <c r="C72" s="11" t="s">
        <v>161</v>
      </c>
      <c r="D72" s="12">
        <v>7754.7576470588237</v>
      </c>
      <c r="E72" s="13">
        <v>8905.260000000002</v>
      </c>
      <c r="F72" s="13">
        <v>7378.2803448275863</v>
      </c>
      <c r="G72" s="13">
        <v>8734.6948780487783</v>
      </c>
      <c r="H72" s="13">
        <v>7140.9904545454528</v>
      </c>
      <c r="I72" s="13">
        <v>8066.415930232557</v>
      </c>
      <c r="J72" s="13">
        <v>7861.4201030927825</v>
      </c>
      <c r="K72" s="13">
        <v>6434.4067326732657</v>
      </c>
      <c r="L72" s="13">
        <v>9780.9376800000027</v>
      </c>
      <c r="M72" s="13">
        <v>7566.5769491525389</v>
      </c>
      <c r="N72" s="13">
        <v>10186.848544303803</v>
      </c>
      <c r="O72" s="13">
        <v>9302.8844966442957</v>
      </c>
      <c r="P72" s="13">
        <v>10343.36582781457</v>
      </c>
      <c r="Q72" s="13">
        <v>11331.909417989418</v>
      </c>
      <c r="R72" s="13">
        <v>11285.901187499998</v>
      </c>
      <c r="S72" s="14">
        <v>16662.192150000006</v>
      </c>
      <c r="U72" s="10"/>
      <c r="V72" s="10"/>
      <c r="W72" s="10"/>
      <c r="X72" s="10"/>
      <c r="Y72" s="10"/>
      <c r="Z72" s="10"/>
      <c r="AA72" s="10"/>
      <c r="AB72" s="10"/>
      <c r="AC72" s="10"/>
    </row>
    <row r="73" spans="1:29" ht="14.4" x14ac:dyDescent="0.3">
      <c r="A73" s="39" t="s">
        <v>131</v>
      </c>
      <c r="C73" s="11" t="s">
        <v>162</v>
      </c>
      <c r="D73" s="12">
        <v>8372.2724999999991</v>
      </c>
      <c r="E73" s="13">
        <v>9559.640204081632</v>
      </c>
      <c r="F73" s="13">
        <v>11120.677674418605</v>
      </c>
      <c r="G73" s="13">
        <v>7009.6606153846178</v>
      </c>
      <c r="H73" s="13">
        <v>7009.196197183096</v>
      </c>
      <c r="I73" s="13">
        <v>12961.589999999995</v>
      </c>
      <c r="J73" s="13">
        <v>10476.196249999997</v>
      </c>
      <c r="K73" s="13">
        <v>10433.1904494382</v>
      </c>
      <c r="L73" s="13">
        <v>8982.18647887324</v>
      </c>
      <c r="M73" s="13">
        <v>13565.021632653064</v>
      </c>
      <c r="N73" s="13">
        <v>12337.784339622644</v>
      </c>
      <c r="O73" s="13">
        <v>18857.108282828292</v>
      </c>
      <c r="P73" s="13">
        <v>16375.432045454547</v>
      </c>
      <c r="Q73" s="13">
        <v>16166.394916666664</v>
      </c>
      <c r="R73" s="13">
        <v>19347.454495412843</v>
      </c>
      <c r="S73" s="14">
        <v>16116.851865671641</v>
      </c>
      <c r="U73" s="10"/>
      <c r="V73" s="10"/>
      <c r="W73" s="10"/>
      <c r="X73" s="10"/>
      <c r="Y73" s="10"/>
      <c r="Z73" s="10"/>
      <c r="AA73" s="10"/>
      <c r="AB73" s="10"/>
      <c r="AC73" s="10"/>
    </row>
    <row r="74" spans="1:29" ht="14.4" x14ac:dyDescent="0.3">
      <c r="A74" s="39" t="s">
        <v>131</v>
      </c>
      <c r="C74" s="11" t="s">
        <v>163</v>
      </c>
      <c r="D74" s="12">
        <v>5272.8628571428571</v>
      </c>
      <c r="E74" s="13">
        <v>3039.5589655172416</v>
      </c>
      <c r="F74" s="13">
        <v>9174.2413636363635</v>
      </c>
      <c r="G74" s="13">
        <v>6427.6612903225805</v>
      </c>
      <c r="H74" s="13">
        <v>3713.7409433962262</v>
      </c>
      <c r="I74" s="13">
        <v>7766.8884615384632</v>
      </c>
      <c r="J74" s="13">
        <v>7499.569833333333</v>
      </c>
      <c r="K74" s="13">
        <v>7543.4307142857133</v>
      </c>
      <c r="L74" s="13">
        <v>11342.454</v>
      </c>
      <c r="M74" s="13">
        <v>18045.252499999999</v>
      </c>
      <c r="N74" s="13">
        <v>13684.937636363638</v>
      </c>
      <c r="O74" s="13">
        <v>10715.030384615384</v>
      </c>
      <c r="P74" s="13">
        <v>20758.919122807019</v>
      </c>
      <c r="Q74" s="13">
        <v>14761.253809523809</v>
      </c>
      <c r="R74" s="13">
        <v>15586.280294117651</v>
      </c>
      <c r="S74" s="14">
        <v>15093.439866666669</v>
      </c>
      <c r="U74" s="10"/>
      <c r="V74" s="10"/>
      <c r="W74" s="10"/>
      <c r="X74" s="10"/>
      <c r="Y74" s="10"/>
      <c r="Z74" s="10"/>
      <c r="AA74" s="10"/>
      <c r="AB74" s="10"/>
      <c r="AC74" s="10"/>
    </row>
    <row r="75" spans="1:29" ht="14.4" x14ac:dyDescent="0.3">
      <c r="A75" s="39" t="s">
        <v>131</v>
      </c>
      <c r="C75" s="11" t="s">
        <v>164</v>
      </c>
      <c r="D75" s="12">
        <v>7937.3188000000009</v>
      </c>
      <c r="E75" s="13">
        <v>15515.117499999998</v>
      </c>
      <c r="F75" s="13">
        <v>24576.625161290318</v>
      </c>
      <c r="G75" s="13">
        <v>12745.197441860462</v>
      </c>
      <c r="H75" s="13">
        <v>10495.718088235299</v>
      </c>
      <c r="I75" s="13">
        <v>7652.885742574259</v>
      </c>
      <c r="J75" s="13">
        <v>9163.3630851063826</v>
      </c>
      <c r="K75" s="13">
        <v>11862.891111111112</v>
      </c>
      <c r="L75" s="13">
        <v>10670.182417582417</v>
      </c>
      <c r="M75" s="13">
        <v>8134.1315624999997</v>
      </c>
      <c r="N75" s="13">
        <v>8595.4291549295813</v>
      </c>
      <c r="O75" s="13">
        <v>12056.29270440252</v>
      </c>
      <c r="P75" s="13">
        <v>12915.275490196074</v>
      </c>
      <c r="Q75" s="13">
        <v>12257.054043715851</v>
      </c>
      <c r="R75" s="13">
        <v>15213.528633540369</v>
      </c>
      <c r="S75" s="14">
        <v>14108.662448979594</v>
      </c>
      <c r="U75" s="10"/>
      <c r="V75" s="10"/>
      <c r="W75" s="10"/>
      <c r="X75" s="10"/>
      <c r="Y75" s="10"/>
      <c r="Z75" s="10"/>
      <c r="AA75" s="10"/>
      <c r="AB75" s="10"/>
      <c r="AC75" s="10"/>
    </row>
    <row r="76" spans="1:29" ht="14.4" x14ac:dyDescent="0.3">
      <c r="A76" s="39" t="s">
        <v>131</v>
      </c>
      <c r="C76" s="11" t="s">
        <v>165</v>
      </c>
      <c r="D76" s="12">
        <v>5650.9338028169032</v>
      </c>
      <c r="E76" s="13">
        <v>9508.6548000000021</v>
      </c>
      <c r="F76" s="13">
        <v>7958.4621739130453</v>
      </c>
      <c r="G76" s="13">
        <v>3830.3525714285706</v>
      </c>
      <c r="H76" s="13">
        <v>10554.650970873785</v>
      </c>
      <c r="I76" s="13">
        <v>5513.547567567568</v>
      </c>
      <c r="J76" s="13">
        <v>6959.78150442478</v>
      </c>
      <c r="K76" s="13">
        <v>7436.6631192660561</v>
      </c>
      <c r="L76" s="13">
        <v>6629.7124460431678</v>
      </c>
      <c r="M76" s="13">
        <v>8606.1289922480664</v>
      </c>
      <c r="N76" s="13">
        <v>7274.6753012048212</v>
      </c>
      <c r="O76" s="13">
        <v>7964.9566844919846</v>
      </c>
      <c r="P76" s="13">
        <v>8585.1848743718601</v>
      </c>
      <c r="Q76" s="13">
        <v>10344.642571428569</v>
      </c>
      <c r="R76" s="13">
        <v>10467.486043956047</v>
      </c>
      <c r="S76" s="14">
        <v>9686.4553191489358</v>
      </c>
      <c r="U76" s="10"/>
      <c r="V76" s="10"/>
      <c r="W76" s="10"/>
      <c r="X76" s="10"/>
      <c r="Y76" s="10"/>
      <c r="Z76" s="10"/>
      <c r="AA76" s="10"/>
      <c r="AB76" s="10"/>
      <c r="AC76" s="10"/>
    </row>
    <row r="77" spans="1:29" ht="15" thickBot="1" x14ac:dyDescent="0.35">
      <c r="A77" s="39" t="s">
        <v>131</v>
      </c>
      <c r="C77" s="11" t="s">
        <v>166</v>
      </c>
      <c r="D77" s="15">
        <v>7606.2823076923005</v>
      </c>
      <c r="E77" s="16">
        <v>7106.1042628774449</v>
      </c>
      <c r="F77" s="16">
        <v>9457.9974100719446</v>
      </c>
      <c r="G77" s="16">
        <v>7407.1805164319167</v>
      </c>
      <c r="H77" s="16">
        <v>9457.4175112107569</v>
      </c>
      <c r="I77" s="16">
        <v>6265.6300102774967</v>
      </c>
      <c r="J77" s="16">
        <v>8133.3381636936056</v>
      </c>
      <c r="K77" s="16">
        <v>7986.3087568156998</v>
      </c>
      <c r="L77" s="16">
        <v>7974.7489087488275</v>
      </c>
      <c r="M77" s="16">
        <v>9356.3997824194939</v>
      </c>
      <c r="N77" s="16">
        <v>9463.6999855177473</v>
      </c>
      <c r="O77" s="16">
        <v>11391.813541818188</v>
      </c>
      <c r="P77" s="16">
        <v>10611.641633568237</v>
      </c>
      <c r="Q77" s="16">
        <v>10494.691575466017</v>
      </c>
      <c r="R77" s="16">
        <v>12497.668116343471</v>
      </c>
      <c r="S77" s="17">
        <v>13633.65742857146</v>
      </c>
      <c r="U77" s="10"/>
      <c r="V77" s="10"/>
      <c r="W77" s="10"/>
      <c r="X77" s="10"/>
      <c r="Y77" s="10"/>
      <c r="Z77" s="10"/>
      <c r="AA77" s="10"/>
      <c r="AB77" s="10"/>
      <c r="AC77" s="10"/>
    </row>
    <row r="78" spans="1:29" ht="15" thickBot="1" x14ac:dyDescent="0.35">
      <c r="A78" s="39" t="s">
        <v>131</v>
      </c>
      <c r="C78" s="18" t="s">
        <v>351</v>
      </c>
      <c r="D78" s="19">
        <v>10154.534121951214</v>
      </c>
      <c r="E78" s="20">
        <v>10307.139569792622</v>
      </c>
      <c r="F78" s="20">
        <v>13764.215022191847</v>
      </c>
      <c r="G78" s="20">
        <v>10633.52042356241</v>
      </c>
      <c r="H78" s="20">
        <v>12007.733254735987</v>
      </c>
      <c r="I78" s="20">
        <v>10634.866234628151</v>
      </c>
      <c r="J78" s="20">
        <v>10545.282399761825</v>
      </c>
      <c r="K78" s="20">
        <v>11108.263491217696</v>
      </c>
      <c r="L78" s="20">
        <v>11063.948748863437</v>
      </c>
      <c r="M78" s="20">
        <v>12315.972722063041</v>
      </c>
      <c r="N78" s="20">
        <v>12921.450343129936</v>
      </c>
      <c r="O78" s="20">
        <v>14560.694804275789</v>
      </c>
      <c r="P78" s="20">
        <v>15517.221417809307</v>
      </c>
      <c r="Q78" s="20">
        <v>14719.037930798679</v>
      </c>
      <c r="R78" s="20">
        <v>16246.187952093907</v>
      </c>
      <c r="S78" s="21">
        <v>16853.330302493527</v>
      </c>
      <c r="U78" s="10"/>
      <c r="V78" s="10"/>
      <c r="W78" s="10"/>
      <c r="X78" s="10"/>
      <c r="Y78" s="10"/>
      <c r="Z78" s="10"/>
      <c r="AA78" s="10"/>
      <c r="AB78" s="10"/>
      <c r="AC78" s="10"/>
    </row>
    <row r="79" spans="1:29" ht="14.4" x14ac:dyDescent="0.3">
      <c r="U79" s="10"/>
      <c r="V79" s="10"/>
      <c r="W79" s="10"/>
      <c r="X79" s="10"/>
      <c r="Y79" s="10"/>
      <c r="Z79" s="10"/>
      <c r="AA79" s="10"/>
      <c r="AB79" s="10"/>
      <c r="AC79" s="10"/>
    </row>
    <row r="80" spans="1:29" ht="14.4" x14ac:dyDescent="0.3">
      <c r="U80" s="10"/>
      <c r="V80" s="10"/>
      <c r="W80" s="10"/>
      <c r="X80" s="10"/>
      <c r="Y80" s="10"/>
      <c r="Z80" s="10"/>
      <c r="AA80" s="10"/>
      <c r="AB80" s="10"/>
      <c r="AC80" s="10"/>
    </row>
    <row r="81" spans="1:29" ht="23.4" thickBot="1" x14ac:dyDescent="0.35">
      <c r="C81" s="1" t="s">
        <v>354</v>
      </c>
      <c r="D81" s="1"/>
      <c r="E81" s="1"/>
      <c r="F81" s="1"/>
      <c r="G81" s="1"/>
      <c r="H81" s="1"/>
      <c r="I81" s="1"/>
      <c r="J81" s="1"/>
      <c r="K81" s="1"/>
      <c r="L81" s="1"/>
      <c r="M81" s="1"/>
      <c r="N81" s="9"/>
      <c r="O81" s="9"/>
      <c r="P81" s="9"/>
      <c r="Q81" s="9"/>
      <c r="R81" s="9"/>
      <c r="S81" s="9"/>
      <c r="U81" s="10"/>
      <c r="V81" s="10"/>
      <c r="W81" s="10"/>
      <c r="X81" s="10"/>
      <c r="Y81" s="10"/>
      <c r="Z81" s="10"/>
      <c r="AA81" s="10"/>
      <c r="AB81" s="10"/>
      <c r="AC81" s="10"/>
    </row>
    <row r="82" spans="1:29" ht="15" thickBot="1" x14ac:dyDescent="0.35">
      <c r="C82" s="2"/>
      <c r="D82" s="149" t="s">
        <v>294</v>
      </c>
      <c r="E82" s="150"/>
      <c r="F82" s="150"/>
      <c r="G82" s="150"/>
      <c r="H82" s="150"/>
      <c r="I82" s="150"/>
      <c r="J82" s="150"/>
      <c r="K82" s="150"/>
      <c r="L82" s="150"/>
      <c r="M82" s="150"/>
      <c r="N82" s="150"/>
      <c r="O82" s="150"/>
      <c r="P82" s="150"/>
      <c r="Q82" s="150"/>
      <c r="R82" s="150"/>
      <c r="S82" s="151"/>
      <c r="U82" s="10"/>
      <c r="V82" s="10"/>
      <c r="W82" s="10"/>
      <c r="X82" s="10"/>
      <c r="Y82" s="10"/>
      <c r="Z82" s="10"/>
      <c r="AA82" s="10"/>
      <c r="AB82" s="10"/>
      <c r="AC82" s="10"/>
    </row>
    <row r="83" spans="1:29" ht="15" thickBot="1" x14ac:dyDescent="0.35">
      <c r="A83" s="39" t="s">
        <v>131</v>
      </c>
      <c r="C83" s="3" t="s">
        <v>148</v>
      </c>
      <c r="D83" s="4" t="s">
        <v>102</v>
      </c>
      <c r="E83" s="5" t="s">
        <v>103</v>
      </c>
      <c r="F83" s="5" t="s">
        <v>104</v>
      </c>
      <c r="G83" s="5" t="s">
        <v>105</v>
      </c>
      <c r="H83" s="5" t="s">
        <v>106</v>
      </c>
      <c r="I83" s="5" t="s">
        <v>107</v>
      </c>
      <c r="J83" s="5" t="s">
        <v>108</v>
      </c>
      <c r="K83" s="5" t="s">
        <v>109</v>
      </c>
      <c r="L83" s="5" t="s">
        <v>110</v>
      </c>
      <c r="M83" s="5" t="s">
        <v>111</v>
      </c>
      <c r="N83" s="5" t="s">
        <v>112</v>
      </c>
      <c r="O83" s="5" t="s">
        <v>113</v>
      </c>
      <c r="P83" s="5" t="s">
        <v>114</v>
      </c>
      <c r="Q83" s="5" t="s">
        <v>115</v>
      </c>
      <c r="R83" s="5" t="s">
        <v>116</v>
      </c>
      <c r="S83" s="6" t="s">
        <v>117</v>
      </c>
      <c r="U83" s="10"/>
      <c r="V83" s="10"/>
      <c r="W83" s="10"/>
      <c r="X83" s="10"/>
      <c r="Y83" s="10"/>
      <c r="Z83" s="10"/>
      <c r="AA83" s="10"/>
      <c r="AB83" s="10"/>
      <c r="AC83" s="10"/>
    </row>
    <row r="84" spans="1:29" ht="14.4" x14ac:dyDescent="0.3">
      <c r="A84" s="39" t="s">
        <v>131</v>
      </c>
      <c r="C84" s="11" t="s">
        <v>149</v>
      </c>
      <c r="D84" s="41">
        <v>6812.2563005780339</v>
      </c>
      <c r="E84" s="13">
        <v>10310.8177</v>
      </c>
      <c r="F84" s="13">
        <v>9324.0421176470609</v>
      </c>
      <c r="G84" s="13">
        <v>6739.7948387096785</v>
      </c>
      <c r="H84" s="13">
        <v>11664.470307692305</v>
      </c>
      <c r="I84" s="13">
        <v>4460.1868656716424</v>
      </c>
      <c r="J84" s="13">
        <v>16300.054285714285</v>
      </c>
      <c r="K84" s="13">
        <v>10089.241428571428</v>
      </c>
      <c r="L84" s="13">
        <v>13666.137833333336</v>
      </c>
      <c r="M84" s="13">
        <v>16625.456406249996</v>
      </c>
      <c r="N84" s="13">
        <v>25810.484754098365</v>
      </c>
      <c r="O84" s="13">
        <v>17939.175070422541</v>
      </c>
      <c r="P84" s="13">
        <v>16332.676166666666</v>
      </c>
      <c r="Q84" s="13">
        <v>27521.664788732389</v>
      </c>
      <c r="R84" s="13">
        <v>25920.633098591552</v>
      </c>
      <c r="S84" s="14">
        <v>23328.422929292941</v>
      </c>
      <c r="U84" s="10"/>
      <c r="V84" s="10"/>
      <c r="W84" s="10"/>
      <c r="X84" s="10"/>
      <c r="Y84" s="10"/>
      <c r="Z84" s="10"/>
      <c r="AA84" s="10"/>
      <c r="AB84" s="10"/>
      <c r="AC84" s="10"/>
    </row>
    <row r="85" spans="1:29" ht="14.4" x14ac:dyDescent="0.3">
      <c r="A85" s="39" t="s">
        <v>131</v>
      </c>
      <c r="C85" s="11" t="s">
        <v>150</v>
      </c>
      <c r="D85" s="12">
        <v>2391.8590476190475</v>
      </c>
      <c r="E85" s="13">
        <v>2446.1545320197047</v>
      </c>
      <c r="F85" s="13">
        <v>2433.8319760479044</v>
      </c>
      <c r="G85" s="13">
        <v>3289.0882051282051</v>
      </c>
      <c r="H85" s="13">
        <v>3669.5363783783787</v>
      </c>
      <c r="I85" s="13">
        <v>3209.2183333333332</v>
      </c>
      <c r="J85" s="13">
        <v>2330.4772321428568</v>
      </c>
      <c r="K85" s="13">
        <v>2573.7354263565894</v>
      </c>
      <c r="L85" s="13">
        <v>2271.3574104683184</v>
      </c>
      <c r="M85" s="13">
        <v>2685.3546319018401</v>
      </c>
      <c r="N85" s="13">
        <v>3421.3285217391308</v>
      </c>
      <c r="O85" s="13">
        <v>4203.9749473684215</v>
      </c>
      <c r="P85" s="13">
        <v>5545.874455782312</v>
      </c>
      <c r="Q85" s="13">
        <v>4855.9981949458488</v>
      </c>
      <c r="R85" s="13">
        <v>4559.0415062761513</v>
      </c>
      <c r="S85" s="14">
        <v>5689.2578425655993</v>
      </c>
      <c r="U85" s="10"/>
      <c r="V85" s="10"/>
      <c r="W85" s="10"/>
      <c r="X85" s="10"/>
      <c r="Y85" s="10"/>
      <c r="Z85" s="10"/>
      <c r="AA85" s="10"/>
      <c r="AB85" s="10"/>
      <c r="AC85" s="10"/>
    </row>
    <row r="86" spans="1:29" ht="14.4" x14ac:dyDescent="0.3">
      <c r="A86" s="39" t="s">
        <v>131</v>
      </c>
      <c r="C86" s="11" t="s">
        <v>151</v>
      </c>
      <c r="D86" s="12">
        <v>3563.1661320754715</v>
      </c>
      <c r="E86" s="13">
        <v>5501.4053333333341</v>
      </c>
      <c r="F86" s="13">
        <v>2988.1175000000003</v>
      </c>
      <c r="G86" s="13">
        <v>2731.56462962963</v>
      </c>
      <c r="H86" s="13">
        <v>2948.082142857143</v>
      </c>
      <c r="I86" s="13">
        <v>3970.6193023255814</v>
      </c>
      <c r="J86" s="13">
        <v>8083.5626315789486</v>
      </c>
      <c r="K86" s="13">
        <v>6822.2692499999994</v>
      </c>
      <c r="L86" s="13">
        <v>7929.8088311688298</v>
      </c>
      <c r="M86" s="13">
        <v>7718.3540506329127</v>
      </c>
      <c r="N86" s="13">
        <v>7778.3146078431355</v>
      </c>
      <c r="O86" s="13">
        <v>7804.1779047619066</v>
      </c>
      <c r="P86" s="13">
        <v>5612.3070731707312</v>
      </c>
      <c r="Q86" s="13">
        <v>7551.1734375000005</v>
      </c>
      <c r="R86" s="13">
        <v>7505.0961538461515</v>
      </c>
      <c r="S86" s="14">
        <v>10712.903663366336</v>
      </c>
      <c r="U86" s="10"/>
      <c r="V86" s="10"/>
      <c r="W86" s="10"/>
      <c r="X86" s="10"/>
      <c r="Y86" s="10"/>
      <c r="Z86" s="10"/>
      <c r="AA86" s="10"/>
      <c r="AB86" s="10"/>
      <c r="AC86" s="10"/>
    </row>
    <row r="87" spans="1:29" ht="14.4" x14ac:dyDescent="0.3">
      <c r="A87" s="39" t="s">
        <v>131</v>
      </c>
      <c r="C87" s="11" t="s">
        <v>152</v>
      </c>
      <c r="D87" s="12">
        <v>2025.504410480349</v>
      </c>
      <c r="E87" s="13">
        <v>1989.3104938271606</v>
      </c>
      <c r="F87" s="13">
        <v>1600.896775956284</v>
      </c>
      <c r="G87" s="13">
        <v>1664.2745833333331</v>
      </c>
      <c r="H87" s="13">
        <v>2332.616</v>
      </c>
      <c r="I87" s="13">
        <v>1799.0464784053152</v>
      </c>
      <c r="J87" s="13">
        <v>2454.5023432343237</v>
      </c>
      <c r="K87" s="13">
        <v>2580.6660857908851</v>
      </c>
      <c r="L87" s="13">
        <v>2266.3755656108601</v>
      </c>
      <c r="M87" s="13">
        <v>3144.7966013071905</v>
      </c>
      <c r="N87" s="13">
        <v>3366.8471298405452</v>
      </c>
      <c r="O87" s="13">
        <v>4025.9738770685576</v>
      </c>
      <c r="P87" s="13">
        <v>6430.8818341708511</v>
      </c>
      <c r="Q87" s="13">
        <v>5541.7368523002451</v>
      </c>
      <c r="R87" s="13">
        <v>5212.0616290726794</v>
      </c>
      <c r="S87" s="14">
        <v>6353.4367678958815</v>
      </c>
      <c r="U87" s="10"/>
      <c r="V87" s="10"/>
      <c r="W87" s="10"/>
      <c r="X87" s="10"/>
      <c r="Y87" s="10"/>
      <c r="Z87" s="10"/>
      <c r="AA87" s="10"/>
      <c r="AB87" s="10"/>
      <c r="AC87" s="10"/>
    </row>
    <row r="88" spans="1:29" ht="14.4" x14ac:dyDescent="0.3">
      <c r="A88" s="39" t="s">
        <v>131</v>
      </c>
      <c r="C88" s="11" t="s">
        <v>153</v>
      </c>
      <c r="D88" s="12">
        <v>2130.5622029702977</v>
      </c>
      <c r="E88" s="13">
        <v>2179.9890909090918</v>
      </c>
      <c r="F88" s="13">
        <v>1637.9015076923076</v>
      </c>
      <c r="G88" s="13">
        <v>1979.9276666666665</v>
      </c>
      <c r="H88" s="13">
        <v>2976.6279351032449</v>
      </c>
      <c r="I88" s="13">
        <v>1809.2212398921836</v>
      </c>
      <c r="J88" s="13">
        <v>2146.3347582697197</v>
      </c>
      <c r="K88" s="13">
        <v>2120.8933894736838</v>
      </c>
      <c r="L88" s="13">
        <v>2821.9086030664398</v>
      </c>
      <c r="M88" s="13">
        <v>3034.5844665461113</v>
      </c>
      <c r="N88" s="13">
        <v>4261.4940535372825</v>
      </c>
      <c r="O88" s="13">
        <v>3844.9306765327674</v>
      </c>
      <c r="P88" s="13">
        <v>4668.1415845824413</v>
      </c>
      <c r="Q88" s="13">
        <v>4370.5708894230784</v>
      </c>
      <c r="R88" s="13">
        <v>4034.4442928039703</v>
      </c>
      <c r="S88" s="14">
        <v>5763.7671398747398</v>
      </c>
      <c r="U88" s="10"/>
      <c r="V88" s="10"/>
      <c r="W88" s="10"/>
      <c r="X88" s="10"/>
      <c r="Y88" s="10"/>
      <c r="Z88" s="10"/>
      <c r="AA88" s="10"/>
      <c r="AB88" s="10"/>
      <c r="AC88" s="10"/>
    </row>
    <row r="89" spans="1:29" ht="14.4" x14ac:dyDescent="0.3">
      <c r="A89" s="39" t="s">
        <v>131</v>
      </c>
      <c r="C89" s="11" t="s">
        <v>154</v>
      </c>
      <c r="D89" s="12">
        <v>1464.2586759581882</v>
      </c>
      <c r="E89" s="13">
        <v>2187.6628333333329</v>
      </c>
      <c r="F89" s="13">
        <v>1494.4543500000002</v>
      </c>
      <c r="G89" s="13">
        <v>2275.3974537037034</v>
      </c>
      <c r="H89" s="13">
        <v>3763.8422613065327</v>
      </c>
      <c r="I89" s="13">
        <v>2125.4795278969959</v>
      </c>
      <c r="J89" s="13">
        <v>2448.1026104417674</v>
      </c>
      <c r="K89" s="13">
        <v>2021.2002723735411</v>
      </c>
      <c r="L89" s="13">
        <v>2324.5482253521118</v>
      </c>
      <c r="M89" s="13">
        <v>2831.4530769230778</v>
      </c>
      <c r="N89" s="13">
        <v>3087.3870245398771</v>
      </c>
      <c r="O89" s="13">
        <v>2297.0574314574328</v>
      </c>
      <c r="P89" s="13">
        <v>4230.7345317220543</v>
      </c>
      <c r="Q89" s="13">
        <v>4427.8765503875966</v>
      </c>
      <c r="R89" s="13">
        <v>4556.7588537549418</v>
      </c>
      <c r="S89" s="14">
        <v>5957.4413538461513</v>
      </c>
      <c r="U89" s="10"/>
      <c r="V89" s="10"/>
      <c r="W89" s="10"/>
      <c r="X89" s="10"/>
      <c r="Y89" s="10"/>
      <c r="Z89" s="10"/>
      <c r="AA89" s="10"/>
      <c r="AB89" s="10"/>
      <c r="AC89" s="10"/>
    </row>
    <row r="90" spans="1:29" ht="14.4" x14ac:dyDescent="0.3">
      <c r="A90" s="39" t="s">
        <v>131</v>
      </c>
      <c r="C90" s="11" t="s">
        <v>155</v>
      </c>
      <c r="D90" s="12">
        <v>1665.5441666666666</v>
      </c>
      <c r="E90" s="13">
        <v>3824.151470588235</v>
      </c>
      <c r="F90" s="13">
        <v>4446.3533333333335</v>
      </c>
      <c r="G90" s="13">
        <v>5004.9923529411772</v>
      </c>
      <c r="H90" s="13">
        <v>3691.1695</v>
      </c>
      <c r="I90" s="13">
        <v>6780.2723684210514</v>
      </c>
      <c r="J90" s="13">
        <v>11216.719687500001</v>
      </c>
      <c r="K90" s="13">
        <v>3909.0676666666664</v>
      </c>
      <c r="L90" s="13">
        <v>3643.5680555555559</v>
      </c>
      <c r="M90" s="13">
        <v>3878.9896491228064</v>
      </c>
      <c r="N90" s="13">
        <v>8092.2998717948722</v>
      </c>
      <c r="O90" s="13">
        <v>6875.6889552238781</v>
      </c>
      <c r="P90" s="13">
        <v>9191.5919354838734</v>
      </c>
      <c r="Q90" s="13">
        <v>6012.1421052631576</v>
      </c>
      <c r="R90" s="13">
        <v>9382.711774193549</v>
      </c>
      <c r="S90" s="14">
        <v>14258.001149425289</v>
      </c>
      <c r="U90" s="10"/>
      <c r="V90" s="10"/>
      <c r="W90" s="10"/>
      <c r="X90" s="10"/>
      <c r="Y90" s="10"/>
      <c r="Z90" s="10"/>
      <c r="AA90" s="10"/>
      <c r="AB90" s="10"/>
      <c r="AC90" s="10"/>
    </row>
    <row r="91" spans="1:29" ht="14.4" x14ac:dyDescent="0.3">
      <c r="A91" s="39" t="s">
        <v>131</v>
      </c>
      <c r="C91" s="11" t="s">
        <v>156</v>
      </c>
      <c r="D91" s="12">
        <v>3262.526745283019</v>
      </c>
      <c r="E91" s="13">
        <v>2002.0599393939394</v>
      </c>
      <c r="F91" s="13">
        <v>1736.6618518518519</v>
      </c>
      <c r="G91" s="13">
        <v>1171.6153672316384</v>
      </c>
      <c r="H91" s="13">
        <v>2687.7872368421049</v>
      </c>
      <c r="I91" s="13">
        <v>1605.5798314606743</v>
      </c>
      <c r="J91" s="13">
        <v>2375.204285714286</v>
      </c>
      <c r="K91" s="13">
        <v>2017.4164596273301</v>
      </c>
      <c r="L91" s="13">
        <v>3128.993240223464</v>
      </c>
      <c r="M91" s="13">
        <v>3035.7294736842105</v>
      </c>
      <c r="N91" s="13">
        <v>4079.1270873786398</v>
      </c>
      <c r="O91" s="13">
        <v>2955.4470322580655</v>
      </c>
      <c r="P91" s="13">
        <v>4403.7543421052624</v>
      </c>
      <c r="Q91" s="13">
        <v>4613.0119117647055</v>
      </c>
      <c r="R91" s="13">
        <v>5126.1900793650784</v>
      </c>
      <c r="S91" s="14">
        <v>7804.1839884393085</v>
      </c>
      <c r="U91" s="10"/>
      <c r="V91" s="10"/>
      <c r="W91" s="10"/>
      <c r="X91" s="10"/>
      <c r="Y91" s="10"/>
      <c r="Z91" s="10"/>
      <c r="AA91" s="10"/>
      <c r="AB91" s="10"/>
      <c r="AC91" s="10"/>
    </row>
    <row r="92" spans="1:29" ht="14.4" x14ac:dyDescent="0.3">
      <c r="A92" s="39" t="s">
        <v>131</v>
      </c>
      <c r="C92" s="11" t="s">
        <v>157</v>
      </c>
      <c r="D92" s="12">
        <v>1908.8623728813554</v>
      </c>
      <c r="E92" s="13">
        <v>2478.4166666666665</v>
      </c>
      <c r="F92" s="13">
        <v>3209.0916346153836</v>
      </c>
      <c r="G92" s="13">
        <v>1626.9987951807227</v>
      </c>
      <c r="H92" s="13">
        <v>1708.3942187499999</v>
      </c>
      <c r="I92" s="13">
        <v>2159.6742465753427</v>
      </c>
      <c r="J92" s="13">
        <v>1249.5844897959184</v>
      </c>
      <c r="K92" s="13">
        <v>1578.6213245033109</v>
      </c>
      <c r="L92" s="13">
        <v>1698.8302439024394</v>
      </c>
      <c r="M92" s="13">
        <v>2123.7777294685989</v>
      </c>
      <c r="N92" s="13">
        <v>3942.6033505154642</v>
      </c>
      <c r="O92" s="13">
        <v>2887.5663507109011</v>
      </c>
      <c r="P92" s="13">
        <v>3414.0743529411766</v>
      </c>
      <c r="Q92" s="13">
        <v>5169.0167567567551</v>
      </c>
      <c r="R92" s="13">
        <v>3682.6621428571434</v>
      </c>
      <c r="S92" s="14">
        <v>2644.2782608695652</v>
      </c>
      <c r="U92" s="10"/>
      <c r="V92" s="10"/>
      <c r="W92" s="10"/>
      <c r="X92" s="10"/>
      <c r="Y92" s="10"/>
      <c r="Z92" s="10"/>
      <c r="AA92" s="10"/>
      <c r="AB92" s="10"/>
      <c r="AC92" s="10"/>
    </row>
    <row r="93" spans="1:29" ht="14.4" x14ac:dyDescent="0.3">
      <c r="A93" s="39" t="s">
        <v>131</v>
      </c>
      <c r="C93" s="11" t="s">
        <v>158</v>
      </c>
      <c r="D93" s="12">
        <v>1126.4022580645162</v>
      </c>
      <c r="E93" s="13">
        <v>869.92454545454552</v>
      </c>
      <c r="F93" s="13">
        <v>682.28484848484857</v>
      </c>
      <c r="G93" s="13">
        <v>910.75217391304341</v>
      </c>
      <c r="H93" s="13">
        <v>1628.4610344827588</v>
      </c>
      <c r="I93" s="13">
        <v>5874.6951851851854</v>
      </c>
      <c r="J93" s="13">
        <v>1320.5648648648648</v>
      </c>
      <c r="K93" s="13">
        <v>1364.6504938271603</v>
      </c>
      <c r="L93" s="13">
        <v>1400.8497087378637</v>
      </c>
      <c r="M93" s="13">
        <v>1933.4330303030308</v>
      </c>
      <c r="N93" s="13">
        <v>2461.508508771929</v>
      </c>
      <c r="O93" s="13">
        <v>2928.8929473684207</v>
      </c>
      <c r="P93" s="13">
        <v>3772.9015686274511</v>
      </c>
      <c r="Q93" s="13">
        <v>4716.0751886792441</v>
      </c>
      <c r="R93" s="13">
        <v>6047.0945378151264</v>
      </c>
      <c r="S93" s="14">
        <v>3392.5514285714285</v>
      </c>
      <c r="U93" s="10"/>
      <c r="V93" s="10"/>
      <c r="W93" s="10"/>
      <c r="X93" s="10"/>
      <c r="Y93" s="10"/>
      <c r="Z93" s="10"/>
      <c r="AA93" s="10"/>
      <c r="AB93" s="10"/>
      <c r="AC93" s="10"/>
    </row>
    <row r="94" spans="1:29" ht="14.4" x14ac:dyDescent="0.3">
      <c r="A94" s="39" t="s">
        <v>131</v>
      </c>
      <c r="C94" s="11" t="s">
        <v>159</v>
      </c>
      <c r="D94" s="12">
        <v>2327.2753191489364</v>
      </c>
      <c r="E94" s="13">
        <v>3500.3539130434783</v>
      </c>
      <c r="F94" s="13">
        <v>2869.2964285714288</v>
      </c>
      <c r="G94" s="13">
        <v>2118.5699999999997</v>
      </c>
      <c r="H94" s="13">
        <v>533.05679999999995</v>
      </c>
      <c r="I94" s="13">
        <v>4949.1184000000003</v>
      </c>
      <c r="J94" s="13">
        <v>5209.4487499999996</v>
      </c>
      <c r="K94" s="13">
        <v>5905.8795312500006</v>
      </c>
      <c r="L94" s="13">
        <v>5197.54025</v>
      </c>
      <c r="M94" s="13">
        <v>3674.4568627450976</v>
      </c>
      <c r="N94" s="13">
        <v>4475.775555555555</v>
      </c>
      <c r="O94" s="13">
        <v>7071.0032608695647</v>
      </c>
      <c r="P94" s="13">
        <v>7799.7047826086964</v>
      </c>
      <c r="Q94" s="13">
        <v>5513.4902702702711</v>
      </c>
      <c r="R94" s="13">
        <v>7663.4713043478259</v>
      </c>
      <c r="S94" s="14">
        <v>9932.2444827586241</v>
      </c>
      <c r="U94" s="10"/>
      <c r="V94" s="10"/>
      <c r="W94" s="10"/>
      <c r="X94" s="10"/>
      <c r="Y94" s="10"/>
      <c r="Z94" s="10"/>
      <c r="AA94" s="10"/>
      <c r="AB94" s="10"/>
      <c r="AC94" s="10"/>
    </row>
    <row r="95" spans="1:29" ht="14.4" x14ac:dyDescent="0.3">
      <c r="A95" s="39" t="s">
        <v>131</v>
      </c>
      <c r="C95" s="11" t="s">
        <v>160</v>
      </c>
      <c r="D95" s="12">
        <v>4973.5542424242431</v>
      </c>
      <c r="E95" s="13">
        <v>3794.960126582278</v>
      </c>
      <c r="F95" s="13">
        <v>4666.2949152542378</v>
      </c>
      <c r="G95" s="13">
        <v>5175.522884615385</v>
      </c>
      <c r="H95" s="13">
        <v>4553.0108823529408</v>
      </c>
      <c r="I95" s="13">
        <v>2712.6761764705884</v>
      </c>
      <c r="J95" s="13">
        <v>2110.0274285714286</v>
      </c>
      <c r="K95" s="13">
        <v>3224.1687628865984</v>
      </c>
      <c r="L95" s="13">
        <v>3068.2383495145632</v>
      </c>
      <c r="M95" s="13">
        <v>5769.6166666666677</v>
      </c>
      <c r="N95" s="13">
        <v>5368.1003921568636</v>
      </c>
      <c r="O95" s="13">
        <v>7387.3270000000011</v>
      </c>
      <c r="P95" s="13">
        <v>8048.7490654205603</v>
      </c>
      <c r="Q95" s="13">
        <v>6092.4405882352958</v>
      </c>
      <c r="R95" s="13">
        <v>10295.340096153846</v>
      </c>
      <c r="S95" s="14">
        <v>8916.1637671232857</v>
      </c>
      <c r="U95" s="10"/>
      <c r="V95" s="10"/>
      <c r="W95" s="10"/>
      <c r="X95" s="10"/>
      <c r="Y95" s="10"/>
      <c r="Z95" s="10"/>
      <c r="AA95" s="10"/>
      <c r="AB95" s="10"/>
      <c r="AC95" s="10"/>
    </row>
    <row r="96" spans="1:29" ht="14.4" x14ac:dyDescent="0.3">
      <c r="A96" s="39" t="s">
        <v>131</v>
      </c>
      <c r="C96" s="11" t="s">
        <v>161</v>
      </c>
      <c r="D96" s="12">
        <v>1677.5192307692309</v>
      </c>
      <c r="E96" s="13">
        <v>3744.1795652173914</v>
      </c>
      <c r="F96" s="13">
        <v>1156.6362857142858</v>
      </c>
      <c r="G96" s="13">
        <v>2729.1881999999996</v>
      </c>
      <c r="H96" s="13">
        <v>2025.238867924528</v>
      </c>
      <c r="I96" s="13">
        <v>1428.754464285714</v>
      </c>
      <c r="J96" s="13">
        <v>1123.4803921568628</v>
      </c>
      <c r="K96" s="13">
        <v>1569.9874626865669</v>
      </c>
      <c r="L96" s="13">
        <v>1525.6677419354835</v>
      </c>
      <c r="M96" s="13">
        <v>2234.1875</v>
      </c>
      <c r="N96" s="13">
        <v>2985.9744565217388</v>
      </c>
      <c r="O96" s="13">
        <v>3215.9181578947373</v>
      </c>
      <c r="P96" s="13">
        <v>4547.9948837209304</v>
      </c>
      <c r="Q96" s="13">
        <v>4216.7098550724622</v>
      </c>
      <c r="R96" s="13">
        <v>5236.9229999999989</v>
      </c>
      <c r="S96" s="14">
        <v>4762.8142045454561</v>
      </c>
      <c r="U96" s="10"/>
      <c r="V96" s="10"/>
      <c r="W96" s="10"/>
      <c r="X96" s="10"/>
      <c r="Y96" s="10"/>
      <c r="Z96" s="10"/>
      <c r="AA96" s="10"/>
      <c r="AB96" s="10"/>
      <c r="AC96" s="10"/>
    </row>
    <row r="97" spans="1:29" ht="14.4" x14ac:dyDescent="0.3">
      <c r="A97" s="39" t="s">
        <v>131</v>
      </c>
      <c r="C97" s="11" t="s">
        <v>162</v>
      </c>
      <c r="D97" s="12">
        <v>941.34710526315791</v>
      </c>
      <c r="E97" s="13">
        <v>3741.9027027027028</v>
      </c>
      <c r="F97" s="13">
        <v>4870.3251282051278</v>
      </c>
      <c r="G97" s="13">
        <v>1396.7535555555555</v>
      </c>
      <c r="H97" s="13">
        <v>2602.1890697674421</v>
      </c>
      <c r="I97" s="13">
        <v>1456.3847368421054</v>
      </c>
      <c r="J97" s="13">
        <v>1583.1829629629631</v>
      </c>
      <c r="K97" s="13">
        <v>2384.6770588235295</v>
      </c>
      <c r="L97" s="13">
        <v>3920.9213888888876</v>
      </c>
      <c r="M97" s="13">
        <v>3463.5734848484849</v>
      </c>
      <c r="N97" s="13">
        <v>3427.6034782608704</v>
      </c>
      <c r="O97" s="13">
        <v>6684.8508641975295</v>
      </c>
      <c r="P97" s="13">
        <v>6035.801034482759</v>
      </c>
      <c r="Q97" s="13">
        <v>6937.2396296296301</v>
      </c>
      <c r="R97" s="13">
        <v>3756.8114285714269</v>
      </c>
      <c r="S97" s="14">
        <v>5183.4390526315774</v>
      </c>
      <c r="U97" s="10"/>
      <c r="V97" s="10"/>
      <c r="W97" s="10"/>
      <c r="X97" s="10"/>
      <c r="Y97" s="10"/>
      <c r="Z97" s="10"/>
      <c r="AA97" s="10"/>
      <c r="AB97" s="10"/>
      <c r="AC97" s="10"/>
    </row>
    <row r="98" spans="1:29" ht="14.4" x14ac:dyDescent="0.3">
      <c r="A98" s="39" t="s">
        <v>131</v>
      </c>
      <c r="C98" s="11" t="s">
        <v>163</v>
      </c>
      <c r="D98" s="12">
        <v>796.45516129032262</v>
      </c>
      <c r="E98" s="13">
        <v>1092.009111111111</v>
      </c>
      <c r="F98" s="13">
        <v>1889.0256666666667</v>
      </c>
      <c r="G98" s="13">
        <v>1028.9881818181818</v>
      </c>
      <c r="H98" s="13">
        <v>3039.213684210526</v>
      </c>
      <c r="I98" s="13">
        <v>1754.4017948717951</v>
      </c>
      <c r="J98" s="13">
        <v>1507.9651785714286</v>
      </c>
      <c r="K98" s="13">
        <v>1284.0343548387095</v>
      </c>
      <c r="L98" s="13">
        <v>2561.9375581395352</v>
      </c>
      <c r="M98" s="13">
        <v>5726.3594594594597</v>
      </c>
      <c r="N98" s="13">
        <v>4334.1893333333337</v>
      </c>
      <c r="O98" s="13">
        <v>7311.8536923076908</v>
      </c>
      <c r="P98" s="13">
        <v>5509.462125</v>
      </c>
      <c r="Q98" s="13">
        <v>4425.7039772727267</v>
      </c>
      <c r="R98" s="13">
        <v>6368.0274025974022</v>
      </c>
      <c r="S98" s="14">
        <v>6877.379454545453</v>
      </c>
      <c r="U98" s="10"/>
      <c r="V98" s="10"/>
      <c r="W98" s="10"/>
      <c r="X98" s="10"/>
      <c r="Y98" s="10"/>
      <c r="Z98" s="10"/>
      <c r="AA98" s="10"/>
      <c r="AB98" s="10"/>
      <c r="AC98" s="10"/>
    </row>
    <row r="99" spans="1:29" ht="14.4" x14ac:dyDescent="0.3">
      <c r="A99" s="39" t="s">
        <v>131</v>
      </c>
      <c r="C99" s="11" t="s">
        <v>164</v>
      </c>
      <c r="D99" s="12">
        <v>1332.288888888889</v>
      </c>
      <c r="E99" s="13">
        <v>5816.3596666666663</v>
      </c>
      <c r="F99" s="13">
        <v>824.98807692307685</v>
      </c>
      <c r="G99" s="13">
        <v>1959.9459999999999</v>
      </c>
      <c r="H99" s="13">
        <v>1312.5596153846154</v>
      </c>
      <c r="I99" s="13">
        <v>1727.1754054054056</v>
      </c>
      <c r="J99" s="13">
        <v>1929.6687234042552</v>
      </c>
      <c r="K99" s="13">
        <v>2380.0535416666662</v>
      </c>
      <c r="L99" s="13">
        <v>2496.3583870967736</v>
      </c>
      <c r="M99" s="13">
        <v>3632.6791752577319</v>
      </c>
      <c r="N99" s="13">
        <v>4159.8510752688171</v>
      </c>
      <c r="O99" s="13">
        <v>4385.1242307692301</v>
      </c>
      <c r="P99" s="13">
        <v>3166.9974725274719</v>
      </c>
      <c r="Q99" s="13">
        <v>4143.7818681318686</v>
      </c>
      <c r="R99" s="13">
        <v>3848.1352173913051</v>
      </c>
      <c r="S99" s="14">
        <v>4363.9847540983619</v>
      </c>
      <c r="U99" s="10"/>
      <c r="V99" s="10"/>
      <c r="W99" s="10"/>
      <c r="X99" s="10"/>
      <c r="Y99" s="10"/>
      <c r="Z99" s="10"/>
      <c r="AA99" s="10"/>
      <c r="AB99" s="10"/>
      <c r="AC99" s="10"/>
    </row>
    <row r="100" spans="1:29" ht="14.4" x14ac:dyDescent="0.3">
      <c r="A100" s="39" t="s">
        <v>131</v>
      </c>
      <c r="C100" s="11" t="s">
        <v>165</v>
      </c>
      <c r="D100" s="12">
        <v>1697.5544262295082</v>
      </c>
      <c r="E100" s="13">
        <v>3633.6835555555549</v>
      </c>
      <c r="F100" s="13">
        <v>2430.2713636363637</v>
      </c>
      <c r="G100" s="13">
        <v>3550.7710810810809</v>
      </c>
      <c r="H100" s="13">
        <v>1278.8440476190476</v>
      </c>
      <c r="I100" s="13">
        <v>1841.957575757576</v>
      </c>
      <c r="J100" s="13">
        <v>1891.5306250000001</v>
      </c>
      <c r="K100" s="13">
        <v>3338.4438749999999</v>
      </c>
      <c r="L100" s="13">
        <v>1396.5256382978721</v>
      </c>
      <c r="M100" s="13">
        <v>2285.7194565217392</v>
      </c>
      <c r="N100" s="13">
        <v>2393.1439252336449</v>
      </c>
      <c r="O100" s="13">
        <v>2502.840185185185</v>
      </c>
      <c r="P100" s="13">
        <v>3144.9507142857165</v>
      </c>
      <c r="Q100" s="13">
        <v>2691.012936507937</v>
      </c>
      <c r="R100" s="13">
        <v>4744.3293203883504</v>
      </c>
      <c r="S100" s="14">
        <v>3779.713181818182</v>
      </c>
      <c r="U100" s="10"/>
      <c r="V100" s="10"/>
      <c r="W100" s="10"/>
      <c r="X100" s="10"/>
      <c r="Y100" s="10"/>
      <c r="Z100" s="10"/>
      <c r="AA100" s="10"/>
      <c r="AB100" s="10"/>
      <c r="AC100" s="10"/>
    </row>
    <row r="101" spans="1:29" ht="15" thickBot="1" x14ac:dyDescent="0.35">
      <c r="A101" s="39" t="s">
        <v>131</v>
      </c>
      <c r="C101" s="11" t="s">
        <v>166</v>
      </c>
      <c r="D101" s="15">
        <v>1804.4764194915253</v>
      </c>
      <c r="E101" s="16">
        <v>2258.8304203539819</v>
      </c>
      <c r="F101" s="16">
        <v>4152.5821606648205</v>
      </c>
      <c r="G101" s="16">
        <v>2261.5743187066973</v>
      </c>
      <c r="H101" s="16">
        <v>2208.4036641221378</v>
      </c>
      <c r="I101" s="16">
        <v>2252.3298301886794</v>
      </c>
      <c r="J101" s="16">
        <v>2150.2869764011798</v>
      </c>
      <c r="K101" s="16">
        <v>1615.6100420168066</v>
      </c>
      <c r="L101" s="16">
        <v>2344.3485140073089</v>
      </c>
      <c r="M101" s="16">
        <v>2577.3394174757286</v>
      </c>
      <c r="N101" s="16">
        <v>3023.3442544316995</v>
      </c>
      <c r="O101" s="16">
        <v>3221.0110223642182</v>
      </c>
      <c r="P101" s="16">
        <v>3656.4110961737351</v>
      </c>
      <c r="Q101" s="16">
        <v>3948.2396445497657</v>
      </c>
      <c r="R101" s="16">
        <v>5422.714791666669</v>
      </c>
      <c r="S101" s="17">
        <v>4983.9020689655154</v>
      </c>
      <c r="U101" s="10"/>
      <c r="V101" s="10"/>
      <c r="W101" s="10"/>
      <c r="X101" s="10"/>
      <c r="Y101" s="10"/>
      <c r="Z101" s="10"/>
      <c r="AA101" s="10"/>
      <c r="AB101" s="10"/>
      <c r="AC101" s="10"/>
    </row>
    <row r="102" spans="1:29" ht="15" thickBot="1" x14ac:dyDescent="0.35">
      <c r="A102" s="39" t="s">
        <v>131</v>
      </c>
      <c r="C102" s="18" t="s">
        <v>351</v>
      </c>
      <c r="D102" s="19">
        <v>2453.4623576009049</v>
      </c>
      <c r="E102" s="20">
        <v>2840.899492909326</v>
      </c>
      <c r="F102" s="20">
        <v>2825.3876812339345</v>
      </c>
      <c r="G102" s="20">
        <v>2374.5096498249127</v>
      </c>
      <c r="H102" s="20">
        <v>2988.7358782849242</v>
      </c>
      <c r="I102" s="20">
        <v>2345.5621479613278</v>
      </c>
      <c r="J102" s="20">
        <v>2690.003146322972</v>
      </c>
      <c r="K102" s="20">
        <v>2477.8775825585149</v>
      </c>
      <c r="L102" s="20">
        <v>2743.2493628736192</v>
      </c>
      <c r="M102" s="20">
        <v>3269.3936788244541</v>
      </c>
      <c r="N102" s="20">
        <v>4044.7070217062092</v>
      </c>
      <c r="O102" s="20">
        <v>3972.7505600589479</v>
      </c>
      <c r="P102" s="20">
        <v>4911.6054207119796</v>
      </c>
      <c r="Q102" s="20">
        <v>5164.0864697406232</v>
      </c>
      <c r="R102" s="20">
        <v>5655.506485380115</v>
      </c>
      <c r="S102" s="21">
        <v>6218.5818308199814</v>
      </c>
      <c r="U102" s="10"/>
      <c r="V102" s="10"/>
      <c r="W102" s="10"/>
      <c r="X102" s="10"/>
      <c r="Y102" s="10"/>
      <c r="Z102" s="10"/>
      <c r="AA102" s="10"/>
      <c r="AB102" s="10"/>
      <c r="AC102" s="10"/>
    </row>
    <row r="103" spans="1:29" ht="14.4" x14ac:dyDescent="0.3">
      <c r="U103" s="10"/>
      <c r="V103" s="10"/>
      <c r="W103" s="10"/>
      <c r="X103" s="10"/>
      <c r="Y103" s="10"/>
      <c r="Z103" s="10"/>
      <c r="AA103" s="10"/>
      <c r="AB103" s="10"/>
      <c r="AC103" s="10"/>
    </row>
    <row r="104" spans="1:29" ht="14.4" x14ac:dyDescent="0.3">
      <c r="U104" s="10"/>
      <c r="V104" s="10"/>
      <c r="W104" s="10"/>
      <c r="X104" s="10"/>
      <c r="Y104" s="10"/>
      <c r="Z104" s="10"/>
      <c r="AA104" s="10"/>
      <c r="AB104" s="10"/>
      <c r="AC104" s="10"/>
    </row>
    <row r="105" spans="1:29" ht="14.4" x14ac:dyDescent="0.3">
      <c r="U105" s="10"/>
      <c r="V105" s="10"/>
      <c r="W105" s="10"/>
      <c r="X105" s="10"/>
      <c r="Y105" s="10"/>
      <c r="Z105" s="10"/>
      <c r="AA105" s="10"/>
      <c r="AB105" s="10"/>
      <c r="AC105" s="10"/>
    </row>
    <row r="106" spans="1:29" ht="23.4" thickBot="1" x14ac:dyDescent="0.35">
      <c r="C106" s="1" t="s">
        <v>355</v>
      </c>
      <c r="D106" s="1"/>
      <c r="E106" s="1"/>
      <c r="F106" s="1"/>
      <c r="G106" s="1"/>
      <c r="H106" s="1"/>
      <c r="I106" s="1"/>
      <c r="J106" s="1"/>
      <c r="K106" s="1"/>
      <c r="L106" s="1"/>
      <c r="M106" s="1"/>
      <c r="N106" s="9"/>
      <c r="O106" s="9"/>
      <c r="P106" s="9"/>
      <c r="Q106" s="9"/>
      <c r="R106" s="9"/>
      <c r="S106" s="9"/>
      <c r="U106" s="10"/>
      <c r="V106" s="10"/>
      <c r="W106" s="10"/>
      <c r="X106" s="10"/>
      <c r="Y106" s="10"/>
      <c r="Z106" s="10"/>
      <c r="AA106" s="10"/>
      <c r="AB106" s="10"/>
      <c r="AC106" s="10"/>
    </row>
    <row r="107" spans="1:29" ht="15" thickBot="1" x14ac:dyDescent="0.35">
      <c r="C107" s="2"/>
      <c r="D107" s="149" t="s">
        <v>294</v>
      </c>
      <c r="E107" s="150"/>
      <c r="F107" s="150"/>
      <c r="G107" s="150"/>
      <c r="H107" s="150"/>
      <c r="I107" s="150"/>
      <c r="J107" s="150"/>
      <c r="K107" s="150"/>
      <c r="L107" s="150"/>
      <c r="M107" s="150"/>
      <c r="N107" s="150"/>
      <c r="O107" s="150"/>
      <c r="P107" s="150"/>
      <c r="Q107" s="150"/>
      <c r="R107" s="150"/>
      <c r="S107" s="151"/>
      <c r="U107" s="10"/>
      <c r="V107" s="10"/>
      <c r="W107" s="10"/>
      <c r="X107" s="10"/>
      <c r="Y107" s="10"/>
      <c r="Z107" s="10"/>
      <c r="AA107" s="10"/>
      <c r="AB107" s="10"/>
      <c r="AC107" s="10"/>
    </row>
    <row r="108" spans="1:29" ht="15" thickBot="1" x14ac:dyDescent="0.35">
      <c r="A108" s="39" t="s">
        <v>133</v>
      </c>
      <c r="C108" s="3" t="s">
        <v>148</v>
      </c>
      <c r="D108" s="4" t="s">
        <v>102</v>
      </c>
      <c r="E108" s="5" t="s">
        <v>103</v>
      </c>
      <c r="F108" s="5" t="s">
        <v>104</v>
      </c>
      <c r="G108" s="5" t="s">
        <v>105</v>
      </c>
      <c r="H108" s="5" t="s">
        <v>106</v>
      </c>
      <c r="I108" s="5" t="s">
        <v>107</v>
      </c>
      <c r="J108" s="5" t="s">
        <v>108</v>
      </c>
      <c r="K108" s="5" t="s">
        <v>109</v>
      </c>
      <c r="L108" s="5" t="s">
        <v>110</v>
      </c>
      <c r="M108" s="5" t="s">
        <v>111</v>
      </c>
      <c r="N108" s="5" t="s">
        <v>112</v>
      </c>
      <c r="O108" s="5" t="s">
        <v>113</v>
      </c>
      <c r="P108" s="5" t="s">
        <v>114</v>
      </c>
      <c r="Q108" s="5" t="s">
        <v>115</v>
      </c>
      <c r="R108" s="5" t="s">
        <v>116</v>
      </c>
      <c r="S108" s="6" t="s">
        <v>117</v>
      </c>
      <c r="U108" s="10"/>
      <c r="V108" s="10"/>
      <c r="W108" s="10"/>
      <c r="X108" s="10"/>
      <c r="Y108" s="10"/>
      <c r="Z108" s="10"/>
      <c r="AA108" s="10"/>
      <c r="AB108" s="10"/>
      <c r="AC108" s="10"/>
    </row>
    <row r="109" spans="1:29" ht="14.4" x14ac:dyDescent="0.3">
      <c r="A109" s="39" t="s">
        <v>133</v>
      </c>
      <c r="C109" s="11" t="s">
        <v>149</v>
      </c>
      <c r="D109" s="41">
        <v>0</v>
      </c>
      <c r="E109" s="13">
        <v>80000</v>
      </c>
      <c r="F109" s="13">
        <v>126535</v>
      </c>
      <c r="G109" s="13">
        <v>0</v>
      </c>
      <c r="H109" s="13">
        <v>0</v>
      </c>
      <c r="I109" s="13">
        <v>105078.91</v>
      </c>
      <c r="J109" s="13">
        <v>0</v>
      </c>
      <c r="K109" s="13">
        <v>0</v>
      </c>
      <c r="L109" s="13">
        <v>28199.58</v>
      </c>
      <c r="M109" s="13">
        <v>0</v>
      </c>
      <c r="N109" s="13">
        <v>0</v>
      </c>
      <c r="O109" s="13">
        <v>0</v>
      </c>
      <c r="P109" s="13">
        <v>0</v>
      </c>
      <c r="Q109" s="13">
        <v>0</v>
      </c>
      <c r="R109" s="13">
        <v>0</v>
      </c>
      <c r="S109" s="14">
        <v>0</v>
      </c>
      <c r="U109" s="10"/>
      <c r="V109" s="10"/>
      <c r="W109" s="10"/>
      <c r="X109" s="10"/>
      <c r="Y109" s="10"/>
      <c r="Z109" s="10"/>
      <c r="AA109" s="10"/>
      <c r="AB109" s="10"/>
      <c r="AC109" s="10"/>
    </row>
    <row r="110" spans="1:29" ht="14.4" x14ac:dyDescent="0.3">
      <c r="A110" s="39" t="s">
        <v>133</v>
      </c>
      <c r="C110" s="11" t="s">
        <v>150</v>
      </c>
      <c r="D110" s="12">
        <v>0</v>
      </c>
      <c r="E110" s="13">
        <v>0</v>
      </c>
      <c r="F110" s="13">
        <v>52764.63</v>
      </c>
      <c r="G110" s="13">
        <v>0</v>
      </c>
      <c r="H110" s="13">
        <v>0</v>
      </c>
      <c r="I110" s="13">
        <v>0</v>
      </c>
      <c r="J110" s="13">
        <v>0</v>
      </c>
      <c r="K110" s="13">
        <v>77195.16</v>
      </c>
      <c r="L110" s="13">
        <v>0</v>
      </c>
      <c r="M110" s="13">
        <v>0</v>
      </c>
      <c r="N110" s="13">
        <v>0</v>
      </c>
      <c r="O110" s="13">
        <v>0</v>
      </c>
      <c r="P110" s="13">
        <v>0</v>
      </c>
      <c r="Q110" s="13">
        <v>0</v>
      </c>
      <c r="R110" s="13">
        <v>0</v>
      </c>
      <c r="S110" s="14">
        <v>0</v>
      </c>
      <c r="U110" s="10"/>
      <c r="V110" s="10"/>
      <c r="W110" s="10"/>
      <c r="X110" s="10"/>
      <c r="Y110" s="10"/>
      <c r="Z110" s="10"/>
      <c r="AA110" s="10"/>
      <c r="AB110" s="10"/>
      <c r="AC110" s="10"/>
    </row>
    <row r="111" spans="1:29" ht="14.4" x14ac:dyDescent="0.3">
      <c r="A111" s="39" t="s">
        <v>133</v>
      </c>
      <c r="C111" s="11" t="s">
        <v>151</v>
      </c>
      <c r="D111" s="12">
        <v>0</v>
      </c>
      <c r="E111" s="13">
        <v>83242.875</v>
      </c>
      <c r="F111" s="13">
        <v>0</v>
      </c>
      <c r="G111" s="13">
        <v>0</v>
      </c>
      <c r="H111" s="13">
        <v>0</v>
      </c>
      <c r="I111" s="13">
        <v>0</v>
      </c>
      <c r="J111" s="13">
        <v>0</v>
      </c>
      <c r="K111" s="13">
        <v>54055.68</v>
      </c>
      <c r="L111" s="13">
        <v>0</v>
      </c>
      <c r="M111" s="13">
        <v>0</v>
      </c>
      <c r="N111" s="13">
        <v>0</v>
      </c>
      <c r="O111" s="13">
        <v>0</v>
      </c>
      <c r="P111" s="13">
        <v>0</v>
      </c>
      <c r="Q111" s="13">
        <v>0</v>
      </c>
      <c r="R111" s="13">
        <v>0</v>
      </c>
      <c r="S111" s="14">
        <v>0</v>
      </c>
      <c r="U111" s="10"/>
      <c r="V111" s="10"/>
      <c r="W111" s="10"/>
      <c r="X111" s="10"/>
      <c r="Y111" s="10"/>
      <c r="Z111" s="10"/>
      <c r="AA111" s="10"/>
      <c r="AB111" s="10"/>
      <c r="AC111" s="10"/>
    </row>
    <row r="112" spans="1:29" ht="14.4" x14ac:dyDescent="0.3">
      <c r="A112" s="39" t="s">
        <v>133</v>
      </c>
      <c r="C112" s="11" t="s">
        <v>152</v>
      </c>
      <c r="D112" s="12">
        <v>0</v>
      </c>
      <c r="E112" s="13">
        <v>0</v>
      </c>
      <c r="F112" s="13">
        <v>0</v>
      </c>
      <c r="G112" s="13">
        <v>0</v>
      </c>
      <c r="H112" s="13">
        <v>0</v>
      </c>
      <c r="I112" s="13">
        <v>0</v>
      </c>
      <c r="J112" s="13">
        <v>0</v>
      </c>
      <c r="K112" s="13">
        <v>31893.98</v>
      </c>
      <c r="L112" s="13">
        <v>0</v>
      </c>
      <c r="M112" s="13">
        <v>0</v>
      </c>
      <c r="N112" s="13">
        <v>0</v>
      </c>
      <c r="O112" s="13">
        <v>0</v>
      </c>
      <c r="P112" s="13">
        <v>0</v>
      </c>
      <c r="Q112" s="13">
        <v>0</v>
      </c>
      <c r="R112" s="13">
        <v>0</v>
      </c>
      <c r="S112" s="14">
        <v>0</v>
      </c>
      <c r="U112" s="10"/>
      <c r="V112" s="10"/>
      <c r="W112" s="10"/>
      <c r="X112" s="10"/>
      <c r="Y112" s="10"/>
      <c r="Z112" s="10"/>
      <c r="AA112" s="10"/>
      <c r="AB112" s="10"/>
      <c r="AC112" s="10"/>
    </row>
    <row r="113" spans="1:29" ht="14.4" x14ac:dyDescent="0.3">
      <c r="A113" s="39" t="s">
        <v>133</v>
      </c>
      <c r="C113" s="11" t="s">
        <v>153</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0</v>
      </c>
      <c r="U113" s="10"/>
      <c r="V113" s="10"/>
      <c r="W113" s="10"/>
      <c r="X113" s="10"/>
      <c r="Y113" s="10"/>
      <c r="Z113" s="10"/>
      <c r="AA113" s="10"/>
      <c r="AB113" s="10"/>
      <c r="AC113" s="10"/>
    </row>
    <row r="114" spans="1:29" ht="14.4" x14ac:dyDescent="0.3">
      <c r="A114" s="39" t="s">
        <v>133</v>
      </c>
      <c r="C114" s="11" t="s">
        <v>154</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0</v>
      </c>
      <c r="U114" s="10"/>
      <c r="V114" s="10"/>
      <c r="W114" s="10"/>
      <c r="X114" s="10"/>
      <c r="Y114" s="10"/>
      <c r="Z114" s="10"/>
      <c r="AA114" s="10"/>
      <c r="AB114" s="10"/>
      <c r="AC114" s="10"/>
    </row>
    <row r="115" spans="1:29" ht="14.4" x14ac:dyDescent="0.3">
      <c r="A115" s="39" t="s">
        <v>133</v>
      </c>
      <c r="C115" s="11" t="s">
        <v>155</v>
      </c>
      <c r="D115" s="12">
        <v>0</v>
      </c>
      <c r="E115" s="13">
        <v>0</v>
      </c>
      <c r="F115" s="13">
        <v>0</v>
      </c>
      <c r="G115" s="13">
        <v>0</v>
      </c>
      <c r="H115" s="13">
        <v>121127.14</v>
      </c>
      <c r="I115" s="13">
        <v>0</v>
      </c>
      <c r="J115" s="13">
        <v>0</v>
      </c>
      <c r="K115" s="13">
        <v>0</v>
      </c>
      <c r="L115" s="13">
        <v>0</v>
      </c>
      <c r="M115" s="13">
        <v>0</v>
      </c>
      <c r="N115" s="13">
        <v>0</v>
      </c>
      <c r="O115" s="13">
        <v>0</v>
      </c>
      <c r="P115" s="13">
        <v>0</v>
      </c>
      <c r="Q115" s="13">
        <v>0</v>
      </c>
      <c r="R115" s="13">
        <v>0</v>
      </c>
      <c r="S115" s="14">
        <v>0</v>
      </c>
      <c r="U115" s="10"/>
      <c r="V115" s="10"/>
      <c r="W115" s="10"/>
      <c r="X115" s="10"/>
      <c r="Y115" s="10"/>
      <c r="Z115" s="10"/>
      <c r="AA115" s="10"/>
      <c r="AB115" s="10"/>
      <c r="AC115" s="10"/>
    </row>
    <row r="116" spans="1:29" ht="14.4" x14ac:dyDescent="0.3">
      <c r="A116" s="39" t="s">
        <v>133</v>
      </c>
      <c r="C116" s="11" t="s">
        <v>156</v>
      </c>
      <c r="D116" s="12">
        <v>0</v>
      </c>
      <c r="E116" s="13">
        <v>0</v>
      </c>
      <c r="F116" s="13">
        <v>0</v>
      </c>
      <c r="G116" s="13">
        <v>0</v>
      </c>
      <c r="H116" s="13">
        <v>0</v>
      </c>
      <c r="I116" s="13">
        <v>0</v>
      </c>
      <c r="J116" s="13">
        <v>0</v>
      </c>
      <c r="K116" s="13">
        <v>0</v>
      </c>
      <c r="L116" s="13">
        <v>0</v>
      </c>
      <c r="M116" s="13">
        <v>0</v>
      </c>
      <c r="N116" s="13">
        <v>0</v>
      </c>
      <c r="O116" s="13">
        <v>0</v>
      </c>
      <c r="P116" s="13">
        <v>0</v>
      </c>
      <c r="Q116" s="13">
        <v>0</v>
      </c>
      <c r="R116" s="13">
        <v>0</v>
      </c>
      <c r="S116" s="14">
        <v>0</v>
      </c>
      <c r="U116" s="10"/>
      <c r="V116" s="10"/>
      <c r="W116" s="10"/>
      <c r="X116" s="10"/>
      <c r="Y116" s="10"/>
      <c r="Z116" s="10"/>
      <c r="AA116" s="10"/>
      <c r="AB116" s="10"/>
      <c r="AC116" s="10"/>
    </row>
    <row r="117" spans="1:29" ht="14.4" x14ac:dyDescent="0.3">
      <c r="A117" s="39" t="s">
        <v>133</v>
      </c>
      <c r="C117" s="11" t="s">
        <v>157</v>
      </c>
      <c r="D117" s="12">
        <v>0</v>
      </c>
      <c r="E117" s="13">
        <v>0</v>
      </c>
      <c r="F117" s="13">
        <v>0</v>
      </c>
      <c r="G117" s="13">
        <v>0</v>
      </c>
      <c r="H117" s="13">
        <v>0</v>
      </c>
      <c r="I117" s="13">
        <v>0</v>
      </c>
      <c r="J117" s="13">
        <v>0</v>
      </c>
      <c r="K117" s="13">
        <v>14018.96</v>
      </c>
      <c r="L117" s="13">
        <v>0</v>
      </c>
      <c r="M117" s="13">
        <v>0</v>
      </c>
      <c r="N117" s="13">
        <v>0</v>
      </c>
      <c r="O117" s="13">
        <v>0</v>
      </c>
      <c r="P117" s="13">
        <v>0</v>
      </c>
      <c r="Q117" s="13">
        <v>0</v>
      </c>
      <c r="R117" s="13">
        <v>0</v>
      </c>
      <c r="S117" s="14">
        <v>0</v>
      </c>
      <c r="U117" s="10"/>
      <c r="V117" s="10"/>
      <c r="W117" s="10"/>
      <c r="X117" s="10"/>
      <c r="Y117" s="10"/>
      <c r="Z117" s="10"/>
      <c r="AA117" s="10"/>
      <c r="AB117" s="10"/>
      <c r="AC117" s="10"/>
    </row>
    <row r="118" spans="1:29" ht="14.4" x14ac:dyDescent="0.3">
      <c r="A118" s="39" t="s">
        <v>133</v>
      </c>
      <c r="C118" s="11" t="s">
        <v>158</v>
      </c>
      <c r="D118" s="12">
        <v>0</v>
      </c>
      <c r="E118" s="13">
        <v>0</v>
      </c>
      <c r="F118" s="13">
        <v>0</v>
      </c>
      <c r="G118" s="13">
        <v>0</v>
      </c>
      <c r="H118" s="13">
        <v>0</v>
      </c>
      <c r="I118" s="13">
        <v>0</v>
      </c>
      <c r="J118" s="13">
        <v>0</v>
      </c>
      <c r="K118" s="13">
        <v>0</v>
      </c>
      <c r="L118" s="13">
        <v>0</v>
      </c>
      <c r="M118" s="13">
        <v>0</v>
      </c>
      <c r="N118" s="13">
        <v>0</v>
      </c>
      <c r="O118" s="13">
        <v>0</v>
      </c>
      <c r="P118" s="13">
        <v>0</v>
      </c>
      <c r="Q118" s="13">
        <v>0</v>
      </c>
      <c r="R118" s="13">
        <v>0</v>
      </c>
      <c r="S118" s="14">
        <v>0</v>
      </c>
      <c r="U118" s="10"/>
      <c r="V118" s="10"/>
      <c r="W118" s="10"/>
      <c r="X118" s="10"/>
      <c r="Y118" s="10"/>
      <c r="Z118" s="10"/>
      <c r="AA118" s="10"/>
      <c r="AB118" s="10"/>
      <c r="AC118" s="10"/>
    </row>
    <row r="119" spans="1:29" ht="14.4" x14ac:dyDescent="0.3">
      <c r="A119" s="39" t="s">
        <v>133</v>
      </c>
      <c r="C119" s="11" t="s">
        <v>159</v>
      </c>
      <c r="D119" s="12">
        <v>0</v>
      </c>
      <c r="E119" s="13">
        <v>0</v>
      </c>
      <c r="F119" s="13">
        <v>0</v>
      </c>
      <c r="G119" s="13">
        <v>0</v>
      </c>
      <c r="H119" s="13">
        <v>0</v>
      </c>
      <c r="I119" s="13">
        <v>0</v>
      </c>
      <c r="J119" s="13">
        <v>0</v>
      </c>
      <c r="K119" s="13">
        <v>0</v>
      </c>
      <c r="L119" s="13">
        <v>0</v>
      </c>
      <c r="M119" s="13">
        <v>0</v>
      </c>
      <c r="N119" s="13">
        <v>0</v>
      </c>
      <c r="O119" s="13">
        <v>0</v>
      </c>
      <c r="P119" s="13">
        <v>0</v>
      </c>
      <c r="Q119" s="13">
        <v>0</v>
      </c>
      <c r="R119" s="13">
        <v>0</v>
      </c>
      <c r="S119" s="14">
        <v>0</v>
      </c>
      <c r="U119" s="10"/>
      <c r="V119" s="10"/>
      <c r="W119" s="10"/>
      <c r="X119" s="10"/>
      <c r="Y119" s="10"/>
      <c r="Z119" s="10"/>
      <c r="AA119" s="10"/>
      <c r="AB119" s="10"/>
      <c r="AC119" s="10"/>
    </row>
    <row r="120" spans="1:29" ht="14.4" x14ac:dyDescent="0.3">
      <c r="A120" s="39" t="s">
        <v>133</v>
      </c>
      <c r="C120" s="11" t="s">
        <v>160</v>
      </c>
      <c r="D120" s="12">
        <v>0</v>
      </c>
      <c r="E120" s="13">
        <v>0</v>
      </c>
      <c r="F120" s="13">
        <v>0</v>
      </c>
      <c r="G120" s="13">
        <v>0</v>
      </c>
      <c r="H120" s="13">
        <v>0</v>
      </c>
      <c r="I120" s="13">
        <v>0</v>
      </c>
      <c r="J120" s="13">
        <v>0</v>
      </c>
      <c r="K120" s="13">
        <v>0</v>
      </c>
      <c r="L120" s="13">
        <v>0</v>
      </c>
      <c r="M120" s="13">
        <v>0</v>
      </c>
      <c r="N120" s="13">
        <v>0</v>
      </c>
      <c r="O120" s="13">
        <v>0</v>
      </c>
      <c r="P120" s="13">
        <v>0</v>
      </c>
      <c r="Q120" s="13">
        <v>0</v>
      </c>
      <c r="R120" s="13">
        <v>50033.1</v>
      </c>
      <c r="S120" s="14">
        <v>0</v>
      </c>
      <c r="U120" s="10"/>
      <c r="V120" s="10"/>
      <c r="W120" s="10"/>
      <c r="X120" s="10"/>
      <c r="Y120" s="10"/>
      <c r="Z120" s="10"/>
      <c r="AA120" s="10"/>
      <c r="AB120" s="10"/>
      <c r="AC120" s="10"/>
    </row>
    <row r="121" spans="1:29" ht="14.4" x14ac:dyDescent="0.3">
      <c r="A121" s="39" t="s">
        <v>133</v>
      </c>
      <c r="C121" s="11" t="s">
        <v>161</v>
      </c>
      <c r="D121" s="12">
        <v>0</v>
      </c>
      <c r="E121" s="13">
        <v>0</v>
      </c>
      <c r="F121" s="13">
        <v>82039.34</v>
      </c>
      <c r="G121" s="13">
        <v>0</v>
      </c>
      <c r="H121" s="13">
        <v>0</v>
      </c>
      <c r="I121" s="13">
        <v>0</v>
      </c>
      <c r="J121" s="13">
        <v>0</v>
      </c>
      <c r="K121" s="13">
        <v>0</v>
      </c>
      <c r="L121" s="13">
        <v>0</v>
      </c>
      <c r="M121" s="13">
        <v>0</v>
      </c>
      <c r="N121" s="13">
        <v>0</v>
      </c>
      <c r="O121" s="13">
        <v>0</v>
      </c>
      <c r="P121" s="13">
        <v>0</v>
      </c>
      <c r="Q121" s="13">
        <v>0</v>
      </c>
      <c r="R121" s="13">
        <v>0</v>
      </c>
      <c r="S121" s="14">
        <v>0</v>
      </c>
      <c r="U121" s="10"/>
      <c r="V121" s="10"/>
      <c r="W121" s="10"/>
      <c r="X121" s="10"/>
      <c r="Y121" s="10"/>
      <c r="Z121" s="10"/>
      <c r="AA121" s="10"/>
      <c r="AB121" s="10"/>
      <c r="AC121" s="10"/>
    </row>
    <row r="122" spans="1:29" ht="14.4" x14ac:dyDescent="0.3">
      <c r="A122" s="39" t="s">
        <v>133</v>
      </c>
      <c r="C122" s="11" t="s">
        <v>162</v>
      </c>
      <c r="D122" s="12">
        <v>0</v>
      </c>
      <c r="E122" s="13">
        <v>133056</v>
      </c>
      <c r="F122" s="13">
        <v>0</v>
      </c>
      <c r="G122" s="13">
        <v>350032.51</v>
      </c>
      <c r="H122" s="13">
        <v>0</v>
      </c>
      <c r="I122" s="13">
        <v>25366.69</v>
      </c>
      <c r="J122" s="13">
        <v>0</v>
      </c>
      <c r="K122" s="13">
        <v>0</v>
      </c>
      <c r="L122" s="13">
        <v>0</v>
      </c>
      <c r="M122" s="13">
        <v>0</v>
      </c>
      <c r="N122" s="13">
        <v>0</v>
      </c>
      <c r="O122" s="13">
        <v>0</v>
      </c>
      <c r="P122" s="13">
        <v>0</v>
      </c>
      <c r="Q122" s="13">
        <v>0</v>
      </c>
      <c r="R122" s="13">
        <v>0</v>
      </c>
      <c r="S122" s="14">
        <v>0</v>
      </c>
      <c r="U122" s="10"/>
      <c r="V122" s="10"/>
      <c r="W122" s="10"/>
      <c r="X122" s="10"/>
      <c r="Y122" s="10"/>
      <c r="Z122" s="10"/>
      <c r="AA122" s="10"/>
      <c r="AB122" s="10"/>
      <c r="AC122" s="10"/>
    </row>
    <row r="123" spans="1:29" ht="14.4" x14ac:dyDescent="0.3">
      <c r="A123" s="39" t="s">
        <v>133</v>
      </c>
      <c r="C123" s="11" t="s">
        <v>163</v>
      </c>
      <c r="D123" s="12">
        <v>0</v>
      </c>
      <c r="E123" s="13">
        <v>0</v>
      </c>
      <c r="F123" s="13">
        <v>0</v>
      </c>
      <c r="G123" s="13">
        <v>0</v>
      </c>
      <c r="H123" s="13">
        <v>0</v>
      </c>
      <c r="I123" s="13">
        <v>0</v>
      </c>
      <c r="J123" s="13">
        <v>0</v>
      </c>
      <c r="K123" s="13">
        <v>0</v>
      </c>
      <c r="L123" s="13">
        <v>0</v>
      </c>
      <c r="M123" s="13">
        <v>0</v>
      </c>
      <c r="N123" s="13">
        <v>0</v>
      </c>
      <c r="O123" s="13">
        <v>0</v>
      </c>
      <c r="P123" s="13">
        <v>0</v>
      </c>
      <c r="Q123" s="13">
        <v>0</v>
      </c>
      <c r="R123" s="13">
        <v>0</v>
      </c>
      <c r="S123" s="14">
        <v>0</v>
      </c>
      <c r="U123" s="10"/>
      <c r="V123" s="10"/>
      <c r="W123" s="10"/>
      <c r="X123" s="10"/>
      <c r="Y123" s="10"/>
      <c r="Z123" s="10"/>
      <c r="AA123" s="10"/>
      <c r="AB123" s="10"/>
      <c r="AC123" s="10"/>
    </row>
    <row r="124" spans="1:29" ht="14.4" x14ac:dyDescent="0.3">
      <c r="A124" s="39" t="s">
        <v>133</v>
      </c>
      <c r="C124" s="11" t="s">
        <v>164</v>
      </c>
      <c r="D124" s="12">
        <v>0</v>
      </c>
      <c r="E124" s="13">
        <v>0</v>
      </c>
      <c r="F124" s="13">
        <v>0</v>
      </c>
      <c r="G124" s="13">
        <v>0</v>
      </c>
      <c r="H124" s="13">
        <v>0</v>
      </c>
      <c r="I124" s="13">
        <v>0</v>
      </c>
      <c r="J124" s="13">
        <v>0</v>
      </c>
      <c r="K124" s="13">
        <v>0</v>
      </c>
      <c r="L124" s="13">
        <v>0</v>
      </c>
      <c r="M124" s="13">
        <v>0</v>
      </c>
      <c r="N124" s="13">
        <v>0</v>
      </c>
      <c r="O124" s="13">
        <v>0</v>
      </c>
      <c r="P124" s="13">
        <v>0</v>
      </c>
      <c r="Q124" s="13">
        <v>0</v>
      </c>
      <c r="R124" s="13">
        <v>0</v>
      </c>
      <c r="S124" s="14">
        <v>0</v>
      </c>
      <c r="U124" s="10"/>
      <c r="V124" s="10"/>
      <c r="W124" s="10"/>
      <c r="X124" s="10"/>
      <c r="Y124" s="10"/>
      <c r="Z124" s="10"/>
      <c r="AA124" s="10"/>
      <c r="AB124" s="10"/>
      <c r="AC124" s="10"/>
    </row>
    <row r="125" spans="1:29" ht="14.4" x14ac:dyDescent="0.3">
      <c r="A125" s="39" t="s">
        <v>133</v>
      </c>
      <c r="C125" s="11" t="s">
        <v>165</v>
      </c>
      <c r="D125" s="12">
        <v>0</v>
      </c>
      <c r="E125" s="13">
        <v>0</v>
      </c>
      <c r="F125" s="13">
        <v>0</v>
      </c>
      <c r="G125" s="13">
        <v>0</v>
      </c>
      <c r="H125" s="13">
        <v>0</v>
      </c>
      <c r="I125" s="13">
        <v>0</v>
      </c>
      <c r="J125" s="13">
        <v>0</v>
      </c>
      <c r="K125" s="13">
        <v>0</v>
      </c>
      <c r="L125" s="13">
        <v>0</v>
      </c>
      <c r="M125" s="13">
        <v>0</v>
      </c>
      <c r="N125" s="13">
        <v>0</v>
      </c>
      <c r="O125" s="13">
        <v>0</v>
      </c>
      <c r="P125" s="13">
        <v>0</v>
      </c>
      <c r="Q125" s="13">
        <v>0</v>
      </c>
      <c r="R125" s="13">
        <v>0</v>
      </c>
      <c r="S125" s="14">
        <v>0</v>
      </c>
      <c r="U125" s="10"/>
      <c r="V125" s="10"/>
      <c r="W125" s="10"/>
      <c r="X125" s="10"/>
      <c r="Y125" s="10"/>
      <c r="Z125" s="10"/>
      <c r="AA125" s="10"/>
      <c r="AB125" s="10"/>
      <c r="AC125" s="10"/>
    </row>
    <row r="126" spans="1:29" ht="15" thickBot="1" x14ac:dyDescent="0.35">
      <c r="A126" s="39" t="s">
        <v>133</v>
      </c>
      <c r="C126" s="11" t="s">
        <v>166</v>
      </c>
      <c r="D126" s="15">
        <v>0</v>
      </c>
      <c r="E126" s="16">
        <v>0</v>
      </c>
      <c r="F126" s="16">
        <v>0</v>
      </c>
      <c r="G126" s="16">
        <v>12418.684999999999</v>
      </c>
      <c r="H126" s="16">
        <v>88452.33</v>
      </c>
      <c r="I126" s="16">
        <v>43048.78</v>
      </c>
      <c r="J126" s="16">
        <v>0</v>
      </c>
      <c r="K126" s="16">
        <v>142415.92000000001</v>
      </c>
      <c r="L126" s="16">
        <v>0</v>
      </c>
      <c r="M126" s="16">
        <v>0</v>
      </c>
      <c r="N126" s="16">
        <v>0</v>
      </c>
      <c r="O126" s="16">
        <v>0</v>
      </c>
      <c r="P126" s="16">
        <v>0</v>
      </c>
      <c r="Q126" s="16">
        <v>0</v>
      </c>
      <c r="R126" s="16">
        <v>0</v>
      </c>
      <c r="S126" s="17">
        <v>0</v>
      </c>
      <c r="U126" s="10"/>
      <c r="V126" s="10"/>
      <c r="W126" s="10"/>
      <c r="X126" s="10"/>
      <c r="Y126" s="10"/>
      <c r="Z126" s="10"/>
      <c r="AA126" s="10"/>
      <c r="AB126" s="10"/>
      <c r="AC126" s="10"/>
    </row>
    <row r="127" spans="1:29" ht="15" thickBot="1" x14ac:dyDescent="0.35">
      <c r="A127" s="39" t="s">
        <v>133</v>
      </c>
      <c r="C127" s="18" t="s">
        <v>351</v>
      </c>
      <c r="D127" s="19">
        <v>0</v>
      </c>
      <c r="E127" s="20">
        <v>94885.4375</v>
      </c>
      <c r="F127" s="20">
        <v>87112.99</v>
      </c>
      <c r="G127" s="20">
        <v>124956.62666666666</v>
      </c>
      <c r="H127" s="20">
        <v>104789.735</v>
      </c>
      <c r="I127" s="20">
        <v>57831.46</v>
      </c>
      <c r="J127" s="20">
        <v>0</v>
      </c>
      <c r="K127" s="20">
        <v>63915.94</v>
      </c>
      <c r="L127" s="20">
        <v>28199.58</v>
      </c>
      <c r="M127" s="20">
        <v>0</v>
      </c>
      <c r="N127" s="20">
        <v>0</v>
      </c>
      <c r="O127" s="20">
        <v>0</v>
      </c>
      <c r="P127" s="20">
        <v>0</v>
      </c>
      <c r="Q127" s="20">
        <v>0</v>
      </c>
      <c r="R127" s="20">
        <v>50033.1</v>
      </c>
      <c r="S127" s="21">
        <v>0</v>
      </c>
      <c r="U127" s="10"/>
      <c r="V127" s="10"/>
      <c r="W127" s="10"/>
      <c r="X127" s="10"/>
      <c r="Y127" s="10"/>
      <c r="Z127" s="10"/>
      <c r="AA127" s="10"/>
      <c r="AB127" s="10"/>
      <c r="AC127" s="10"/>
    </row>
    <row r="128" spans="1:29" ht="14.4" x14ac:dyDescent="0.3">
      <c r="U128" s="10"/>
      <c r="V128" s="10"/>
      <c r="W128" s="10"/>
      <c r="X128" s="10"/>
      <c r="Y128" s="10"/>
      <c r="Z128" s="10"/>
      <c r="AA128" s="10"/>
      <c r="AB128" s="10"/>
      <c r="AC128" s="10"/>
    </row>
    <row r="129" spans="1:29" ht="14.4" x14ac:dyDescent="0.3">
      <c r="U129" s="10"/>
      <c r="V129" s="10"/>
      <c r="W129" s="10"/>
      <c r="X129" s="10"/>
      <c r="Y129" s="10"/>
      <c r="Z129" s="10"/>
      <c r="AA129" s="10"/>
      <c r="AB129" s="10"/>
      <c r="AC129" s="10"/>
    </row>
    <row r="130" spans="1:29" ht="23.4" thickBot="1" x14ac:dyDescent="0.35">
      <c r="C130" s="1" t="s">
        <v>356</v>
      </c>
      <c r="D130" s="1"/>
      <c r="E130" s="1"/>
      <c r="F130" s="1"/>
      <c r="G130" s="1"/>
      <c r="H130" s="1"/>
      <c r="I130" s="1"/>
      <c r="J130" s="1"/>
      <c r="K130" s="1"/>
      <c r="L130" s="1"/>
      <c r="M130" s="1"/>
      <c r="N130" s="9"/>
      <c r="O130" s="9"/>
      <c r="P130" s="9"/>
      <c r="Q130" s="9"/>
      <c r="R130" s="9"/>
      <c r="S130" s="9"/>
      <c r="U130" s="10"/>
      <c r="V130" s="10"/>
      <c r="W130" s="10"/>
      <c r="X130" s="10"/>
      <c r="Y130" s="10"/>
      <c r="Z130" s="10"/>
      <c r="AA130" s="10"/>
      <c r="AB130" s="10"/>
      <c r="AC130" s="10"/>
    </row>
    <row r="131" spans="1:29" ht="15" thickBot="1" x14ac:dyDescent="0.35">
      <c r="C131" s="2"/>
      <c r="D131" s="149" t="s">
        <v>294</v>
      </c>
      <c r="E131" s="150"/>
      <c r="F131" s="150"/>
      <c r="G131" s="150"/>
      <c r="H131" s="150"/>
      <c r="I131" s="150"/>
      <c r="J131" s="150"/>
      <c r="K131" s="150"/>
      <c r="L131" s="150"/>
      <c r="M131" s="150"/>
      <c r="N131" s="150"/>
      <c r="O131" s="150"/>
      <c r="P131" s="150"/>
      <c r="Q131" s="150"/>
      <c r="R131" s="150"/>
      <c r="S131" s="151"/>
      <c r="U131" s="10"/>
      <c r="V131" s="10"/>
      <c r="W131" s="10"/>
      <c r="X131" s="10"/>
      <c r="Y131" s="10"/>
      <c r="Z131" s="10"/>
      <c r="AA131" s="10"/>
      <c r="AB131" s="10"/>
      <c r="AC131" s="10"/>
    </row>
    <row r="132" spans="1:29" ht="15" thickBot="1" x14ac:dyDescent="0.35">
      <c r="A132" s="39" t="s">
        <v>133</v>
      </c>
      <c r="C132" s="3" t="s">
        <v>148</v>
      </c>
      <c r="D132" s="4" t="s">
        <v>102</v>
      </c>
      <c r="E132" s="5" t="s">
        <v>103</v>
      </c>
      <c r="F132" s="5" t="s">
        <v>104</v>
      </c>
      <c r="G132" s="5" t="s">
        <v>105</v>
      </c>
      <c r="H132" s="5" t="s">
        <v>106</v>
      </c>
      <c r="I132" s="5" t="s">
        <v>107</v>
      </c>
      <c r="J132" s="5" t="s">
        <v>108</v>
      </c>
      <c r="K132" s="5" t="s">
        <v>109</v>
      </c>
      <c r="L132" s="5" t="s">
        <v>110</v>
      </c>
      <c r="M132" s="5" t="s">
        <v>111</v>
      </c>
      <c r="N132" s="5" t="s">
        <v>112</v>
      </c>
      <c r="O132" s="5" t="s">
        <v>113</v>
      </c>
      <c r="P132" s="5" t="s">
        <v>114</v>
      </c>
      <c r="Q132" s="5" t="s">
        <v>115</v>
      </c>
      <c r="R132" s="5" t="s">
        <v>116</v>
      </c>
      <c r="S132" s="6" t="s">
        <v>117</v>
      </c>
      <c r="U132" s="10"/>
      <c r="V132" s="10"/>
      <c r="W132" s="10"/>
      <c r="X132" s="10"/>
      <c r="Y132" s="10"/>
      <c r="Z132" s="10"/>
      <c r="AA132" s="10"/>
      <c r="AB132" s="10"/>
      <c r="AC132" s="10"/>
    </row>
    <row r="133" spans="1:29" ht="14.4" x14ac:dyDescent="0.3">
      <c r="A133" s="39" t="s">
        <v>133</v>
      </c>
      <c r="C133" s="11" t="s">
        <v>149</v>
      </c>
      <c r="D133" s="41">
        <v>0</v>
      </c>
      <c r="E133" s="13">
        <v>0</v>
      </c>
      <c r="F133" s="13">
        <v>0</v>
      </c>
      <c r="G133" s="13">
        <v>0</v>
      </c>
      <c r="H133" s="13">
        <v>0</v>
      </c>
      <c r="I133" s="13">
        <v>0</v>
      </c>
      <c r="J133" s="13">
        <v>0</v>
      </c>
      <c r="K133" s="13">
        <v>0</v>
      </c>
      <c r="L133" s="13">
        <v>0</v>
      </c>
      <c r="M133" s="13">
        <v>0</v>
      </c>
      <c r="N133" s="13">
        <v>0</v>
      </c>
      <c r="O133" s="13">
        <v>0</v>
      </c>
      <c r="P133" s="13">
        <v>0</v>
      </c>
      <c r="Q133" s="13">
        <v>0</v>
      </c>
      <c r="R133" s="13">
        <v>0</v>
      </c>
      <c r="S133" s="14">
        <v>0</v>
      </c>
      <c r="U133" s="10"/>
      <c r="V133" s="10"/>
      <c r="W133" s="10"/>
      <c r="X133" s="10"/>
      <c r="Y133" s="10"/>
      <c r="Z133" s="10"/>
      <c r="AA133" s="10"/>
      <c r="AB133" s="10"/>
      <c r="AC133" s="10"/>
    </row>
    <row r="134" spans="1:29" ht="14.4" x14ac:dyDescent="0.3">
      <c r="A134" s="39" t="s">
        <v>133</v>
      </c>
      <c r="C134" s="11" t="s">
        <v>150</v>
      </c>
      <c r="D134" s="12">
        <v>0</v>
      </c>
      <c r="E134" s="13">
        <v>0</v>
      </c>
      <c r="F134" s="13">
        <v>0</v>
      </c>
      <c r="G134" s="13">
        <v>0</v>
      </c>
      <c r="H134" s="13">
        <v>0</v>
      </c>
      <c r="I134" s="13">
        <v>0</v>
      </c>
      <c r="J134" s="13">
        <v>0</v>
      </c>
      <c r="K134" s="13">
        <v>0</v>
      </c>
      <c r="L134" s="13">
        <v>0</v>
      </c>
      <c r="M134" s="13">
        <v>0</v>
      </c>
      <c r="N134" s="13">
        <v>0</v>
      </c>
      <c r="O134" s="13">
        <v>0</v>
      </c>
      <c r="P134" s="13">
        <v>0</v>
      </c>
      <c r="Q134" s="13">
        <v>0</v>
      </c>
      <c r="R134" s="13">
        <v>0</v>
      </c>
      <c r="S134" s="14">
        <v>0</v>
      </c>
      <c r="U134" s="10"/>
      <c r="V134" s="10"/>
      <c r="W134" s="10"/>
      <c r="X134" s="10"/>
      <c r="Y134" s="10"/>
      <c r="Z134" s="10"/>
      <c r="AA134" s="10"/>
      <c r="AB134" s="10"/>
      <c r="AC134" s="10"/>
    </row>
    <row r="135" spans="1:29" ht="14.4" x14ac:dyDescent="0.3">
      <c r="A135" s="39" t="s">
        <v>133</v>
      </c>
      <c r="C135" s="11" t="s">
        <v>151</v>
      </c>
      <c r="D135" s="12">
        <v>14328.4</v>
      </c>
      <c r="E135" s="13">
        <v>0</v>
      </c>
      <c r="F135" s="13">
        <v>0</v>
      </c>
      <c r="G135" s="13">
        <v>2017</v>
      </c>
      <c r="H135" s="13">
        <v>0</v>
      </c>
      <c r="I135" s="13">
        <v>0</v>
      </c>
      <c r="J135" s="13">
        <v>0</v>
      </c>
      <c r="K135" s="13">
        <v>34157.565000000002</v>
      </c>
      <c r="L135" s="13">
        <v>0</v>
      </c>
      <c r="M135" s="13">
        <v>0</v>
      </c>
      <c r="N135" s="13">
        <v>0</v>
      </c>
      <c r="O135" s="13">
        <v>0</v>
      </c>
      <c r="P135" s="13">
        <v>0</v>
      </c>
      <c r="Q135" s="13">
        <v>0</v>
      </c>
      <c r="R135" s="13">
        <v>0</v>
      </c>
      <c r="S135" s="14">
        <v>0</v>
      </c>
      <c r="U135" s="10"/>
      <c r="V135" s="10"/>
      <c r="W135" s="10"/>
      <c r="X135" s="10"/>
      <c r="Y135" s="10"/>
      <c r="Z135" s="10"/>
      <c r="AA135" s="10"/>
      <c r="AB135" s="10"/>
      <c r="AC135" s="10"/>
    </row>
    <row r="136" spans="1:29" ht="14.4" x14ac:dyDescent="0.3">
      <c r="A136" s="39" t="s">
        <v>133</v>
      </c>
      <c r="C136" s="11" t="s">
        <v>152</v>
      </c>
      <c r="D136" s="12">
        <v>0</v>
      </c>
      <c r="E136" s="13">
        <v>0</v>
      </c>
      <c r="F136" s="13">
        <v>0</v>
      </c>
      <c r="G136" s="13">
        <v>0</v>
      </c>
      <c r="H136" s="13">
        <v>0</v>
      </c>
      <c r="I136" s="13">
        <v>0</v>
      </c>
      <c r="J136" s="13">
        <v>0</v>
      </c>
      <c r="K136" s="13">
        <v>0</v>
      </c>
      <c r="L136" s="13">
        <v>0</v>
      </c>
      <c r="M136" s="13">
        <v>0</v>
      </c>
      <c r="N136" s="13">
        <v>0</v>
      </c>
      <c r="O136" s="13">
        <v>0</v>
      </c>
      <c r="P136" s="13">
        <v>0</v>
      </c>
      <c r="Q136" s="13">
        <v>0</v>
      </c>
      <c r="R136" s="13">
        <v>0</v>
      </c>
      <c r="S136" s="14">
        <v>0</v>
      </c>
      <c r="U136" s="10"/>
      <c r="V136" s="10"/>
      <c r="W136" s="10"/>
      <c r="X136" s="10"/>
      <c r="Y136" s="10"/>
      <c r="Z136" s="10"/>
      <c r="AA136" s="10"/>
      <c r="AB136" s="10"/>
      <c r="AC136" s="10"/>
    </row>
    <row r="137" spans="1:29" ht="14.4" x14ac:dyDescent="0.3">
      <c r="A137" s="39" t="s">
        <v>133</v>
      </c>
      <c r="C137" s="11" t="s">
        <v>153</v>
      </c>
      <c r="D137" s="12">
        <v>0</v>
      </c>
      <c r="E137" s="13">
        <v>0</v>
      </c>
      <c r="F137" s="13">
        <v>0</v>
      </c>
      <c r="G137" s="13">
        <v>0</v>
      </c>
      <c r="H137" s="13">
        <v>0</v>
      </c>
      <c r="I137" s="13">
        <v>0</v>
      </c>
      <c r="J137" s="13">
        <v>0</v>
      </c>
      <c r="K137" s="13">
        <v>0</v>
      </c>
      <c r="L137" s="13">
        <v>0</v>
      </c>
      <c r="M137" s="13">
        <v>0</v>
      </c>
      <c r="N137" s="13">
        <v>0</v>
      </c>
      <c r="O137" s="13">
        <v>0</v>
      </c>
      <c r="P137" s="13">
        <v>0</v>
      </c>
      <c r="Q137" s="13">
        <v>0</v>
      </c>
      <c r="R137" s="13">
        <v>0</v>
      </c>
      <c r="S137" s="14">
        <v>0</v>
      </c>
      <c r="U137" s="10"/>
      <c r="V137" s="10"/>
      <c r="W137" s="10"/>
      <c r="X137" s="10"/>
      <c r="Y137" s="10"/>
      <c r="Z137" s="10"/>
      <c r="AA137" s="10"/>
      <c r="AB137" s="10"/>
      <c r="AC137" s="10"/>
    </row>
    <row r="138" spans="1:29" ht="14.4" x14ac:dyDescent="0.3">
      <c r="A138" s="39" t="s">
        <v>133</v>
      </c>
      <c r="C138" s="11" t="s">
        <v>154</v>
      </c>
      <c r="D138" s="12">
        <v>0</v>
      </c>
      <c r="E138" s="13">
        <v>42252.98</v>
      </c>
      <c r="F138" s="13">
        <v>0</v>
      </c>
      <c r="G138" s="13">
        <v>0</v>
      </c>
      <c r="H138" s="13">
        <v>0</v>
      </c>
      <c r="I138" s="13">
        <v>0</v>
      </c>
      <c r="J138" s="13">
        <v>0</v>
      </c>
      <c r="K138" s="13">
        <v>0</v>
      </c>
      <c r="L138" s="13">
        <v>0</v>
      </c>
      <c r="M138" s="13">
        <v>0</v>
      </c>
      <c r="N138" s="13">
        <v>0</v>
      </c>
      <c r="O138" s="13">
        <v>0</v>
      </c>
      <c r="P138" s="13">
        <v>0</v>
      </c>
      <c r="Q138" s="13">
        <v>0</v>
      </c>
      <c r="R138" s="13">
        <v>0</v>
      </c>
      <c r="S138" s="14">
        <v>0</v>
      </c>
      <c r="U138" s="10"/>
      <c r="V138" s="10"/>
      <c r="W138" s="10"/>
      <c r="X138" s="10"/>
      <c r="Y138" s="10"/>
      <c r="Z138" s="10"/>
      <c r="AA138" s="10"/>
      <c r="AB138" s="10"/>
      <c r="AC138" s="10"/>
    </row>
    <row r="139" spans="1:29" ht="14.4" x14ac:dyDescent="0.3">
      <c r="A139" s="39" t="s">
        <v>133</v>
      </c>
      <c r="C139" s="11" t="s">
        <v>155</v>
      </c>
      <c r="D139" s="12">
        <v>0</v>
      </c>
      <c r="E139" s="13">
        <v>0</v>
      </c>
      <c r="F139" s="13">
        <v>0</v>
      </c>
      <c r="G139" s="13">
        <v>0</v>
      </c>
      <c r="H139" s="13">
        <v>0</v>
      </c>
      <c r="I139" s="13">
        <v>0</v>
      </c>
      <c r="J139" s="13">
        <v>0</v>
      </c>
      <c r="K139" s="13">
        <v>0</v>
      </c>
      <c r="L139" s="13">
        <v>0</v>
      </c>
      <c r="M139" s="13">
        <v>0</v>
      </c>
      <c r="N139" s="13">
        <v>0</v>
      </c>
      <c r="O139" s="13">
        <v>0</v>
      </c>
      <c r="P139" s="13">
        <v>0</v>
      </c>
      <c r="Q139" s="13">
        <v>0</v>
      </c>
      <c r="R139" s="13">
        <v>0</v>
      </c>
      <c r="S139" s="14">
        <v>0</v>
      </c>
      <c r="U139" s="10"/>
      <c r="V139" s="10"/>
      <c r="W139" s="10"/>
      <c r="X139" s="10"/>
      <c r="Y139" s="10"/>
      <c r="Z139" s="10"/>
      <c r="AA139" s="10"/>
      <c r="AB139" s="10"/>
      <c r="AC139" s="10"/>
    </row>
    <row r="140" spans="1:29" ht="14.4" x14ac:dyDescent="0.3">
      <c r="A140" s="39" t="s">
        <v>133</v>
      </c>
      <c r="C140" s="11" t="s">
        <v>156</v>
      </c>
      <c r="D140" s="12">
        <v>0</v>
      </c>
      <c r="E140" s="13">
        <v>0</v>
      </c>
      <c r="F140" s="13">
        <v>0</v>
      </c>
      <c r="G140" s="13">
        <v>0</v>
      </c>
      <c r="H140" s="13">
        <v>0</v>
      </c>
      <c r="I140" s="13">
        <v>0</v>
      </c>
      <c r="J140" s="13">
        <v>0</v>
      </c>
      <c r="K140" s="13">
        <v>0</v>
      </c>
      <c r="L140" s="13">
        <v>0</v>
      </c>
      <c r="M140" s="13">
        <v>0</v>
      </c>
      <c r="N140" s="13">
        <v>0</v>
      </c>
      <c r="O140" s="13">
        <v>0</v>
      </c>
      <c r="P140" s="13">
        <v>0</v>
      </c>
      <c r="Q140" s="13">
        <v>0</v>
      </c>
      <c r="R140" s="13">
        <v>0</v>
      </c>
      <c r="S140" s="14">
        <v>0</v>
      </c>
      <c r="U140" s="10"/>
      <c r="V140" s="10"/>
      <c r="W140" s="10"/>
      <c r="X140" s="10"/>
      <c r="Y140" s="10"/>
      <c r="Z140" s="10"/>
      <c r="AA140" s="10"/>
      <c r="AB140" s="10"/>
      <c r="AC140" s="10"/>
    </row>
    <row r="141" spans="1:29" ht="14.4" x14ac:dyDescent="0.3">
      <c r="A141" s="39" t="s">
        <v>133</v>
      </c>
      <c r="C141" s="11" t="s">
        <v>157</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133</v>
      </c>
      <c r="C142" s="11" t="s">
        <v>158</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10"/>
      <c r="W142" s="10"/>
      <c r="X142" s="10"/>
      <c r="Y142" s="10"/>
      <c r="Z142" s="10"/>
      <c r="AA142" s="10"/>
      <c r="AB142" s="10"/>
      <c r="AC142" s="10"/>
    </row>
    <row r="143" spans="1:29" ht="14.4" x14ac:dyDescent="0.3">
      <c r="A143" s="39" t="s">
        <v>133</v>
      </c>
      <c r="C143" s="11" t="s">
        <v>159</v>
      </c>
      <c r="D143" s="12">
        <v>0</v>
      </c>
      <c r="E143" s="13">
        <v>0</v>
      </c>
      <c r="F143" s="13">
        <v>0</v>
      </c>
      <c r="G143" s="13">
        <v>0</v>
      </c>
      <c r="H143" s="13">
        <v>0</v>
      </c>
      <c r="I143" s="13">
        <v>0</v>
      </c>
      <c r="J143" s="13">
        <v>0</v>
      </c>
      <c r="K143" s="13">
        <v>5030.25</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133</v>
      </c>
      <c r="C144" s="11" t="s">
        <v>160</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c r="U144" s="10"/>
      <c r="V144" s="10"/>
      <c r="W144" s="10"/>
      <c r="X144" s="10"/>
      <c r="Y144" s="10"/>
      <c r="Z144" s="10"/>
      <c r="AA144" s="10"/>
      <c r="AB144" s="10"/>
      <c r="AC144" s="10"/>
    </row>
    <row r="145" spans="1:29" ht="14.4" x14ac:dyDescent="0.3">
      <c r="A145" s="39" t="s">
        <v>133</v>
      </c>
      <c r="C145" s="11" t="s">
        <v>161</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c r="U145" s="10"/>
      <c r="V145" s="10"/>
      <c r="W145" s="10"/>
      <c r="X145" s="10"/>
      <c r="Y145" s="10"/>
      <c r="Z145" s="10"/>
      <c r="AA145" s="10"/>
      <c r="AB145" s="10"/>
      <c r="AC145" s="10"/>
    </row>
    <row r="146" spans="1:29" ht="14.4" x14ac:dyDescent="0.3">
      <c r="A146" s="39" t="s">
        <v>133</v>
      </c>
      <c r="C146" s="11" t="s">
        <v>162</v>
      </c>
      <c r="D146" s="12">
        <v>0</v>
      </c>
      <c r="E146" s="13">
        <v>98006.81</v>
      </c>
      <c r="F146" s="13">
        <v>0</v>
      </c>
      <c r="G146" s="13">
        <v>0</v>
      </c>
      <c r="H146" s="13">
        <v>0</v>
      </c>
      <c r="I146" s="13">
        <v>0</v>
      </c>
      <c r="J146" s="13">
        <v>0</v>
      </c>
      <c r="K146" s="13">
        <v>0</v>
      </c>
      <c r="L146" s="13">
        <v>0</v>
      </c>
      <c r="M146" s="13">
        <v>0</v>
      </c>
      <c r="N146" s="13">
        <v>0</v>
      </c>
      <c r="O146" s="13">
        <v>0</v>
      </c>
      <c r="P146" s="13">
        <v>0</v>
      </c>
      <c r="Q146" s="13">
        <v>0</v>
      </c>
      <c r="R146" s="13">
        <v>0</v>
      </c>
      <c r="S146" s="14">
        <v>0</v>
      </c>
      <c r="U146" s="10"/>
      <c r="V146" s="10"/>
      <c r="W146" s="10"/>
      <c r="X146" s="10"/>
      <c r="Y146" s="10"/>
      <c r="Z146" s="10"/>
      <c r="AA146" s="10"/>
      <c r="AB146" s="10"/>
      <c r="AC146" s="10"/>
    </row>
    <row r="147" spans="1:29" ht="14.4" x14ac:dyDescent="0.3">
      <c r="A147" s="39" t="s">
        <v>133</v>
      </c>
      <c r="C147" s="11" t="s">
        <v>163</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133</v>
      </c>
      <c r="C148" s="11" t="s">
        <v>164</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c r="U148" s="10"/>
      <c r="V148" s="10"/>
      <c r="W148" s="10"/>
      <c r="X148" s="10"/>
      <c r="Y148" s="10"/>
      <c r="Z148" s="10"/>
      <c r="AA148" s="10"/>
      <c r="AB148" s="10"/>
      <c r="AC148" s="10"/>
    </row>
    <row r="149" spans="1:29" ht="14.4" x14ac:dyDescent="0.3">
      <c r="A149" s="39" t="s">
        <v>133</v>
      </c>
      <c r="C149" s="11" t="s">
        <v>165</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10"/>
      <c r="W149" s="10"/>
      <c r="X149" s="10"/>
      <c r="Y149" s="10"/>
      <c r="Z149" s="10"/>
      <c r="AA149" s="10"/>
      <c r="AB149" s="10"/>
      <c r="AC149" s="10"/>
    </row>
    <row r="150" spans="1:29" ht="15" thickBot="1" x14ac:dyDescent="0.35">
      <c r="A150" s="39" t="s">
        <v>133</v>
      </c>
      <c r="C150" s="11" t="s">
        <v>166</v>
      </c>
      <c r="D150" s="15">
        <v>0</v>
      </c>
      <c r="E150" s="16">
        <v>29684.43</v>
      </c>
      <c r="F150" s="16">
        <v>12000</v>
      </c>
      <c r="G150" s="16">
        <v>18663.62</v>
      </c>
      <c r="H150" s="16">
        <v>0</v>
      </c>
      <c r="I150" s="16">
        <v>0</v>
      </c>
      <c r="J150" s="16">
        <v>0</v>
      </c>
      <c r="K150" s="16">
        <v>1752.9333333333334</v>
      </c>
      <c r="L150" s="16">
        <v>0</v>
      </c>
      <c r="M150" s="16">
        <v>0</v>
      </c>
      <c r="N150" s="16">
        <v>0</v>
      </c>
      <c r="O150" s="16">
        <v>72012.66</v>
      </c>
      <c r="P150" s="16">
        <v>0</v>
      </c>
      <c r="Q150" s="16">
        <v>0</v>
      </c>
      <c r="R150" s="16">
        <v>0</v>
      </c>
      <c r="S150" s="17">
        <v>0</v>
      </c>
      <c r="U150" s="10"/>
      <c r="V150" s="10"/>
      <c r="W150" s="10"/>
      <c r="X150" s="10"/>
      <c r="Y150" s="10"/>
      <c r="Z150" s="10"/>
      <c r="AA150" s="10"/>
      <c r="AB150" s="10"/>
      <c r="AC150" s="10"/>
    </row>
    <row r="151" spans="1:29" ht="15" thickBot="1" x14ac:dyDescent="0.35">
      <c r="A151" s="39" t="s">
        <v>133</v>
      </c>
      <c r="C151" s="18" t="s">
        <v>351</v>
      </c>
      <c r="D151" s="19">
        <v>2388.0666666666666</v>
      </c>
      <c r="E151" s="20">
        <v>56648.073333333334</v>
      </c>
      <c r="F151" s="20">
        <v>12000</v>
      </c>
      <c r="G151" s="20">
        <v>10340.31</v>
      </c>
      <c r="H151" s="20">
        <v>0</v>
      </c>
      <c r="I151" s="20">
        <v>0</v>
      </c>
      <c r="J151" s="20">
        <v>0</v>
      </c>
      <c r="K151" s="20">
        <v>10454.303750000001</v>
      </c>
      <c r="L151" s="20">
        <v>0</v>
      </c>
      <c r="M151" s="20">
        <v>0</v>
      </c>
      <c r="N151" s="20">
        <v>0</v>
      </c>
      <c r="O151" s="20">
        <v>72012.66</v>
      </c>
      <c r="P151" s="20">
        <v>0</v>
      </c>
      <c r="Q151" s="20">
        <v>0</v>
      </c>
      <c r="R151" s="20">
        <v>0</v>
      </c>
      <c r="S151" s="21">
        <v>0</v>
      </c>
      <c r="U151" s="10"/>
      <c r="V151" s="10"/>
      <c r="W151" s="10"/>
      <c r="X151" s="10"/>
      <c r="Y151" s="10"/>
      <c r="Z151" s="10"/>
      <c r="AA151" s="10"/>
      <c r="AB151" s="10"/>
      <c r="AC151" s="10"/>
    </row>
    <row r="152" spans="1:29" ht="14.4" x14ac:dyDescent="0.3">
      <c r="U152" s="10"/>
      <c r="V152" s="10"/>
      <c r="W152" s="10"/>
      <c r="X152" s="10"/>
      <c r="Y152" s="10"/>
      <c r="Z152" s="10"/>
      <c r="AA152" s="10"/>
      <c r="AB152" s="10"/>
      <c r="AC152" s="10"/>
    </row>
    <row r="153" spans="1:29" ht="14.4" x14ac:dyDescent="0.3">
      <c r="U153" s="10"/>
      <c r="V153" s="10"/>
      <c r="W153" s="10"/>
      <c r="X153" s="10"/>
      <c r="Y153" s="10"/>
      <c r="Z153" s="10"/>
      <c r="AA153" s="10"/>
      <c r="AB153" s="10"/>
      <c r="AC153" s="10"/>
    </row>
    <row r="154" spans="1:29" ht="14.4" x14ac:dyDescent="0.3">
      <c r="U154" s="10"/>
      <c r="V154" s="10"/>
      <c r="W154" s="10"/>
      <c r="X154" s="10"/>
      <c r="Y154" s="10"/>
      <c r="Z154" s="10"/>
      <c r="AA154" s="10"/>
      <c r="AB154" s="10"/>
      <c r="AC154" s="10"/>
    </row>
    <row r="155" spans="1:29" ht="23.4" thickBot="1" x14ac:dyDescent="0.35">
      <c r="C155" s="1" t="s">
        <v>357</v>
      </c>
      <c r="D155" s="1"/>
      <c r="E155" s="1"/>
      <c r="F155" s="1"/>
      <c r="G155" s="1"/>
      <c r="H155" s="1"/>
      <c r="I155" s="1"/>
      <c r="J155" s="1"/>
      <c r="K155" s="1"/>
      <c r="L155" s="1"/>
      <c r="M155" s="1"/>
      <c r="N155" s="9"/>
      <c r="O155" s="9"/>
      <c r="P155" s="9"/>
      <c r="Q155" s="9"/>
      <c r="R155" s="9"/>
      <c r="S155" s="9"/>
      <c r="U155" s="10"/>
      <c r="V155" s="10"/>
      <c r="W155" s="10"/>
      <c r="X155" s="10"/>
      <c r="Y155" s="10"/>
      <c r="Z155" s="10"/>
      <c r="AA155" s="10"/>
      <c r="AB155" s="10"/>
      <c r="AC155" s="10"/>
    </row>
    <row r="156" spans="1:29" ht="15" thickBot="1" x14ac:dyDescent="0.35">
      <c r="C156" s="2"/>
      <c r="D156" s="149" t="s">
        <v>294</v>
      </c>
      <c r="E156" s="150"/>
      <c r="F156" s="150"/>
      <c r="G156" s="150"/>
      <c r="H156" s="150"/>
      <c r="I156" s="150"/>
      <c r="J156" s="150"/>
      <c r="K156" s="150"/>
      <c r="L156" s="150"/>
      <c r="M156" s="150"/>
      <c r="N156" s="150"/>
      <c r="O156" s="150"/>
      <c r="P156" s="150"/>
      <c r="Q156" s="150"/>
      <c r="R156" s="150"/>
      <c r="S156" s="151"/>
      <c r="U156" s="10"/>
      <c r="V156" s="10"/>
      <c r="W156" s="10"/>
      <c r="X156" s="10"/>
      <c r="Y156" s="10"/>
      <c r="Z156" s="10"/>
      <c r="AA156" s="10"/>
      <c r="AB156" s="10"/>
      <c r="AC156" s="10"/>
    </row>
    <row r="157" spans="1:29" ht="15" thickBot="1" x14ac:dyDescent="0.35">
      <c r="A157" s="39" t="s">
        <v>136</v>
      </c>
      <c r="C157" s="3" t="s">
        <v>148</v>
      </c>
      <c r="D157" s="4" t="s">
        <v>102</v>
      </c>
      <c r="E157" s="5" t="s">
        <v>103</v>
      </c>
      <c r="F157" s="5" t="s">
        <v>104</v>
      </c>
      <c r="G157" s="5" t="s">
        <v>105</v>
      </c>
      <c r="H157" s="5" t="s">
        <v>106</v>
      </c>
      <c r="I157" s="5" t="s">
        <v>107</v>
      </c>
      <c r="J157" s="5" t="s">
        <v>108</v>
      </c>
      <c r="K157" s="5" t="s">
        <v>109</v>
      </c>
      <c r="L157" s="5" t="s">
        <v>110</v>
      </c>
      <c r="M157" s="5" t="s">
        <v>111</v>
      </c>
      <c r="N157" s="5" t="s">
        <v>112</v>
      </c>
      <c r="O157" s="5" t="s">
        <v>113</v>
      </c>
      <c r="P157" s="5" t="s">
        <v>114</v>
      </c>
      <c r="Q157" s="5" t="s">
        <v>115</v>
      </c>
      <c r="R157" s="5" t="s">
        <v>116</v>
      </c>
      <c r="S157" s="6" t="s">
        <v>117</v>
      </c>
      <c r="U157" s="10"/>
      <c r="V157" s="10"/>
      <c r="W157" s="10"/>
      <c r="X157" s="10"/>
      <c r="Y157" s="10"/>
      <c r="Z157" s="10"/>
      <c r="AA157" s="10"/>
      <c r="AB157" s="10"/>
      <c r="AC157" s="10"/>
    </row>
    <row r="158" spans="1:29" ht="14.4" x14ac:dyDescent="0.3">
      <c r="A158" s="39" t="s">
        <v>136</v>
      </c>
      <c r="C158" s="11" t="s">
        <v>149</v>
      </c>
      <c r="D158" s="41">
        <v>95532.24</v>
      </c>
      <c r="E158" s="13">
        <v>94808.100638297867</v>
      </c>
      <c r="F158" s="13">
        <v>96262.411000000022</v>
      </c>
      <c r="G158" s="13">
        <v>95839.233043478249</v>
      </c>
      <c r="H158" s="13">
        <v>92594.736666666649</v>
      </c>
      <c r="I158" s="13">
        <v>95724.118333333332</v>
      </c>
      <c r="J158" s="13">
        <v>85343.023125000022</v>
      </c>
      <c r="K158" s="13">
        <v>113982.69857142857</v>
      </c>
      <c r="L158" s="13">
        <v>132053.95199999999</v>
      </c>
      <c r="M158" s="13">
        <v>66128.145000000004</v>
      </c>
      <c r="N158" s="13">
        <v>128562.9825</v>
      </c>
      <c r="O158" s="13">
        <v>154362.924</v>
      </c>
      <c r="P158" s="13">
        <v>151252.51500000001</v>
      </c>
      <c r="Q158" s="13">
        <v>150160.4375</v>
      </c>
      <c r="R158" s="13">
        <v>0</v>
      </c>
      <c r="S158" s="14">
        <v>0</v>
      </c>
      <c r="U158" s="10"/>
      <c r="V158" s="10"/>
      <c r="W158" s="10"/>
      <c r="X158" s="10"/>
      <c r="Y158" s="10"/>
      <c r="Z158" s="10"/>
      <c r="AA158" s="10"/>
      <c r="AB158" s="10"/>
      <c r="AC158" s="10"/>
    </row>
    <row r="159" spans="1:29" ht="14.4" x14ac:dyDescent="0.3">
      <c r="A159" s="39" t="s">
        <v>136</v>
      </c>
      <c r="C159" s="11" t="s">
        <v>150</v>
      </c>
      <c r="D159" s="12">
        <v>24626.035555555554</v>
      </c>
      <c r="E159" s="13">
        <v>29393.962857142855</v>
      </c>
      <c r="F159" s="13">
        <v>36014.277142857143</v>
      </c>
      <c r="G159" s="13">
        <v>34301.191200000001</v>
      </c>
      <c r="H159" s="13">
        <v>38273.452799999999</v>
      </c>
      <c r="I159" s="13">
        <v>33767.729166666664</v>
      </c>
      <c r="J159" s="13">
        <v>42349.996000000006</v>
      </c>
      <c r="K159" s="13">
        <v>46128.264000000003</v>
      </c>
      <c r="L159" s="13">
        <v>40238.343333333331</v>
      </c>
      <c r="M159" s="13">
        <v>45324.866666666669</v>
      </c>
      <c r="N159" s="13">
        <v>28862.916666666668</v>
      </c>
      <c r="O159" s="13">
        <v>22741.567999999999</v>
      </c>
      <c r="P159" s="13">
        <v>58836.794999999998</v>
      </c>
      <c r="Q159" s="13">
        <v>0</v>
      </c>
      <c r="R159" s="13">
        <v>80730.880000000005</v>
      </c>
      <c r="S159" s="14">
        <v>0</v>
      </c>
      <c r="U159" s="10"/>
      <c r="V159" s="10"/>
      <c r="W159" s="10"/>
      <c r="X159" s="10"/>
      <c r="Y159" s="10"/>
      <c r="Z159" s="10"/>
      <c r="AA159" s="10"/>
      <c r="AB159" s="10"/>
      <c r="AC159" s="10"/>
    </row>
    <row r="160" spans="1:29" ht="14.4" x14ac:dyDescent="0.3">
      <c r="A160" s="39" t="s">
        <v>136</v>
      </c>
      <c r="C160" s="11" t="s">
        <v>151</v>
      </c>
      <c r="D160" s="12">
        <v>46259.431999999993</v>
      </c>
      <c r="E160" s="13">
        <v>61668.072758620692</v>
      </c>
      <c r="F160" s="13">
        <v>29866.898620689659</v>
      </c>
      <c r="G160" s="13">
        <v>30772.016571428572</v>
      </c>
      <c r="H160" s="13">
        <v>38776.35571428571</v>
      </c>
      <c r="I160" s="13">
        <v>28788.702368421058</v>
      </c>
      <c r="J160" s="13">
        <v>64843.106521739115</v>
      </c>
      <c r="K160" s="13">
        <v>32310.51666666667</v>
      </c>
      <c r="L160" s="13">
        <v>49554.446363636365</v>
      </c>
      <c r="M160" s="13">
        <v>25968.127142857145</v>
      </c>
      <c r="N160" s="13">
        <v>26959.685000000001</v>
      </c>
      <c r="O160" s="13">
        <v>38724.264999999999</v>
      </c>
      <c r="P160" s="13">
        <v>22486.828000000001</v>
      </c>
      <c r="Q160" s="13">
        <v>56332.816666666673</v>
      </c>
      <c r="R160" s="13">
        <v>0</v>
      </c>
      <c r="S160" s="14">
        <v>0</v>
      </c>
      <c r="U160" s="10"/>
      <c r="V160" s="10"/>
      <c r="W160" s="10"/>
      <c r="X160" s="10"/>
      <c r="Y160" s="10"/>
      <c r="Z160" s="10"/>
      <c r="AA160" s="10"/>
      <c r="AB160" s="10"/>
      <c r="AC160" s="10"/>
    </row>
    <row r="161" spans="1:29" ht="14.4" x14ac:dyDescent="0.3">
      <c r="A161" s="39" t="s">
        <v>136</v>
      </c>
      <c r="C161" s="11" t="s">
        <v>152</v>
      </c>
      <c r="D161" s="12">
        <v>61361.266666666663</v>
      </c>
      <c r="E161" s="13">
        <v>50950.92</v>
      </c>
      <c r="F161" s="13">
        <v>2400.375</v>
      </c>
      <c r="G161" s="13">
        <v>56680</v>
      </c>
      <c r="H161" s="13">
        <v>68801.794285714292</v>
      </c>
      <c r="I161" s="13">
        <v>6700.1733333333332</v>
      </c>
      <c r="J161" s="13">
        <v>0</v>
      </c>
      <c r="K161" s="13">
        <v>0</v>
      </c>
      <c r="L161" s="13">
        <v>0</v>
      </c>
      <c r="M161" s="13">
        <v>0</v>
      </c>
      <c r="N161" s="13">
        <v>0</v>
      </c>
      <c r="O161" s="13">
        <v>0</v>
      </c>
      <c r="P161" s="13">
        <v>0</v>
      </c>
      <c r="Q161" s="13">
        <v>0</v>
      </c>
      <c r="R161" s="13">
        <v>0</v>
      </c>
      <c r="S161" s="14">
        <v>0</v>
      </c>
      <c r="U161" s="10"/>
      <c r="V161" s="10"/>
      <c r="W161" s="10"/>
      <c r="X161" s="10"/>
      <c r="Y161" s="10"/>
      <c r="Z161" s="10"/>
      <c r="AA161" s="10"/>
      <c r="AB161" s="10"/>
      <c r="AC161" s="10"/>
    </row>
    <row r="162" spans="1:29" ht="14.4" x14ac:dyDescent="0.3">
      <c r="A162" s="39" t="s">
        <v>136</v>
      </c>
      <c r="C162" s="11" t="s">
        <v>153</v>
      </c>
      <c r="D162" s="12">
        <v>12477.067499999999</v>
      </c>
      <c r="E162" s="13">
        <v>18772.46066666667</v>
      </c>
      <c r="F162" s="13">
        <v>31115.623333333337</v>
      </c>
      <c r="G162" s="13">
        <v>31127.317142857148</v>
      </c>
      <c r="H162" s="13">
        <v>21312.479999999996</v>
      </c>
      <c r="I162" s="13">
        <v>39512.154285714285</v>
      </c>
      <c r="J162" s="13">
        <v>5448.6525000000001</v>
      </c>
      <c r="K162" s="13">
        <v>15361.843333333332</v>
      </c>
      <c r="L162" s="13">
        <v>2350.25</v>
      </c>
      <c r="M162" s="13">
        <v>19098.419999999998</v>
      </c>
      <c r="N162" s="13">
        <v>175</v>
      </c>
      <c r="O162" s="13">
        <v>0</v>
      </c>
      <c r="P162" s="13">
        <v>35119.69</v>
      </c>
      <c r="Q162" s="13">
        <v>0</v>
      </c>
      <c r="R162" s="13">
        <v>0</v>
      </c>
      <c r="S162" s="14">
        <v>0</v>
      </c>
      <c r="U162" s="10"/>
      <c r="V162" s="10"/>
      <c r="W162" s="10"/>
      <c r="X162" s="10"/>
      <c r="Y162" s="10"/>
      <c r="Z162" s="10"/>
      <c r="AA162" s="10"/>
      <c r="AB162" s="10"/>
      <c r="AC162" s="10"/>
    </row>
    <row r="163" spans="1:29" ht="14.4" x14ac:dyDescent="0.3">
      <c r="A163" s="39" t="s">
        <v>136</v>
      </c>
      <c r="C163" s="11" t="s">
        <v>154</v>
      </c>
      <c r="D163" s="12">
        <v>7667.8166666666657</v>
      </c>
      <c r="E163" s="13">
        <v>25615.716153846159</v>
      </c>
      <c r="F163" s="13">
        <v>45137.73</v>
      </c>
      <c r="G163" s="13">
        <v>10204.16</v>
      </c>
      <c r="H163" s="13">
        <v>19869.477142857148</v>
      </c>
      <c r="I163" s="13">
        <v>17702.03333333334</v>
      </c>
      <c r="J163" s="13">
        <v>0</v>
      </c>
      <c r="K163" s="13">
        <v>20215.984999999997</v>
      </c>
      <c r="L163" s="13">
        <v>20521.349999999999</v>
      </c>
      <c r="M163" s="13">
        <v>9317.5833333333321</v>
      </c>
      <c r="N163" s="13">
        <v>0</v>
      </c>
      <c r="O163" s="13">
        <v>1058.25</v>
      </c>
      <c r="P163" s="13">
        <v>15490.28</v>
      </c>
      <c r="Q163" s="13">
        <v>15992.71</v>
      </c>
      <c r="R163" s="13">
        <v>0</v>
      </c>
      <c r="S163" s="14">
        <v>30183.47</v>
      </c>
      <c r="U163" s="10"/>
      <c r="V163" s="10"/>
      <c r="W163" s="10"/>
      <c r="X163" s="10"/>
      <c r="Y163" s="10"/>
      <c r="Z163" s="10"/>
      <c r="AA163" s="10"/>
      <c r="AB163" s="10"/>
      <c r="AC163" s="10"/>
    </row>
    <row r="164" spans="1:29" ht="14.4" x14ac:dyDescent="0.3">
      <c r="A164" s="39" t="s">
        <v>136</v>
      </c>
      <c r="C164" s="11" t="s">
        <v>155</v>
      </c>
      <c r="D164" s="12">
        <v>0</v>
      </c>
      <c r="E164" s="13">
        <v>0</v>
      </c>
      <c r="F164" s="13">
        <v>0</v>
      </c>
      <c r="G164" s="13">
        <v>178168.87</v>
      </c>
      <c r="H164" s="13">
        <v>36940.485000000001</v>
      </c>
      <c r="I164" s="13">
        <v>0</v>
      </c>
      <c r="J164" s="13">
        <v>0</v>
      </c>
      <c r="K164" s="13">
        <v>22701.195</v>
      </c>
      <c r="L164" s="13">
        <v>0</v>
      </c>
      <c r="M164" s="13">
        <v>0</v>
      </c>
      <c r="N164" s="13">
        <v>0</v>
      </c>
      <c r="O164" s="13">
        <v>0</v>
      </c>
      <c r="P164" s="13">
        <v>0</v>
      </c>
      <c r="Q164" s="13">
        <v>0</v>
      </c>
      <c r="R164" s="13">
        <v>0</v>
      </c>
      <c r="S164" s="14">
        <v>0</v>
      </c>
      <c r="U164" s="10"/>
      <c r="V164" s="10"/>
      <c r="W164" s="10"/>
      <c r="X164" s="10"/>
      <c r="Y164" s="10"/>
      <c r="Z164" s="10"/>
      <c r="AA164" s="10"/>
      <c r="AB164" s="10"/>
      <c r="AC164" s="10"/>
    </row>
    <row r="165" spans="1:29" ht="14.4" x14ac:dyDescent="0.3">
      <c r="A165" s="39" t="s">
        <v>136</v>
      </c>
      <c r="C165" s="11" t="s">
        <v>156</v>
      </c>
      <c r="D165" s="12">
        <v>26863.611666666668</v>
      </c>
      <c r="E165" s="13">
        <v>65443.170000000006</v>
      </c>
      <c r="F165" s="13">
        <v>0</v>
      </c>
      <c r="G165" s="13">
        <v>22872.617142857143</v>
      </c>
      <c r="H165" s="13">
        <v>40199.93</v>
      </c>
      <c r="I165" s="13">
        <v>1666.49</v>
      </c>
      <c r="J165" s="13">
        <v>2049.5309909909911</v>
      </c>
      <c r="K165" s="13">
        <v>32657.744999999999</v>
      </c>
      <c r="L165" s="13">
        <v>0</v>
      </c>
      <c r="M165" s="13">
        <v>0</v>
      </c>
      <c r="N165" s="13">
        <v>0</v>
      </c>
      <c r="O165" s="13">
        <v>4979.45</v>
      </c>
      <c r="P165" s="13">
        <v>0</v>
      </c>
      <c r="Q165" s="13">
        <v>0</v>
      </c>
      <c r="R165" s="13">
        <v>0</v>
      </c>
      <c r="S165" s="14">
        <v>8196.5</v>
      </c>
      <c r="U165" s="10"/>
      <c r="V165" s="10"/>
      <c r="W165" s="10"/>
      <c r="X165" s="10"/>
      <c r="Y165" s="10"/>
      <c r="Z165" s="10"/>
      <c r="AA165" s="10"/>
      <c r="AB165" s="10"/>
      <c r="AC165" s="10"/>
    </row>
    <row r="166" spans="1:29" ht="14.4" x14ac:dyDescent="0.3">
      <c r="A166" s="39" t="s">
        <v>136</v>
      </c>
      <c r="C166" s="11" t="s">
        <v>157</v>
      </c>
      <c r="D166" s="12">
        <v>11082.353333333334</v>
      </c>
      <c r="E166" s="13">
        <v>30321.833000000006</v>
      </c>
      <c r="F166" s="13">
        <v>19659.627999999997</v>
      </c>
      <c r="G166" s="13">
        <v>15577.7875</v>
      </c>
      <c r="H166" s="13">
        <v>2880.125</v>
      </c>
      <c r="I166" s="13">
        <v>0</v>
      </c>
      <c r="J166" s="13">
        <v>5509.62</v>
      </c>
      <c r="K166" s="13">
        <v>154.30000000000001</v>
      </c>
      <c r="L166" s="13">
        <v>2186.08</v>
      </c>
      <c r="M166" s="13">
        <v>30784.100000000002</v>
      </c>
      <c r="N166" s="13">
        <v>2702.5</v>
      </c>
      <c r="O166" s="13">
        <v>4913.88</v>
      </c>
      <c r="P166" s="13">
        <v>18541.14</v>
      </c>
      <c r="Q166" s="13">
        <v>0</v>
      </c>
      <c r="R166" s="13">
        <v>0</v>
      </c>
      <c r="S166" s="14">
        <v>17320.3</v>
      </c>
      <c r="U166" s="10"/>
      <c r="V166" s="10"/>
      <c r="W166" s="10"/>
      <c r="X166" s="10"/>
      <c r="Y166" s="10"/>
      <c r="Z166" s="10"/>
      <c r="AA166" s="10"/>
      <c r="AB166" s="10"/>
      <c r="AC166" s="10"/>
    </row>
    <row r="167" spans="1:29" ht="14.4" x14ac:dyDescent="0.3">
      <c r="A167" s="39" t="s">
        <v>136</v>
      </c>
      <c r="C167" s="11" t="s">
        <v>158</v>
      </c>
      <c r="D167" s="12">
        <v>93226.89</v>
      </c>
      <c r="E167" s="13">
        <v>45509.426666666666</v>
      </c>
      <c r="F167" s="13">
        <v>49766.69</v>
      </c>
      <c r="G167" s="13">
        <v>0</v>
      </c>
      <c r="H167" s="13">
        <v>0</v>
      </c>
      <c r="I167" s="13">
        <v>0</v>
      </c>
      <c r="J167" s="13">
        <v>0</v>
      </c>
      <c r="K167" s="13">
        <v>338487.54</v>
      </c>
      <c r="L167" s="13">
        <v>0</v>
      </c>
      <c r="M167" s="13">
        <v>0</v>
      </c>
      <c r="N167" s="13">
        <v>0</v>
      </c>
      <c r="O167" s="13">
        <v>0</v>
      </c>
      <c r="P167" s="13">
        <v>0</v>
      </c>
      <c r="Q167" s="13">
        <v>0</v>
      </c>
      <c r="R167" s="13">
        <v>0</v>
      </c>
      <c r="S167" s="14">
        <v>0</v>
      </c>
      <c r="U167" s="10"/>
      <c r="V167" s="10"/>
      <c r="W167" s="10"/>
      <c r="X167" s="10"/>
      <c r="Y167" s="10"/>
      <c r="Z167" s="10"/>
      <c r="AA167" s="10"/>
      <c r="AB167" s="10"/>
      <c r="AC167" s="10"/>
    </row>
    <row r="168" spans="1:29" ht="14.4" x14ac:dyDescent="0.3">
      <c r="A168" s="39" t="s">
        <v>136</v>
      </c>
      <c r="C168" s="11" t="s">
        <v>159</v>
      </c>
      <c r="D168" s="12">
        <v>56971.684999999998</v>
      </c>
      <c r="E168" s="13">
        <v>15570.2</v>
      </c>
      <c r="F168" s="13">
        <v>10378.36</v>
      </c>
      <c r="G168" s="13">
        <v>22854.26</v>
      </c>
      <c r="H168" s="13">
        <v>31963.88</v>
      </c>
      <c r="I168" s="13">
        <v>49765.22</v>
      </c>
      <c r="J168" s="13">
        <v>0</v>
      </c>
      <c r="K168" s="13">
        <v>0</v>
      </c>
      <c r="L168" s="13">
        <v>0</v>
      </c>
      <c r="M168" s="13">
        <v>0</v>
      </c>
      <c r="N168" s="13">
        <v>0</v>
      </c>
      <c r="O168" s="13">
        <v>4979.42</v>
      </c>
      <c r="P168" s="13">
        <v>0</v>
      </c>
      <c r="Q168" s="13">
        <v>0</v>
      </c>
      <c r="R168" s="13">
        <v>0</v>
      </c>
      <c r="S168" s="14">
        <v>0</v>
      </c>
      <c r="U168" s="10"/>
      <c r="V168" s="10"/>
      <c r="W168" s="10"/>
      <c r="X168" s="10"/>
      <c r="Y168" s="10"/>
      <c r="Z168" s="10"/>
      <c r="AA168" s="10"/>
      <c r="AB168" s="10"/>
      <c r="AC168" s="10"/>
    </row>
    <row r="169" spans="1:29" ht="14.4" x14ac:dyDescent="0.3">
      <c r="A169" s="39" t="s">
        <v>136</v>
      </c>
      <c r="C169" s="11" t="s">
        <v>160</v>
      </c>
      <c r="D169" s="12">
        <v>31589.97</v>
      </c>
      <c r="E169" s="13">
        <v>3947.3478947368421</v>
      </c>
      <c r="F169" s="13">
        <v>3365.1537499999999</v>
      </c>
      <c r="G169" s="13">
        <v>8444.64</v>
      </c>
      <c r="H169" s="13">
        <v>57943.084999999992</v>
      </c>
      <c r="I169" s="13">
        <v>4221.5</v>
      </c>
      <c r="J169" s="13">
        <v>0</v>
      </c>
      <c r="K169" s="13">
        <v>12422.805</v>
      </c>
      <c r="L169" s="13">
        <v>0</v>
      </c>
      <c r="M169" s="13">
        <v>6081.6200000000008</v>
      </c>
      <c r="N169" s="13">
        <v>0</v>
      </c>
      <c r="O169" s="13">
        <v>3090.5</v>
      </c>
      <c r="P169" s="13">
        <v>0</v>
      </c>
      <c r="Q169" s="13">
        <v>0</v>
      </c>
      <c r="R169" s="13">
        <v>4320.8</v>
      </c>
      <c r="S169" s="14">
        <v>0</v>
      </c>
      <c r="U169" s="10"/>
      <c r="V169" s="10"/>
      <c r="W169" s="10"/>
      <c r="X169" s="10"/>
      <c r="Y169" s="10"/>
      <c r="Z169" s="10"/>
      <c r="AA169" s="10"/>
      <c r="AB169" s="10"/>
      <c r="AC169" s="10"/>
    </row>
    <row r="170" spans="1:29" ht="14.4" x14ac:dyDescent="0.3">
      <c r="A170" s="39" t="s">
        <v>136</v>
      </c>
      <c r="C170" s="11" t="s">
        <v>161</v>
      </c>
      <c r="D170" s="12">
        <v>65438.95</v>
      </c>
      <c r="E170" s="13">
        <v>19526.131428571425</v>
      </c>
      <c r="F170" s="13">
        <v>24120.36</v>
      </c>
      <c r="G170" s="13">
        <v>9435.61</v>
      </c>
      <c r="H170" s="13">
        <v>76918.148000000001</v>
      </c>
      <c r="I170" s="13">
        <v>37359.425000000003</v>
      </c>
      <c r="J170" s="13">
        <v>0</v>
      </c>
      <c r="K170" s="13">
        <v>3975.5</v>
      </c>
      <c r="L170" s="13">
        <v>0</v>
      </c>
      <c r="M170" s="13">
        <v>0</v>
      </c>
      <c r="N170" s="13">
        <v>0</v>
      </c>
      <c r="O170" s="13">
        <v>0</v>
      </c>
      <c r="P170" s="13">
        <v>0</v>
      </c>
      <c r="Q170" s="13">
        <v>0</v>
      </c>
      <c r="R170" s="13">
        <v>0</v>
      </c>
      <c r="S170" s="14">
        <v>0</v>
      </c>
      <c r="U170" s="10"/>
      <c r="V170" s="10"/>
      <c r="W170" s="10"/>
      <c r="X170" s="10"/>
      <c r="Y170" s="10"/>
      <c r="Z170" s="10"/>
      <c r="AA170" s="10"/>
      <c r="AB170" s="10"/>
      <c r="AC170" s="10"/>
    </row>
    <row r="171" spans="1:29" ht="14.4" x14ac:dyDescent="0.3">
      <c r="A171" s="39" t="s">
        <v>136</v>
      </c>
      <c r="C171" s="11" t="s">
        <v>162</v>
      </c>
      <c r="D171" s="12">
        <v>62498.475000000006</v>
      </c>
      <c r="E171" s="13">
        <v>20991.215</v>
      </c>
      <c r="F171" s="13">
        <v>5900</v>
      </c>
      <c r="G171" s="13">
        <v>130608.07</v>
      </c>
      <c r="H171" s="13">
        <v>42049</v>
      </c>
      <c r="I171" s="13">
        <v>0</v>
      </c>
      <c r="J171" s="13">
        <v>0</v>
      </c>
      <c r="K171" s="13">
        <v>5946.4949999999999</v>
      </c>
      <c r="L171" s="13">
        <v>0</v>
      </c>
      <c r="M171" s="13">
        <v>0</v>
      </c>
      <c r="N171" s="13">
        <v>26893.91</v>
      </c>
      <c r="O171" s="13">
        <v>17086.689999999999</v>
      </c>
      <c r="P171" s="13">
        <v>0</v>
      </c>
      <c r="Q171" s="13">
        <v>0</v>
      </c>
      <c r="R171" s="13">
        <v>12070.5</v>
      </c>
      <c r="S171" s="14">
        <v>15437.349999999999</v>
      </c>
      <c r="U171" s="10"/>
      <c r="V171" s="10"/>
      <c r="W171" s="10"/>
      <c r="X171" s="10"/>
      <c r="Y171" s="10"/>
      <c r="Z171" s="10"/>
      <c r="AA171" s="10"/>
      <c r="AB171" s="10"/>
      <c r="AC171" s="10"/>
    </row>
    <row r="172" spans="1:29" ht="14.4" x14ac:dyDescent="0.3">
      <c r="A172" s="39" t="s">
        <v>136</v>
      </c>
      <c r="C172" s="11" t="s">
        <v>163</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c r="U172" s="10"/>
      <c r="V172" s="10"/>
      <c r="W172" s="10"/>
      <c r="X172" s="10"/>
      <c r="Y172" s="10"/>
      <c r="Z172" s="10"/>
      <c r="AA172" s="10"/>
      <c r="AB172" s="10"/>
      <c r="AC172" s="10"/>
    </row>
    <row r="173" spans="1:29" ht="14.4" x14ac:dyDescent="0.3">
      <c r="A173" s="39" t="s">
        <v>136</v>
      </c>
      <c r="C173" s="11" t="s">
        <v>164</v>
      </c>
      <c r="D173" s="12">
        <v>0</v>
      </c>
      <c r="E173" s="13">
        <v>0</v>
      </c>
      <c r="F173" s="13">
        <v>0</v>
      </c>
      <c r="G173" s="13">
        <v>0</v>
      </c>
      <c r="H173" s="13">
        <v>0</v>
      </c>
      <c r="I173" s="13">
        <v>6309.22</v>
      </c>
      <c r="J173" s="13">
        <v>8377.4699999999993</v>
      </c>
      <c r="K173" s="13">
        <v>0</v>
      </c>
      <c r="L173" s="13">
        <v>15099.84</v>
      </c>
      <c r="M173" s="13">
        <v>0</v>
      </c>
      <c r="N173" s="13">
        <v>0</v>
      </c>
      <c r="O173" s="13">
        <v>0</v>
      </c>
      <c r="P173" s="13">
        <v>0</v>
      </c>
      <c r="Q173" s="13">
        <v>0</v>
      </c>
      <c r="R173" s="13">
        <v>0</v>
      </c>
      <c r="S173" s="14">
        <v>0</v>
      </c>
      <c r="U173" s="10"/>
      <c r="V173" s="10"/>
      <c r="W173" s="10"/>
      <c r="X173" s="10"/>
      <c r="Y173" s="10"/>
      <c r="Z173" s="10"/>
      <c r="AA173" s="10"/>
      <c r="AB173" s="10"/>
      <c r="AC173" s="10"/>
    </row>
    <row r="174" spans="1:29" ht="14.4" x14ac:dyDescent="0.3">
      <c r="A174" s="39" t="s">
        <v>136</v>
      </c>
      <c r="C174" s="11" t="s">
        <v>165</v>
      </c>
      <c r="D174" s="12">
        <v>9480.5500000000011</v>
      </c>
      <c r="E174" s="13">
        <v>18448.611666666668</v>
      </c>
      <c r="F174" s="13">
        <v>27470.566666666666</v>
      </c>
      <c r="G174" s="13">
        <v>257.93</v>
      </c>
      <c r="H174" s="13">
        <v>4769.8100000000004</v>
      </c>
      <c r="I174" s="13">
        <v>28248.25</v>
      </c>
      <c r="J174" s="13">
        <v>0</v>
      </c>
      <c r="K174" s="13">
        <v>0</v>
      </c>
      <c r="L174" s="13">
        <v>7625.11</v>
      </c>
      <c r="M174" s="13">
        <v>0</v>
      </c>
      <c r="N174" s="13">
        <v>0</v>
      </c>
      <c r="O174" s="13">
        <v>0</v>
      </c>
      <c r="P174" s="13">
        <v>0</v>
      </c>
      <c r="Q174" s="13">
        <v>0</v>
      </c>
      <c r="R174" s="13">
        <v>107805.22</v>
      </c>
      <c r="S174" s="14">
        <v>0</v>
      </c>
      <c r="U174" s="10"/>
      <c r="V174" s="10"/>
      <c r="W174" s="10"/>
      <c r="X174" s="10"/>
      <c r="Y174" s="10"/>
      <c r="Z174" s="10"/>
      <c r="AA174" s="10"/>
      <c r="AB174" s="10"/>
      <c r="AC174" s="10"/>
    </row>
    <row r="175" spans="1:29" ht="15" thickBot="1" x14ac:dyDescent="0.35">
      <c r="A175" s="39" t="s">
        <v>136</v>
      </c>
      <c r="C175" s="11" t="s">
        <v>166</v>
      </c>
      <c r="D175" s="15">
        <v>20832.264999999999</v>
      </c>
      <c r="E175" s="16">
        <v>35119.828823529417</v>
      </c>
      <c r="F175" s="16">
        <v>180233.46928571424</v>
      </c>
      <c r="G175" s="16">
        <v>34873.559677419355</v>
      </c>
      <c r="H175" s="16">
        <v>26125.780000000006</v>
      </c>
      <c r="I175" s="16">
        <v>15058.8614893617</v>
      </c>
      <c r="J175" s="16">
        <v>21589.856111111112</v>
      </c>
      <c r="K175" s="16">
        <v>31259.309444444447</v>
      </c>
      <c r="L175" s="16">
        <v>21283.095000000001</v>
      </c>
      <c r="M175" s="16">
        <v>27752.576000000001</v>
      </c>
      <c r="N175" s="16">
        <v>51459.51</v>
      </c>
      <c r="O175" s="16">
        <v>0</v>
      </c>
      <c r="P175" s="16">
        <v>30839.866666666669</v>
      </c>
      <c r="Q175" s="16">
        <v>33285.284999999996</v>
      </c>
      <c r="R175" s="16">
        <v>74220.165000000008</v>
      </c>
      <c r="S175" s="17">
        <v>46958.892</v>
      </c>
      <c r="U175" s="10"/>
      <c r="V175" s="10"/>
      <c r="W175" s="10"/>
      <c r="X175" s="10"/>
      <c r="Y175" s="10"/>
      <c r="Z175" s="10"/>
      <c r="AA175" s="10"/>
      <c r="AB175" s="10"/>
      <c r="AC175" s="10"/>
    </row>
    <row r="176" spans="1:29" ht="15" thickBot="1" x14ac:dyDescent="0.35">
      <c r="A176" s="39" t="s">
        <v>136</v>
      </c>
      <c r="C176" s="18" t="s">
        <v>351</v>
      </c>
      <c r="D176" s="19">
        <v>46184.32102941176</v>
      </c>
      <c r="E176" s="20">
        <v>45743.762093023252</v>
      </c>
      <c r="F176" s="20">
        <v>60616.709062500013</v>
      </c>
      <c r="G176" s="20">
        <v>39457.195258215965</v>
      </c>
      <c r="H176" s="20">
        <v>48847.627999999997</v>
      </c>
      <c r="I176" s="20">
        <v>32036.813541666677</v>
      </c>
      <c r="J176" s="20">
        <v>21724.798062827223</v>
      </c>
      <c r="K176" s="20">
        <v>41859.62132352942</v>
      </c>
      <c r="L176" s="20">
        <v>49434.369374999995</v>
      </c>
      <c r="M176" s="20">
        <v>32074.26606060606</v>
      </c>
      <c r="N176" s="20">
        <v>51039.15866666667</v>
      </c>
      <c r="O176" s="20">
        <v>39776.242666666665</v>
      </c>
      <c r="P176" s="20">
        <v>65891.733500000002</v>
      </c>
      <c r="Q176" s="20">
        <v>85220.347999999984</v>
      </c>
      <c r="R176" s="20">
        <v>58894.621666666666</v>
      </c>
      <c r="S176" s="21">
        <v>32136.943000000007</v>
      </c>
      <c r="U176" s="10"/>
      <c r="V176" s="10"/>
      <c r="W176" s="10"/>
      <c r="X176" s="10"/>
      <c r="Y176" s="10"/>
      <c r="Z176" s="10"/>
      <c r="AA176" s="10"/>
      <c r="AB176" s="10"/>
      <c r="AC176" s="10"/>
    </row>
    <row r="177" spans="1:29" ht="14.4" x14ac:dyDescent="0.3">
      <c r="U177" s="10"/>
      <c r="V177" s="10"/>
      <c r="W177" s="10"/>
      <c r="X177" s="10"/>
      <c r="Y177" s="10"/>
      <c r="Z177" s="10"/>
      <c r="AA177" s="10"/>
      <c r="AB177" s="10"/>
      <c r="AC177" s="10"/>
    </row>
    <row r="178" spans="1:29" ht="14.4" x14ac:dyDescent="0.3">
      <c r="U178" s="10"/>
      <c r="V178" s="10"/>
      <c r="W178" s="10"/>
      <c r="X178" s="10"/>
      <c r="Y178" s="10"/>
      <c r="Z178" s="10"/>
      <c r="AA178" s="10"/>
      <c r="AB178" s="10"/>
      <c r="AC178" s="10"/>
    </row>
    <row r="179" spans="1:29" ht="23.4" thickBot="1" x14ac:dyDescent="0.35">
      <c r="C179" s="1" t="s">
        <v>358</v>
      </c>
      <c r="D179" s="1"/>
      <c r="E179" s="1"/>
      <c r="F179" s="1"/>
      <c r="G179" s="1"/>
      <c r="H179" s="1"/>
      <c r="I179" s="1"/>
      <c r="J179" s="1"/>
      <c r="K179" s="1"/>
      <c r="L179" s="1"/>
      <c r="M179" s="1"/>
      <c r="N179" s="9"/>
      <c r="O179" s="9"/>
      <c r="P179" s="9"/>
      <c r="Q179" s="9"/>
      <c r="R179" s="9"/>
      <c r="S179" s="9"/>
      <c r="U179" s="10"/>
      <c r="V179" s="10"/>
      <c r="W179" s="10"/>
      <c r="X179" s="10"/>
      <c r="Y179" s="10"/>
      <c r="Z179" s="10"/>
      <c r="AA179" s="10"/>
      <c r="AB179" s="10"/>
      <c r="AC179" s="10"/>
    </row>
    <row r="180" spans="1:29" ht="15" thickBot="1" x14ac:dyDescent="0.35">
      <c r="C180" s="2"/>
      <c r="D180" s="149" t="s">
        <v>294</v>
      </c>
      <c r="E180" s="150"/>
      <c r="F180" s="150"/>
      <c r="G180" s="150"/>
      <c r="H180" s="150"/>
      <c r="I180" s="150"/>
      <c r="J180" s="150"/>
      <c r="K180" s="150"/>
      <c r="L180" s="150"/>
      <c r="M180" s="150"/>
      <c r="N180" s="150"/>
      <c r="O180" s="150"/>
      <c r="P180" s="150"/>
      <c r="Q180" s="150"/>
      <c r="R180" s="150"/>
      <c r="S180" s="151"/>
      <c r="U180" s="10"/>
      <c r="V180" s="10"/>
      <c r="W180" s="10"/>
      <c r="X180" s="10"/>
      <c r="Y180" s="10"/>
      <c r="Z180" s="10"/>
      <c r="AA180" s="10"/>
      <c r="AB180" s="10"/>
      <c r="AC180" s="10"/>
    </row>
    <row r="181" spans="1:29" ht="15" thickBot="1" x14ac:dyDescent="0.35">
      <c r="A181" s="39" t="s">
        <v>136</v>
      </c>
      <c r="C181" s="3" t="s">
        <v>148</v>
      </c>
      <c r="D181" s="4" t="s">
        <v>102</v>
      </c>
      <c r="E181" s="5" t="s">
        <v>103</v>
      </c>
      <c r="F181" s="5" t="s">
        <v>104</v>
      </c>
      <c r="G181" s="5" t="s">
        <v>105</v>
      </c>
      <c r="H181" s="5" t="s">
        <v>106</v>
      </c>
      <c r="I181" s="5" t="s">
        <v>107</v>
      </c>
      <c r="J181" s="5" t="s">
        <v>108</v>
      </c>
      <c r="K181" s="5" t="s">
        <v>109</v>
      </c>
      <c r="L181" s="5" t="s">
        <v>110</v>
      </c>
      <c r="M181" s="5" t="s">
        <v>111</v>
      </c>
      <c r="N181" s="5" t="s">
        <v>112</v>
      </c>
      <c r="O181" s="5" t="s">
        <v>113</v>
      </c>
      <c r="P181" s="5" t="s">
        <v>114</v>
      </c>
      <c r="Q181" s="5" t="s">
        <v>115</v>
      </c>
      <c r="R181" s="5" t="s">
        <v>116</v>
      </c>
      <c r="S181" s="6" t="s">
        <v>117</v>
      </c>
      <c r="U181" s="10"/>
      <c r="V181" s="10"/>
      <c r="W181" s="10"/>
      <c r="X181" s="10"/>
      <c r="Y181" s="10"/>
      <c r="Z181" s="10"/>
      <c r="AA181" s="10"/>
      <c r="AB181" s="10"/>
      <c r="AC181" s="10"/>
    </row>
    <row r="182" spans="1:29" ht="14.4" x14ac:dyDescent="0.3">
      <c r="A182" s="39" t="s">
        <v>136</v>
      </c>
      <c r="C182" s="11" t="s">
        <v>149</v>
      </c>
      <c r="D182" s="41">
        <v>22115.472888888886</v>
      </c>
      <c r="E182" s="13">
        <v>24122.92016666667</v>
      </c>
      <c r="F182" s="13">
        <v>7192.9630303030299</v>
      </c>
      <c r="G182" s="13">
        <v>19098.405999999999</v>
      </c>
      <c r="H182" s="13">
        <v>46971.95</v>
      </c>
      <c r="I182" s="13">
        <v>13600.15344827586</v>
      </c>
      <c r="J182" s="13">
        <v>20388.38058823529</v>
      </c>
      <c r="K182" s="13">
        <v>23475.570000000003</v>
      </c>
      <c r="L182" s="13">
        <v>29384.743333333336</v>
      </c>
      <c r="M182" s="13">
        <v>0</v>
      </c>
      <c r="N182" s="13">
        <v>2160.5300000000002</v>
      </c>
      <c r="O182" s="13">
        <v>72882.880000000005</v>
      </c>
      <c r="P182" s="13">
        <v>7077.2666666666673</v>
      </c>
      <c r="Q182" s="13">
        <v>818.8</v>
      </c>
      <c r="R182" s="13">
        <v>0</v>
      </c>
      <c r="S182" s="14">
        <v>17061.614999999998</v>
      </c>
      <c r="U182" s="10"/>
      <c r="V182" s="10"/>
      <c r="W182" s="10"/>
      <c r="X182" s="10"/>
      <c r="Y182" s="10"/>
      <c r="Z182" s="10"/>
      <c r="AA182" s="10"/>
      <c r="AB182" s="10"/>
      <c r="AC182" s="10"/>
    </row>
    <row r="183" spans="1:29" ht="14.4" x14ac:dyDescent="0.3">
      <c r="A183" s="39" t="s">
        <v>136</v>
      </c>
      <c r="C183" s="11" t="s">
        <v>150</v>
      </c>
      <c r="D183" s="12">
        <v>5415.4089999999997</v>
      </c>
      <c r="E183" s="13">
        <v>5520.6963636363644</v>
      </c>
      <c r="F183" s="13">
        <v>6541.5883333333331</v>
      </c>
      <c r="G183" s="13">
        <v>2750.84</v>
      </c>
      <c r="H183" s="13">
        <v>4770.1040000000003</v>
      </c>
      <c r="I183" s="13">
        <v>950</v>
      </c>
      <c r="J183" s="13">
        <v>14971.366250000001</v>
      </c>
      <c r="K183" s="13">
        <v>9246.1779999999999</v>
      </c>
      <c r="L183" s="13">
        <v>7486.6349999999993</v>
      </c>
      <c r="M183" s="13">
        <v>-99.699999999999932</v>
      </c>
      <c r="N183" s="13">
        <v>2693.8679999999999</v>
      </c>
      <c r="O183" s="13">
        <v>475</v>
      </c>
      <c r="P183" s="13">
        <v>12624.605000000001</v>
      </c>
      <c r="Q183" s="13">
        <v>67760.005000000005</v>
      </c>
      <c r="R183" s="13">
        <v>6910.1</v>
      </c>
      <c r="S183" s="14">
        <v>2896.6</v>
      </c>
      <c r="U183" s="10"/>
      <c r="V183" s="10"/>
      <c r="W183" s="10"/>
      <c r="X183" s="10"/>
      <c r="Y183" s="10"/>
      <c r="Z183" s="10"/>
      <c r="AA183" s="10"/>
      <c r="AB183" s="10"/>
      <c r="AC183" s="10"/>
    </row>
    <row r="184" spans="1:29" ht="14.4" x14ac:dyDescent="0.3">
      <c r="A184" s="39" t="s">
        <v>136</v>
      </c>
      <c r="C184" s="11" t="s">
        <v>151</v>
      </c>
      <c r="D184" s="12">
        <v>21037.022499999999</v>
      </c>
      <c r="E184" s="13">
        <v>19718.456666666661</v>
      </c>
      <c r="F184" s="13">
        <v>19882.147777777776</v>
      </c>
      <c r="G184" s="13">
        <v>18962.584999999999</v>
      </c>
      <c r="H184" s="13">
        <v>20127.084000000003</v>
      </c>
      <c r="I184" s="13">
        <v>8053.545714285714</v>
      </c>
      <c r="J184" s="13">
        <v>53587.543999999994</v>
      </c>
      <c r="K184" s="13">
        <v>7109.0146666666669</v>
      </c>
      <c r="L184" s="13">
        <v>15252.22</v>
      </c>
      <c r="M184" s="13">
        <v>0</v>
      </c>
      <c r="N184" s="13">
        <v>11448.03</v>
      </c>
      <c r="O184" s="13">
        <v>46655.9</v>
      </c>
      <c r="P184" s="13">
        <v>133.55000000000001</v>
      </c>
      <c r="Q184" s="13">
        <v>33607.18</v>
      </c>
      <c r="R184" s="13">
        <v>0</v>
      </c>
      <c r="S184" s="14">
        <v>0</v>
      </c>
      <c r="U184" s="10"/>
      <c r="V184" s="10"/>
      <c r="W184" s="10"/>
      <c r="X184" s="10"/>
      <c r="Y184" s="10"/>
      <c r="Z184" s="10"/>
      <c r="AA184" s="10"/>
      <c r="AB184" s="10"/>
      <c r="AC184" s="10"/>
    </row>
    <row r="185" spans="1:29" ht="14.4" x14ac:dyDescent="0.3">
      <c r="A185" s="39" t="s">
        <v>136</v>
      </c>
      <c r="C185" s="11" t="s">
        <v>152</v>
      </c>
      <c r="D185" s="12">
        <v>11820.65</v>
      </c>
      <c r="E185" s="13">
        <v>0</v>
      </c>
      <c r="F185" s="13">
        <v>-329</v>
      </c>
      <c r="G185" s="13">
        <v>0</v>
      </c>
      <c r="H185" s="13">
        <v>1657.3333333333333</v>
      </c>
      <c r="I185" s="13">
        <v>28186.936666666665</v>
      </c>
      <c r="J185" s="13">
        <v>1050</v>
      </c>
      <c r="K185" s="13">
        <v>37114.29</v>
      </c>
      <c r="L185" s="13">
        <v>0</v>
      </c>
      <c r="M185" s="13">
        <v>0</v>
      </c>
      <c r="N185" s="13">
        <v>0</v>
      </c>
      <c r="O185" s="13">
        <v>0</v>
      </c>
      <c r="P185" s="13">
        <v>0</v>
      </c>
      <c r="Q185" s="13">
        <v>0</v>
      </c>
      <c r="R185" s="13">
        <v>0</v>
      </c>
      <c r="S185" s="14">
        <v>0</v>
      </c>
      <c r="U185" s="10"/>
      <c r="V185" s="10"/>
      <c r="W185" s="10"/>
      <c r="X185" s="10"/>
      <c r="Y185" s="10"/>
      <c r="Z185" s="10"/>
      <c r="AA185" s="10"/>
      <c r="AB185" s="10"/>
      <c r="AC185" s="10"/>
    </row>
    <row r="186" spans="1:29" ht="14.4" x14ac:dyDescent="0.3">
      <c r="A186" s="39" t="s">
        <v>136</v>
      </c>
      <c r="C186" s="11" t="s">
        <v>153</v>
      </c>
      <c r="D186" s="12">
        <v>7056.9414285714292</v>
      </c>
      <c r="E186" s="13">
        <v>1723.1482352941173</v>
      </c>
      <c r="F186" s="13">
        <v>7863.9574999999995</v>
      </c>
      <c r="G186" s="13">
        <v>7389.2566666666671</v>
      </c>
      <c r="H186" s="13">
        <v>10620.545999999998</v>
      </c>
      <c r="I186" s="13">
        <v>2314.6999999999998</v>
      </c>
      <c r="J186" s="13">
        <v>0</v>
      </c>
      <c r="K186" s="13">
        <v>3626.0411111111111</v>
      </c>
      <c r="L186" s="13">
        <v>1849.25</v>
      </c>
      <c r="M186" s="13">
        <v>1129.25</v>
      </c>
      <c r="N186" s="13">
        <v>1319.25</v>
      </c>
      <c r="O186" s="13">
        <v>412.26666666666665</v>
      </c>
      <c r="P186" s="13">
        <v>0</v>
      </c>
      <c r="Q186" s="13">
        <v>0</v>
      </c>
      <c r="R186" s="13">
        <v>0</v>
      </c>
      <c r="S186" s="14">
        <v>868.2</v>
      </c>
      <c r="U186" s="10"/>
      <c r="V186" s="10"/>
      <c r="W186" s="10"/>
      <c r="X186" s="10"/>
      <c r="Y186" s="10"/>
      <c r="Z186" s="10"/>
      <c r="AA186" s="10"/>
      <c r="AB186" s="10"/>
      <c r="AC186" s="10"/>
    </row>
    <row r="187" spans="1:29" ht="14.4" x14ac:dyDescent="0.3">
      <c r="A187" s="39" t="s">
        <v>136</v>
      </c>
      <c r="C187" s="11" t="s">
        <v>154</v>
      </c>
      <c r="D187" s="12">
        <v>3985.4277777777775</v>
      </c>
      <c r="E187" s="13">
        <v>1768.6111111111111</v>
      </c>
      <c r="F187" s="13">
        <v>3659.48</v>
      </c>
      <c r="G187" s="13">
        <v>795.2</v>
      </c>
      <c r="H187" s="13">
        <v>5062</v>
      </c>
      <c r="I187" s="13">
        <v>8157.5</v>
      </c>
      <c r="J187" s="13">
        <v>24543.985000000001</v>
      </c>
      <c r="K187" s="13">
        <v>7198.4833333333336</v>
      </c>
      <c r="L187" s="13">
        <v>0</v>
      </c>
      <c r="M187" s="13">
        <v>0</v>
      </c>
      <c r="N187" s="13">
        <v>0</v>
      </c>
      <c r="O187" s="13">
        <v>0</v>
      </c>
      <c r="P187" s="13">
        <v>0</v>
      </c>
      <c r="Q187" s="13">
        <v>0</v>
      </c>
      <c r="R187" s="13">
        <v>1385</v>
      </c>
      <c r="S187" s="14">
        <v>0</v>
      </c>
      <c r="U187" s="10"/>
      <c r="V187" s="10"/>
      <c r="W187" s="10"/>
      <c r="X187" s="10"/>
      <c r="Y187" s="10"/>
      <c r="Z187" s="10"/>
      <c r="AA187" s="10"/>
      <c r="AB187" s="10"/>
      <c r="AC187" s="10"/>
    </row>
    <row r="188" spans="1:29" ht="14.4" x14ac:dyDescent="0.3">
      <c r="A188" s="39" t="s">
        <v>136</v>
      </c>
      <c r="C188" s="11" t="s">
        <v>155</v>
      </c>
      <c r="D188" s="12">
        <v>5482.8133333333344</v>
      </c>
      <c r="E188" s="13">
        <v>0</v>
      </c>
      <c r="F188" s="13">
        <v>7136.5</v>
      </c>
      <c r="G188" s="13">
        <v>261.25</v>
      </c>
      <c r="H188" s="13">
        <v>0</v>
      </c>
      <c r="I188" s="13">
        <v>0</v>
      </c>
      <c r="J188" s="13">
        <v>0</v>
      </c>
      <c r="K188" s="13">
        <v>24298.720000000001</v>
      </c>
      <c r="L188" s="13">
        <v>0</v>
      </c>
      <c r="M188" s="13">
        <v>0</v>
      </c>
      <c r="N188" s="13">
        <v>18194.23</v>
      </c>
      <c r="O188" s="13">
        <v>0</v>
      </c>
      <c r="P188" s="13">
        <v>0</v>
      </c>
      <c r="Q188" s="13">
        <v>8249.7999999999993</v>
      </c>
      <c r="R188" s="13">
        <v>0</v>
      </c>
      <c r="S188" s="14">
        <v>0</v>
      </c>
      <c r="U188" s="10"/>
      <c r="V188" s="10"/>
      <c r="W188" s="10"/>
      <c r="X188" s="10"/>
      <c r="Y188" s="10"/>
      <c r="Z188" s="10"/>
      <c r="AA188" s="10"/>
      <c r="AB188" s="10"/>
      <c r="AC188" s="10"/>
    </row>
    <row r="189" spans="1:29" ht="14.4" x14ac:dyDescent="0.3">
      <c r="A189" s="39" t="s">
        <v>136</v>
      </c>
      <c r="C189" s="11" t="s">
        <v>156</v>
      </c>
      <c r="D189" s="12">
        <v>2288.6666666666665</v>
      </c>
      <c r="E189" s="13">
        <v>9819.4462500000009</v>
      </c>
      <c r="F189" s="13">
        <v>2128.75</v>
      </c>
      <c r="G189" s="13">
        <v>8351.5600000000013</v>
      </c>
      <c r="H189" s="13">
        <v>18525.174999999999</v>
      </c>
      <c r="I189" s="13">
        <v>2066.0625</v>
      </c>
      <c r="J189" s="13">
        <v>0</v>
      </c>
      <c r="K189" s="13">
        <v>91.08</v>
      </c>
      <c r="L189" s="13">
        <v>32121.134999999998</v>
      </c>
      <c r="M189" s="13">
        <v>1803.6</v>
      </c>
      <c r="N189" s="13">
        <v>0</v>
      </c>
      <c r="O189" s="13">
        <v>0</v>
      </c>
      <c r="P189" s="13">
        <v>0</v>
      </c>
      <c r="Q189" s="13">
        <v>56419.34</v>
      </c>
      <c r="R189" s="13">
        <v>2975.3</v>
      </c>
      <c r="S189" s="14">
        <v>0</v>
      </c>
      <c r="U189" s="10"/>
      <c r="V189" s="10"/>
      <c r="W189" s="10"/>
      <c r="X189" s="10"/>
      <c r="Y189" s="10"/>
      <c r="Z189" s="10"/>
      <c r="AA189" s="10"/>
      <c r="AB189" s="10"/>
      <c r="AC189" s="10"/>
    </row>
    <row r="190" spans="1:29" ht="14.4" x14ac:dyDescent="0.3">
      <c r="A190" s="39" t="s">
        <v>136</v>
      </c>
      <c r="C190" s="11" t="s">
        <v>157</v>
      </c>
      <c r="D190" s="12">
        <v>2816.2687500000002</v>
      </c>
      <c r="E190" s="13">
        <v>7427.3433333333332</v>
      </c>
      <c r="F190" s="13">
        <v>719.91000000000008</v>
      </c>
      <c r="G190" s="13">
        <v>0</v>
      </c>
      <c r="H190" s="13">
        <v>2797.4875000000002</v>
      </c>
      <c r="I190" s="13">
        <v>0</v>
      </c>
      <c r="J190" s="13">
        <v>2091.75</v>
      </c>
      <c r="K190" s="13">
        <v>3559.1339999999996</v>
      </c>
      <c r="L190" s="13">
        <v>2142.8633333333332</v>
      </c>
      <c r="M190" s="13">
        <v>410.61999999999995</v>
      </c>
      <c r="N190" s="13">
        <v>2438.4699999999998</v>
      </c>
      <c r="O190" s="13">
        <v>21264.2</v>
      </c>
      <c r="P190" s="13">
        <v>0</v>
      </c>
      <c r="Q190" s="13">
        <v>8877.27</v>
      </c>
      <c r="R190" s="13">
        <v>0</v>
      </c>
      <c r="S190" s="14">
        <v>0</v>
      </c>
      <c r="U190" s="10"/>
      <c r="V190" s="10"/>
      <c r="W190" s="10"/>
      <c r="X190" s="10"/>
      <c r="Y190" s="10"/>
      <c r="Z190" s="10"/>
      <c r="AA190" s="10"/>
      <c r="AB190" s="10"/>
      <c r="AC190" s="10"/>
    </row>
    <row r="191" spans="1:29" ht="14.4" x14ac:dyDescent="0.3">
      <c r="A191" s="39" t="s">
        <v>136</v>
      </c>
      <c r="C191" s="11" t="s">
        <v>158</v>
      </c>
      <c r="D191" s="12">
        <v>5296.5</v>
      </c>
      <c r="E191" s="13">
        <v>4493.75</v>
      </c>
      <c r="F191" s="13">
        <v>0</v>
      </c>
      <c r="G191" s="13">
        <v>0</v>
      </c>
      <c r="H191" s="13">
        <v>0</v>
      </c>
      <c r="I191" s="13">
        <v>35936.959999999999</v>
      </c>
      <c r="J191" s="13">
        <v>0</v>
      </c>
      <c r="K191" s="13">
        <v>1003.6700000000001</v>
      </c>
      <c r="L191" s="13">
        <v>0</v>
      </c>
      <c r="M191" s="13">
        <v>0</v>
      </c>
      <c r="N191" s="13">
        <v>0</v>
      </c>
      <c r="O191" s="13">
        <v>0</v>
      </c>
      <c r="P191" s="13">
        <v>0</v>
      </c>
      <c r="Q191" s="13">
        <v>0</v>
      </c>
      <c r="R191" s="13">
        <v>0</v>
      </c>
      <c r="S191" s="14">
        <v>0</v>
      </c>
      <c r="U191" s="10"/>
      <c r="V191" s="10"/>
      <c r="W191" s="10"/>
      <c r="X191" s="10"/>
      <c r="Y191" s="10"/>
      <c r="Z191" s="10"/>
      <c r="AA191" s="10"/>
      <c r="AB191" s="10"/>
      <c r="AC191" s="10"/>
    </row>
    <row r="192" spans="1:29" ht="14.4" x14ac:dyDescent="0.3">
      <c r="A192" s="39" t="s">
        <v>136</v>
      </c>
      <c r="C192" s="11" t="s">
        <v>159</v>
      </c>
      <c r="D192" s="12">
        <v>13015.592631578946</v>
      </c>
      <c r="E192" s="13">
        <v>13399.208571428573</v>
      </c>
      <c r="F192" s="13">
        <v>0</v>
      </c>
      <c r="G192" s="13">
        <v>9218.5433333333331</v>
      </c>
      <c r="H192" s="13">
        <v>17031.857142857141</v>
      </c>
      <c r="I192" s="13">
        <v>31109.222000000002</v>
      </c>
      <c r="J192" s="13">
        <v>653</v>
      </c>
      <c r="K192" s="13">
        <v>14737.415151515152</v>
      </c>
      <c r="L192" s="13">
        <v>1750</v>
      </c>
      <c r="M192" s="13">
        <v>0</v>
      </c>
      <c r="N192" s="13">
        <v>0</v>
      </c>
      <c r="O192" s="13">
        <v>0</v>
      </c>
      <c r="P192" s="13">
        <v>0</v>
      </c>
      <c r="Q192" s="13">
        <v>0</v>
      </c>
      <c r="R192" s="13">
        <v>0</v>
      </c>
      <c r="S192" s="14">
        <v>0</v>
      </c>
      <c r="U192" s="10"/>
      <c r="V192" s="10"/>
      <c r="W192" s="10"/>
      <c r="X192" s="10"/>
      <c r="Y192" s="10"/>
      <c r="Z192" s="10"/>
      <c r="AA192" s="10"/>
      <c r="AB192" s="10"/>
      <c r="AC192" s="10"/>
    </row>
    <row r="193" spans="1:29" ht="14.4" x14ac:dyDescent="0.3">
      <c r="A193" s="39" t="s">
        <v>136</v>
      </c>
      <c r="C193" s="11" t="s">
        <v>160</v>
      </c>
      <c r="D193" s="12">
        <v>4415.8428571428576</v>
      </c>
      <c r="E193" s="13">
        <v>22667.641333333333</v>
      </c>
      <c r="F193" s="13">
        <v>3196.8025000000002</v>
      </c>
      <c r="G193" s="13">
        <v>12749.833333333334</v>
      </c>
      <c r="H193" s="13">
        <v>672.5</v>
      </c>
      <c r="I193" s="13">
        <v>0</v>
      </c>
      <c r="J193" s="13">
        <v>2027</v>
      </c>
      <c r="K193" s="13">
        <v>0</v>
      </c>
      <c r="L193" s="13">
        <v>12752.75</v>
      </c>
      <c r="M193" s="13">
        <v>2000</v>
      </c>
      <c r="N193" s="13">
        <v>0</v>
      </c>
      <c r="O193" s="13">
        <v>0</v>
      </c>
      <c r="P193" s="13">
        <v>0</v>
      </c>
      <c r="Q193" s="13">
        <v>0</v>
      </c>
      <c r="R193" s="13">
        <v>0</v>
      </c>
      <c r="S193" s="14">
        <v>0</v>
      </c>
      <c r="U193" s="10"/>
      <c r="V193" s="10"/>
      <c r="W193" s="10"/>
      <c r="X193" s="10"/>
      <c r="Y193" s="10"/>
      <c r="Z193" s="10"/>
      <c r="AA193" s="10"/>
      <c r="AB193" s="10"/>
      <c r="AC193" s="10"/>
    </row>
    <row r="194" spans="1:29" ht="14.4" x14ac:dyDescent="0.3">
      <c r="A194" s="39" t="s">
        <v>136</v>
      </c>
      <c r="C194" s="11" t="s">
        <v>161</v>
      </c>
      <c r="D194" s="12">
        <v>8418.5966666666664</v>
      </c>
      <c r="E194" s="13">
        <v>4010.5</v>
      </c>
      <c r="F194" s="13">
        <v>1368.5</v>
      </c>
      <c r="G194" s="13">
        <v>0</v>
      </c>
      <c r="H194" s="13">
        <v>2722.75</v>
      </c>
      <c r="I194" s="13">
        <v>0</v>
      </c>
      <c r="J194" s="13">
        <v>0</v>
      </c>
      <c r="K194" s="13">
        <v>0</v>
      </c>
      <c r="L194" s="13">
        <v>0</v>
      </c>
      <c r="M194" s="13">
        <v>0</v>
      </c>
      <c r="N194" s="13">
        <v>0</v>
      </c>
      <c r="O194" s="13">
        <v>0</v>
      </c>
      <c r="P194" s="13">
        <v>0</v>
      </c>
      <c r="Q194" s="13">
        <v>0</v>
      </c>
      <c r="R194" s="13">
        <v>0</v>
      </c>
      <c r="S194" s="14">
        <v>0</v>
      </c>
      <c r="U194" s="10"/>
      <c r="V194" s="10"/>
      <c r="W194" s="10"/>
      <c r="X194" s="10"/>
      <c r="Y194" s="10"/>
      <c r="Z194" s="10"/>
      <c r="AA194" s="10"/>
      <c r="AB194" s="10"/>
      <c r="AC194" s="10"/>
    </row>
    <row r="195" spans="1:29" ht="14.4" x14ac:dyDescent="0.3">
      <c r="A195" s="39" t="s">
        <v>136</v>
      </c>
      <c r="C195" s="11" t="s">
        <v>162</v>
      </c>
      <c r="D195" s="12">
        <v>12029.264999999999</v>
      </c>
      <c r="E195" s="13">
        <v>7381.9766666666665</v>
      </c>
      <c r="F195" s="13">
        <v>51778.649999999994</v>
      </c>
      <c r="G195" s="13">
        <v>0</v>
      </c>
      <c r="H195" s="13">
        <v>13688.44</v>
      </c>
      <c r="I195" s="13">
        <v>0</v>
      </c>
      <c r="J195" s="13">
        <v>0</v>
      </c>
      <c r="K195" s="13">
        <v>4400.3833333333341</v>
      </c>
      <c r="L195" s="13">
        <v>0</v>
      </c>
      <c r="M195" s="13">
        <v>0</v>
      </c>
      <c r="N195" s="13">
        <v>0</v>
      </c>
      <c r="O195" s="13">
        <v>0</v>
      </c>
      <c r="P195" s="13">
        <v>0</v>
      </c>
      <c r="Q195" s="13">
        <v>38741.589999999997</v>
      </c>
      <c r="R195" s="13">
        <v>0</v>
      </c>
      <c r="S195" s="14">
        <v>0</v>
      </c>
      <c r="U195" s="10"/>
      <c r="V195" s="10"/>
      <c r="W195" s="10"/>
      <c r="X195" s="10"/>
      <c r="Y195" s="10"/>
      <c r="Z195" s="10"/>
      <c r="AA195" s="10"/>
      <c r="AB195" s="10"/>
      <c r="AC195" s="10"/>
    </row>
    <row r="196" spans="1:29" ht="14.4" x14ac:dyDescent="0.3">
      <c r="A196" s="39" t="s">
        <v>136</v>
      </c>
      <c r="C196" s="11" t="s">
        <v>163</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c r="U196" s="10"/>
      <c r="V196" s="10"/>
      <c r="W196" s="10"/>
      <c r="X196" s="10"/>
      <c r="Y196" s="10"/>
      <c r="Z196" s="10"/>
      <c r="AA196" s="10"/>
      <c r="AB196" s="10"/>
      <c r="AC196" s="10"/>
    </row>
    <row r="197" spans="1:29" ht="14.4" x14ac:dyDescent="0.3">
      <c r="A197" s="39" t="s">
        <v>136</v>
      </c>
      <c r="C197" s="11" t="s">
        <v>164</v>
      </c>
      <c r="D197" s="12">
        <v>0</v>
      </c>
      <c r="E197" s="13">
        <v>13652.95</v>
      </c>
      <c r="F197" s="13">
        <v>0</v>
      </c>
      <c r="G197" s="13">
        <v>0</v>
      </c>
      <c r="H197" s="13">
        <v>13654.924999999999</v>
      </c>
      <c r="I197" s="13">
        <v>0</v>
      </c>
      <c r="J197" s="13">
        <v>0</v>
      </c>
      <c r="K197" s="13">
        <v>0</v>
      </c>
      <c r="L197" s="13">
        <v>0</v>
      </c>
      <c r="M197" s="13">
        <v>0</v>
      </c>
      <c r="N197" s="13">
        <v>3536.5</v>
      </c>
      <c r="O197" s="13">
        <v>0</v>
      </c>
      <c r="P197" s="13">
        <v>0</v>
      </c>
      <c r="Q197" s="13">
        <v>1790</v>
      </c>
      <c r="R197" s="13">
        <v>0</v>
      </c>
      <c r="S197" s="14">
        <v>0</v>
      </c>
      <c r="U197" s="10"/>
      <c r="V197" s="10"/>
      <c r="W197" s="10"/>
      <c r="X197" s="10"/>
      <c r="Y197" s="10"/>
      <c r="Z197" s="10"/>
      <c r="AA197" s="10"/>
      <c r="AB197" s="10"/>
      <c r="AC197" s="10"/>
    </row>
    <row r="198" spans="1:29" ht="14.4" x14ac:dyDescent="0.3">
      <c r="A198" s="39" t="s">
        <v>136</v>
      </c>
      <c r="C198" s="11" t="s">
        <v>165</v>
      </c>
      <c r="D198" s="12">
        <v>-282</v>
      </c>
      <c r="E198" s="13">
        <v>0</v>
      </c>
      <c r="F198" s="13">
        <v>5866.1859999999997</v>
      </c>
      <c r="G198" s="13">
        <v>0</v>
      </c>
      <c r="H198" s="13">
        <v>2744.45</v>
      </c>
      <c r="I198" s="13">
        <v>0</v>
      </c>
      <c r="J198" s="13">
        <v>0</v>
      </c>
      <c r="K198" s="13">
        <v>0</v>
      </c>
      <c r="L198" s="13">
        <v>393</v>
      </c>
      <c r="M198" s="13">
        <v>950</v>
      </c>
      <c r="N198" s="13">
        <v>1532.2</v>
      </c>
      <c r="O198" s="13">
        <v>0</v>
      </c>
      <c r="P198" s="13">
        <v>0</v>
      </c>
      <c r="Q198" s="13">
        <v>0</v>
      </c>
      <c r="R198" s="13">
        <v>3548.1</v>
      </c>
      <c r="S198" s="14">
        <v>0</v>
      </c>
      <c r="U198" s="10"/>
      <c r="V198" s="10"/>
      <c r="W198" s="10"/>
      <c r="X198" s="10"/>
      <c r="Y198" s="10"/>
      <c r="Z198" s="10"/>
      <c r="AA198" s="10"/>
      <c r="AB198" s="10"/>
      <c r="AC198" s="10"/>
    </row>
    <row r="199" spans="1:29" ht="15" thickBot="1" x14ac:dyDescent="0.35">
      <c r="A199" s="39" t="s">
        <v>136</v>
      </c>
      <c r="C199" s="11" t="s">
        <v>166</v>
      </c>
      <c r="D199" s="15">
        <v>5561.6287499999999</v>
      </c>
      <c r="E199" s="16">
        <v>4937.3204000000005</v>
      </c>
      <c r="F199" s="16">
        <v>33303.002</v>
      </c>
      <c r="G199" s="16">
        <v>2334.2993749999996</v>
      </c>
      <c r="H199" s="16">
        <v>5114.8846666666668</v>
      </c>
      <c r="I199" s="16">
        <v>29176.828333333335</v>
      </c>
      <c r="J199" s="16">
        <v>24197.608333333334</v>
      </c>
      <c r="K199" s="16">
        <v>1590.8194444444443</v>
      </c>
      <c r="L199" s="16">
        <v>8902.0275000000001</v>
      </c>
      <c r="M199" s="16">
        <v>12447.5</v>
      </c>
      <c r="N199" s="16">
        <v>2862.0149999999999</v>
      </c>
      <c r="O199" s="16">
        <v>7488.8583333333327</v>
      </c>
      <c r="P199" s="16">
        <v>2123.9</v>
      </c>
      <c r="Q199" s="16">
        <v>4932.45</v>
      </c>
      <c r="R199" s="16">
        <v>0</v>
      </c>
      <c r="S199" s="17">
        <v>1994.328</v>
      </c>
      <c r="U199" s="10"/>
      <c r="V199" s="10"/>
      <c r="W199" s="10"/>
      <c r="X199" s="10"/>
      <c r="Y199" s="10"/>
      <c r="Z199" s="10"/>
      <c r="AA199" s="10"/>
      <c r="AB199" s="10"/>
      <c r="AC199" s="10"/>
    </row>
    <row r="200" spans="1:29" ht="15" thickBot="1" x14ac:dyDescent="0.35">
      <c r="A200" s="39" t="s">
        <v>136</v>
      </c>
      <c r="C200" s="18" t="s">
        <v>351</v>
      </c>
      <c r="D200" s="19">
        <v>12412.580745341616</v>
      </c>
      <c r="E200" s="20">
        <v>13522.377260273975</v>
      </c>
      <c r="F200" s="20">
        <v>11843.321612903224</v>
      </c>
      <c r="G200" s="20">
        <v>11874.594700000001</v>
      </c>
      <c r="H200" s="20">
        <v>20493.488585858584</v>
      </c>
      <c r="I200" s="20">
        <v>14231.122499999999</v>
      </c>
      <c r="J200" s="20">
        <v>19740.68890909091</v>
      </c>
      <c r="K200" s="20">
        <v>9351.4884761904759</v>
      </c>
      <c r="L200" s="20">
        <v>11094.296153846151</v>
      </c>
      <c r="M200" s="20">
        <v>2603.400588235294</v>
      </c>
      <c r="N200" s="20">
        <v>3261.85</v>
      </c>
      <c r="O200" s="20">
        <v>13945.80866666667</v>
      </c>
      <c r="P200" s="20">
        <v>5854.7361538461546</v>
      </c>
      <c r="Q200" s="20">
        <v>22612.562857142853</v>
      </c>
      <c r="R200" s="20">
        <v>2116.9285714285716</v>
      </c>
      <c r="S200" s="21">
        <v>5317.7411111111105</v>
      </c>
      <c r="U200" s="10"/>
      <c r="V200" s="10"/>
      <c r="W200" s="10"/>
      <c r="X200" s="10"/>
      <c r="Y200" s="10"/>
      <c r="Z200" s="10"/>
      <c r="AA200" s="10"/>
      <c r="AB200" s="10"/>
      <c r="AC200" s="10"/>
    </row>
    <row r="201" spans="1:29" ht="14.4" x14ac:dyDescent="0.3">
      <c r="U201" s="10"/>
      <c r="V201" s="10"/>
      <c r="W201" s="10"/>
      <c r="X201" s="10"/>
      <c r="Y201" s="10"/>
      <c r="Z201" s="10"/>
      <c r="AA201" s="10"/>
      <c r="AB201" s="10"/>
      <c r="AC201" s="10"/>
    </row>
    <row r="202" spans="1:29" ht="14.4" x14ac:dyDescent="0.3">
      <c r="U202" s="10"/>
      <c r="V202" s="10"/>
      <c r="W202" s="10"/>
      <c r="X202" s="10"/>
      <c r="Y202" s="10"/>
      <c r="Z202" s="10"/>
      <c r="AA202" s="10"/>
      <c r="AB202" s="10"/>
      <c r="AC202" s="10"/>
    </row>
    <row r="203" spans="1:29" ht="14.4" x14ac:dyDescent="0.3">
      <c r="U203" s="10"/>
      <c r="V203" s="10"/>
      <c r="W203" s="10"/>
      <c r="X203" s="10"/>
      <c r="Y203" s="10"/>
      <c r="Z203" s="10"/>
      <c r="AA203" s="10"/>
      <c r="AB203" s="10"/>
      <c r="AC203" s="10"/>
    </row>
    <row r="204" spans="1:29" ht="23.4" thickBot="1" x14ac:dyDescent="0.35">
      <c r="C204" s="1" t="s">
        <v>359</v>
      </c>
      <c r="D204" s="1"/>
      <c r="E204" s="1"/>
      <c r="F204" s="1"/>
      <c r="G204" s="1"/>
      <c r="H204" s="1"/>
      <c r="I204" s="1"/>
      <c r="J204" s="1"/>
      <c r="K204" s="1"/>
      <c r="L204" s="1"/>
      <c r="M204" s="1"/>
      <c r="N204" s="9"/>
      <c r="O204" s="9"/>
      <c r="P204" s="9"/>
      <c r="Q204" s="9"/>
      <c r="R204" s="9"/>
      <c r="S204" s="9"/>
      <c r="U204" s="10"/>
      <c r="V204" s="10"/>
      <c r="W204" s="10"/>
      <c r="X204" s="10"/>
      <c r="Y204" s="10"/>
      <c r="Z204" s="10"/>
      <c r="AA204" s="10"/>
      <c r="AB204" s="10"/>
      <c r="AC204" s="10"/>
    </row>
    <row r="205" spans="1:29" ht="15" thickBot="1" x14ac:dyDescent="0.35">
      <c r="C205" s="2"/>
      <c r="D205" s="149" t="s">
        <v>294</v>
      </c>
      <c r="E205" s="150"/>
      <c r="F205" s="150"/>
      <c r="G205" s="150"/>
      <c r="H205" s="150"/>
      <c r="I205" s="150"/>
      <c r="J205" s="150"/>
      <c r="K205" s="150"/>
      <c r="L205" s="150"/>
      <c r="M205" s="150"/>
      <c r="N205" s="150"/>
      <c r="O205" s="150"/>
      <c r="P205" s="150"/>
      <c r="Q205" s="150"/>
      <c r="R205" s="150"/>
      <c r="S205" s="151"/>
      <c r="U205" s="10"/>
      <c r="V205" s="10"/>
      <c r="W205" s="10"/>
      <c r="X205" s="10"/>
      <c r="Y205" s="10"/>
      <c r="Z205" s="10"/>
      <c r="AA205" s="10"/>
      <c r="AB205" s="10"/>
      <c r="AC205" s="10"/>
    </row>
    <row r="206" spans="1:29" ht="15" thickBot="1" x14ac:dyDescent="0.35">
      <c r="A206" s="39" t="s">
        <v>171</v>
      </c>
      <c r="C206" s="3" t="s">
        <v>148</v>
      </c>
      <c r="D206" s="4" t="s">
        <v>102</v>
      </c>
      <c r="E206" s="5" t="s">
        <v>103</v>
      </c>
      <c r="F206" s="5" t="s">
        <v>104</v>
      </c>
      <c r="G206" s="5" t="s">
        <v>105</v>
      </c>
      <c r="H206" s="5" t="s">
        <v>106</v>
      </c>
      <c r="I206" s="5" t="s">
        <v>107</v>
      </c>
      <c r="J206" s="5" t="s">
        <v>108</v>
      </c>
      <c r="K206" s="5" t="s">
        <v>109</v>
      </c>
      <c r="L206" s="5" t="s">
        <v>110</v>
      </c>
      <c r="M206" s="5" t="s">
        <v>111</v>
      </c>
      <c r="N206" s="5" t="s">
        <v>112</v>
      </c>
      <c r="O206" s="5" t="s">
        <v>113</v>
      </c>
      <c r="P206" s="5" t="s">
        <v>114</v>
      </c>
      <c r="Q206" s="5" t="s">
        <v>115</v>
      </c>
      <c r="R206" s="5" t="s">
        <v>116</v>
      </c>
      <c r="S206" s="6" t="s">
        <v>117</v>
      </c>
      <c r="U206" s="10"/>
      <c r="V206" s="10"/>
      <c r="W206" s="10"/>
      <c r="X206" s="10"/>
      <c r="Y206" s="10"/>
      <c r="Z206" s="10"/>
      <c r="AA206" s="10"/>
      <c r="AB206" s="10"/>
      <c r="AC206" s="10"/>
    </row>
    <row r="207" spans="1:29" ht="14.4" x14ac:dyDescent="0.3">
      <c r="A207" s="39" t="s">
        <v>171</v>
      </c>
      <c r="C207" s="11" t="s">
        <v>149</v>
      </c>
      <c r="D207" s="41">
        <v>130849.21384615384</v>
      </c>
      <c r="E207" s="13">
        <v>113604.81187500001</v>
      </c>
      <c r="F207" s="13">
        <v>144620.49708333335</v>
      </c>
      <c r="G207" s="13">
        <v>116344.96074074076</v>
      </c>
      <c r="H207" s="13">
        <v>119289.66</v>
      </c>
      <c r="I207" s="13">
        <v>113502.96666666666</v>
      </c>
      <c r="J207" s="13">
        <v>94703.84</v>
      </c>
      <c r="K207" s="13">
        <v>114194.96166666667</v>
      </c>
      <c r="L207" s="13">
        <v>133763.52333333335</v>
      </c>
      <c r="M207" s="13">
        <v>101194.83285714286</v>
      </c>
      <c r="N207" s="13">
        <v>113023.20777777777</v>
      </c>
      <c r="O207" s="13">
        <v>117367.60833333334</v>
      </c>
      <c r="P207" s="13">
        <v>115533.30444444444</v>
      </c>
      <c r="Q207" s="13">
        <v>0</v>
      </c>
      <c r="R207" s="13">
        <v>127594.76999999999</v>
      </c>
      <c r="S207" s="14">
        <v>110000</v>
      </c>
      <c r="U207" s="10"/>
      <c r="V207" s="10"/>
      <c r="W207" s="10"/>
      <c r="X207" s="10"/>
      <c r="Y207" s="10"/>
      <c r="Z207" s="10"/>
      <c r="AA207" s="10"/>
      <c r="AB207" s="10"/>
      <c r="AC207" s="10"/>
    </row>
    <row r="208" spans="1:29" ht="14.4" x14ac:dyDescent="0.3">
      <c r="A208" s="39" t="s">
        <v>171</v>
      </c>
      <c r="C208" s="11" t="s">
        <v>150</v>
      </c>
      <c r="D208" s="12">
        <v>0</v>
      </c>
      <c r="E208" s="13">
        <v>122268</v>
      </c>
      <c r="F208" s="13">
        <v>91983</v>
      </c>
      <c r="G208" s="13">
        <v>134007</v>
      </c>
      <c r="H208" s="13">
        <v>80044.850000000006</v>
      </c>
      <c r="I208" s="13">
        <v>0</v>
      </c>
      <c r="J208" s="13">
        <v>79757</v>
      </c>
      <c r="K208" s="13">
        <v>25622.064444444448</v>
      </c>
      <c r="L208" s="13">
        <v>39584.388181818176</v>
      </c>
      <c r="M208" s="13">
        <v>24764.223999999995</v>
      </c>
      <c r="N208" s="13">
        <v>49616.881428571432</v>
      </c>
      <c r="O208" s="13">
        <v>33506.265999999996</v>
      </c>
      <c r="P208" s="13">
        <v>65878.210000000006</v>
      </c>
      <c r="Q208" s="13">
        <v>24928.733333333334</v>
      </c>
      <c r="R208" s="13">
        <v>30974.075000000001</v>
      </c>
      <c r="S208" s="14">
        <v>0</v>
      </c>
      <c r="U208" s="10"/>
      <c r="V208" s="10"/>
      <c r="W208" s="10"/>
      <c r="X208" s="10"/>
      <c r="Y208" s="10"/>
      <c r="Z208" s="10"/>
      <c r="AA208" s="10"/>
      <c r="AB208" s="10"/>
      <c r="AC208" s="10"/>
    </row>
    <row r="209" spans="1:29" ht="14.4" x14ac:dyDescent="0.3">
      <c r="A209" s="39" t="s">
        <v>171</v>
      </c>
      <c r="C209" s="11" t="s">
        <v>151</v>
      </c>
      <c r="D209" s="12">
        <v>127302.5</v>
      </c>
      <c r="E209" s="13">
        <v>120421.2975</v>
      </c>
      <c r="F209" s="13">
        <v>195914.64750000002</v>
      </c>
      <c r="G209" s="13">
        <v>98383.11</v>
      </c>
      <c r="H209" s="13">
        <v>136171</v>
      </c>
      <c r="I209" s="13">
        <v>86064.592499999999</v>
      </c>
      <c r="J209" s="13">
        <v>93330.5</v>
      </c>
      <c r="K209" s="13">
        <v>54460.357142857145</v>
      </c>
      <c r="L209" s="13">
        <v>114799.21076923076</v>
      </c>
      <c r="M209" s="13">
        <v>84057.615999999995</v>
      </c>
      <c r="N209" s="13">
        <v>123431.84599999999</v>
      </c>
      <c r="O209" s="13">
        <v>77182.351111111115</v>
      </c>
      <c r="P209" s="13">
        <v>78301.072500000009</v>
      </c>
      <c r="Q209" s="13">
        <v>0</v>
      </c>
      <c r="R209" s="13">
        <v>78888.425000000003</v>
      </c>
      <c r="S209" s="14">
        <v>0</v>
      </c>
      <c r="U209" s="10"/>
      <c r="V209" s="10"/>
      <c r="W209" s="10"/>
      <c r="X209" s="10"/>
      <c r="Y209" s="10"/>
      <c r="Z209" s="10"/>
      <c r="AA209" s="10"/>
      <c r="AB209" s="10"/>
      <c r="AC209" s="10"/>
    </row>
    <row r="210" spans="1:29" ht="14.4" x14ac:dyDescent="0.3">
      <c r="A210" s="39" t="s">
        <v>171</v>
      </c>
      <c r="C210" s="11" t="s">
        <v>152</v>
      </c>
      <c r="D210" s="12">
        <v>0</v>
      </c>
      <c r="E210" s="13">
        <v>0</v>
      </c>
      <c r="F210" s="13">
        <v>0</v>
      </c>
      <c r="G210" s="13">
        <v>25584</v>
      </c>
      <c r="H210" s="13">
        <v>0</v>
      </c>
      <c r="I210" s="13">
        <v>0</v>
      </c>
      <c r="J210" s="13">
        <v>0</v>
      </c>
      <c r="K210" s="13">
        <v>5867.4269230769232</v>
      </c>
      <c r="L210" s="13">
        <v>17692.500555555554</v>
      </c>
      <c r="M210" s="13">
        <v>15367.462</v>
      </c>
      <c r="N210" s="13">
        <v>16996.134999999998</v>
      </c>
      <c r="O210" s="13">
        <v>18748.1325</v>
      </c>
      <c r="P210" s="13">
        <v>87692.962499999994</v>
      </c>
      <c r="Q210" s="13">
        <v>7845.1</v>
      </c>
      <c r="R210" s="13">
        <v>0</v>
      </c>
      <c r="S210" s="14">
        <v>304</v>
      </c>
      <c r="U210" s="10"/>
      <c r="V210" s="10"/>
      <c r="W210" s="10"/>
      <c r="X210" s="10"/>
      <c r="Y210" s="10"/>
      <c r="Z210" s="10"/>
      <c r="AA210" s="10"/>
      <c r="AB210" s="10"/>
      <c r="AC210" s="10"/>
    </row>
    <row r="211" spans="1:29" ht="14.4" x14ac:dyDescent="0.3">
      <c r="A211" s="39" t="s">
        <v>171</v>
      </c>
      <c r="C211" s="11" t="s">
        <v>153</v>
      </c>
      <c r="D211" s="12">
        <v>0</v>
      </c>
      <c r="E211" s="13">
        <v>0</v>
      </c>
      <c r="F211" s="13">
        <v>0</v>
      </c>
      <c r="G211" s="13">
        <v>0</v>
      </c>
      <c r="H211" s="13">
        <v>0</v>
      </c>
      <c r="I211" s="13">
        <v>0</v>
      </c>
      <c r="J211" s="13">
        <v>70637</v>
      </c>
      <c r="K211" s="13">
        <v>6230.9539999999997</v>
      </c>
      <c r="L211" s="13">
        <v>8003.2284210526323</v>
      </c>
      <c r="M211" s="13">
        <v>10647.769268292685</v>
      </c>
      <c r="N211" s="13">
        <v>21982.948076923079</v>
      </c>
      <c r="O211" s="13">
        <v>26329.912800000002</v>
      </c>
      <c r="P211" s="13">
        <v>15524.08896551724</v>
      </c>
      <c r="Q211" s="13">
        <v>22565.800714285717</v>
      </c>
      <c r="R211" s="13">
        <v>44691.41857142857</v>
      </c>
      <c r="S211" s="14">
        <v>25005.720000000005</v>
      </c>
      <c r="U211" s="10"/>
      <c r="V211" s="10"/>
      <c r="W211" s="10"/>
      <c r="X211" s="10"/>
      <c r="Y211" s="10"/>
      <c r="Z211" s="10"/>
      <c r="AA211" s="10"/>
      <c r="AB211" s="10"/>
      <c r="AC211" s="10"/>
    </row>
    <row r="212" spans="1:29" ht="14.4" x14ac:dyDescent="0.3">
      <c r="A212" s="39" t="s">
        <v>171</v>
      </c>
      <c r="C212" s="11" t="s">
        <v>154</v>
      </c>
      <c r="D212" s="12">
        <v>61895.53</v>
      </c>
      <c r="E212" s="13">
        <v>0</v>
      </c>
      <c r="F212" s="13">
        <v>0</v>
      </c>
      <c r="G212" s="13">
        <v>0</v>
      </c>
      <c r="H212" s="13">
        <v>0</v>
      </c>
      <c r="I212" s="13">
        <v>0</v>
      </c>
      <c r="J212" s="13">
        <v>62323.12</v>
      </c>
      <c r="K212" s="13">
        <v>12685.252352941176</v>
      </c>
      <c r="L212" s="13">
        <v>15044.063</v>
      </c>
      <c r="M212" s="13">
        <v>5599.6612499999992</v>
      </c>
      <c r="N212" s="13">
        <v>11537.954166666668</v>
      </c>
      <c r="O212" s="13">
        <v>25724.01</v>
      </c>
      <c r="P212" s="13">
        <v>15196.324999999999</v>
      </c>
      <c r="Q212" s="13">
        <v>5478.7866666666669</v>
      </c>
      <c r="R212" s="13">
        <v>0</v>
      </c>
      <c r="S212" s="14">
        <v>29065.08</v>
      </c>
      <c r="U212" s="10"/>
      <c r="V212" s="10"/>
      <c r="W212" s="10"/>
      <c r="X212" s="10"/>
      <c r="Y212" s="10"/>
      <c r="Z212" s="10"/>
      <c r="AA212" s="10"/>
      <c r="AB212" s="10"/>
      <c r="AC212" s="10"/>
    </row>
    <row r="213" spans="1:29" ht="14.4" x14ac:dyDescent="0.3">
      <c r="A213" s="39" t="s">
        <v>171</v>
      </c>
      <c r="C213" s="11" t="s">
        <v>155</v>
      </c>
      <c r="D213" s="12">
        <v>0</v>
      </c>
      <c r="E213" s="13">
        <v>0</v>
      </c>
      <c r="F213" s="13">
        <v>0</v>
      </c>
      <c r="G213" s="13">
        <v>0</v>
      </c>
      <c r="H213" s="13">
        <v>0</v>
      </c>
      <c r="I213" s="13">
        <v>0</v>
      </c>
      <c r="J213" s="13">
        <v>0</v>
      </c>
      <c r="K213" s="13">
        <v>54560.800000000003</v>
      </c>
      <c r="L213" s="13">
        <v>276.48</v>
      </c>
      <c r="M213" s="13">
        <v>25105.320000000003</v>
      </c>
      <c r="N213" s="13">
        <v>0</v>
      </c>
      <c r="O213" s="13">
        <v>12215.6</v>
      </c>
      <c r="P213" s="13">
        <v>0</v>
      </c>
      <c r="Q213" s="13">
        <v>0</v>
      </c>
      <c r="R213" s="13">
        <v>0</v>
      </c>
      <c r="S213" s="14">
        <v>0</v>
      </c>
      <c r="U213" s="10"/>
      <c r="V213" s="10"/>
      <c r="W213" s="10"/>
      <c r="X213" s="10"/>
      <c r="Y213" s="10"/>
      <c r="Z213" s="10"/>
      <c r="AA213" s="10"/>
      <c r="AB213" s="10"/>
      <c r="AC213" s="10"/>
    </row>
    <row r="214" spans="1:29" ht="14.4" x14ac:dyDescent="0.3">
      <c r="A214" s="39" t="s">
        <v>171</v>
      </c>
      <c r="C214" s="11" t="s">
        <v>156</v>
      </c>
      <c r="D214" s="12">
        <v>0</v>
      </c>
      <c r="E214" s="13">
        <v>0</v>
      </c>
      <c r="F214" s="13">
        <v>0</v>
      </c>
      <c r="G214" s="13">
        <v>0</v>
      </c>
      <c r="H214" s="13">
        <v>0</v>
      </c>
      <c r="I214" s="13">
        <v>0</v>
      </c>
      <c r="J214" s="13">
        <v>0</v>
      </c>
      <c r="K214" s="13">
        <v>7290.0721428571433</v>
      </c>
      <c r="L214" s="13">
        <v>19300.454285714284</v>
      </c>
      <c r="M214" s="13">
        <v>10661.442499999999</v>
      </c>
      <c r="N214" s="13">
        <v>28396.3675</v>
      </c>
      <c r="O214" s="13">
        <v>0</v>
      </c>
      <c r="P214" s="13">
        <v>8604.01</v>
      </c>
      <c r="Q214" s="13">
        <v>15368.293333333333</v>
      </c>
      <c r="R214" s="13">
        <v>7016.27</v>
      </c>
      <c r="S214" s="14">
        <v>0</v>
      </c>
      <c r="U214" s="10"/>
      <c r="V214" s="10"/>
      <c r="W214" s="10"/>
      <c r="X214" s="10"/>
      <c r="Y214" s="10"/>
      <c r="Z214" s="10"/>
      <c r="AA214" s="10"/>
      <c r="AB214" s="10"/>
      <c r="AC214" s="10"/>
    </row>
    <row r="215" spans="1:29" ht="14.4" x14ac:dyDescent="0.3">
      <c r="A215" s="39" t="s">
        <v>171</v>
      </c>
      <c r="C215" s="11" t="s">
        <v>157</v>
      </c>
      <c r="D215" s="12">
        <v>0</v>
      </c>
      <c r="E215" s="13">
        <v>0</v>
      </c>
      <c r="F215" s="13">
        <v>0</v>
      </c>
      <c r="G215" s="13">
        <v>0</v>
      </c>
      <c r="H215" s="13">
        <v>0</v>
      </c>
      <c r="I215" s="13">
        <v>0</v>
      </c>
      <c r="J215" s="13">
        <v>0</v>
      </c>
      <c r="K215" s="13">
        <v>4285.4575000000004</v>
      </c>
      <c r="L215" s="13">
        <v>1591.6579999999999</v>
      </c>
      <c r="M215" s="13">
        <v>3226.4866666666662</v>
      </c>
      <c r="N215" s="13">
        <v>11894.6</v>
      </c>
      <c r="O215" s="13">
        <v>9988.8150000000005</v>
      </c>
      <c r="P215" s="13">
        <v>9288.9583333333339</v>
      </c>
      <c r="Q215" s="13">
        <v>7367.6866666666674</v>
      </c>
      <c r="R215" s="13">
        <v>12872.75</v>
      </c>
      <c r="S215" s="14">
        <v>4898.3</v>
      </c>
      <c r="U215" s="10"/>
      <c r="V215" s="10"/>
      <c r="W215" s="10"/>
      <c r="X215" s="10"/>
      <c r="Y215" s="10"/>
      <c r="Z215" s="10"/>
      <c r="AA215" s="10"/>
      <c r="AB215" s="10"/>
      <c r="AC215" s="10"/>
    </row>
    <row r="216" spans="1:29" ht="14.4" x14ac:dyDescent="0.3">
      <c r="A216" s="39" t="s">
        <v>171</v>
      </c>
      <c r="C216" s="11" t="s">
        <v>158</v>
      </c>
      <c r="D216" s="12">
        <v>0</v>
      </c>
      <c r="E216" s="13">
        <v>0</v>
      </c>
      <c r="F216" s="13">
        <v>0</v>
      </c>
      <c r="G216" s="13">
        <v>0</v>
      </c>
      <c r="H216" s="13">
        <v>0</v>
      </c>
      <c r="I216" s="13">
        <v>0</v>
      </c>
      <c r="J216" s="13">
        <v>0</v>
      </c>
      <c r="K216" s="13">
        <v>2352.71</v>
      </c>
      <c r="L216" s="13">
        <v>0</v>
      </c>
      <c r="M216" s="13">
        <v>5076.54</v>
      </c>
      <c r="N216" s="13">
        <v>26118.876666666667</v>
      </c>
      <c r="O216" s="13">
        <v>12069.439999999999</v>
      </c>
      <c r="P216" s="13">
        <v>19211.689999999999</v>
      </c>
      <c r="Q216" s="13">
        <v>10055.61</v>
      </c>
      <c r="R216" s="13">
        <v>0</v>
      </c>
      <c r="S216" s="14">
        <v>19899.316666666666</v>
      </c>
      <c r="U216" s="10"/>
      <c r="V216" s="10"/>
      <c r="W216" s="10"/>
      <c r="X216" s="10"/>
      <c r="Y216" s="10"/>
      <c r="Z216" s="10"/>
      <c r="AA216" s="10"/>
      <c r="AB216" s="10"/>
      <c r="AC216" s="10"/>
    </row>
    <row r="217" spans="1:29" ht="14.4" x14ac:dyDescent="0.3">
      <c r="A217" s="39" t="s">
        <v>171</v>
      </c>
      <c r="C217" s="11" t="s">
        <v>159</v>
      </c>
      <c r="D217" s="12">
        <v>0</v>
      </c>
      <c r="E217" s="13">
        <v>0</v>
      </c>
      <c r="F217" s="13">
        <v>0</v>
      </c>
      <c r="G217" s="13">
        <v>0</v>
      </c>
      <c r="H217" s="13">
        <v>0</v>
      </c>
      <c r="I217" s="13">
        <v>153681</v>
      </c>
      <c r="J217" s="13">
        <v>0</v>
      </c>
      <c r="K217" s="13">
        <v>63830.79</v>
      </c>
      <c r="L217" s="13">
        <v>43233.7</v>
      </c>
      <c r="M217" s="13">
        <v>5720.33</v>
      </c>
      <c r="N217" s="13">
        <v>111160.49</v>
      </c>
      <c r="O217" s="13">
        <v>0</v>
      </c>
      <c r="P217" s="13">
        <v>0</v>
      </c>
      <c r="Q217" s="13">
        <v>27063.62</v>
      </c>
      <c r="R217" s="13">
        <v>0</v>
      </c>
      <c r="S217" s="14">
        <v>9033.6</v>
      </c>
      <c r="U217" s="10"/>
      <c r="V217" s="10"/>
      <c r="W217" s="10"/>
      <c r="X217" s="10"/>
      <c r="Y217" s="10"/>
      <c r="Z217" s="10"/>
      <c r="AA217" s="10"/>
      <c r="AB217" s="10"/>
      <c r="AC217" s="10"/>
    </row>
    <row r="218" spans="1:29" ht="14.4" x14ac:dyDescent="0.3">
      <c r="A218" s="39" t="s">
        <v>171</v>
      </c>
      <c r="C218" s="11" t="s">
        <v>160</v>
      </c>
      <c r="D218" s="12">
        <v>0</v>
      </c>
      <c r="E218" s="13">
        <v>64572.95</v>
      </c>
      <c r="F218" s="13">
        <v>0</v>
      </c>
      <c r="G218" s="13">
        <v>0</v>
      </c>
      <c r="H218" s="13">
        <v>0</v>
      </c>
      <c r="I218" s="13">
        <v>0</v>
      </c>
      <c r="J218" s="13">
        <v>0</v>
      </c>
      <c r="K218" s="13">
        <v>4000.79</v>
      </c>
      <c r="L218" s="13">
        <v>3690.7866666666664</v>
      </c>
      <c r="M218" s="13">
        <v>1777.1399999999999</v>
      </c>
      <c r="N218" s="13">
        <v>11948.148333333333</v>
      </c>
      <c r="O218" s="13">
        <v>7681.0649999999996</v>
      </c>
      <c r="P218" s="13">
        <v>2791.335</v>
      </c>
      <c r="Q218" s="13">
        <v>21801.1</v>
      </c>
      <c r="R218" s="13">
        <v>11670.776666666667</v>
      </c>
      <c r="S218" s="14">
        <v>136001.35500000001</v>
      </c>
      <c r="U218" s="10"/>
      <c r="V218" s="10"/>
      <c r="W218" s="10"/>
      <c r="X218" s="10"/>
      <c r="Y218" s="10"/>
      <c r="Z218" s="10"/>
      <c r="AA218" s="10"/>
      <c r="AB218" s="10"/>
      <c r="AC218" s="10"/>
    </row>
    <row r="219" spans="1:29" ht="14.4" x14ac:dyDescent="0.3">
      <c r="A219" s="39" t="s">
        <v>171</v>
      </c>
      <c r="C219" s="11" t="s">
        <v>161</v>
      </c>
      <c r="D219" s="12">
        <v>0</v>
      </c>
      <c r="E219" s="13">
        <v>0</v>
      </c>
      <c r="F219" s="13">
        <v>74524</v>
      </c>
      <c r="G219" s="13">
        <v>0</v>
      </c>
      <c r="H219" s="13">
        <v>0</v>
      </c>
      <c r="I219" s="13">
        <v>144348</v>
      </c>
      <c r="J219" s="13">
        <v>0</v>
      </c>
      <c r="K219" s="13">
        <v>4182.4520000000002</v>
      </c>
      <c r="L219" s="13">
        <v>5483.5150000000003</v>
      </c>
      <c r="M219" s="13">
        <v>4093.4050000000002</v>
      </c>
      <c r="N219" s="13">
        <v>2513.63</v>
      </c>
      <c r="O219" s="13">
        <v>7715.65</v>
      </c>
      <c r="P219" s="13">
        <v>55061.130000000005</v>
      </c>
      <c r="Q219" s="13">
        <v>6284.7833333333328</v>
      </c>
      <c r="R219" s="13">
        <v>32204.79</v>
      </c>
      <c r="S219" s="14">
        <v>0</v>
      </c>
      <c r="U219" s="10"/>
      <c r="V219" s="10"/>
      <c r="W219" s="10"/>
      <c r="X219" s="10"/>
      <c r="Y219" s="10"/>
      <c r="Z219" s="10"/>
      <c r="AA219" s="10"/>
      <c r="AB219" s="10"/>
      <c r="AC219" s="10"/>
    </row>
    <row r="220" spans="1:29" ht="14.4" x14ac:dyDescent="0.3">
      <c r="A220" s="39" t="s">
        <v>171</v>
      </c>
      <c r="C220" s="11" t="s">
        <v>162</v>
      </c>
      <c r="D220" s="12">
        <v>0</v>
      </c>
      <c r="E220" s="13">
        <v>0</v>
      </c>
      <c r="F220" s="13">
        <v>0</v>
      </c>
      <c r="G220" s="13">
        <v>0</v>
      </c>
      <c r="H220" s="13">
        <v>0</v>
      </c>
      <c r="I220" s="13">
        <v>0</v>
      </c>
      <c r="J220" s="13">
        <v>0</v>
      </c>
      <c r="K220" s="13">
        <v>0</v>
      </c>
      <c r="L220" s="13">
        <v>10019.48</v>
      </c>
      <c r="M220" s="13">
        <v>7773.7</v>
      </c>
      <c r="N220" s="13">
        <v>0</v>
      </c>
      <c r="O220" s="13">
        <v>28200.73</v>
      </c>
      <c r="P220" s="13">
        <v>6493.2866666666669</v>
      </c>
      <c r="Q220" s="13">
        <v>0</v>
      </c>
      <c r="R220" s="13">
        <v>0</v>
      </c>
      <c r="S220" s="14">
        <v>8317.64</v>
      </c>
      <c r="U220" s="10"/>
      <c r="V220" s="10"/>
      <c r="W220" s="10"/>
      <c r="X220" s="10"/>
      <c r="Y220" s="10"/>
      <c r="Z220" s="10"/>
      <c r="AA220" s="10"/>
      <c r="AB220" s="10"/>
      <c r="AC220" s="10"/>
    </row>
    <row r="221" spans="1:29" ht="14.4" x14ac:dyDescent="0.3">
      <c r="A221" s="39" t="s">
        <v>171</v>
      </c>
      <c r="C221" s="11" t="s">
        <v>163</v>
      </c>
      <c r="D221" s="12">
        <v>0</v>
      </c>
      <c r="E221" s="13">
        <v>0</v>
      </c>
      <c r="F221" s="13">
        <v>0</v>
      </c>
      <c r="G221" s="13">
        <v>0</v>
      </c>
      <c r="H221" s="13">
        <v>0</v>
      </c>
      <c r="I221" s="13">
        <v>0</v>
      </c>
      <c r="J221" s="13">
        <v>0</v>
      </c>
      <c r="K221" s="13">
        <v>0</v>
      </c>
      <c r="L221" s="13">
        <v>1708.57</v>
      </c>
      <c r="M221" s="13">
        <v>0</v>
      </c>
      <c r="N221" s="13">
        <v>84096.404999999999</v>
      </c>
      <c r="O221" s="13">
        <v>0</v>
      </c>
      <c r="P221" s="13">
        <v>0</v>
      </c>
      <c r="Q221" s="13">
        <v>0</v>
      </c>
      <c r="R221" s="13">
        <v>0</v>
      </c>
      <c r="S221" s="14">
        <v>0</v>
      </c>
      <c r="U221" s="10"/>
      <c r="V221" s="10"/>
      <c r="W221" s="10"/>
      <c r="X221" s="10"/>
      <c r="Y221" s="10"/>
      <c r="Z221" s="10"/>
      <c r="AA221" s="10"/>
      <c r="AB221" s="10"/>
      <c r="AC221" s="10"/>
    </row>
    <row r="222" spans="1:29" ht="14.4" x14ac:dyDescent="0.3">
      <c r="A222" s="39" t="s">
        <v>171</v>
      </c>
      <c r="C222" s="11" t="s">
        <v>164</v>
      </c>
      <c r="D222" s="12">
        <v>0</v>
      </c>
      <c r="E222" s="13">
        <v>0</v>
      </c>
      <c r="F222" s="13">
        <v>0</v>
      </c>
      <c r="G222" s="13">
        <v>0</v>
      </c>
      <c r="H222" s="13">
        <v>0</v>
      </c>
      <c r="I222" s="13">
        <v>0</v>
      </c>
      <c r="J222" s="13">
        <v>0</v>
      </c>
      <c r="K222" s="13">
        <v>0</v>
      </c>
      <c r="L222" s="13">
        <v>3332.5259999999994</v>
      </c>
      <c r="M222" s="13">
        <v>784.75</v>
      </c>
      <c r="N222" s="13">
        <v>5088.1899999999996</v>
      </c>
      <c r="O222" s="13">
        <v>1620</v>
      </c>
      <c r="P222" s="13">
        <v>0</v>
      </c>
      <c r="Q222" s="13">
        <v>3568.3150000000001</v>
      </c>
      <c r="R222" s="13">
        <v>1596.02</v>
      </c>
      <c r="S222" s="14">
        <v>0</v>
      </c>
      <c r="U222" s="10"/>
      <c r="V222" s="10"/>
      <c r="W222" s="10"/>
      <c r="X222" s="10"/>
      <c r="Y222" s="10"/>
      <c r="Z222" s="10"/>
      <c r="AA222" s="10"/>
      <c r="AB222" s="10"/>
      <c r="AC222" s="10"/>
    </row>
    <row r="223" spans="1:29" ht="14.4" x14ac:dyDescent="0.3">
      <c r="A223" s="39" t="s">
        <v>171</v>
      </c>
      <c r="C223" s="11" t="s">
        <v>165</v>
      </c>
      <c r="D223" s="12">
        <v>0</v>
      </c>
      <c r="E223" s="13">
        <v>0</v>
      </c>
      <c r="F223" s="13">
        <v>0</v>
      </c>
      <c r="G223" s="13">
        <v>0</v>
      </c>
      <c r="H223" s="13">
        <v>0</v>
      </c>
      <c r="I223" s="13">
        <v>0</v>
      </c>
      <c r="J223" s="13">
        <v>0</v>
      </c>
      <c r="K223" s="13">
        <v>7629.0049999999992</v>
      </c>
      <c r="L223" s="13">
        <v>3557.7</v>
      </c>
      <c r="M223" s="13">
        <v>7261.8549999999996</v>
      </c>
      <c r="N223" s="13">
        <v>7747.09</v>
      </c>
      <c r="O223" s="13">
        <v>2553</v>
      </c>
      <c r="P223" s="13">
        <v>9229.9860000000008</v>
      </c>
      <c r="Q223" s="13">
        <v>0</v>
      </c>
      <c r="R223" s="13">
        <v>0</v>
      </c>
      <c r="S223" s="14">
        <v>20597.63</v>
      </c>
      <c r="U223" s="10"/>
      <c r="V223" s="10"/>
      <c r="W223" s="10"/>
      <c r="X223" s="10"/>
      <c r="Y223" s="10"/>
      <c r="Z223" s="10"/>
      <c r="AA223" s="10"/>
      <c r="AB223" s="10"/>
      <c r="AC223" s="10"/>
    </row>
    <row r="224" spans="1:29" ht="15" thickBot="1" x14ac:dyDescent="0.35">
      <c r="A224" s="39" t="s">
        <v>171</v>
      </c>
      <c r="C224" s="11" t="s">
        <v>166</v>
      </c>
      <c r="D224" s="15">
        <v>0</v>
      </c>
      <c r="E224" s="16">
        <v>0</v>
      </c>
      <c r="F224" s="16">
        <v>0</v>
      </c>
      <c r="G224" s="16">
        <v>189781.5</v>
      </c>
      <c r="H224" s="16">
        <v>84828.5</v>
      </c>
      <c r="I224" s="16">
        <v>136390.5</v>
      </c>
      <c r="J224" s="16">
        <v>0</v>
      </c>
      <c r="K224" s="16">
        <v>9110.8345161290345</v>
      </c>
      <c r="L224" s="16">
        <v>11338.006315789471</v>
      </c>
      <c r="M224" s="16">
        <v>18599.368484848481</v>
      </c>
      <c r="N224" s="16">
        <v>24565.520799999995</v>
      </c>
      <c r="O224" s="16">
        <v>21898.176111111115</v>
      </c>
      <c r="P224" s="16">
        <v>19983.766756756755</v>
      </c>
      <c r="Q224" s="16">
        <v>18239.458999999999</v>
      </c>
      <c r="R224" s="16">
        <v>41968.044285714277</v>
      </c>
      <c r="S224" s="17">
        <v>35867.342499999999</v>
      </c>
      <c r="U224" s="10"/>
      <c r="V224" s="10"/>
      <c r="W224" s="10"/>
      <c r="X224" s="10"/>
      <c r="Y224" s="10"/>
      <c r="Z224" s="10"/>
      <c r="AA224" s="10"/>
      <c r="AB224" s="10"/>
      <c r="AC224" s="10"/>
    </row>
    <row r="225" spans="1:29" ht="15" thickBot="1" x14ac:dyDescent="0.35">
      <c r="A225" s="39" t="s">
        <v>171</v>
      </c>
      <c r="C225" s="18" t="s">
        <v>351</v>
      </c>
      <c r="D225" s="19">
        <v>126230.295</v>
      </c>
      <c r="E225" s="20">
        <v>113009.2331818182</v>
      </c>
      <c r="F225" s="20">
        <v>147368.58399999997</v>
      </c>
      <c r="G225" s="20">
        <v>117491.94424242424</v>
      </c>
      <c r="H225" s="20">
        <v>110979.12166666666</v>
      </c>
      <c r="I225" s="20">
        <v>113745.88517241379</v>
      </c>
      <c r="J225" s="20">
        <v>91738.196799999991</v>
      </c>
      <c r="K225" s="20">
        <v>14106.154820512815</v>
      </c>
      <c r="L225" s="20">
        <v>25833.501387559812</v>
      </c>
      <c r="M225" s="20">
        <v>20732.997633587787</v>
      </c>
      <c r="N225" s="20">
        <v>35573.277522123892</v>
      </c>
      <c r="O225" s="20">
        <v>35589.398888888885</v>
      </c>
      <c r="P225" s="20">
        <v>25893.209308176098</v>
      </c>
      <c r="Q225" s="20">
        <v>16677.838</v>
      </c>
      <c r="R225" s="20">
        <v>43669.525483870981</v>
      </c>
      <c r="S225" s="21">
        <v>34999.239117647063</v>
      </c>
      <c r="U225" s="10"/>
      <c r="V225" s="10"/>
      <c r="W225" s="10"/>
      <c r="X225" s="10"/>
      <c r="Y225" s="10"/>
      <c r="Z225" s="10"/>
      <c r="AA225" s="10"/>
      <c r="AB225" s="10"/>
      <c r="AC225" s="10"/>
    </row>
    <row r="226" spans="1:29" ht="14.4" x14ac:dyDescent="0.3">
      <c r="U226" s="10"/>
      <c r="V226" s="10"/>
      <c r="W226" s="10"/>
      <c r="X226" s="10"/>
      <c r="Y226" s="10"/>
      <c r="Z226" s="10"/>
      <c r="AA226" s="10"/>
      <c r="AB226" s="10"/>
      <c r="AC226" s="10"/>
    </row>
    <row r="227" spans="1:29" ht="14.4" x14ac:dyDescent="0.3">
      <c r="U227" s="10"/>
      <c r="V227" s="10"/>
      <c r="W227" s="10"/>
      <c r="X227" s="10"/>
      <c r="Y227" s="10"/>
      <c r="Z227" s="10"/>
      <c r="AA227" s="10"/>
      <c r="AB227" s="10"/>
      <c r="AC227" s="10"/>
    </row>
    <row r="228" spans="1:29" ht="23.4" thickBot="1" x14ac:dyDescent="0.35">
      <c r="C228" s="1" t="s">
        <v>360</v>
      </c>
      <c r="D228" s="1"/>
      <c r="E228" s="1"/>
      <c r="F228" s="1"/>
      <c r="G228" s="1"/>
      <c r="H228" s="1"/>
      <c r="I228" s="1"/>
      <c r="J228" s="1"/>
      <c r="K228" s="1"/>
      <c r="L228" s="1"/>
      <c r="M228" s="1"/>
      <c r="N228" s="9"/>
      <c r="O228" s="9"/>
      <c r="P228" s="9"/>
      <c r="Q228" s="9"/>
      <c r="R228" s="9"/>
      <c r="S228" s="9"/>
      <c r="U228" s="10"/>
      <c r="V228" s="10"/>
      <c r="W228" s="10"/>
      <c r="X228" s="10"/>
      <c r="Y228" s="10"/>
      <c r="Z228" s="10"/>
      <c r="AA228" s="10"/>
      <c r="AB228" s="10"/>
      <c r="AC228" s="10"/>
    </row>
    <row r="229" spans="1:29" ht="15" thickBot="1" x14ac:dyDescent="0.35">
      <c r="C229" s="2"/>
      <c r="D229" s="149" t="s">
        <v>294</v>
      </c>
      <c r="E229" s="150"/>
      <c r="F229" s="150"/>
      <c r="G229" s="150"/>
      <c r="H229" s="150"/>
      <c r="I229" s="150"/>
      <c r="J229" s="150"/>
      <c r="K229" s="150"/>
      <c r="L229" s="150"/>
      <c r="M229" s="150"/>
      <c r="N229" s="150"/>
      <c r="O229" s="150"/>
      <c r="P229" s="150"/>
      <c r="Q229" s="150"/>
      <c r="R229" s="150"/>
      <c r="S229" s="151"/>
      <c r="U229" s="10"/>
      <c r="V229" s="10"/>
      <c r="W229" s="10"/>
      <c r="X229" s="10"/>
      <c r="Y229" s="10"/>
      <c r="Z229" s="10"/>
      <c r="AA229" s="10"/>
      <c r="AB229" s="10"/>
      <c r="AC229" s="10"/>
    </row>
    <row r="230" spans="1:29" ht="15" thickBot="1" x14ac:dyDescent="0.35">
      <c r="A230" s="39" t="s">
        <v>171</v>
      </c>
      <c r="C230" s="3" t="s">
        <v>148</v>
      </c>
      <c r="D230" s="4" t="s">
        <v>102</v>
      </c>
      <c r="E230" s="5" t="s">
        <v>103</v>
      </c>
      <c r="F230" s="5" t="s">
        <v>104</v>
      </c>
      <c r="G230" s="5" t="s">
        <v>105</v>
      </c>
      <c r="H230" s="5" t="s">
        <v>106</v>
      </c>
      <c r="I230" s="5" t="s">
        <v>107</v>
      </c>
      <c r="J230" s="5" t="s">
        <v>108</v>
      </c>
      <c r="K230" s="5" t="s">
        <v>109</v>
      </c>
      <c r="L230" s="5" t="s">
        <v>110</v>
      </c>
      <c r="M230" s="5" t="s">
        <v>111</v>
      </c>
      <c r="N230" s="5" t="s">
        <v>112</v>
      </c>
      <c r="O230" s="5" t="s">
        <v>113</v>
      </c>
      <c r="P230" s="5" t="s">
        <v>114</v>
      </c>
      <c r="Q230" s="5" t="s">
        <v>115</v>
      </c>
      <c r="R230" s="5" t="s">
        <v>116</v>
      </c>
      <c r="S230" s="6" t="s">
        <v>117</v>
      </c>
      <c r="U230" s="10"/>
      <c r="V230" s="10"/>
      <c r="W230" s="10"/>
      <c r="X230" s="10"/>
      <c r="Y230" s="10"/>
      <c r="Z230" s="10"/>
      <c r="AA230" s="10"/>
      <c r="AB230" s="10"/>
      <c r="AC230" s="10"/>
    </row>
    <row r="231" spans="1:29" ht="14.4" x14ac:dyDescent="0.3">
      <c r="A231" s="39" t="s">
        <v>171</v>
      </c>
      <c r="C231" s="11" t="s">
        <v>149</v>
      </c>
      <c r="D231" s="41">
        <v>0</v>
      </c>
      <c r="E231" s="13">
        <v>0</v>
      </c>
      <c r="F231" s="13">
        <v>0</v>
      </c>
      <c r="G231" s="13">
        <v>0</v>
      </c>
      <c r="H231" s="13">
        <v>0</v>
      </c>
      <c r="I231" s="13">
        <v>0</v>
      </c>
      <c r="J231" s="13">
        <v>0</v>
      </c>
      <c r="K231" s="13">
        <v>3178.7</v>
      </c>
      <c r="L231" s="13">
        <v>5575.7837500000005</v>
      </c>
      <c r="M231" s="13">
        <v>9704.0300000000007</v>
      </c>
      <c r="N231" s="13">
        <v>96005.728749999995</v>
      </c>
      <c r="O231" s="13">
        <v>29680.925714285713</v>
      </c>
      <c r="P231" s="13">
        <v>18596.14</v>
      </c>
      <c r="Q231" s="13">
        <v>53289.845000000001</v>
      </c>
      <c r="R231" s="13">
        <v>9191.375</v>
      </c>
      <c r="S231" s="14">
        <v>11401.012500000001</v>
      </c>
      <c r="U231" s="10"/>
      <c r="V231" s="10"/>
      <c r="W231" s="10"/>
      <c r="X231" s="10"/>
      <c r="Y231" s="10"/>
      <c r="Z231" s="10"/>
      <c r="AA231" s="10"/>
      <c r="AB231" s="10"/>
      <c r="AC231" s="10"/>
    </row>
    <row r="232" spans="1:29" ht="14.4" x14ac:dyDescent="0.3">
      <c r="A232" s="39" t="s">
        <v>171</v>
      </c>
      <c r="C232" s="11" t="s">
        <v>150</v>
      </c>
      <c r="D232" s="12">
        <v>0</v>
      </c>
      <c r="E232" s="13">
        <v>0</v>
      </c>
      <c r="F232" s="13">
        <v>0</v>
      </c>
      <c r="G232" s="13">
        <v>0</v>
      </c>
      <c r="H232" s="13">
        <v>0</v>
      </c>
      <c r="I232" s="13">
        <v>0</v>
      </c>
      <c r="J232" s="13">
        <v>0</v>
      </c>
      <c r="K232" s="13">
        <v>5071.4071428571424</v>
      </c>
      <c r="L232" s="13">
        <v>1157.5650000000001</v>
      </c>
      <c r="M232" s="13">
        <v>76021.63</v>
      </c>
      <c r="N232" s="13">
        <v>2988.05</v>
      </c>
      <c r="O232" s="13">
        <v>67945.27</v>
      </c>
      <c r="P232" s="13">
        <v>17505.1175</v>
      </c>
      <c r="Q232" s="13">
        <v>450</v>
      </c>
      <c r="R232" s="13">
        <v>5019.913333333333</v>
      </c>
      <c r="S232" s="14">
        <v>0</v>
      </c>
      <c r="U232" s="10"/>
      <c r="V232" s="10"/>
      <c r="W232" s="10"/>
      <c r="X232" s="10"/>
      <c r="Y232" s="10"/>
      <c r="Z232" s="10"/>
      <c r="AA232" s="10"/>
      <c r="AB232" s="10"/>
      <c r="AC232" s="10"/>
    </row>
    <row r="233" spans="1:29" ht="14.4" x14ac:dyDescent="0.3">
      <c r="A233" s="39" t="s">
        <v>171</v>
      </c>
      <c r="C233" s="11" t="s">
        <v>151</v>
      </c>
      <c r="D233" s="12">
        <v>0</v>
      </c>
      <c r="E233" s="13">
        <v>0</v>
      </c>
      <c r="F233" s="13">
        <v>0</v>
      </c>
      <c r="G233" s="13">
        <v>0</v>
      </c>
      <c r="H233" s="13">
        <v>0</v>
      </c>
      <c r="I233" s="13">
        <v>0</v>
      </c>
      <c r="J233" s="13">
        <v>0</v>
      </c>
      <c r="K233" s="13">
        <v>10013.411666666665</v>
      </c>
      <c r="L233" s="13">
        <v>68047.252500000002</v>
      </c>
      <c r="M233" s="13">
        <v>29070.414000000001</v>
      </c>
      <c r="N233" s="13">
        <v>0</v>
      </c>
      <c r="O233" s="13">
        <v>11191.2</v>
      </c>
      <c r="P233" s="13">
        <v>6056.2471428571434</v>
      </c>
      <c r="Q233" s="13">
        <v>0</v>
      </c>
      <c r="R233" s="13">
        <v>0</v>
      </c>
      <c r="S233" s="14">
        <v>1970.825</v>
      </c>
      <c r="U233" s="10"/>
      <c r="V233" s="10"/>
      <c r="W233" s="10"/>
      <c r="X233" s="10"/>
      <c r="Y233" s="10"/>
      <c r="Z233" s="10"/>
      <c r="AA233" s="10"/>
      <c r="AB233" s="10"/>
      <c r="AC233" s="10"/>
    </row>
    <row r="234" spans="1:29" ht="14.4" x14ac:dyDescent="0.3">
      <c r="A234" s="39" t="s">
        <v>171</v>
      </c>
      <c r="C234" s="11" t="s">
        <v>152</v>
      </c>
      <c r="D234" s="12">
        <v>0</v>
      </c>
      <c r="E234" s="13">
        <v>0</v>
      </c>
      <c r="F234" s="13">
        <v>0</v>
      </c>
      <c r="G234" s="13">
        <v>0</v>
      </c>
      <c r="H234" s="13">
        <v>0</v>
      </c>
      <c r="I234" s="13">
        <v>0</v>
      </c>
      <c r="J234" s="13">
        <v>0</v>
      </c>
      <c r="K234" s="13">
        <v>1548.1777777777779</v>
      </c>
      <c r="L234" s="13">
        <v>727.08</v>
      </c>
      <c r="M234" s="13">
        <v>33.5</v>
      </c>
      <c r="N234" s="13">
        <v>799.2</v>
      </c>
      <c r="O234" s="13">
        <v>0</v>
      </c>
      <c r="P234" s="13">
        <v>4945.8766666666661</v>
      </c>
      <c r="Q234" s="13">
        <v>0</v>
      </c>
      <c r="R234" s="13">
        <v>0</v>
      </c>
      <c r="S234" s="14">
        <v>22277.4</v>
      </c>
      <c r="U234" s="10"/>
      <c r="V234" s="10"/>
      <c r="W234" s="10"/>
      <c r="X234" s="10"/>
      <c r="Y234" s="10"/>
      <c r="Z234" s="10"/>
      <c r="AA234" s="10"/>
      <c r="AB234" s="10"/>
      <c r="AC234" s="10"/>
    </row>
    <row r="235" spans="1:29" ht="14.4" x14ac:dyDescent="0.3">
      <c r="A235" s="39" t="s">
        <v>171</v>
      </c>
      <c r="C235" s="11" t="s">
        <v>153</v>
      </c>
      <c r="D235" s="12">
        <v>0</v>
      </c>
      <c r="E235" s="13">
        <v>0</v>
      </c>
      <c r="F235" s="13">
        <v>0</v>
      </c>
      <c r="G235" s="13">
        <v>0</v>
      </c>
      <c r="H235" s="13">
        <v>0</v>
      </c>
      <c r="I235" s="13">
        <v>0</v>
      </c>
      <c r="J235" s="13">
        <v>0</v>
      </c>
      <c r="K235" s="13">
        <v>1774.2572727272729</v>
      </c>
      <c r="L235" s="13">
        <v>2232.7533333333336</v>
      </c>
      <c r="M235" s="13">
        <v>1144.825</v>
      </c>
      <c r="N235" s="13">
        <v>9636.6071428571431</v>
      </c>
      <c r="O235" s="13">
        <v>2427.5949999999998</v>
      </c>
      <c r="P235" s="13">
        <v>3633.6328571428571</v>
      </c>
      <c r="Q235" s="13">
        <v>3195.5949999999998</v>
      </c>
      <c r="R235" s="13">
        <v>10113.906666666666</v>
      </c>
      <c r="S235" s="14">
        <v>19881.754999999997</v>
      </c>
      <c r="U235" s="10"/>
      <c r="V235" s="10"/>
      <c r="W235" s="10"/>
      <c r="X235" s="10"/>
      <c r="Y235" s="10"/>
      <c r="Z235" s="10"/>
      <c r="AA235" s="10"/>
      <c r="AB235" s="10"/>
      <c r="AC235" s="10"/>
    </row>
    <row r="236" spans="1:29" ht="14.4" x14ac:dyDescent="0.3">
      <c r="A236" s="39" t="s">
        <v>171</v>
      </c>
      <c r="C236" s="11" t="s">
        <v>154</v>
      </c>
      <c r="D236" s="12">
        <v>0</v>
      </c>
      <c r="E236" s="13">
        <v>0</v>
      </c>
      <c r="F236" s="13">
        <v>0</v>
      </c>
      <c r="G236" s="13">
        <v>0</v>
      </c>
      <c r="H236" s="13">
        <v>0</v>
      </c>
      <c r="I236" s="13">
        <v>0</v>
      </c>
      <c r="J236" s="13">
        <v>0</v>
      </c>
      <c r="K236" s="13">
        <v>570</v>
      </c>
      <c r="L236" s="13">
        <v>4670.1329999999998</v>
      </c>
      <c r="M236" s="13">
        <v>2665.8766666666666</v>
      </c>
      <c r="N236" s="13">
        <v>4278.2233333333334</v>
      </c>
      <c r="O236" s="13">
        <v>0</v>
      </c>
      <c r="P236" s="13">
        <v>1901.5633333333335</v>
      </c>
      <c r="Q236" s="13">
        <v>717.52</v>
      </c>
      <c r="R236" s="13">
        <v>0</v>
      </c>
      <c r="S236" s="14">
        <v>9180.7000000000007</v>
      </c>
      <c r="U236" s="10"/>
      <c r="V236" s="10"/>
      <c r="W236" s="10"/>
      <c r="X236" s="10"/>
      <c r="Y236" s="10"/>
      <c r="Z236" s="10"/>
      <c r="AA236" s="10"/>
      <c r="AB236" s="10"/>
      <c r="AC236" s="10"/>
    </row>
    <row r="237" spans="1:29" ht="14.4" x14ac:dyDescent="0.3">
      <c r="A237" s="39" t="s">
        <v>171</v>
      </c>
      <c r="C237" s="11" t="s">
        <v>155</v>
      </c>
      <c r="D237" s="12">
        <v>0</v>
      </c>
      <c r="E237" s="13">
        <v>0</v>
      </c>
      <c r="F237" s="13">
        <v>0</v>
      </c>
      <c r="G237" s="13">
        <v>0</v>
      </c>
      <c r="H237" s="13">
        <v>0</v>
      </c>
      <c r="I237" s="13">
        <v>0</v>
      </c>
      <c r="J237" s="13">
        <v>0</v>
      </c>
      <c r="K237" s="13">
        <v>37966.36</v>
      </c>
      <c r="L237" s="13">
        <v>0</v>
      </c>
      <c r="M237" s="13">
        <v>0</v>
      </c>
      <c r="N237" s="13">
        <v>0</v>
      </c>
      <c r="O237" s="13">
        <v>0</v>
      </c>
      <c r="P237" s="13">
        <v>489.4</v>
      </c>
      <c r="Q237" s="13">
        <v>30723.63</v>
      </c>
      <c r="R237" s="13">
        <v>925.42</v>
      </c>
      <c r="S237" s="14">
        <v>0</v>
      </c>
      <c r="U237" s="10"/>
      <c r="V237" s="10"/>
      <c r="W237" s="10"/>
      <c r="X237" s="10"/>
      <c r="Y237" s="10"/>
      <c r="Z237" s="10"/>
      <c r="AA237" s="10"/>
      <c r="AB237" s="10"/>
      <c r="AC237" s="10"/>
    </row>
    <row r="238" spans="1:29" ht="14.4" x14ac:dyDescent="0.3">
      <c r="A238" s="39" t="s">
        <v>171</v>
      </c>
      <c r="C238" s="11" t="s">
        <v>156</v>
      </c>
      <c r="D238" s="12">
        <v>0</v>
      </c>
      <c r="E238" s="13">
        <v>0</v>
      </c>
      <c r="F238" s="13">
        <v>0</v>
      </c>
      <c r="G238" s="13">
        <v>0</v>
      </c>
      <c r="H238" s="13">
        <v>0</v>
      </c>
      <c r="I238" s="13">
        <v>0</v>
      </c>
      <c r="J238" s="13">
        <v>0</v>
      </c>
      <c r="K238" s="13">
        <v>5744.7599999999993</v>
      </c>
      <c r="L238" s="13">
        <v>5088.79</v>
      </c>
      <c r="M238" s="13">
        <v>7248.8</v>
      </c>
      <c r="N238" s="13">
        <v>29538.126666666663</v>
      </c>
      <c r="O238" s="13">
        <v>105.7</v>
      </c>
      <c r="P238" s="13">
        <v>2166.0675000000001</v>
      </c>
      <c r="Q238" s="13">
        <v>0</v>
      </c>
      <c r="R238" s="13">
        <v>0</v>
      </c>
      <c r="S238" s="14">
        <v>1498.87</v>
      </c>
      <c r="U238" s="10"/>
      <c r="V238" s="10"/>
      <c r="W238" s="10"/>
      <c r="X238" s="10"/>
      <c r="Y238" s="10"/>
      <c r="Z238" s="10"/>
      <c r="AA238" s="10"/>
      <c r="AB238" s="10"/>
      <c r="AC238" s="10"/>
    </row>
    <row r="239" spans="1:29" ht="14.4" x14ac:dyDescent="0.3">
      <c r="A239" s="39" t="s">
        <v>171</v>
      </c>
      <c r="C239" s="11" t="s">
        <v>157</v>
      </c>
      <c r="D239" s="12">
        <v>0</v>
      </c>
      <c r="E239" s="13">
        <v>0</v>
      </c>
      <c r="F239" s="13">
        <v>0</v>
      </c>
      <c r="G239" s="13">
        <v>0</v>
      </c>
      <c r="H239" s="13">
        <v>0</v>
      </c>
      <c r="I239" s="13">
        <v>0</v>
      </c>
      <c r="J239" s="13">
        <v>0</v>
      </c>
      <c r="K239" s="13">
        <v>0</v>
      </c>
      <c r="L239" s="13">
        <v>524</v>
      </c>
      <c r="M239" s="13">
        <v>0</v>
      </c>
      <c r="N239" s="13">
        <v>0</v>
      </c>
      <c r="O239" s="13">
        <v>0</v>
      </c>
      <c r="P239" s="13">
        <v>2763.1624999999999</v>
      </c>
      <c r="Q239" s="13">
        <v>1753.75</v>
      </c>
      <c r="R239" s="13">
        <v>867.4</v>
      </c>
      <c r="S239" s="14">
        <v>0</v>
      </c>
      <c r="U239" s="10"/>
      <c r="V239" s="10"/>
      <c r="W239" s="10"/>
      <c r="X239" s="10"/>
      <c r="Y239" s="10"/>
      <c r="Z239" s="10"/>
      <c r="AA239" s="10"/>
      <c r="AB239" s="10"/>
      <c r="AC239" s="10"/>
    </row>
    <row r="240" spans="1:29" ht="14.4" x14ac:dyDescent="0.3">
      <c r="A240" s="39" t="s">
        <v>171</v>
      </c>
      <c r="C240" s="11" t="s">
        <v>158</v>
      </c>
      <c r="D240" s="12">
        <v>0</v>
      </c>
      <c r="E240" s="13">
        <v>0</v>
      </c>
      <c r="F240" s="13">
        <v>0</v>
      </c>
      <c r="G240" s="13">
        <v>0</v>
      </c>
      <c r="H240" s="13">
        <v>0</v>
      </c>
      <c r="I240" s="13">
        <v>0</v>
      </c>
      <c r="J240" s="13">
        <v>0</v>
      </c>
      <c r="K240" s="13">
        <v>725</v>
      </c>
      <c r="L240" s="13">
        <v>1750</v>
      </c>
      <c r="M240" s="13">
        <v>0</v>
      </c>
      <c r="N240" s="13">
        <v>0</v>
      </c>
      <c r="O240" s="13">
        <v>950</v>
      </c>
      <c r="P240" s="13">
        <v>0</v>
      </c>
      <c r="Q240" s="13">
        <v>0</v>
      </c>
      <c r="R240" s="13">
        <v>0</v>
      </c>
      <c r="S240" s="14">
        <v>0</v>
      </c>
      <c r="U240" s="10"/>
      <c r="V240" s="10"/>
      <c r="W240" s="10"/>
      <c r="X240" s="10"/>
      <c r="Y240" s="10"/>
      <c r="Z240" s="10"/>
      <c r="AA240" s="10"/>
      <c r="AB240" s="10"/>
      <c r="AC240" s="10"/>
    </row>
    <row r="241" spans="1:29" ht="14.4" x14ac:dyDescent="0.3">
      <c r="A241" s="39" t="s">
        <v>171</v>
      </c>
      <c r="C241" s="11" t="s">
        <v>159</v>
      </c>
      <c r="D241" s="12">
        <v>0</v>
      </c>
      <c r="E241" s="13">
        <v>0</v>
      </c>
      <c r="F241" s="13">
        <v>0</v>
      </c>
      <c r="G241" s="13">
        <v>0</v>
      </c>
      <c r="H241" s="13">
        <v>0</v>
      </c>
      <c r="I241" s="13">
        <v>0</v>
      </c>
      <c r="J241" s="13">
        <v>0</v>
      </c>
      <c r="K241" s="13">
        <v>0</v>
      </c>
      <c r="L241" s="13">
        <v>0</v>
      </c>
      <c r="M241" s="13">
        <v>0</v>
      </c>
      <c r="N241" s="13">
        <v>0</v>
      </c>
      <c r="O241" s="13">
        <v>0</v>
      </c>
      <c r="P241" s="13">
        <v>0</v>
      </c>
      <c r="Q241" s="13">
        <v>0</v>
      </c>
      <c r="R241" s="13">
        <v>0</v>
      </c>
      <c r="S241" s="14">
        <v>54776.68</v>
      </c>
      <c r="U241" s="10"/>
      <c r="V241" s="10"/>
      <c r="W241" s="10"/>
      <c r="X241" s="10"/>
      <c r="Y241" s="10"/>
      <c r="Z241" s="10"/>
      <c r="AA241" s="10"/>
      <c r="AB241" s="10"/>
      <c r="AC241" s="10"/>
    </row>
    <row r="242" spans="1:29" ht="14.4" x14ac:dyDescent="0.3">
      <c r="A242" s="39" t="s">
        <v>171</v>
      </c>
      <c r="C242" s="11" t="s">
        <v>160</v>
      </c>
      <c r="D242" s="12">
        <v>0</v>
      </c>
      <c r="E242" s="13">
        <v>0</v>
      </c>
      <c r="F242" s="13">
        <v>0</v>
      </c>
      <c r="G242" s="13">
        <v>0</v>
      </c>
      <c r="H242" s="13">
        <v>0</v>
      </c>
      <c r="I242" s="13">
        <v>0</v>
      </c>
      <c r="J242" s="13">
        <v>0</v>
      </c>
      <c r="K242" s="13">
        <v>13936.05</v>
      </c>
      <c r="L242" s="13">
        <v>4921.8</v>
      </c>
      <c r="M242" s="13">
        <v>15719.82</v>
      </c>
      <c r="N242" s="13">
        <v>19164.03</v>
      </c>
      <c r="O242" s="13">
        <v>0</v>
      </c>
      <c r="P242" s="13">
        <v>3579.0559999999996</v>
      </c>
      <c r="Q242" s="13">
        <v>4522.54</v>
      </c>
      <c r="R242" s="13">
        <v>906.2</v>
      </c>
      <c r="S242" s="14">
        <v>0</v>
      </c>
      <c r="U242" s="10"/>
      <c r="V242" s="10"/>
      <c r="W242" s="10"/>
      <c r="X242" s="10"/>
      <c r="Y242" s="10"/>
      <c r="Z242" s="10"/>
      <c r="AA242" s="10"/>
      <c r="AB242" s="10"/>
      <c r="AC242" s="10"/>
    </row>
    <row r="243" spans="1:29" ht="14.4" x14ac:dyDescent="0.3">
      <c r="A243" s="39" t="s">
        <v>171</v>
      </c>
      <c r="C243" s="11" t="s">
        <v>161</v>
      </c>
      <c r="D243" s="12">
        <v>0</v>
      </c>
      <c r="E243" s="13">
        <v>0</v>
      </c>
      <c r="F243" s="13">
        <v>0</v>
      </c>
      <c r="G243" s="13">
        <v>0</v>
      </c>
      <c r="H243" s="13">
        <v>0</v>
      </c>
      <c r="I243" s="13">
        <v>0</v>
      </c>
      <c r="J243" s="13">
        <v>0</v>
      </c>
      <c r="K243" s="13">
        <v>9792.6350000000002</v>
      </c>
      <c r="L243" s="13">
        <v>1450</v>
      </c>
      <c r="M243" s="13">
        <v>2892.5</v>
      </c>
      <c r="N243" s="13">
        <v>0</v>
      </c>
      <c r="O243" s="13">
        <v>0</v>
      </c>
      <c r="P243" s="13">
        <v>1355.125</v>
      </c>
      <c r="Q243" s="13">
        <v>0</v>
      </c>
      <c r="R243" s="13">
        <v>0</v>
      </c>
      <c r="S243" s="14">
        <v>0</v>
      </c>
      <c r="U243" s="10"/>
      <c r="V243" s="10"/>
      <c r="W243" s="10"/>
      <c r="X243" s="10"/>
      <c r="Y243" s="10"/>
      <c r="Z243" s="10"/>
      <c r="AA243" s="10"/>
      <c r="AB243" s="10"/>
      <c r="AC243" s="10"/>
    </row>
    <row r="244" spans="1:29" ht="14.4" x14ac:dyDescent="0.3">
      <c r="A244" s="39" t="s">
        <v>171</v>
      </c>
      <c r="C244" s="11" t="s">
        <v>162</v>
      </c>
      <c r="D244" s="12">
        <v>0</v>
      </c>
      <c r="E244" s="13">
        <v>0</v>
      </c>
      <c r="F244" s="13">
        <v>0</v>
      </c>
      <c r="G244" s="13">
        <v>0</v>
      </c>
      <c r="H244" s="13">
        <v>0</v>
      </c>
      <c r="I244" s="13">
        <v>0</v>
      </c>
      <c r="J244" s="13">
        <v>0</v>
      </c>
      <c r="K244" s="13">
        <v>0</v>
      </c>
      <c r="L244" s="13">
        <v>950</v>
      </c>
      <c r="M244" s="13">
        <v>4481.08</v>
      </c>
      <c r="N244" s="13">
        <v>4187</v>
      </c>
      <c r="O244" s="13">
        <v>0</v>
      </c>
      <c r="P244" s="13">
        <v>-16248</v>
      </c>
      <c r="Q244" s="13">
        <v>0</v>
      </c>
      <c r="R244" s="13">
        <v>43255.799999999996</v>
      </c>
      <c r="S244" s="14">
        <v>10038.1</v>
      </c>
      <c r="U244" s="10"/>
      <c r="V244" s="10"/>
      <c r="W244" s="10"/>
      <c r="X244" s="10"/>
      <c r="Y244" s="10"/>
      <c r="Z244" s="10"/>
      <c r="AA244" s="10"/>
      <c r="AB244" s="10"/>
      <c r="AC244" s="10"/>
    </row>
    <row r="245" spans="1:29" ht="14.4" x14ac:dyDescent="0.3">
      <c r="A245" s="39" t="s">
        <v>171</v>
      </c>
      <c r="C245" s="11" t="s">
        <v>163</v>
      </c>
      <c r="D245" s="12">
        <v>0</v>
      </c>
      <c r="E245" s="13">
        <v>0</v>
      </c>
      <c r="F245" s="13">
        <v>0</v>
      </c>
      <c r="G245" s="13">
        <v>0</v>
      </c>
      <c r="H245" s="13">
        <v>0</v>
      </c>
      <c r="I245" s="13">
        <v>0</v>
      </c>
      <c r="J245" s="13">
        <v>0</v>
      </c>
      <c r="K245" s="13">
        <v>0</v>
      </c>
      <c r="L245" s="13">
        <v>0</v>
      </c>
      <c r="M245" s="13">
        <v>0</v>
      </c>
      <c r="N245" s="13">
        <v>0</v>
      </c>
      <c r="O245" s="13">
        <v>0</v>
      </c>
      <c r="P245" s="13">
        <v>0</v>
      </c>
      <c r="Q245" s="13">
        <v>0</v>
      </c>
      <c r="R245" s="13">
        <v>0</v>
      </c>
      <c r="S245" s="14">
        <v>0</v>
      </c>
      <c r="U245" s="10"/>
      <c r="V245" s="10"/>
      <c r="W245" s="10"/>
      <c r="X245" s="10"/>
      <c r="Y245" s="10"/>
      <c r="Z245" s="10"/>
      <c r="AA245" s="10"/>
      <c r="AB245" s="10"/>
      <c r="AC245" s="10"/>
    </row>
    <row r="246" spans="1:29" ht="14.4" x14ac:dyDescent="0.3">
      <c r="A246" s="39" t="s">
        <v>171</v>
      </c>
      <c r="C246" s="11" t="s">
        <v>164</v>
      </c>
      <c r="D246" s="12">
        <v>0</v>
      </c>
      <c r="E246" s="13">
        <v>0</v>
      </c>
      <c r="F246" s="13">
        <v>0</v>
      </c>
      <c r="G246" s="13">
        <v>0</v>
      </c>
      <c r="H246" s="13">
        <v>0</v>
      </c>
      <c r="I246" s="13">
        <v>0</v>
      </c>
      <c r="J246" s="13">
        <v>0</v>
      </c>
      <c r="K246" s="13">
        <v>14.5</v>
      </c>
      <c r="L246" s="13">
        <v>0</v>
      </c>
      <c r="M246" s="13">
        <v>0</v>
      </c>
      <c r="N246" s="13">
        <v>0</v>
      </c>
      <c r="O246" s="13">
        <v>0</v>
      </c>
      <c r="P246" s="13">
        <v>3563.0250000000001</v>
      </c>
      <c r="Q246" s="13">
        <v>1835</v>
      </c>
      <c r="R246" s="13">
        <v>1285</v>
      </c>
      <c r="S246" s="14">
        <v>0</v>
      </c>
      <c r="U246" s="10"/>
      <c r="V246" s="10"/>
      <c r="W246" s="10"/>
      <c r="X246" s="10"/>
      <c r="Y246" s="10"/>
      <c r="Z246" s="10"/>
      <c r="AA246" s="10"/>
      <c r="AB246" s="10"/>
      <c r="AC246" s="10"/>
    </row>
    <row r="247" spans="1:29" ht="14.4" x14ac:dyDescent="0.3">
      <c r="A247" s="39" t="s">
        <v>171</v>
      </c>
      <c r="C247" s="11" t="s">
        <v>165</v>
      </c>
      <c r="D247" s="12">
        <v>0</v>
      </c>
      <c r="E247" s="13">
        <v>0</v>
      </c>
      <c r="F247" s="13">
        <v>0</v>
      </c>
      <c r="G247" s="13">
        <v>0</v>
      </c>
      <c r="H247" s="13">
        <v>0</v>
      </c>
      <c r="I247" s="13">
        <v>0</v>
      </c>
      <c r="J247" s="13">
        <v>0</v>
      </c>
      <c r="K247" s="13">
        <v>0</v>
      </c>
      <c r="L247" s="13">
        <v>5582.35</v>
      </c>
      <c r="M247" s="13">
        <v>0</v>
      </c>
      <c r="N247" s="13">
        <v>1107.69</v>
      </c>
      <c r="O247" s="13">
        <v>5043</v>
      </c>
      <c r="P247" s="13">
        <v>1822.5</v>
      </c>
      <c r="Q247" s="13">
        <v>0</v>
      </c>
      <c r="R247" s="13">
        <v>0</v>
      </c>
      <c r="S247" s="14">
        <v>0</v>
      </c>
      <c r="U247" s="10"/>
      <c r="V247" s="10"/>
      <c r="W247" s="10"/>
      <c r="X247" s="10"/>
      <c r="Y247" s="10"/>
      <c r="Z247" s="10"/>
      <c r="AA247" s="10"/>
      <c r="AB247" s="10"/>
      <c r="AC247" s="10"/>
    </row>
    <row r="248" spans="1:29" ht="15" thickBot="1" x14ac:dyDescent="0.35">
      <c r="A248" s="39" t="s">
        <v>171</v>
      </c>
      <c r="C248" s="11" t="s">
        <v>166</v>
      </c>
      <c r="D248" s="15">
        <v>0</v>
      </c>
      <c r="E248" s="16">
        <v>0</v>
      </c>
      <c r="F248" s="16">
        <v>0</v>
      </c>
      <c r="G248" s="16">
        <v>0</v>
      </c>
      <c r="H248" s="16">
        <v>0</v>
      </c>
      <c r="I248" s="16">
        <v>0</v>
      </c>
      <c r="J248" s="16">
        <v>0</v>
      </c>
      <c r="K248" s="16">
        <v>2630.4853571428571</v>
      </c>
      <c r="L248" s="16">
        <v>3368.2396666666668</v>
      </c>
      <c r="M248" s="16">
        <v>2543.145882352941</v>
      </c>
      <c r="N248" s="16">
        <v>12572.955714285712</v>
      </c>
      <c r="O248" s="16">
        <v>11471.2225</v>
      </c>
      <c r="P248" s="16">
        <v>2476.8155172413794</v>
      </c>
      <c r="Q248" s="16">
        <v>7205.75</v>
      </c>
      <c r="R248" s="16">
        <v>12844.282000000001</v>
      </c>
      <c r="S248" s="17">
        <v>2184.6</v>
      </c>
      <c r="U248" s="10"/>
      <c r="V248" s="10"/>
      <c r="W248" s="10"/>
      <c r="X248" s="10"/>
      <c r="Y248" s="10"/>
      <c r="Z248" s="10"/>
      <c r="AA248" s="10"/>
      <c r="AB248" s="10"/>
      <c r="AC248" s="10"/>
    </row>
    <row r="249" spans="1:29" ht="15" thickBot="1" x14ac:dyDescent="0.35">
      <c r="A249" s="39" t="s">
        <v>171</v>
      </c>
      <c r="C249" s="18" t="s">
        <v>351</v>
      </c>
      <c r="D249" s="19">
        <v>0</v>
      </c>
      <c r="E249" s="20">
        <v>0</v>
      </c>
      <c r="F249" s="20">
        <v>0</v>
      </c>
      <c r="G249" s="20">
        <v>0</v>
      </c>
      <c r="H249" s="20">
        <v>0</v>
      </c>
      <c r="I249" s="20">
        <v>0</v>
      </c>
      <c r="J249" s="20">
        <v>0</v>
      </c>
      <c r="K249" s="20">
        <v>3578.3392631578945</v>
      </c>
      <c r="L249" s="20">
        <v>6182.5117977528107</v>
      </c>
      <c r="M249" s="20">
        <v>10292.818653846152</v>
      </c>
      <c r="N249" s="20">
        <v>23951.164705882351</v>
      </c>
      <c r="O249" s="20">
        <v>15195.529487179489</v>
      </c>
      <c r="P249" s="20">
        <v>3594.6178431372555</v>
      </c>
      <c r="Q249" s="20">
        <v>10168.599523809524</v>
      </c>
      <c r="R249" s="20">
        <v>10374.73</v>
      </c>
      <c r="S249" s="21">
        <v>10513.737368421052</v>
      </c>
      <c r="U249" s="10"/>
      <c r="V249" s="10"/>
      <c r="W249" s="10"/>
      <c r="X249" s="10"/>
      <c r="Y249" s="10"/>
      <c r="Z249" s="10"/>
      <c r="AA249" s="10"/>
      <c r="AB249" s="10"/>
      <c r="AC249" s="10"/>
    </row>
    <row r="250" spans="1:29" ht="14.4" x14ac:dyDescent="0.3">
      <c r="U250" s="10"/>
      <c r="V250" s="10"/>
      <c r="W250" s="10"/>
      <c r="X250" s="10"/>
      <c r="Y250" s="10"/>
      <c r="Z250" s="10"/>
      <c r="AA250" s="10"/>
      <c r="AB250" s="10"/>
      <c r="AC250" s="10"/>
    </row>
    <row r="251" spans="1:29" ht="14.4" x14ac:dyDescent="0.3">
      <c r="U251" s="10"/>
      <c r="V251" s="10"/>
      <c r="W251" s="10"/>
      <c r="X251" s="10"/>
      <c r="Y251" s="10"/>
      <c r="Z251" s="10"/>
      <c r="AA251" s="10"/>
      <c r="AB251" s="10"/>
      <c r="AC251" s="10"/>
    </row>
    <row r="252" spans="1:29" ht="14.4" x14ac:dyDescent="0.3">
      <c r="U252" s="10"/>
      <c r="V252" s="10"/>
      <c r="W252" s="10"/>
      <c r="X252" s="10"/>
      <c r="Y252" s="10"/>
      <c r="Z252" s="10"/>
      <c r="AA252" s="10"/>
      <c r="AB252" s="10"/>
      <c r="AC252" s="10"/>
    </row>
    <row r="253" spans="1:29" ht="23.4" thickBot="1" x14ac:dyDescent="0.35">
      <c r="C253" s="1" t="s">
        <v>361</v>
      </c>
      <c r="D253" s="1"/>
      <c r="E253" s="1"/>
      <c r="F253" s="1"/>
      <c r="G253" s="1"/>
      <c r="H253" s="1"/>
      <c r="I253" s="1"/>
      <c r="J253" s="1"/>
      <c r="K253" s="1"/>
      <c r="L253" s="1"/>
      <c r="M253" s="1"/>
      <c r="N253" s="9"/>
      <c r="O253" s="9"/>
      <c r="P253" s="9"/>
      <c r="Q253" s="9"/>
      <c r="R253" s="9"/>
      <c r="S253" s="9"/>
      <c r="U253" s="10"/>
      <c r="V253" s="10"/>
      <c r="W253" s="10"/>
      <c r="X253" s="10"/>
      <c r="Y253" s="10"/>
      <c r="Z253" s="10"/>
      <c r="AA253" s="10"/>
      <c r="AB253" s="10"/>
      <c r="AC253" s="10"/>
    </row>
    <row r="254" spans="1:29" ht="15" thickBot="1" x14ac:dyDescent="0.35">
      <c r="C254" s="2"/>
      <c r="D254" s="149" t="s">
        <v>294</v>
      </c>
      <c r="E254" s="150"/>
      <c r="F254" s="150"/>
      <c r="G254" s="150"/>
      <c r="H254" s="150"/>
      <c r="I254" s="150"/>
      <c r="J254" s="150"/>
      <c r="K254" s="150"/>
      <c r="L254" s="150"/>
      <c r="M254" s="150"/>
      <c r="N254" s="150"/>
      <c r="O254" s="150"/>
      <c r="P254" s="150"/>
      <c r="Q254" s="150"/>
      <c r="R254" s="150"/>
      <c r="S254" s="151"/>
      <c r="U254" s="10"/>
      <c r="V254" s="10"/>
      <c r="W254" s="10"/>
      <c r="X254" s="10"/>
      <c r="Y254" s="10"/>
      <c r="Z254" s="10"/>
      <c r="AA254" s="10"/>
      <c r="AB254" s="10"/>
      <c r="AC254" s="10"/>
    </row>
    <row r="255" spans="1:29" ht="15" thickBot="1" x14ac:dyDescent="0.35">
      <c r="A255" s="39" t="s">
        <v>140</v>
      </c>
      <c r="C255" s="3" t="s">
        <v>148</v>
      </c>
      <c r="D255" s="4" t="s">
        <v>102</v>
      </c>
      <c r="E255" s="5" t="s">
        <v>103</v>
      </c>
      <c r="F255" s="5" t="s">
        <v>104</v>
      </c>
      <c r="G255" s="5" t="s">
        <v>105</v>
      </c>
      <c r="H255" s="5" t="s">
        <v>106</v>
      </c>
      <c r="I255" s="5" t="s">
        <v>107</v>
      </c>
      <c r="J255" s="5" t="s">
        <v>108</v>
      </c>
      <c r="K255" s="5" t="s">
        <v>109</v>
      </c>
      <c r="L255" s="5" t="s">
        <v>110</v>
      </c>
      <c r="M255" s="5" t="s">
        <v>111</v>
      </c>
      <c r="N255" s="5" t="s">
        <v>112</v>
      </c>
      <c r="O255" s="5" t="s">
        <v>113</v>
      </c>
      <c r="P255" s="5" t="s">
        <v>114</v>
      </c>
      <c r="Q255" s="5" t="s">
        <v>115</v>
      </c>
      <c r="R255" s="5" t="s">
        <v>116</v>
      </c>
      <c r="S255" s="6" t="s">
        <v>117</v>
      </c>
      <c r="U255" s="10"/>
      <c r="V255" s="10"/>
      <c r="W255" s="10"/>
      <c r="X255" s="10"/>
      <c r="Y255" s="10"/>
      <c r="Z255" s="10"/>
      <c r="AA255" s="10"/>
      <c r="AB255" s="10"/>
      <c r="AC255" s="10"/>
    </row>
    <row r="256" spans="1:29" ht="14.4" x14ac:dyDescent="0.3">
      <c r="A256" s="39" t="s">
        <v>140</v>
      </c>
      <c r="C256" s="11" t="s">
        <v>149</v>
      </c>
      <c r="D256" s="41">
        <v>0</v>
      </c>
      <c r="E256" s="13">
        <v>0</v>
      </c>
      <c r="F256" s="13">
        <v>0</v>
      </c>
      <c r="G256" s="13">
        <v>0</v>
      </c>
      <c r="H256" s="13">
        <v>0</v>
      </c>
      <c r="I256" s="13">
        <v>0</v>
      </c>
      <c r="J256" s="13">
        <v>0</v>
      </c>
      <c r="K256" s="13">
        <v>0</v>
      </c>
      <c r="L256" s="13">
        <v>0</v>
      </c>
      <c r="M256" s="13">
        <v>0</v>
      </c>
      <c r="N256" s="13">
        <v>0</v>
      </c>
      <c r="O256" s="13">
        <v>0</v>
      </c>
      <c r="P256" s="13">
        <v>0</v>
      </c>
      <c r="Q256" s="13">
        <v>0</v>
      </c>
      <c r="R256" s="13">
        <v>0</v>
      </c>
      <c r="S256" s="14">
        <v>0</v>
      </c>
      <c r="U256" s="10"/>
      <c r="V256" s="10"/>
      <c r="W256" s="10"/>
      <c r="X256" s="10"/>
      <c r="Y256" s="10"/>
      <c r="Z256" s="10"/>
      <c r="AA256" s="10"/>
      <c r="AB256" s="10"/>
      <c r="AC256" s="10"/>
    </row>
    <row r="257" spans="1:29" ht="14.4" x14ac:dyDescent="0.3">
      <c r="A257" s="39" t="s">
        <v>140</v>
      </c>
      <c r="C257" s="11" t="s">
        <v>150</v>
      </c>
      <c r="D257" s="12">
        <v>0</v>
      </c>
      <c r="E257" s="13">
        <v>0</v>
      </c>
      <c r="F257" s="13">
        <v>0</v>
      </c>
      <c r="G257" s="13">
        <v>0</v>
      </c>
      <c r="H257" s="13">
        <v>0</v>
      </c>
      <c r="I257" s="13">
        <v>0</v>
      </c>
      <c r="J257" s="13">
        <v>0</v>
      </c>
      <c r="K257" s="13">
        <v>0</v>
      </c>
      <c r="L257" s="13">
        <v>0</v>
      </c>
      <c r="M257" s="13">
        <v>0</v>
      </c>
      <c r="N257" s="13">
        <v>0</v>
      </c>
      <c r="O257" s="13">
        <v>0</v>
      </c>
      <c r="P257" s="13">
        <v>0</v>
      </c>
      <c r="Q257" s="13">
        <v>0</v>
      </c>
      <c r="R257" s="13">
        <v>0</v>
      </c>
      <c r="S257" s="14">
        <v>0</v>
      </c>
      <c r="U257" s="10"/>
      <c r="V257" s="10"/>
      <c r="W257" s="10"/>
      <c r="X257" s="10"/>
      <c r="Y257" s="10"/>
      <c r="Z257" s="10"/>
      <c r="AA257" s="10"/>
      <c r="AB257" s="10"/>
      <c r="AC257" s="10"/>
    </row>
    <row r="258" spans="1:29" ht="14.4" x14ac:dyDescent="0.3">
      <c r="A258" s="39" t="s">
        <v>140</v>
      </c>
      <c r="C258" s="11" t="s">
        <v>151</v>
      </c>
      <c r="D258" s="12">
        <v>0</v>
      </c>
      <c r="E258" s="13">
        <v>0</v>
      </c>
      <c r="F258" s="13">
        <v>0</v>
      </c>
      <c r="G258" s="13">
        <v>0</v>
      </c>
      <c r="H258" s="13">
        <v>0</v>
      </c>
      <c r="I258" s="13">
        <v>0</v>
      </c>
      <c r="J258" s="13">
        <v>0</v>
      </c>
      <c r="K258" s="13">
        <v>0</v>
      </c>
      <c r="L258" s="13">
        <v>0</v>
      </c>
      <c r="M258" s="13">
        <v>0</v>
      </c>
      <c r="N258" s="13">
        <v>0</v>
      </c>
      <c r="O258" s="13">
        <v>0</v>
      </c>
      <c r="P258" s="13">
        <v>0</v>
      </c>
      <c r="Q258" s="13">
        <v>0</v>
      </c>
      <c r="R258" s="13">
        <v>0</v>
      </c>
      <c r="S258" s="14">
        <v>0</v>
      </c>
      <c r="U258" s="10"/>
      <c r="V258" s="10"/>
      <c r="W258" s="10"/>
      <c r="X258" s="10"/>
      <c r="Y258" s="10"/>
      <c r="Z258" s="10"/>
      <c r="AA258" s="10"/>
      <c r="AB258" s="10"/>
      <c r="AC258" s="10"/>
    </row>
    <row r="259" spans="1:29" ht="14.4" x14ac:dyDescent="0.3">
      <c r="A259" s="39" t="s">
        <v>140</v>
      </c>
      <c r="C259" s="11" t="s">
        <v>152</v>
      </c>
      <c r="D259" s="12">
        <v>0</v>
      </c>
      <c r="E259" s="13">
        <v>0</v>
      </c>
      <c r="F259" s="13">
        <v>0</v>
      </c>
      <c r="G259" s="13">
        <v>0</v>
      </c>
      <c r="H259" s="13">
        <v>0</v>
      </c>
      <c r="I259" s="13">
        <v>0</v>
      </c>
      <c r="J259" s="13">
        <v>0</v>
      </c>
      <c r="K259" s="13">
        <v>0</v>
      </c>
      <c r="L259" s="13">
        <v>0</v>
      </c>
      <c r="M259" s="13">
        <v>0</v>
      </c>
      <c r="N259" s="13">
        <v>0</v>
      </c>
      <c r="O259" s="13">
        <v>0</v>
      </c>
      <c r="P259" s="13">
        <v>0</v>
      </c>
      <c r="Q259" s="13">
        <v>0</v>
      </c>
      <c r="R259" s="13">
        <v>0</v>
      </c>
      <c r="S259" s="14">
        <v>0</v>
      </c>
      <c r="U259" s="10"/>
      <c r="V259" s="10"/>
      <c r="W259" s="10"/>
      <c r="X259" s="10"/>
      <c r="Y259" s="10"/>
      <c r="Z259" s="10"/>
      <c r="AA259" s="10"/>
      <c r="AB259" s="10"/>
      <c r="AC259" s="10"/>
    </row>
    <row r="260" spans="1:29" ht="14.4" x14ac:dyDescent="0.3">
      <c r="A260" s="39" t="s">
        <v>140</v>
      </c>
      <c r="C260" s="11" t="s">
        <v>153</v>
      </c>
      <c r="D260" s="12">
        <v>0</v>
      </c>
      <c r="E260" s="13">
        <v>0</v>
      </c>
      <c r="F260" s="13">
        <v>0</v>
      </c>
      <c r="G260" s="13">
        <v>0</v>
      </c>
      <c r="H260" s="13">
        <v>0</v>
      </c>
      <c r="I260" s="13">
        <v>0</v>
      </c>
      <c r="J260" s="13">
        <v>0</v>
      </c>
      <c r="K260" s="13">
        <v>0</v>
      </c>
      <c r="L260" s="13">
        <v>0</v>
      </c>
      <c r="M260" s="13">
        <v>0</v>
      </c>
      <c r="N260" s="13">
        <v>0</v>
      </c>
      <c r="O260" s="13">
        <v>0</v>
      </c>
      <c r="P260" s="13">
        <v>0</v>
      </c>
      <c r="Q260" s="13">
        <v>0</v>
      </c>
      <c r="R260" s="13">
        <v>0</v>
      </c>
      <c r="S260" s="14">
        <v>0</v>
      </c>
      <c r="U260" s="10"/>
      <c r="V260" s="10"/>
      <c r="W260" s="10"/>
      <c r="X260" s="10"/>
      <c r="Y260" s="10"/>
      <c r="Z260" s="10"/>
      <c r="AA260" s="10"/>
      <c r="AB260" s="10"/>
      <c r="AC260" s="10"/>
    </row>
    <row r="261" spans="1:29" ht="14.4" x14ac:dyDescent="0.3">
      <c r="A261" s="39" t="s">
        <v>140</v>
      </c>
      <c r="C261" s="11" t="s">
        <v>154</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2540</v>
      </c>
      <c r="U261" s="10"/>
      <c r="V261" s="10"/>
      <c r="W261" s="10"/>
      <c r="X261" s="10"/>
      <c r="Y261" s="10"/>
      <c r="Z261" s="10"/>
      <c r="AA261" s="10"/>
      <c r="AB261" s="10"/>
      <c r="AC261" s="10"/>
    </row>
    <row r="262" spans="1:29" ht="14.4" x14ac:dyDescent="0.3">
      <c r="A262" s="39" t="s">
        <v>140</v>
      </c>
      <c r="C262" s="11" t="s">
        <v>155</v>
      </c>
      <c r="D262" s="12">
        <v>0</v>
      </c>
      <c r="E262" s="13">
        <v>0</v>
      </c>
      <c r="F262" s="13">
        <v>0</v>
      </c>
      <c r="G262" s="13">
        <v>0</v>
      </c>
      <c r="H262" s="13">
        <v>0</v>
      </c>
      <c r="I262" s="13">
        <v>0</v>
      </c>
      <c r="J262" s="13">
        <v>0</v>
      </c>
      <c r="K262" s="13">
        <v>0</v>
      </c>
      <c r="L262" s="13">
        <v>0</v>
      </c>
      <c r="M262" s="13">
        <v>0</v>
      </c>
      <c r="N262" s="13">
        <v>0</v>
      </c>
      <c r="O262" s="13">
        <v>0</v>
      </c>
      <c r="P262" s="13">
        <v>0</v>
      </c>
      <c r="Q262" s="13">
        <v>0</v>
      </c>
      <c r="R262" s="13">
        <v>0</v>
      </c>
      <c r="S262" s="14">
        <v>0</v>
      </c>
      <c r="U262" s="10"/>
      <c r="V262" s="10"/>
      <c r="W262" s="10"/>
      <c r="X262" s="10"/>
      <c r="Y262" s="10"/>
      <c r="Z262" s="10"/>
      <c r="AA262" s="10"/>
      <c r="AB262" s="10"/>
      <c r="AC262" s="10"/>
    </row>
    <row r="263" spans="1:29" ht="14.4" x14ac:dyDescent="0.3">
      <c r="A263" s="39" t="s">
        <v>140</v>
      </c>
      <c r="C263" s="11" t="s">
        <v>156</v>
      </c>
      <c r="D263" s="12">
        <v>0</v>
      </c>
      <c r="E263" s="13">
        <v>0</v>
      </c>
      <c r="F263" s="13">
        <v>0</v>
      </c>
      <c r="G263" s="13">
        <v>0</v>
      </c>
      <c r="H263" s="13">
        <v>0</v>
      </c>
      <c r="I263" s="13">
        <v>0</v>
      </c>
      <c r="J263" s="13">
        <v>0</v>
      </c>
      <c r="K263" s="13">
        <v>0</v>
      </c>
      <c r="L263" s="13">
        <v>0</v>
      </c>
      <c r="M263" s="13">
        <v>0</v>
      </c>
      <c r="N263" s="13">
        <v>0</v>
      </c>
      <c r="O263" s="13">
        <v>0</v>
      </c>
      <c r="P263" s="13">
        <v>0</v>
      </c>
      <c r="Q263" s="13">
        <v>0</v>
      </c>
      <c r="R263" s="13">
        <v>0</v>
      </c>
      <c r="S263" s="14">
        <v>0</v>
      </c>
      <c r="U263" s="10"/>
      <c r="V263" s="10"/>
      <c r="W263" s="10"/>
      <c r="X263" s="10"/>
      <c r="Y263" s="10"/>
      <c r="Z263" s="10"/>
      <c r="AA263" s="10"/>
      <c r="AB263" s="10"/>
      <c r="AC263" s="10"/>
    </row>
    <row r="264" spans="1:29" ht="14.4" x14ac:dyDescent="0.3">
      <c r="A264" s="39" t="s">
        <v>140</v>
      </c>
      <c r="C264" s="11" t="s">
        <v>157</v>
      </c>
      <c r="D264" s="12">
        <v>0</v>
      </c>
      <c r="E264" s="13">
        <v>0</v>
      </c>
      <c r="F264" s="13">
        <v>0</v>
      </c>
      <c r="G264" s="13">
        <v>0</v>
      </c>
      <c r="H264" s="13">
        <v>0</v>
      </c>
      <c r="I264" s="13">
        <v>0</v>
      </c>
      <c r="J264" s="13">
        <v>0</v>
      </c>
      <c r="K264" s="13">
        <v>0</v>
      </c>
      <c r="L264" s="13">
        <v>0</v>
      </c>
      <c r="M264" s="13">
        <v>0</v>
      </c>
      <c r="N264" s="13">
        <v>0</v>
      </c>
      <c r="O264" s="13">
        <v>0</v>
      </c>
      <c r="P264" s="13">
        <v>0</v>
      </c>
      <c r="Q264" s="13">
        <v>0</v>
      </c>
      <c r="R264" s="13">
        <v>0</v>
      </c>
      <c r="S264" s="14">
        <v>0</v>
      </c>
      <c r="U264" s="10"/>
      <c r="V264" s="10"/>
      <c r="W264" s="10"/>
      <c r="X264" s="10"/>
      <c r="Y264" s="10"/>
      <c r="Z264" s="10"/>
      <c r="AA264" s="10"/>
      <c r="AB264" s="10"/>
      <c r="AC264" s="10"/>
    </row>
    <row r="265" spans="1:29" ht="14.4" x14ac:dyDescent="0.3">
      <c r="A265" s="39" t="s">
        <v>140</v>
      </c>
      <c r="C265" s="11" t="s">
        <v>158</v>
      </c>
      <c r="D265" s="12">
        <v>0</v>
      </c>
      <c r="E265" s="13">
        <v>0</v>
      </c>
      <c r="F265" s="13">
        <v>0</v>
      </c>
      <c r="G265" s="13">
        <v>0</v>
      </c>
      <c r="H265" s="13">
        <v>0</v>
      </c>
      <c r="I265" s="13">
        <v>0</v>
      </c>
      <c r="J265" s="13">
        <v>0</v>
      </c>
      <c r="K265" s="13">
        <v>0</v>
      </c>
      <c r="L265" s="13">
        <v>0</v>
      </c>
      <c r="M265" s="13">
        <v>0</v>
      </c>
      <c r="N265" s="13">
        <v>0</v>
      </c>
      <c r="O265" s="13">
        <v>0</v>
      </c>
      <c r="P265" s="13">
        <v>0</v>
      </c>
      <c r="Q265" s="13">
        <v>0</v>
      </c>
      <c r="R265" s="13">
        <v>0</v>
      </c>
      <c r="S265" s="14">
        <v>0</v>
      </c>
      <c r="U265" s="10"/>
      <c r="V265" s="10"/>
      <c r="W265" s="10"/>
      <c r="X265" s="10"/>
      <c r="Y265" s="10"/>
      <c r="Z265" s="10"/>
      <c r="AA265" s="10"/>
      <c r="AB265" s="10"/>
      <c r="AC265" s="10"/>
    </row>
    <row r="266" spans="1:29" ht="14.4" x14ac:dyDescent="0.3">
      <c r="A266" s="39" t="s">
        <v>140</v>
      </c>
      <c r="C266" s="11" t="s">
        <v>159</v>
      </c>
      <c r="D266" s="12">
        <v>0</v>
      </c>
      <c r="E266" s="13">
        <v>0</v>
      </c>
      <c r="F266" s="13">
        <v>0</v>
      </c>
      <c r="G266" s="13">
        <v>0</v>
      </c>
      <c r="H266" s="13">
        <v>0</v>
      </c>
      <c r="I266" s="13">
        <v>0</v>
      </c>
      <c r="J266" s="13">
        <v>0</v>
      </c>
      <c r="K266" s="13">
        <v>0</v>
      </c>
      <c r="L266" s="13">
        <v>0</v>
      </c>
      <c r="M266" s="13">
        <v>0</v>
      </c>
      <c r="N266" s="13">
        <v>0</v>
      </c>
      <c r="O266" s="13">
        <v>0</v>
      </c>
      <c r="P266" s="13">
        <v>0</v>
      </c>
      <c r="Q266" s="13">
        <v>0</v>
      </c>
      <c r="R266" s="13">
        <v>0</v>
      </c>
      <c r="S266" s="14">
        <v>0</v>
      </c>
      <c r="U266" s="10"/>
      <c r="V266" s="10"/>
      <c r="W266" s="10"/>
      <c r="X266" s="10"/>
      <c r="Y266" s="10"/>
      <c r="Z266" s="10"/>
      <c r="AA266" s="10"/>
      <c r="AB266" s="10"/>
      <c r="AC266" s="10"/>
    </row>
    <row r="267" spans="1:29" ht="14.4" x14ac:dyDescent="0.3">
      <c r="A267" s="39" t="s">
        <v>140</v>
      </c>
      <c r="C267" s="11" t="s">
        <v>160</v>
      </c>
      <c r="D267" s="12">
        <v>0</v>
      </c>
      <c r="E267" s="13">
        <v>0</v>
      </c>
      <c r="F267" s="13">
        <v>0</v>
      </c>
      <c r="G267" s="13">
        <v>0</v>
      </c>
      <c r="H267" s="13">
        <v>0</v>
      </c>
      <c r="I267" s="13">
        <v>0</v>
      </c>
      <c r="J267" s="13">
        <v>0</v>
      </c>
      <c r="K267" s="13">
        <v>0</v>
      </c>
      <c r="L267" s="13">
        <v>0</v>
      </c>
      <c r="M267" s="13">
        <v>0</v>
      </c>
      <c r="N267" s="13">
        <v>0</v>
      </c>
      <c r="O267" s="13">
        <v>0</v>
      </c>
      <c r="P267" s="13">
        <v>0</v>
      </c>
      <c r="Q267" s="13">
        <v>0</v>
      </c>
      <c r="R267" s="13">
        <v>0</v>
      </c>
      <c r="S267" s="14">
        <v>0</v>
      </c>
      <c r="U267" s="10"/>
      <c r="V267" s="10"/>
      <c r="W267" s="10"/>
      <c r="X267" s="10"/>
      <c r="Y267" s="10"/>
      <c r="Z267" s="10"/>
      <c r="AA267" s="10"/>
      <c r="AB267" s="10"/>
      <c r="AC267" s="10"/>
    </row>
    <row r="268" spans="1:29" ht="14.4" x14ac:dyDescent="0.3">
      <c r="A268" s="39" t="s">
        <v>140</v>
      </c>
      <c r="C268" s="11" t="s">
        <v>161</v>
      </c>
      <c r="D268" s="12">
        <v>0</v>
      </c>
      <c r="E268" s="13">
        <v>0</v>
      </c>
      <c r="F268" s="13">
        <v>0</v>
      </c>
      <c r="G268" s="13">
        <v>0</v>
      </c>
      <c r="H268" s="13">
        <v>0</v>
      </c>
      <c r="I268" s="13">
        <v>0</v>
      </c>
      <c r="J268" s="13">
        <v>0</v>
      </c>
      <c r="K268" s="13">
        <v>0</v>
      </c>
      <c r="L268" s="13">
        <v>0</v>
      </c>
      <c r="M268" s="13">
        <v>0</v>
      </c>
      <c r="N268" s="13">
        <v>0</v>
      </c>
      <c r="O268" s="13">
        <v>0</v>
      </c>
      <c r="P268" s="13">
        <v>0</v>
      </c>
      <c r="Q268" s="13">
        <v>0</v>
      </c>
      <c r="R268" s="13">
        <v>0</v>
      </c>
      <c r="S268" s="14">
        <v>0</v>
      </c>
      <c r="U268" s="10"/>
      <c r="V268" s="10"/>
      <c r="W268" s="10"/>
      <c r="X268" s="10"/>
      <c r="Y268" s="10"/>
      <c r="Z268" s="10"/>
      <c r="AA268" s="10"/>
      <c r="AB268" s="10"/>
      <c r="AC268" s="10"/>
    </row>
    <row r="269" spans="1:29" ht="14.4" x14ac:dyDescent="0.3">
      <c r="A269" s="39" t="s">
        <v>140</v>
      </c>
      <c r="C269" s="11" t="s">
        <v>162</v>
      </c>
      <c r="D269" s="12">
        <v>0</v>
      </c>
      <c r="E269" s="13">
        <v>0</v>
      </c>
      <c r="F269" s="13">
        <v>0</v>
      </c>
      <c r="G269" s="13">
        <v>0</v>
      </c>
      <c r="H269" s="13">
        <v>0</v>
      </c>
      <c r="I269" s="13">
        <v>0</v>
      </c>
      <c r="J269" s="13">
        <v>0</v>
      </c>
      <c r="K269" s="13">
        <v>0</v>
      </c>
      <c r="L269" s="13">
        <v>0</v>
      </c>
      <c r="M269" s="13">
        <v>0</v>
      </c>
      <c r="N269" s="13">
        <v>0</v>
      </c>
      <c r="O269" s="13">
        <v>0</v>
      </c>
      <c r="P269" s="13">
        <v>0</v>
      </c>
      <c r="Q269" s="13">
        <v>0</v>
      </c>
      <c r="R269" s="13">
        <v>0</v>
      </c>
      <c r="S269" s="14">
        <v>0</v>
      </c>
      <c r="U269" s="10"/>
      <c r="V269" s="10"/>
      <c r="W269" s="10"/>
      <c r="X269" s="10"/>
      <c r="Y269" s="10"/>
      <c r="Z269" s="10"/>
      <c r="AA269" s="10"/>
      <c r="AB269" s="10"/>
      <c r="AC269" s="10"/>
    </row>
    <row r="270" spans="1:29" ht="14.4" x14ac:dyDescent="0.3">
      <c r="A270" s="39" t="s">
        <v>140</v>
      </c>
      <c r="C270" s="11" t="s">
        <v>163</v>
      </c>
      <c r="D270" s="12">
        <v>0</v>
      </c>
      <c r="E270" s="13">
        <v>0</v>
      </c>
      <c r="F270" s="13">
        <v>0</v>
      </c>
      <c r="G270" s="13">
        <v>0</v>
      </c>
      <c r="H270" s="13">
        <v>0</v>
      </c>
      <c r="I270" s="13">
        <v>0</v>
      </c>
      <c r="J270" s="13">
        <v>0</v>
      </c>
      <c r="K270" s="13">
        <v>0</v>
      </c>
      <c r="L270" s="13">
        <v>0</v>
      </c>
      <c r="M270" s="13">
        <v>0</v>
      </c>
      <c r="N270" s="13">
        <v>0</v>
      </c>
      <c r="O270" s="13">
        <v>0</v>
      </c>
      <c r="P270" s="13">
        <v>0</v>
      </c>
      <c r="Q270" s="13">
        <v>0</v>
      </c>
      <c r="R270" s="13">
        <v>0</v>
      </c>
      <c r="S270" s="14">
        <v>0</v>
      </c>
      <c r="U270" s="10"/>
      <c r="V270" s="10"/>
      <c r="W270" s="10"/>
      <c r="X270" s="10"/>
      <c r="Y270" s="10"/>
      <c r="Z270" s="10"/>
      <c r="AA270" s="10"/>
      <c r="AB270" s="10"/>
      <c r="AC270" s="10"/>
    </row>
    <row r="271" spans="1:29" ht="14.4" x14ac:dyDescent="0.3">
      <c r="A271" s="39" t="s">
        <v>140</v>
      </c>
      <c r="C271" s="11" t="s">
        <v>164</v>
      </c>
      <c r="D271" s="12">
        <v>0</v>
      </c>
      <c r="E271" s="13">
        <v>0</v>
      </c>
      <c r="F271" s="13">
        <v>0</v>
      </c>
      <c r="G271" s="13">
        <v>0</v>
      </c>
      <c r="H271" s="13">
        <v>0</v>
      </c>
      <c r="I271" s="13">
        <v>0</v>
      </c>
      <c r="J271" s="13">
        <v>0</v>
      </c>
      <c r="K271" s="13">
        <v>0</v>
      </c>
      <c r="L271" s="13">
        <v>0</v>
      </c>
      <c r="M271" s="13">
        <v>0</v>
      </c>
      <c r="N271" s="13">
        <v>0</v>
      </c>
      <c r="O271" s="13">
        <v>0</v>
      </c>
      <c r="P271" s="13">
        <v>0</v>
      </c>
      <c r="Q271" s="13">
        <v>0</v>
      </c>
      <c r="R271" s="13">
        <v>0</v>
      </c>
      <c r="S271" s="14">
        <v>0</v>
      </c>
      <c r="U271" s="10"/>
      <c r="V271" s="10"/>
      <c r="W271" s="10"/>
      <c r="X271" s="10"/>
      <c r="Y271" s="10"/>
      <c r="Z271" s="10"/>
      <c r="AA271" s="10"/>
      <c r="AB271" s="10"/>
      <c r="AC271" s="10"/>
    </row>
    <row r="272" spans="1:29" ht="14.4" x14ac:dyDescent="0.3">
      <c r="A272" s="39" t="s">
        <v>140</v>
      </c>
      <c r="C272" s="11" t="s">
        <v>165</v>
      </c>
      <c r="D272" s="12">
        <v>0</v>
      </c>
      <c r="E272" s="13">
        <v>0</v>
      </c>
      <c r="F272" s="13">
        <v>0</v>
      </c>
      <c r="G272" s="13">
        <v>0</v>
      </c>
      <c r="H272" s="13">
        <v>0</v>
      </c>
      <c r="I272" s="13">
        <v>0</v>
      </c>
      <c r="J272" s="13">
        <v>0</v>
      </c>
      <c r="K272" s="13">
        <v>0</v>
      </c>
      <c r="L272" s="13">
        <v>0</v>
      </c>
      <c r="M272" s="13">
        <v>0</v>
      </c>
      <c r="N272" s="13">
        <v>0</v>
      </c>
      <c r="O272" s="13">
        <v>0</v>
      </c>
      <c r="P272" s="13">
        <v>0</v>
      </c>
      <c r="Q272" s="13">
        <v>0</v>
      </c>
      <c r="R272" s="13">
        <v>0</v>
      </c>
      <c r="S272" s="14">
        <v>0</v>
      </c>
      <c r="U272" s="10"/>
      <c r="V272" s="10"/>
      <c r="W272" s="10"/>
      <c r="X272" s="10"/>
      <c r="Y272" s="10"/>
      <c r="Z272" s="10"/>
      <c r="AA272" s="10"/>
      <c r="AB272" s="10"/>
      <c r="AC272" s="10"/>
    </row>
    <row r="273" spans="1:29" ht="15" thickBot="1" x14ac:dyDescent="0.35">
      <c r="A273" s="39" t="s">
        <v>140</v>
      </c>
      <c r="C273" s="11" t="s">
        <v>166</v>
      </c>
      <c r="D273" s="15">
        <v>0</v>
      </c>
      <c r="E273" s="16">
        <v>0</v>
      </c>
      <c r="F273" s="16">
        <v>0</v>
      </c>
      <c r="G273" s="16">
        <v>0</v>
      </c>
      <c r="H273" s="16">
        <v>0</v>
      </c>
      <c r="I273" s="16">
        <v>0</v>
      </c>
      <c r="J273" s="16">
        <v>0</v>
      </c>
      <c r="K273" s="16">
        <v>0</v>
      </c>
      <c r="L273" s="16">
        <v>0</v>
      </c>
      <c r="M273" s="16">
        <v>0</v>
      </c>
      <c r="N273" s="16">
        <v>0</v>
      </c>
      <c r="O273" s="16">
        <v>0</v>
      </c>
      <c r="P273" s="16">
        <v>0</v>
      </c>
      <c r="Q273" s="16">
        <v>1140.395</v>
      </c>
      <c r="R273" s="16">
        <v>1568.5339999999999</v>
      </c>
      <c r="S273" s="17">
        <v>1713.372575757576</v>
      </c>
      <c r="U273" s="10"/>
      <c r="V273" s="10"/>
      <c r="W273" s="10"/>
      <c r="X273" s="10"/>
      <c r="Y273" s="10"/>
      <c r="Z273" s="10"/>
      <c r="AA273" s="10"/>
      <c r="AB273" s="10"/>
      <c r="AC273" s="10"/>
    </row>
    <row r="274" spans="1:29" ht="15" thickBot="1" x14ac:dyDescent="0.35">
      <c r="A274" s="39" t="s">
        <v>140</v>
      </c>
      <c r="C274" s="18" t="s">
        <v>351</v>
      </c>
      <c r="D274" s="19">
        <v>0</v>
      </c>
      <c r="E274" s="20">
        <v>0</v>
      </c>
      <c r="F274" s="20">
        <v>0</v>
      </c>
      <c r="G274" s="20">
        <v>0</v>
      </c>
      <c r="H274" s="20">
        <v>0</v>
      </c>
      <c r="I274" s="20">
        <v>0</v>
      </c>
      <c r="J274" s="20">
        <v>0</v>
      </c>
      <c r="K274" s="20">
        <v>0</v>
      </c>
      <c r="L274" s="20">
        <v>0</v>
      </c>
      <c r="M274" s="20">
        <v>0</v>
      </c>
      <c r="N274" s="20">
        <v>0</v>
      </c>
      <c r="O274" s="20">
        <v>0</v>
      </c>
      <c r="P274" s="20">
        <v>0</v>
      </c>
      <c r="Q274" s="20">
        <v>1140.395</v>
      </c>
      <c r="R274" s="20">
        <v>1568.5339999999999</v>
      </c>
      <c r="S274" s="21">
        <v>1725.7102985074628</v>
      </c>
      <c r="U274" s="10"/>
      <c r="V274" s="10"/>
      <c r="W274" s="10"/>
      <c r="X274" s="10"/>
      <c r="Y274" s="10"/>
      <c r="Z274" s="10"/>
      <c r="AA274" s="10"/>
      <c r="AB274" s="10"/>
      <c r="AC274" s="10"/>
    </row>
    <row r="275" spans="1:29" ht="14.4" x14ac:dyDescent="0.3">
      <c r="U275" s="10"/>
      <c r="V275" s="10"/>
      <c r="W275" s="10"/>
      <c r="X275" s="10"/>
      <c r="Y275" s="10"/>
      <c r="Z275" s="10"/>
      <c r="AA275" s="10"/>
      <c r="AB275" s="10"/>
      <c r="AC275" s="10"/>
    </row>
    <row r="276" spans="1:29" ht="14.4" x14ac:dyDescent="0.3">
      <c r="U276" s="10"/>
      <c r="V276" s="10"/>
      <c r="W276" s="10"/>
      <c r="X276" s="10"/>
      <c r="Y276" s="10"/>
      <c r="Z276" s="10"/>
      <c r="AA276" s="10"/>
      <c r="AB276" s="10"/>
      <c r="AC276" s="10"/>
    </row>
    <row r="277" spans="1:29" ht="23.4" thickBot="1" x14ac:dyDescent="0.35">
      <c r="C277" s="1" t="s">
        <v>362</v>
      </c>
      <c r="D277" s="1"/>
      <c r="E277" s="1"/>
      <c r="F277" s="1"/>
      <c r="G277" s="1"/>
      <c r="H277" s="1"/>
      <c r="I277" s="1"/>
      <c r="J277" s="1"/>
      <c r="K277" s="1"/>
      <c r="L277" s="1"/>
      <c r="M277" s="1"/>
      <c r="N277" s="9"/>
      <c r="O277" s="9"/>
      <c r="P277" s="9"/>
      <c r="Q277" s="9"/>
      <c r="R277" s="9"/>
      <c r="S277" s="9"/>
      <c r="U277" s="10"/>
      <c r="V277" s="10"/>
      <c r="W277" s="10"/>
      <c r="X277" s="10"/>
      <c r="Y277" s="10"/>
      <c r="Z277" s="10"/>
      <c r="AA277" s="10"/>
      <c r="AB277" s="10"/>
      <c r="AC277" s="10"/>
    </row>
    <row r="278" spans="1:29" ht="15" thickBot="1" x14ac:dyDescent="0.35">
      <c r="C278" s="2"/>
      <c r="D278" s="149" t="s">
        <v>294</v>
      </c>
      <c r="E278" s="150"/>
      <c r="F278" s="150"/>
      <c r="G278" s="150"/>
      <c r="H278" s="150"/>
      <c r="I278" s="150"/>
      <c r="J278" s="150"/>
      <c r="K278" s="150"/>
      <c r="L278" s="150"/>
      <c r="M278" s="150"/>
      <c r="N278" s="150"/>
      <c r="O278" s="150"/>
      <c r="P278" s="150"/>
      <c r="Q278" s="150"/>
      <c r="R278" s="150"/>
      <c r="S278" s="151"/>
      <c r="U278" s="10"/>
      <c r="V278" s="10"/>
      <c r="W278" s="10"/>
      <c r="X278" s="10"/>
      <c r="Y278" s="10"/>
      <c r="Z278" s="10"/>
      <c r="AA278" s="10"/>
      <c r="AB278" s="10"/>
      <c r="AC278" s="10"/>
    </row>
    <row r="279" spans="1:29" ht="15" thickBot="1" x14ac:dyDescent="0.35">
      <c r="A279" s="39" t="s">
        <v>140</v>
      </c>
      <c r="C279" s="3" t="s">
        <v>148</v>
      </c>
      <c r="D279" s="4" t="s">
        <v>102</v>
      </c>
      <c r="E279" s="5" t="s">
        <v>103</v>
      </c>
      <c r="F279" s="5" t="s">
        <v>104</v>
      </c>
      <c r="G279" s="5" t="s">
        <v>105</v>
      </c>
      <c r="H279" s="5" t="s">
        <v>106</v>
      </c>
      <c r="I279" s="5" t="s">
        <v>107</v>
      </c>
      <c r="J279" s="5" t="s">
        <v>108</v>
      </c>
      <c r="K279" s="5" t="s">
        <v>109</v>
      </c>
      <c r="L279" s="5" t="s">
        <v>110</v>
      </c>
      <c r="M279" s="5" t="s">
        <v>111</v>
      </c>
      <c r="N279" s="5" t="s">
        <v>112</v>
      </c>
      <c r="O279" s="5" t="s">
        <v>113</v>
      </c>
      <c r="P279" s="5" t="s">
        <v>114</v>
      </c>
      <c r="Q279" s="5" t="s">
        <v>115</v>
      </c>
      <c r="R279" s="5" t="s">
        <v>116</v>
      </c>
      <c r="S279" s="6" t="s">
        <v>117</v>
      </c>
      <c r="U279" s="10"/>
      <c r="V279" s="10"/>
      <c r="W279" s="10"/>
      <c r="X279" s="10"/>
      <c r="Y279" s="10"/>
      <c r="Z279" s="10"/>
      <c r="AA279" s="10"/>
      <c r="AB279" s="10"/>
      <c r="AC279" s="10"/>
    </row>
    <row r="280" spans="1:29" ht="14.4" x14ac:dyDescent="0.3">
      <c r="A280" s="39" t="s">
        <v>140</v>
      </c>
      <c r="C280" s="11" t="s">
        <v>149</v>
      </c>
      <c r="D280" s="41">
        <v>0</v>
      </c>
      <c r="E280" s="13">
        <v>0</v>
      </c>
      <c r="F280" s="13">
        <v>0</v>
      </c>
      <c r="G280" s="13">
        <v>0</v>
      </c>
      <c r="H280" s="13">
        <v>0</v>
      </c>
      <c r="I280" s="13">
        <v>0</v>
      </c>
      <c r="J280" s="13">
        <v>0</v>
      </c>
      <c r="K280" s="13">
        <v>0</v>
      </c>
      <c r="L280" s="13">
        <v>0</v>
      </c>
      <c r="M280" s="13">
        <v>0</v>
      </c>
      <c r="N280" s="13">
        <v>0</v>
      </c>
      <c r="O280" s="13">
        <v>0</v>
      </c>
      <c r="P280" s="13">
        <v>0</v>
      </c>
      <c r="Q280" s="13">
        <v>0</v>
      </c>
      <c r="R280" s="13">
        <v>0</v>
      </c>
      <c r="S280" s="14">
        <v>0</v>
      </c>
      <c r="U280" s="10"/>
      <c r="V280" s="10"/>
      <c r="W280" s="10"/>
      <c r="X280" s="10"/>
      <c r="Y280" s="10"/>
      <c r="Z280" s="10"/>
      <c r="AA280" s="10"/>
      <c r="AB280" s="10"/>
      <c r="AC280" s="10"/>
    </row>
    <row r="281" spans="1:29" ht="14.4" x14ac:dyDescent="0.3">
      <c r="A281" s="39" t="s">
        <v>140</v>
      </c>
      <c r="C281" s="11" t="s">
        <v>150</v>
      </c>
      <c r="D281" s="12">
        <v>0</v>
      </c>
      <c r="E281" s="13">
        <v>0</v>
      </c>
      <c r="F281" s="13">
        <v>0</v>
      </c>
      <c r="G281" s="13">
        <v>0</v>
      </c>
      <c r="H281" s="13">
        <v>0</v>
      </c>
      <c r="I281" s="13">
        <v>0</v>
      </c>
      <c r="J281" s="13">
        <v>0</v>
      </c>
      <c r="K281" s="13">
        <v>0</v>
      </c>
      <c r="L281" s="13">
        <v>0</v>
      </c>
      <c r="M281" s="13">
        <v>0</v>
      </c>
      <c r="N281" s="13">
        <v>0</v>
      </c>
      <c r="O281" s="13">
        <v>0</v>
      </c>
      <c r="P281" s="13">
        <v>0</v>
      </c>
      <c r="Q281" s="13">
        <v>0</v>
      </c>
      <c r="R281" s="13">
        <v>0</v>
      </c>
      <c r="S281" s="14">
        <v>0</v>
      </c>
      <c r="U281" s="10"/>
      <c r="V281" s="10"/>
      <c r="W281" s="10"/>
      <c r="X281" s="10"/>
      <c r="Y281" s="10"/>
      <c r="Z281" s="10"/>
      <c r="AA281" s="10"/>
      <c r="AB281" s="10"/>
      <c r="AC281" s="10"/>
    </row>
    <row r="282" spans="1:29" ht="14.4" x14ac:dyDescent="0.3">
      <c r="A282" s="39" t="s">
        <v>140</v>
      </c>
      <c r="C282" s="11" t="s">
        <v>151</v>
      </c>
      <c r="D282" s="12">
        <v>0</v>
      </c>
      <c r="E282" s="13">
        <v>0</v>
      </c>
      <c r="F282" s="13">
        <v>0</v>
      </c>
      <c r="G282" s="13">
        <v>0</v>
      </c>
      <c r="H282" s="13">
        <v>0</v>
      </c>
      <c r="I282" s="13">
        <v>0</v>
      </c>
      <c r="J282" s="13">
        <v>0</v>
      </c>
      <c r="K282" s="13">
        <v>0</v>
      </c>
      <c r="L282" s="13">
        <v>0</v>
      </c>
      <c r="M282" s="13">
        <v>0</v>
      </c>
      <c r="N282" s="13">
        <v>0</v>
      </c>
      <c r="O282" s="13">
        <v>0</v>
      </c>
      <c r="P282" s="13">
        <v>0</v>
      </c>
      <c r="Q282" s="13">
        <v>0</v>
      </c>
      <c r="R282" s="13">
        <v>0</v>
      </c>
      <c r="S282" s="14">
        <v>0</v>
      </c>
      <c r="U282" s="10"/>
      <c r="V282" s="10"/>
      <c r="W282" s="10"/>
      <c r="X282" s="10"/>
      <c r="Y282" s="10"/>
      <c r="Z282" s="10"/>
      <c r="AA282" s="10"/>
      <c r="AB282" s="10"/>
      <c r="AC282" s="10"/>
    </row>
    <row r="283" spans="1:29" ht="14.4" x14ac:dyDescent="0.3">
      <c r="A283" s="39" t="s">
        <v>140</v>
      </c>
      <c r="C283" s="11" t="s">
        <v>152</v>
      </c>
      <c r="D283" s="12">
        <v>0</v>
      </c>
      <c r="E283" s="13">
        <v>0</v>
      </c>
      <c r="F283" s="13">
        <v>0</v>
      </c>
      <c r="G283" s="13">
        <v>0</v>
      </c>
      <c r="H283" s="13">
        <v>0</v>
      </c>
      <c r="I283" s="13">
        <v>0</v>
      </c>
      <c r="J283" s="13">
        <v>0</v>
      </c>
      <c r="K283" s="13">
        <v>0</v>
      </c>
      <c r="L283" s="13">
        <v>0</v>
      </c>
      <c r="M283" s="13">
        <v>0</v>
      </c>
      <c r="N283" s="13">
        <v>0</v>
      </c>
      <c r="O283" s="13">
        <v>0</v>
      </c>
      <c r="P283" s="13">
        <v>0</v>
      </c>
      <c r="Q283" s="13">
        <v>0</v>
      </c>
      <c r="R283" s="13">
        <v>0</v>
      </c>
      <c r="S283" s="14">
        <v>0</v>
      </c>
      <c r="U283" s="10"/>
      <c r="V283" s="10"/>
      <c r="W283" s="10"/>
      <c r="X283" s="10"/>
      <c r="Y283" s="10"/>
      <c r="Z283" s="10"/>
      <c r="AA283" s="10"/>
      <c r="AB283" s="10"/>
      <c r="AC283" s="10"/>
    </row>
    <row r="284" spans="1:29" ht="14.4" x14ac:dyDescent="0.3">
      <c r="A284" s="39" t="s">
        <v>140</v>
      </c>
      <c r="C284" s="11" t="s">
        <v>153</v>
      </c>
      <c r="D284" s="12">
        <v>0</v>
      </c>
      <c r="E284" s="13">
        <v>0</v>
      </c>
      <c r="F284" s="13">
        <v>0</v>
      </c>
      <c r="G284" s="13">
        <v>0</v>
      </c>
      <c r="H284" s="13">
        <v>0</v>
      </c>
      <c r="I284" s="13">
        <v>0</v>
      </c>
      <c r="J284" s="13">
        <v>0</v>
      </c>
      <c r="K284" s="13">
        <v>0</v>
      </c>
      <c r="L284" s="13">
        <v>0</v>
      </c>
      <c r="M284" s="13">
        <v>0</v>
      </c>
      <c r="N284" s="13">
        <v>0</v>
      </c>
      <c r="O284" s="13">
        <v>0</v>
      </c>
      <c r="P284" s="13">
        <v>0</v>
      </c>
      <c r="Q284" s="13">
        <v>0</v>
      </c>
      <c r="R284" s="13">
        <v>0</v>
      </c>
      <c r="S284" s="14">
        <v>0</v>
      </c>
      <c r="U284" s="10"/>
      <c r="V284" s="10"/>
      <c r="W284" s="10"/>
      <c r="X284" s="10"/>
      <c r="Y284" s="10"/>
      <c r="Z284" s="10"/>
      <c r="AA284" s="10"/>
      <c r="AB284" s="10"/>
      <c r="AC284" s="10"/>
    </row>
    <row r="285" spans="1:29" ht="14.4" x14ac:dyDescent="0.3">
      <c r="A285" s="39" t="s">
        <v>140</v>
      </c>
      <c r="C285" s="11" t="s">
        <v>154</v>
      </c>
      <c r="D285" s="12">
        <v>0</v>
      </c>
      <c r="E285" s="13">
        <v>0</v>
      </c>
      <c r="F285" s="13">
        <v>0</v>
      </c>
      <c r="G285" s="13">
        <v>0</v>
      </c>
      <c r="H285" s="13">
        <v>0</v>
      </c>
      <c r="I285" s="13">
        <v>0</v>
      </c>
      <c r="J285" s="13">
        <v>0</v>
      </c>
      <c r="K285" s="13">
        <v>0</v>
      </c>
      <c r="L285" s="13">
        <v>0</v>
      </c>
      <c r="M285" s="13">
        <v>0</v>
      </c>
      <c r="N285" s="13">
        <v>0</v>
      </c>
      <c r="O285" s="13">
        <v>0</v>
      </c>
      <c r="P285" s="13">
        <v>0</v>
      </c>
      <c r="Q285" s="13">
        <v>0</v>
      </c>
      <c r="R285" s="13">
        <v>0</v>
      </c>
      <c r="S285" s="14">
        <v>420.33333333333331</v>
      </c>
      <c r="U285" s="10"/>
      <c r="V285" s="10"/>
      <c r="W285" s="10"/>
      <c r="X285" s="10"/>
      <c r="Y285" s="10"/>
      <c r="Z285" s="10"/>
      <c r="AA285" s="10"/>
      <c r="AB285" s="10"/>
      <c r="AC285" s="10"/>
    </row>
    <row r="286" spans="1:29" ht="14.4" x14ac:dyDescent="0.3">
      <c r="A286" s="39" t="s">
        <v>140</v>
      </c>
      <c r="C286" s="11" t="s">
        <v>155</v>
      </c>
      <c r="D286" s="12">
        <v>0</v>
      </c>
      <c r="E286" s="13">
        <v>0</v>
      </c>
      <c r="F286" s="13">
        <v>0</v>
      </c>
      <c r="G286" s="13">
        <v>0</v>
      </c>
      <c r="H286" s="13">
        <v>0</v>
      </c>
      <c r="I286" s="13">
        <v>0</v>
      </c>
      <c r="J286" s="13">
        <v>0</v>
      </c>
      <c r="K286" s="13">
        <v>0</v>
      </c>
      <c r="L286" s="13">
        <v>0</v>
      </c>
      <c r="M286" s="13">
        <v>0</v>
      </c>
      <c r="N286" s="13">
        <v>0</v>
      </c>
      <c r="O286" s="13">
        <v>0</v>
      </c>
      <c r="P286" s="13">
        <v>0</v>
      </c>
      <c r="Q286" s="13">
        <v>0</v>
      </c>
      <c r="R286" s="13">
        <v>0</v>
      </c>
      <c r="S286" s="14">
        <v>0</v>
      </c>
      <c r="U286" s="10"/>
      <c r="V286" s="10"/>
      <c r="W286" s="10"/>
      <c r="X286" s="10"/>
      <c r="Y286" s="10"/>
      <c r="Z286" s="10"/>
      <c r="AA286" s="10"/>
      <c r="AB286" s="10"/>
      <c r="AC286" s="10"/>
    </row>
    <row r="287" spans="1:29" ht="14.4" x14ac:dyDescent="0.3">
      <c r="A287" s="39" t="s">
        <v>140</v>
      </c>
      <c r="C287" s="11" t="s">
        <v>156</v>
      </c>
      <c r="D287" s="12">
        <v>0</v>
      </c>
      <c r="E287" s="13">
        <v>0</v>
      </c>
      <c r="F287" s="13">
        <v>0</v>
      </c>
      <c r="G287" s="13">
        <v>0</v>
      </c>
      <c r="H287" s="13">
        <v>0</v>
      </c>
      <c r="I287" s="13">
        <v>0</v>
      </c>
      <c r="J287" s="13">
        <v>0</v>
      </c>
      <c r="K287" s="13">
        <v>0</v>
      </c>
      <c r="L287" s="13">
        <v>0</v>
      </c>
      <c r="M287" s="13">
        <v>0</v>
      </c>
      <c r="N287" s="13">
        <v>0</v>
      </c>
      <c r="O287" s="13">
        <v>0</v>
      </c>
      <c r="P287" s="13">
        <v>0</v>
      </c>
      <c r="Q287" s="13">
        <v>0</v>
      </c>
      <c r="R287" s="13">
        <v>0</v>
      </c>
      <c r="S287" s="14">
        <v>0</v>
      </c>
      <c r="U287" s="10"/>
      <c r="V287" s="10"/>
      <c r="W287" s="10"/>
      <c r="X287" s="10"/>
      <c r="Y287" s="10"/>
      <c r="Z287" s="10"/>
      <c r="AA287" s="10"/>
      <c r="AB287" s="10"/>
      <c r="AC287" s="10"/>
    </row>
    <row r="288" spans="1:29" ht="14.4" x14ac:dyDescent="0.3">
      <c r="A288" s="39" t="s">
        <v>140</v>
      </c>
      <c r="C288" s="11" t="s">
        <v>157</v>
      </c>
      <c r="D288" s="12">
        <v>0</v>
      </c>
      <c r="E288" s="13">
        <v>0</v>
      </c>
      <c r="F288" s="13">
        <v>0</v>
      </c>
      <c r="G288" s="13">
        <v>0</v>
      </c>
      <c r="H288" s="13">
        <v>0</v>
      </c>
      <c r="I288" s="13">
        <v>0</v>
      </c>
      <c r="J288" s="13">
        <v>0</v>
      </c>
      <c r="K288" s="13">
        <v>0</v>
      </c>
      <c r="L288" s="13">
        <v>0</v>
      </c>
      <c r="M288" s="13">
        <v>0</v>
      </c>
      <c r="N288" s="13">
        <v>0</v>
      </c>
      <c r="O288" s="13">
        <v>0</v>
      </c>
      <c r="P288" s="13">
        <v>0</v>
      </c>
      <c r="Q288" s="13">
        <v>0</v>
      </c>
      <c r="R288" s="13">
        <v>0</v>
      </c>
      <c r="S288" s="14">
        <v>0</v>
      </c>
      <c r="U288" s="10"/>
      <c r="V288" s="10"/>
      <c r="W288" s="10"/>
      <c r="X288" s="10"/>
      <c r="Y288" s="10"/>
      <c r="Z288" s="10"/>
      <c r="AA288" s="10"/>
      <c r="AB288" s="10"/>
      <c r="AC288" s="10"/>
    </row>
    <row r="289" spans="1:29" ht="14.4" x14ac:dyDescent="0.3">
      <c r="A289" s="39" t="s">
        <v>140</v>
      </c>
      <c r="C289" s="11" t="s">
        <v>158</v>
      </c>
      <c r="D289" s="12">
        <v>0</v>
      </c>
      <c r="E289" s="13">
        <v>0</v>
      </c>
      <c r="F289" s="13">
        <v>0</v>
      </c>
      <c r="G289" s="13">
        <v>0</v>
      </c>
      <c r="H289" s="13">
        <v>0</v>
      </c>
      <c r="I289" s="13">
        <v>0</v>
      </c>
      <c r="J289" s="13">
        <v>0</v>
      </c>
      <c r="K289" s="13">
        <v>0</v>
      </c>
      <c r="L289" s="13">
        <v>0</v>
      </c>
      <c r="M289" s="13">
        <v>0</v>
      </c>
      <c r="N289" s="13">
        <v>0</v>
      </c>
      <c r="O289" s="13">
        <v>0</v>
      </c>
      <c r="P289" s="13">
        <v>0</v>
      </c>
      <c r="Q289" s="13">
        <v>0</v>
      </c>
      <c r="R289" s="13">
        <v>0</v>
      </c>
      <c r="S289" s="14">
        <v>0</v>
      </c>
      <c r="U289" s="10"/>
      <c r="V289" s="10"/>
      <c r="W289" s="10"/>
      <c r="X289" s="10"/>
      <c r="Y289" s="10"/>
      <c r="Z289" s="10"/>
      <c r="AA289" s="10"/>
      <c r="AB289" s="10"/>
      <c r="AC289" s="10"/>
    </row>
    <row r="290" spans="1:29" ht="14.4" x14ac:dyDescent="0.3">
      <c r="A290" s="39" t="s">
        <v>140</v>
      </c>
      <c r="C290" s="11" t="s">
        <v>159</v>
      </c>
      <c r="D290" s="12">
        <v>0</v>
      </c>
      <c r="E290" s="13">
        <v>0</v>
      </c>
      <c r="F290" s="13">
        <v>0</v>
      </c>
      <c r="G290" s="13">
        <v>0</v>
      </c>
      <c r="H290" s="13">
        <v>0</v>
      </c>
      <c r="I290" s="13">
        <v>0</v>
      </c>
      <c r="J290" s="13">
        <v>0</v>
      </c>
      <c r="K290" s="13">
        <v>0</v>
      </c>
      <c r="L290" s="13">
        <v>0</v>
      </c>
      <c r="M290" s="13">
        <v>0</v>
      </c>
      <c r="N290" s="13">
        <v>0</v>
      </c>
      <c r="O290" s="13">
        <v>0</v>
      </c>
      <c r="P290" s="13">
        <v>0</v>
      </c>
      <c r="Q290" s="13">
        <v>0</v>
      </c>
      <c r="R290" s="13">
        <v>0</v>
      </c>
      <c r="S290" s="14">
        <v>0</v>
      </c>
      <c r="U290" s="10"/>
      <c r="V290" s="10"/>
      <c r="W290" s="10"/>
      <c r="X290" s="10"/>
      <c r="Y290" s="10"/>
      <c r="Z290" s="10"/>
      <c r="AA290" s="10"/>
      <c r="AB290" s="10"/>
      <c r="AC290" s="10"/>
    </row>
    <row r="291" spans="1:29" ht="14.4" x14ac:dyDescent="0.3">
      <c r="A291" s="39" t="s">
        <v>140</v>
      </c>
      <c r="C291" s="11" t="s">
        <v>160</v>
      </c>
      <c r="D291" s="12">
        <v>0</v>
      </c>
      <c r="E291" s="13">
        <v>0</v>
      </c>
      <c r="F291" s="13">
        <v>0</v>
      </c>
      <c r="G291" s="13">
        <v>0</v>
      </c>
      <c r="H291" s="13">
        <v>0</v>
      </c>
      <c r="I291" s="13">
        <v>0</v>
      </c>
      <c r="J291" s="13">
        <v>0</v>
      </c>
      <c r="K291" s="13">
        <v>0</v>
      </c>
      <c r="L291" s="13">
        <v>0</v>
      </c>
      <c r="M291" s="13">
        <v>0</v>
      </c>
      <c r="N291" s="13">
        <v>0</v>
      </c>
      <c r="O291" s="13">
        <v>0</v>
      </c>
      <c r="P291" s="13">
        <v>0</v>
      </c>
      <c r="Q291" s="13">
        <v>0</v>
      </c>
      <c r="R291" s="13">
        <v>0</v>
      </c>
      <c r="S291" s="14">
        <v>0</v>
      </c>
      <c r="U291" s="10"/>
      <c r="V291" s="10"/>
      <c r="W291" s="10"/>
      <c r="X291" s="10"/>
      <c r="Y291" s="10"/>
      <c r="Z291" s="10"/>
      <c r="AA291" s="10"/>
      <c r="AB291" s="10"/>
      <c r="AC291" s="10"/>
    </row>
    <row r="292" spans="1:29" ht="14.4" x14ac:dyDescent="0.3">
      <c r="A292" s="39" t="s">
        <v>140</v>
      </c>
      <c r="C292" s="11" t="s">
        <v>161</v>
      </c>
      <c r="D292" s="12">
        <v>0</v>
      </c>
      <c r="E292" s="13">
        <v>0</v>
      </c>
      <c r="F292" s="13">
        <v>0</v>
      </c>
      <c r="G292" s="13">
        <v>0</v>
      </c>
      <c r="H292" s="13">
        <v>0</v>
      </c>
      <c r="I292" s="13">
        <v>0</v>
      </c>
      <c r="J292" s="13">
        <v>0</v>
      </c>
      <c r="K292" s="13">
        <v>0</v>
      </c>
      <c r="L292" s="13">
        <v>0</v>
      </c>
      <c r="M292" s="13">
        <v>0</v>
      </c>
      <c r="N292" s="13">
        <v>0</v>
      </c>
      <c r="O292" s="13">
        <v>0</v>
      </c>
      <c r="P292" s="13">
        <v>0</v>
      </c>
      <c r="Q292" s="13">
        <v>0</v>
      </c>
      <c r="R292" s="13">
        <v>0</v>
      </c>
      <c r="S292" s="14">
        <v>0</v>
      </c>
      <c r="U292" s="10"/>
      <c r="V292" s="10"/>
      <c r="W292" s="10"/>
      <c r="X292" s="10"/>
      <c r="Y292" s="10"/>
      <c r="Z292" s="10"/>
      <c r="AA292" s="10"/>
      <c r="AB292" s="10"/>
      <c r="AC292" s="10"/>
    </row>
    <row r="293" spans="1:29" ht="14.4" x14ac:dyDescent="0.3">
      <c r="A293" s="39" t="s">
        <v>140</v>
      </c>
      <c r="C293" s="11" t="s">
        <v>162</v>
      </c>
      <c r="D293" s="12">
        <v>0</v>
      </c>
      <c r="E293" s="13">
        <v>0</v>
      </c>
      <c r="F293" s="13">
        <v>0</v>
      </c>
      <c r="G293" s="13">
        <v>0</v>
      </c>
      <c r="H293" s="13">
        <v>0</v>
      </c>
      <c r="I293" s="13">
        <v>0</v>
      </c>
      <c r="J293" s="13">
        <v>0</v>
      </c>
      <c r="K293" s="13">
        <v>0</v>
      </c>
      <c r="L293" s="13">
        <v>0</v>
      </c>
      <c r="M293" s="13">
        <v>0</v>
      </c>
      <c r="N293" s="13">
        <v>0</v>
      </c>
      <c r="O293" s="13">
        <v>0</v>
      </c>
      <c r="P293" s="13">
        <v>0</v>
      </c>
      <c r="Q293" s="13">
        <v>0</v>
      </c>
      <c r="R293" s="13">
        <v>0</v>
      </c>
      <c r="S293" s="14">
        <v>0</v>
      </c>
      <c r="U293" s="10"/>
      <c r="V293" s="10"/>
      <c r="W293" s="10"/>
      <c r="X293" s="10"/>
      <c r="Y293" s="10"/>
      <c r="Z293" s="10"/>
      <c r="AA293" s="10"/>
      <c r="AB293" s="10"/>
      <c r="AC293" s="10"/>
    </row>
    <row r="294" spans="1:29" ht="14.4" x14ac:dyDescent="0.3">
      <c r="A294" s="39" t="s">
        <v>140</v>
      </c>
      <c r="C294" s="11" t="s">
        <v>163</v>
      </c>
      <c r="D294" s="12">
        <v>0</v>
      </c>
      <c r="E294" s="13">
        <v>0</v>
      </c>
      <c r="F294" s="13">
        <v>0</v>
      </c>
      <c r="G294" s="13">
        <v>0</v>
      </c>
      <c r="H294" s="13">
        <v>0</v>
      </c>
      <c r="I294" s="13">
        <v>0</v>
      </c>
      <c r="J294" s="13">
        <v>0</v>
      </c>
      <c r="K294" s="13">
        <v>0</v>
      </c>
      <c r="L294" s="13">
        <v>0</v>
      </c>
      <c r="M294" s="13">
        <v>0</v>
      </c>
      <c r="N294" s="13">
        <v>0</v>
      </c>
      <c r="O294" s="13">
        <v>0</v>
      </c>
      <c r="P294" s="13">
        <v>0</v>
      </c>
      <c r="Q294" s="13">
        <v>0</v>
      </c>
      <c r="R294" s="13">
        <v>0</v>
      </c>
      <c r="S294" s="14">
        <v>0</v>
      </c>
      <c r="U294" s="10"/>
      <c r="V294" s="10"/>
      <c r="W294" s="10"/>
      <c r="X294" s="10"/>
      <c r="Y294" s="10"/>
      <c r="Z294" s="10"/>
      <c r="AA294" s="10"/>
      <c r="AB294" s="10"/>
      <c r="AC294" s="10"/>
    </row>
    <row r="295" spans="1:29" ht="14.4" x14ac:dyDescent="0.3">
      <c r="A295" s="39" t="s">
        <v>140</v>
      </c>
      <c r="C295" s="11" t="s">
        <v>164</v>
      </c>
      <c r="D295" s="12">
        <v>0</v>
      </c>
      <c r="E295" s="13">
        <v>0</v>
      </c>
      <c r="F295" s="13">
        <v>0</v>
      </c>
      <c r="G295" s="13">
        <v>0</v>
      </c>
      <c r="H295" s="13">
        <v>0</v>
      </c>
      <c r="I295" s="13">
        <v>0</v>
      </c>
      <c r="J295" s="13">
        <v>0</v>
      </c>
      <c r="K295" s="13">
        <v>0</v>
      </c>
      <c r="L295" s="13">
        <v>0</v>
      </c>
      <c r="M295" s="13">
        <v>0</v>
      </c>
      <c r="N295" s="13">
        <v>0</v>
      </c>
      <c r="O295" s="13">
        <v>0</v>
      </c>
      <c r="P295" s="13">
        <v>0</v>
      </c>
      <c r="Q295" s="13">
        <v>0</v>
      </c>
      <c r="R295" s="13">
        <v>0</v>
      </c>
      <c r="S295" s="14">
        <v>0</v>
      </c>
      <c r="U295" s="10"/>
      <c r="V295" s="10"/>
      <c r="W295" s="10"/>
      <c r="X295" s="10"/>
      <c r="Y295" s="10"/>
      <c r="Z295" s="10"/>
      <c r="AA295" s="10"/>
      <c r="AB295" s="10"/>
      <c r="AC295" s="10"/>
    </row>
    <row r="296" spans="1:29" ht="14.4" x14ac:dyDescent="0.3">
      <c r="A296" s="39" t="s">
        <v>140</v>
      </c>
      <c r="C296" s="11" t="s">
        <v>165</v>
      </c>
      <c r="D296" s="12">
        <v>0</v>
      </c>
      <c r="E296" s="13">
        <v>0</v>
      </c>
      <c r="F296" s="13">
        <v>0</v>
      </c>
      <c r="G296" s="13">
        <v>0</v>
      </c>
      <c r="H296" s="13">
        <v>0</v>
      </c>
      <c r="I296" s="13">
        <v>0</v>
      </c>
      <c r="J296" s="13">
        <v>0</v>
      </c>
      <c r="K296" s="13">
        <v>0</v>
      </c>
      <c r="L296" s="13">
        <v>0</v>
      </c>
      <c r="M296" s="13">
        <v>0</v>
      </c>
      <c r="N296" s="13">
        <v>0</v>
      </c>
      <c r="O296" s="13">
        <v>0</v>
      </c>
      <c r="P296" s="13">
        <v>0</v>
      </c>
      <c r="Q296" s="13">
        <v>0</v>
      </c>
      <c r="R296" s="13">
        <v>0</v>
      </c>
      <c r="S296" s="14">
        <v>0</v>
      </c>
      <c r="U296" s="10"/>
      <c r="V296" s="10"/>
      <c r="W296" s="10"/>
      <c r="X296" s="10"/>
      <c r="Y296" s="10"/>
      <c r="Z296" s="10"/>
      <c r="AA296" s="10"/>
      <c r="AB296" s="10"/>
      <c r="AC296" s="10"/>
    </row>
    <row r="297" spans="1:29" ht="15" thickBot="1" x14ac:dyDescent="0.35">
      <c r="A297" s="39" t="s">
        <v>140</v>
      </c>
      <c r="C297" s="11" t="s">
        <v>166</v>
      </c>
      <c r="D297" s="15">
        <v>0</v>
      </c>
      <c r="E297" s="16">
        <v>0</v>
      </c>
      <c r="F297" s="16">
        <v>0</v>
      </c>
      <c r="G297" s="16">
        <v>0</v>
      </c>
      <c r="H297" s="16">
        <v>0</v>
      </c>
      <c r="I297" s="16">
        <v>0</v>
      </c>
      <c r="J297" s="16">
        <v>0</v>
      </c>
      <c r="K297" s="16">
        <v>0</v>
      </c>
      <c r="L297" s="16">
        <v>0</v>
      </c>
      <c r="M297" s="16">
        <v>0</v>
      </c>
      <c r="N297" s="16">
        <v>0</v>
      </c>
      <c r="O297" s="16">
        <v>0</v>
      </c>
      <c r="P297" s="16">
        <v>0</v>
      </c>
      <c r="Q297" s="16">
        <v>55.92906976744186</v>
      </c>
      <c r="R297" s="16">
        <v>181.91050086355787</v>
      </c>
      <c r="S297" s="17">
        <v>361.07211146838171</v>
      </c>
      <c r="U297" s="10"/>
      <c r="V297" s="10"/>
      <c r="W297" s="10"/>
      <c r="X297" s="10"/>
      <c r="Y297" s="10"/>
      <c r="Z297" s="10"/>
      <c r="AA297" s="10"/>
      <c r="AB297" s="10"/>
      <c r="AC297" s="10"/>
    </row>
    <row r="298" spans="1:29" ht="15" thickBot="1" x14ac:dyDescent="0.35">
      <c r="A298" s="39" t="s">
        <v>140</v>
      </c>
      <c r="C298" s="18" t="s">
        <v>351</v>
      </c>
      <c r="D298" s="19">
        <v>0</v>
      </c>
      <c r="E298" s="20">
        <v>0</v>
      </c>
      <c r="F298" s="20">
        <v>0</v>
      </c>
      <c r="G298" s="20">
        <v>0</v>
      </c>
      <c r="H298" s="20">
        <v>0</v>
      </c>
      <c r="I298" s="20">
        <v>0</v>
      </c>
      <c r="J298" s="20">
        <v>0</v>
      </c>
      <c r="K298" s="20">
        <v>0</v>
      </c>
      <c r="L298" s="20">
        <v>0</v>
      </c>
      <c r="M298" s="20">
        <v>0</v>
      </c>
      <c r="N298" s="20">
        <v>0</v>
      </c>
      <c r="O298" s="20">
        <v>0</v>
      </c>
      <c r="P298" s="20">
        <v>0</v>
      </c>
      <c r="Q298" s="20">
        <v>54.657954545454544</v>
      </c>
      <c r="R298" s="20">
        <v>177.9158445945946</v>
      </c>
      <c r="S298" s="21">
        <v>359.92029473684227</v>
      </c>
      <c r="U298" s="10"/>
      <c r="V298" s="10"/>
      <c r="W298" s="10"/>
      <c r="X298" s="10"/>
      <c r="Y298" s="10"/>
      <c r="Z298" s="10"/>
      <c r="AA298" s="10"/>
      <c r="AB298" s="10"/>
      <c r="AC298" s="10"/>
    </row>
    <row r="299" spans="1:29" ht="14.4" x14ac:dyDescent="0.3">
      <c r="U299" s="10"/>
      <c r="V299" s="10"/>
      <c r="W299" s="10"/>
      <c r="X299" s="10"/>
      <c r="Y299" s="10"/>
      <c r="Z299" s="10"/>
      <c r="AA299" s="10"/>
      <c r="AB299" s="10"/>
      <c r="AC299" s="10"/>
    </row>
    <row r="302" spans="1:29" ht="23.4" thickBot="1" x14ac:dyDescent="0.3">
      <c r="C302" s="1" t="s">
        <v>363</v>
      </c>
      <c r="D302" s="1"/>
      <c r="E302" s="1"/>
      <c r="F302" s="1"/>
      <c r="G302" s="1"/>
      <c r="H302" s="1"/>
      <c r="I302" s="1"/>
      <c r="J302" s="1"/>
      <c r="K302" s="1"/>
      <c r="L302" s="1"/>
      <c r="M302" s="1"/>
      <c r="N302" s="9"/>
      <c r="O302" s="9"/>
      <c r="P302" s="9"/>
      <c r="Q302" s="9"/>
      <c r="R302" s="9"/>
      <c r="S302" s="9"/>
    </row>
    <row r="303" spans="1:29" ht="14.4" thickBot="1" x14ac:dyDescent="0.3">
      <c r="C303" s="2"/>
      <c r="D303" s="149" t="s">
        <v>294</v>
      </c>
      <c r="E303" s="150"/>
      <c r="F303" s="150"/>
      <c r="G303" s="150"/>
      <c r="H303" s="150"/>
      <c r="I303" s="150"/>
      <c r="J303" s="150"/>
      <c r="K303" s="150"/>
      <c r="L303" s="150"/>
      <c r="M303" s="150"/>
      <c r="N303" s="150"/>
      <c r="O303" s="150"/>
      <c r="P303" s="150"/>
      <c r="Q303" s="150"/>
      <c r="R303" s="150"/>
      <c r="S303" s="151"/>
    </row>
    <row r="304" spans="1:29" ht="14.4" thickBot="1" x14ac:dyDescent="0.3">
      <c r="A304" s="39" t="s">
        <v>142</v>
      </c>
      <c r="C304" s="3" t="s">
        <v>148</v>
      </c>
      <c r="D304" s="4" t="s">
        <v>102</v>
      </c>
      <c r="E304" s="5" t="s">
        <v>103</v>
      </c>
      <c r="F304" s="5" t="s">
        <v>104</v>
      </c>
      <c r="G304" s="5" t="s">
        <v>105</v>
      </c>
      <c r="H304" s="5" t="s">
        <v>106</v>
      </c>
      <c r="I304" s="5" t="s">
        <v>107</v>
      </c>
      <c r="J304" s="5" t="s">
        <v>108</v>
      </c>
      <c r="K304" s="5" t="s">
        <v>109</v>
      </c>
      <c r="L304" s="5" t="s">
        <v>110</v>
      </c>
      <c r="M304" s="5" t="s">
        <v>111</v>
      </c>
      <c r="N304" s="5" t="s">
        <v>112</v>
      </c>
      <c r="O304" s="5" t="s">
        <v>113</v>
      </c>
      <c r="P304" s="5" t="s">
        <v>114</v>
      </c>
      <c r="Q304" s="5" t="s">
        <v>115</v>
      </c>
      <c r="R304" s="5" t="s">
        <v>116</v>
      </c>
      <c r="S304" s="6" t="s">
        <v>117</v>
      </c>
    </row>
    <row r="305" spans="1:19" ht="13.8" x14ac:dyDescent="0.25">
      <c r="A305" s="39" t="s">
        <v>142</v>
      </c>
      <c r="C305" s="11" t="s">
        <v>149</v>
      </c>
      <c r="D305" s="41">
        <v>0</v>
      </c>
      <c r="E305" s="13">
        <v>0</v>
      </c>
      <c r="F305" s="13">
        <v>0</v>
      </c>
      <c r="G305" s="13">
        <v>0</v>
      </c>
      <c r="H305" s="13">
        <v>0</v>
      </c>
      <c r="I305" s="13">
        <v>0</v>
      </c>
      <c r="J305" s="13">
        <v>0</v>
      </c>
      <c r="K305" s="13">
        <v>0</v>
      </c>
      <c r="L305" s="13">
        <v>0</v>
      </c>
      <c r="M305" s="13">
        <v>0</v>
      </c>
      <c r="N305" s="13">
        <v>0</v>
      </c>
      <c r="O305" s="13">
        <v>0</v>
      </c>
      <c r="P305" s="13">
        <v>0</v>
      </c>
      <c r="Q305" s="13">
        <v>0</v>
      </c>
      <c r="R305" s="13">
        <v>0</v>
      </c>
      <c r="S305" s="14">
        <v>0</v>
      </c>
    </row>
    <row r="306" spans="1:19" ht="13.8" x14ac:dyDescent="0.25">
      <c r="A306" s="39" t="s">
        <v>142</v>
      </c>
      <c r="C306" s="11" t="s">
        <v>150</v>
      </c>
      <c r="D306" s="12">
        <v>0</v>
      </c>
      <c r="E306" s="13">
        <v>0</v>
      </c>
      <c r="F306" s="13">
        <v>0</v>
      </c>
      <c r="G306" s="13">
        <v>0</v>
      </c>
      <c r="H306" s="13">
        <v>0</v>
      </c>
      <c r="I306" s="13">
        <v>0</v>
      </c>
      <c r="J306" s="13">
        <v>0</v>
      </c>
      <c r="K306" s="13">
        <v>0</v>
      </c>
      <c r="L306" s="13">
        <v>0</v>
      </c>
      <c r="M306" s="13">
        <v>0</v>
      </c>
      <c r="N306" s="13">
        <v>0</v>
      </c>
      <c r="O306" s="13">
        <v>0</v>
      </c>
      <c r="P306" s="13">
        <v>0</v>
      </c>
      <c r="Q306" s="13">
        <v>0</v>
      </c>
      <c r="R306" s="13">
        <v>0</v>
      </c>
      <c r="S306" s="14">
        <v>0</v>
      </c>
    </row>
    <row r="307" spans="1:19" ht="13.8" x14ac:dyDescent="0.25">
      <c r="A307" s="39" t="s">
        <v>142</v>
      </c>
      <c r="C307" s="11" t="s">
        <v>151</v>
      </c>
      <c r="D307" s="12">
        <v>0</v>
      </c>
      <c r="E307" s="13">
        <v>0</v>
      </c>
      <c r="F307" s="13">
        <v>0</v>
      </c>
      <c r="G307" s="13">
        <v>0</v>
      </c>
      <c r="H307" s="13">
        <v>0</v>
      </c>
      <c r="I307" s="13">
        <v>0</v>
      </c>
      <c r="J307" s="13">
        <v>0</v>
      </c>
      <c r="K307" s="13">
        <v>0</v>
      </c>
      <c r="L307" s="13">
        <v>0</v>
      </c>
      <c r="M307" s="13">
        <v>0</v>
      </c>
      <c r="N307" s="13">
        <v>0</v>
      </c>
      <c r="O307" s="13">
        <v>0</v>
      </c>
      <c r="P307" s="13">
        <v>0</v>
      </c>
      <c r="Q307" s="13">
        <v>0</v>
      </c>
      <c r="R307" s="13">
        <v>0</v>
      </c>
      <c r="S307" s="14">
        <v>0</v>
      </c>
    </row>
    <row r="308" spans="1:19" ht="13.8" x14ac:dyDescent="0.25">
      <c r="A308" s="39" t="s">
        <v>142</v>
      </c>
      <c r="C308" s="11" t="s">
        <v>152</v>
      </c>
      <c r="D308" s="12">
        <v>0</v>
      </c>
      <c r="E308" s="13">
        <v>0</v>
      </c>
      <c r="F308" s="13">
        <v>0</v>
      </c>
      <c r="G308" s="13">
        <v>0</v>
      </c>
      <c r="H308" s="13">
        <v>0</v>
      </c>
      <c r="I308" s="13">
        <v>0</v>
      </c>
      <c r="J308" s="13">
        <v>0</v>
      </c>
      <c r="K308" s="13">
        <v>0</v>
      </c>
      <c r="L308" s="13">
        <v>0</v>
      </c>
      <c r="M308" s="13">
        <v>0</v>
      </c>
      <c r="N308" s="13">
        <v>0</v>
      </c>
      <c r="O308" s="13">
        <v>0</v>
      </c>
      <c r="P308" s="13">
        <v>0</v>
      </c>
      <c r="Q308" s="13">
        <v>0</v>
      </c>
      <c r="R308" s="13">
        <v>0</v>
      </c>
      <c r="S308" s="14">
        <v>0</v>
      </c>
    </row>
    <row r="309" spans="1:19" ht="13.8" x14ac:dyDescent="0.25">
      <c r="A309" s="39" t="s">
        <v>142</v>
      </c>
      <c r="C309" s="11" t="s">
        <v>153</v>
      </c>
      <c r="D309" s="12">
        <v>0</v>
      </c>
      <c r="E309" s="13">
        <v>0</v>
      </c>
      <c r="F309" s="13">
        <v>0</v>
      </c>
      <c r="G309" s="13">
        <v>0</v>
      </c>
      <c r="H309" s="13">
        <v>0</v>
      </c>
      <c r="I309" s="13">
        <v>0</v>
      </c>
      <c r="J309" s="13">
        <v>0</v>
      </c>
      <c r="K309" s="13">
        <v>0</v>
      </c>
      <c r="L309" s="13">
        <v>0</v>
      </c>
      <c r="M309" s="13">
        <v>0</v>
      </c>
      <c r="N309" s="13">
        <v>0</v>
      </c>
      <c r="O309" s="13">
        <v>0</v>
      </c>
      <c r="P309" s="13">
        <v>0</v>
      </c>
      <c r="Q309" s="13">
        <v>0</v>
      </c>
      <c r="R309" s="13">
        <v>0</v>
      </c>
      <c r="S309" s="14">
        <v>0</v>
      </c>
    </row>
    <row r="310" spans="1:19" ht="13.8" x14ac:dyDescent="0.25">
      <c r="A310" s="39" t="s">
        <v>142</v>
      </c>
      <c r="C310" s="11" t="s">
        <v>154</v>
      </c>
      <c r="D310" s="12">
        <v>0</v>
      </c>
      <c r="E310" s="13">
        <v>0</v>
      </c>
      <c r="F310" s="13">
        <v>0</v>
      </c>
      <c r="G310" s="13">
        <v>0</v>
      </c>
      <c r="H310" s="13">
        <v>0</v>
      </c>
      <c r="I310" s="13">
        <v>0</v>
      </c>
      <c r="J310" s="13">
        <v>0</v>
      </c>
      <c r="K310" s="13">
        <v>0</v>
      </c>
      <c r="L310" s="13">
        <v>0</v>
      </c>
      <c r="M310" s="13">
        <v>0</v>
      </c>
      <c r="N310" s="13">
        <v>0</v>
      </c>
      <c r="O310" s="13">
        <v>0</v>
      </c>
      <c r="P310" s="13">
        <v>0</v>
      </c>
      <c r="Q310" s="13">
        <v>0</v>
      </c>
      <c r="R310" s="13">
        <v>0</v>
      </c>
      <c r="S310" s="14">
        <v>0</v>
      </c>
    </row>
    <row r="311" spans="1:19" ht="13.8" x14ac:dyDescent="0.25">
      <c r="A311" s="39" t="s">
        <v>142</v>
      </c>
      <c r="C311" s="11" t="s">
        <v>155</v>
      </c>
      <c r="D311" s="12">
        <v>0</v>
      </c>
      <c r="E311" s="13">
        <v>0</v>
      </c>
      <c r="F311" s="13">
        <v>0</v>
      </c>
      <c r="G311" s="13">
        <v>0</v>
      </c>
      <c r="H311" s="13">
        <v>0</v>
      </c>
      <c r="I311" s="13">
        <v>0</v>
      </c>
      <c r="J311" s="13">
        <v>0</v>
      </c>
      <c r="K311" s="13">
        <v>0</v>
      </c>
      <c r="L311" s="13">
        <v>0</v>
      </c>
      <c r="M311" s="13">
        <v>0</v>
      </c>
      <c r="N311" s="13">
        <v>0</v>
      </c>
      <c r="O311" s="13">
        <v>0</v>
      </c>
      <c r="P311" s="13">
        <v>0</v>
      </c>
      <c r="Q311" s="13">
        <v>0</v>
      </c>
      <c r="R311" s="13">
        <v>0</v>
      </c>
      <c r="S311" s="14">
        <v>0</v>
      </c>
    </row>
    <row r="312" spans="1:19" ht="13.8" x14ac:dyDescent="0.25">
      <c r="A312" s="39" t="s">
        <v>142</v>
      </c>
      <c r="C312" s="11" t="s">
        <v>156</v>
      </c>
      <c r="D312" s="12">
        <v>0</v>
      </c>
      <c r="E312" s="13">
        <v>0</v>
      </c>
      <c r="F312" s="13">
        <v>0</v>
      </c>
      <c r="G312" s="13">
        <v>0</v>
      </c>
      <c r="H312" s="13">
        <v>0</v>
      </c>
      <c r="I312" s="13">
        <v>0</v>
      </c>
      <c r="J312" s="13">
        <v>0</v>
      </c>
      <c r="K312" s="13">
        <v>0</v>
      </c>
      <c r="L312" s="13">
        <v>0</v>
      </c>
      <c r="M312" s="13">
        <v>0</v>
      </c>
      <c r="N312" s="13">
        <v>0</v>
      </c>
      <c r="O312" s="13">
        <v>0</v>
      </c>
      <c r="P312" s="13">
        <v>0</v>
      </c>
      <c r="Q312" s="13">
        <v>0</v>
      </c>
      <c r="R312" s="13">
        <v>0</v>
      </c>
      <c r="S312" s="14">
        <v>0</v>
      </c>
    </row>
    <row r="313" spans="1:19" ht="13.8" x14ac:dyDescent="0.25">
      <c r="A313" s="39" t="s">
        <v>142</v>
      </c>
      <c r="C313" s="11" t="s">
        <v>157</v>
      </c>
      <c r="D313" s="12">
        <v>0</v>
      </c>
      <c r="E313" s="13">
        <v>0</v>
      </c>
      <c r="F313" s="13">
        <v>0</v>
      </c>
      <c r="G313" s="13">
        <v>0</v>
      </c>
      <c r="H313" s="13">
        <v>0</v>
      </c>
      <c r="I313" s="13">
        <v>0</v>
      </c>
      <c r="J313" s="13">
        <v>0</v>
      </c>
      <c r="K313" s="13">
        <v>0</v>
      </c>
      <c r="L313" s="13">
        <v>0</v>
      </c>
      <c r="M313" s="13">
        <v>0</v>
      </c>
      <c r="N313" s="13">
        <v>0</v>
      </c>
      <c r="O313" s="13">
        <v>0</v>
      </c>
      <c r="P313" s="13">
        <v>0</v>
      </c>
      <c r="Q313" s="13">
        <v>0</v>
      </c>
      <c r="R313" s="13">
        <v>0</v>
      </c>
      <c r="S313" s="14">
        <v>0</v>
      </c>
    </row>
    <row r="314" spans="1:19" ht="13.8" x14ac:dyDescent="0.25">
      <c r="A314" s="39" t="s">
        <v>142</v>
      </c>
      <c r="C314" s="11" t="s">
        <v>158</v>
      </c>
      <c r="D314" s="12">
        <v>0</v>
      </c>
      <c r="E314" s="13">
        <v>0</v>
      </c>
      <c r="F314" s="13">
        <v>0</v>
      </c>
      <c r="G314" s="13">
        <v>0</v>
      </c>
      <c r="H314" s="13">
        <v>0</v>
      </c>
      <c r="I314" s="13">
        <v>0</v>
      </c>
      <c r="J314" s="13">
        <v>0</v>
      </c>
      <c r="K314" s="13">
        <v>0</v>
      </c>
      <c r="L314" s="13">
        <v>0</v>
      </c>
      <c r="M314" s="13">
        <v>0</v>
      </c>
      <c r="N314" s="13">
        <v>0</v>
      </c>
      <c r="O314" s="13">
        <v>0</v>
      </c>
      <c r="P314" s="13">
        <v>0</v>
      </c>
      <c r="Q314" s="13">
        <v>0</v>
      </c>
      <c r="R314" s="13">
        <v>0</v>
      </c>
      <c r="S314" s="14">
        <v>0</v>
      </c>
    </row>
    <row r="315" spans="1:19" ht="13.8" x14ac:dyDescent="0.25">
      <c r="A315" s="39" t="s">
        <v>142</v>
      </c>
      <c r="C315" s="11" t="s">
        <v>159</v>
      </c>
      <c r="D315" s="12">
        <v>0</v>
      </c>
      <c r="E315" s="13">
        <v>0</v>
      </c>
      <c r="F315" s="13">
        <v>0</v>
      </c>
      <c r="G315" s="13">
        <v>0</v>
      </c>
      <c r="H315" s="13">
        <v>0</v>
      </c>
      <c r="I315" s="13">
        <v>0</v>
      </c>
      <c r="J315" s="13">
        <v>0</v>
      </c>
      <c r="K315" s="13">
        <v>0</v>
      </c>
      <c r="L315" s="13">
        <v>0</v>
      </c>
      <c r="M315" s="13">
        <v>0</v>
      </c>
      <c r="N315" s="13">
        <v>0</v>
      </c>
      <c r="O315" s="13">
        <v>0</v>
      </c>
      <c r="P315" s="13">
        <v>0</v>
      </c>
      <c r="Q315" s="13">
        <v>0</v>
      </c>
      <c r="R315" s="13">
        <v>0</v>
      </c>
      <c r="S315" s="14">
        <v>0</v>
      </c>
    </row>
    <row r="316" spans="1:19" ht="13.8" x14ac:dyDescent="0.25">
      <c r="A316" s="39" t="s">
        <v>142</v>
      </c>
      <c r="C316" s="11" t="s">
        <v>160</v>
      </c>
      <c r="D316" s="12">
        <v>0</v>
      </c>
      <c r="E316" s="13">
        <v>0</v>
      </c>
      <c r="F316" s="13">
        <v>0</v>
      </c>
      <c r="G316" s="13">
        <v>0</v>
      </c>
      <c r="H316" s="13">
        <v>0</v>
      </c>
      <c r="I316" s="13">
        <v>0</v>
      </c>
      <c r="J316" s="13">
        <v>0</v>
      </c>
      <c r="K316" s="13">
        <v>0</v>
      </c>
      <c r="L316" s="13">
        <v>0</v>
      </c>
      <c r="M316" s="13">
        <v>0</v>
      </c>
      <c r="N316" s="13">
        <v>0</v>
      </c>
      <c r="O316" s="13">
        <v>0</v>
      </c>
      <c r="P316" s="13">
        <v>0</v>
      </c>
      <c r="Q316" s="13">
        <v>0</v>
      </c>
      <c r="R316" s="13">
        <v>0</v>
      </c>
      <c r="S316" s="14">
        <v>306.5</v>
      </c>
    </row>
    <row r="317" spans="1:19" ht="13.8" x14ac:dyDescent="0.25">
      <c r="A317" s="39" t="s">
        <v>142</v>
      </c>
      <c r="C317" s="11" t="s">
        <v>161</v>
      </c>
      <c r="D317" s="12">
        <v>0</v>
      </c>
      <c r="E317" s="13">
        <v>0</v>
      </c>
      <c r="F317" s="13">
        <v>0</v>
      </c>
      <c r="G317" s="13">
        <v>0</v>
      </c>
      <c r="H317" s="13">
        <v>0</v>
      </c>
      <c r="I317" s="13">
        <v>0</v>
      </c>
      <c r="J317" s="13">
        <v>0</v>
      </c>
      <c r="K317" s="13">
        <v>0</v>
      </c>
      <c r="L317" s="13">
        <v>0</v>
      </c>
      <c r="M317" s="13">
        <v>0</v>
      </c>
      <c r="N317" s="13">
        <v>0</v>
      </c>
      <c r="O317" s="13">
        <v>0</v>
      </c>
      <c r="P317" s="13">
        <v>0</v>
      </c>
      <c r="Q317" s="13">
        <v>0</v>
      </c>
      <c r="R317" s="13">
        <v>0</v>
      </c>
      <c r="S317" s="14">
        <v>0</v>
      </c>
    </row>
    <row r="318" spans="1:19" ht="13.8" x14ac:dyDescent="0.25">
      <c r="A318" s="39" t="s">
        <v>142</v>
      </c>
      <c r="C318" s="11" t="s">
        <v>162</v>
      </c>
      <c r="D318" s="12">
        <v>0</v>
      </c>
      <c r="E318" s="13">
        <v>0</v>
      </c>
      <c r="F318" s="13">
        <v>0</v>
      </c>
      <c r="G318" s="13">
        <v>0</v>
      </c>
      <c r="H318" s="13">
        <v>0</v>
      </c>
      <c r="I318" s="13">
        <v>0</v>
      </c>
      <c r="J318" s="13">
        <v>0</v>
      </c>
      <c r="K318" s="13">
        <v>0</v>
      </c>
      <c r="L318" s="13">
        <v>0</v>
      </c>
      <c r="M318" s="13">
        <v>0</v>
      </c>
      <c r="N318" s="13">
        <v>0</v>
      </c>
      <c r="O318" s="13">
        <v>0</v>
      </c>
      <c r="P318" s="13">
        <v>0</v>
      </c>
      <c r="Q318" s="13">
        <v>0</v>
      </c>
      <c r="R318" s="13">
        <v>0</v>
      </c>
      <c r="S318" s="14">
        <v>0</v>
      </c>
    </row>
    <row r="319" spans="1:19" ht="13.8" x14ac:dyDescent="0.25">
      <c r="A319" s="39" t="s">
        <v>142</v>
      </c>
      <c r="C319" s="11" t="s">
        <v>163</v>
      </c>
      <c r="D319" s="12">
        <v>0</v>
      </c>
      <c r="E319" s="13">
        <v>0</v>
      </c>
      <c r="F319" s="13">
        <v>0</v>
      </c>
      <c r="G319" s="13">
        <v>0</v>
      </c>
      <c r="H319" s="13">
        <v>0</v>
      </c>
      <c r="I319" s="13">
        <v>0</v>
      </c>
      <c r="J319" s="13">
        <v>0</v>
      </c>
      <c r="K319" s="13">
        <v>0</v>
      </c>
      <c r="L319" s="13">
        <v>0</v>
      </c>
      <c r="M319" s="13">
        <v>0</v>
      </c>
      <c r="N319" s="13">
        <v>0</v>
      </c>
      <c r="O319" s="13">
        <v>0</v>
      </c>
      <c r="P319" s="13">
        <v>0</v>
      </c>
      <c r="Q319" s="13">
        <v>0</v>
      </c>
      <c r="R319" s="13">
        <v>0</v>
      </c>
      <c r="S319" s="14">
        <v>0</v>
      </c>
    </row>
    <row r="320" spans="1:19" ht="13.8" x14ac:dyDescent="0.25">
      <c r="A320" s="39" t="s">
        <v>142</v>
      </c>
      <c r="C320" s="11" t="s">
        <v>164</v>
      </c>
      <c r="D320" s="12">
        <v>0</v>
      </c>
      <c r="E320" s="13">
        <v>0</v>
      </c>
      <c r="F320" s="13">
        <v>0</v>
      </c>
      <c r="G320" s="13">
        <v>0</v>
      </c>
      <c r="H320" s="13">
        <v>0</v>
      </c>
      <c r="I320" s="13">
        <v>0</v>
      </c>
      <c r="J320" s="13">
        <v>0</v>
      </c>
      <c r="K320" s="13">
        <v>0</v>
      </c>
      <c r="L320" s="13">
        <v>0</v>
      </c>
      <c r="M320" s="13">
        <v>0</v>
      </c>
      <c r="N320" s="13">
        <v>0</v>
      </c>
      <c r="O320" s="13">
        <v>0</v>
      </c>
      <c r="P320" s="13">
        <v>0</v>
      </c>
      <c r="Q320" s="13">
        <v>0</v>
      </c>
      <c r="R320" s="13">
        <v>0</v>
      </c>
      <c r="S320" s="14">
        <v>0</v>
      </c>
    </row>
    <row r="321" spans="1:19" ht="13.8" x14ac:dyDescent="0.25">
      <c r="A321" s="39" t="s">
        <v>142</v>
      </c>
      <c r="C321" s="11" t="s">
        <v>165</v>
      </c>
      <c r="D321" s="12">
        <v>0</v>
      </c>
      <c r="E321" s="13">
        <v>0</v>
      </c>
      <c r="F321" s="13">
        <v>0</v>
      </c>
      <c r="G321" s="13">
        <v>0</v>
      </c>
      <c r="H321" s="13">
        <v>0</v>
      </c>
      <c r="I321" s="13">
        <v>0</v>
      </c>
      <c r="J321" s="13">
        <v>0</v>
      </c>
      <c r="K321" s="13">
        <v>0</v>
      </c>
      <c r="L321" s="13">
        <v>0</v>
      </c>
      <c r="M321" s="13">
        <v>0</v>
      </c>
      <c r="N321" s="13">
        <v>0</v>
      </c>
      <c r="O321" s="13">
        <v>0</v>
      </c>
      <c r="P321" s="13">
        <v>0</v>
      </c>
      <c r="Q321" s="13">
        <v>0</v>
      </c>
      <c r="R321" s="13">
        <v>0</v>
      </c>
      <c r="S321" s="14">
        <v>0</v>
      </c>
    </row>
    <row r="322" spans="1:19" ht="14.4" thickBot="1" x14ac:dyDescent="0.3">
      <c r="A322" s="39" t="s">
        <v>142</v>
      </c>
      <c r="C322" s="11" t="s">
        <v>166</v>
      </c>
      <c r="D322" s="15">
        <v>0</v>
      </c>
      <c r="E322" s="16">
        <v>0</v>
      </c>
      <c r="F322" s="16">
        <v>0</v>
      </c>
      <c r="G322" s="16">
        <v>0</v>
      </c>
      <c r="H322" s="16">
        <v>0</v>
      </c>
      <c r="I322" s="16">
        <v>0</v>
      </c>
      <c r="J322" s="16">
        <v>0</v>
      </c>
      <c r="K322" s="16">
        <v>0</v>
      </c>
      <c r="L322" s="16">
        <v>0</v>
      </c>
      <c r="M322" s="16">
        <v>0</v>
      </c>
      <c r="N322" s="16">
        <v>0</v>
      </c>
      <c r="O322" s="16">
        <v>0</v>
      </c>
      <c r="P322" s="16">
        <v>0</v>
      </c>
      <c r="Q322" s="16">
        <v>0</v>
      </c>
      <c r="R322" s="16">
        <v>6287.802941176471</v>
      </c>
      <c r="S322" s="17">
        <v>10877.167820163488</v>
      </c>
    </row>
    <row r="323" spans="1:19" ht="14.4" thickBot="1" x14ac:dyDescent="0.3">
      <c r="A323" s="39" t="s">
        <v>142</v>
      </c>
      <c r="C323" s="18" t="s">
        <v>351</v>
      </c>
      <c r="D323" s="19">
        <v>0</v>
      </c>
      <c r="E323" s="20">
        <v>0</v>
      </c>
      <c r="F323" s="20">
        <v>0</v>
      </c>
      <c r="G323" s="20">
        <v>0</v>
      </c>
      <c r="H323" s="20">
        <v>0</v>
      </c>
      <c r="I323" s="20">
        <v>0</v>
      </c>
      <c r="J323" s="20">
        <v>0</v>
      </c>
      <c r="K323" s="20">
        <v>0</v>
      </c>
      <c r="L323" s="20">
        <v>0</v>
      </c>
      <c r="M323" s="20">
        <v>0</v>
      </c>
      <c r="N323" s="20">
        <v>0</v>
      </c>
      <c r="O323" s="20">
        <v>0</v>
      </c>
      <c r="P323" s="20">
        <v>0</v>
      </c>
      <c r="Q323" s="20">
        <v>0</v>
      </c>
      <c r="R323" s="20">
        <v>6287.802941176471</v>
      </c>
      <c r="S323" s="21">
        <v>10848.443179347825</v>
      </c>
    </row>
    <row r="326" spans="1:19" ht="23.4" thickBot="1" x14ac:dyDescent="0.3">
      <c r="C326" s="1" t="s">
        <v>364</v>
      </c>
      <c r="D326" s="1"/>
      <c r="E326" s="1"/>
      <c r="F326" s="1"/>
      <c r="G326" s="1"/>
      <c r="H326" s="1"/>
      <c r="I326" s="1"/>
      <c r="J326" s="1"/>
      <c r="K326" s="1"/>
      <c r="L326" s="1"/>
      <c r="M326" s="1"/>
      <c r="N326" s="9"/>
      <c r="O326" s="9"/>
      <c r="P326" s="9"/>
      <c r="Q326" s="9"/>
      <c r="R326" s="9"/>
      <c r="S326" s="9"/>
    </row>
    <row r="327" spans="1:19" ht="14.4" thickBot="1" x14ac:dyDescent="0.3">
      <c r="C327" s="2"/>
      <c r="D327" s="149" t="s">
        <v>294</v>
      </c>
      <c r="E327" s="150"/>
      <c r="F327" s="150"/>
      <c r="G327" s="150"/>
      <c r="H327" s="150"/>
      <c r="I327" s="150"/>
      <c r="J327" s="150"/>
      <c r="K327" s="150"/>
      <c r="L327" s="150"/>
      <c r="M327" s="150"/>
      <c r="N327" s="150"/>
      <c r="O327" s="150"/>
      <c r="P327" s="150"/>
      <c r="Q327" s="150"/>
      <c r="R327" s="150"/>
      <c r="S327" s="151"/>
    </row>
    <row r="328" spans="1:19" ht="14.4" thickBot="1" x14ac:dyDescent="0.3">
      <c r="A328" s="39" t="s">
        <v>142</v>
      </c>
      <c r="C328" s="3" t="s">
        <v>148</v>
      </c>
      <c r="D328" s="4" t="s">
        <v>102</v>
      </c>
      <c r="E328" s="5" t="s">
        <v>103</v>
      </c>
      <c r="F328" s="5" t="s">
        <v>104</v>
      </c>
      <c r="G328" s="5" t="s">
        <v>105</v>
      </c>
      <c r="H328" s="5" t="s">
        <v>106</v>
      </c>
      <c r="I328" s="5" t="s">
        <v>107</v>
      </c>
      <c r="J328" s="5" t="s">
        <v>108</v>
      </c>
      <c r="K328" s="5" t="s">
        <v>109</v>
      </c>
      <c r="L328" s="5" t="s">
        <v>110</v>
      </c>
      <c r="M328" s="5" t="s">
        <v>111</v>
      </c>
      <c r="N328" s="5" t="s">
        <v>112</v>
      </c>
      <c r="O328" s="5" t="s">
        <v>113</v>
      </c>
      <c r="P328" s="5" t="s">
        <v>114</v>
      </c>
      <c r="Q328" s="5" t="s">
        <v>115</v>
      </c>
      <c r="R328" s="5" t="s">
        <v>116</v>
      </c>
      <c r="S328" s="6" t="s">
        <v>117</v>
      </c>
    </row>
    <row r="329" spans="1:19" ht="13.8" x14ac:dyDescent="0.25">
      <c r="A329" s="39" t="s">
        <v>142</v>
      </c>
      <c r="C329" s="11" t="s">
        <v>149</v>
      </c>
      <c r="D329" s="41">
        <v>0</v>
      </c>
      <c r="E329" s="13">
        <v>0</v>
      </c>
      <c r="F329" s="13">
        <v>0</v>
      </c>
      <c r="G329" s="13">
        <v>0</v>
      </c>
      <c r="H329" s="13">
        <v>0</v>
      </c>
      <c r="I329" s="13">
        <v>0</v>
      </c>
      <c r="J329" s="13">
        <v>0</v>
      </c>
      <c r="K329" s="13">
        <v>0</v>
      </c>
      <c r="L329" s="13">
        <v>0</v>
      </c>
      <c r="M329" s="13">
        <v>0</v>
      </c>
      <c r="N329" s="13">
        <v>0</v>
      </c>
      <c r="O329" s="13">
        <v>0</v>
      </c>
      <c r="P329" s="13">
        <v>0</v>
      </c>
      <c r="Q329" s="13">
        <v>0</v>
      </c>
      <c r="R329" s="13">
        <v>0</v>
      </c>
      <c r="S329" s="14">
        <v>0</v>
      </c>
    </row>
    <row r="330" spans="1:19" ht="13.8" x14ac:dyDescent="0.25">
      <c r="A330" s="39" t="s">
        <v>142</v>
      </c>
      <c r="C330" s="11" t="s">
        <v>150</v>
      </c>
      <c r="D330" s="12">
        <v>0</v>
      </c>
      <c r="E330" s="13">
        <v>0</v>
      </c>
      <c r="F330" s="13">
        <v>0</v>
      </c>
      <c r="G330" s="13">
        <v>0</v>
      </c>
      <c r="H330" s="13">
        <v>0</v>
      </c>
      <c r="I330" s="13">
        <v>0</v>
      </c>
      <c r="J330" s="13">
        <v>0</v>
      </c>
      <c r="K330" s="13">
        <v>0</v>
      </c>
      <c r="L330" s="13">
        <v>0</v>
      </c>
      <c r="M330" s="13">
        <v>0</v>
      </c>
      <c r="N330" s="13">
        <v>0</v>
      </c>
      <c r="O330" s="13">
        <v>0</v>
      </c>
      <c r="P330" s="13">
        <v>0</v>
      </c>
      <c r="Q330" s="13">
        <v>0</v>
      </c>
      <c r="R330" s="13">
        <v>0</v>
      </c>
      <c r="S330" s="14">
        <v>0</v>
      </c>
    </row>
    <row r="331" spans="1:19" ht="13.8" x14ac:dyDescent="0.25">
      <c r="A331" s="39" t="s">
        <v>142</v>
      </c>
      <c r="C331" s="11" t="s">
        <v>151</v>
      </c>
      <c r="D331" s="12">
        <v>0</v>
      </c>
      <c r="E331" s="13">
        <v>0</v>
      </c>
      <c r="F331" s="13">
        <v>0</v>
      </c>
      <c r="G331" s="13">
        <v>0</v>
      </c>
      <c r="H331" s="13">
        <v>0</v>
      </c>
      <c r="I331" s="13">
        <v>0</v>
      </c>
      <c r="J331" s="13">
        <v>0</v>
      </c>
      <c r="K331" s="13">
        <v>0</v>
      </c>
      <c r="L331" s="13">
        <v>0</v>
      </c>
      <c r="M331" s="13">
        <v>0</v>
      </c>
      <c r="N331" s="13">
        <v>0</v>
      </c>
      <c r="O331" s="13">
        <v>0</v>
      </c>
      <c r="P331" s="13">
        <v>0</v>
      </c>
      <c r="Q331" s="13">
        <v>0</v>
      </c>
      <c r="R331" s="13">
        <v>0</v>
      </c>
      <c r="S331" s="14">
        <v>0</v>
      </c>
    </row>
    <row r="332" spans="1:19" ht="13.8" x14ac:dyDescent="0.25">
      <c r="A332" s="39" t="s">
        <v>142</v>
      </c>
      <c r="C332" s="11" t="s">
        <v>152</v>
      </c>
      <c r="D332" s="12">
        <v>0</v>
      </c>
      <c r="E332" s="13">
        <v>0</v>
      </c>
      <c r="F332" s="13">
        <v>0</v>
      </c>
      <c r="G332" s="13">
        <v>0</v>
      </c>
      <c r="H332" s="13">
        <v>0</v>
      </c>
      <c r="I332" s="13">
        <v>0</v>
      </c>
      <c r="J332" s="13">
        <v>0</v>
      </c>
      <c r="K332" s="13">
        <v>0</v>
      </c>
      <c r="L332" s="13">
        <v>0</v>
      </c>
      <c r="M332" s="13">
        <v>0</v>
      </c>
      <c r="N332" s="13">
        <v>0</v>
      </c>
      <c r="O332" s="13">
        <v>0</v>
      </c>
      <c r="P332" s="13">
        <v>0</v>
      </c>
      <c r="Q332" s="13">
        <v>0</v>
      </c>
      <c r="R332" s="13">
        <v>0</v>
      </c>
      <c r="S332" s="14">
        <v>0</v>
      </c>
    </row>
    <row r="333" spans="1:19" ht="13.8" x14ac:dyDescent="0.25">
      <c r="A333" s="39" t="s">
        <v>142</v>
      </c>
      <c r="C333" s="11" t="s">
        <v>153</v>
      </c>
      <c r="D333" s="12">
        <v>0</v>
      </c>
      <c r="E333" s="13">
        <v>0</v>
      </c>
      <c r="F333" s="13">
        <v>0</v>
      </c>
      <c r="G333" s="13">
        <v>0</v>
      </c>
      <c r="H333" s="13">
        <v>0</v>
      </c>
      <c r="I333" s="13">
        <v>0</v>
      </c>
      <c r="J333" s="13">
        <v>0</v>
      </c>
      <c r="K333" s="13">
        <v>0</v>
      </c>
      <c r="L333" s="13">
        <v>0</v>
      </c>
      <c r="M333" s="13">
        <v>0</v>
      </c>
      <c r="N333" s="13">
        <v>0</v>
      </c>
      <c r="O333" s="13">
        <v>0</v>
      </c>
      <c r="P333" s="13">
        <v>0</v>
      </c>
      <c r="Q333" s="13">
        <v>0</v>
      </c>
      <c r="R333" s="13">
        <v>963.65</v>
      </c>
      <c r="S333" s="14">
        <v>2634</v>
      </c>
    </row>
    <row r="334" spans="1:19" ht="13.8" x14ac:dyDescent="0.25">
      <c r="A334" s="39" t="s">
        <v>142</v>
      </c>
      <c r="C334" s="11" t="s">
        <v>154</v>
      </c>
      <c r="D334" s="12">
        <v>0</v>
      </c>
      <c r="E334" s="13">
        <v>0</v>
      </c>
      <c r="F334" s="13">
        <v>0</v>
      </c>
      <c r="G334" s="13">
        <v>0</v>
      </c>
      <c r="H334" s="13">
        <v>0</v>
      </c>
      <c r="I334" s="13">
        <v>0</v>
      </c>
      <c r="J334" s="13">
        <v>0</v>
      </c>
      <c r="K334" s="13">
        <v>0</v>
      </c>
      <c r="L334" s="13">
        <v>0</v>
      </c>
      <c r="M334" s="13">
        <v>0</v>
      </c>
      <c r="N334" s="13">
        <v>0</v>
      </c>
      <c r="O334" s="13">
        <v>0</v>
      </c>
      <c r="P334" s="13">
        <v>0</v>
      </c>
      <c r="Q334" s="13">
        <v>0</v>
      </c>
      <c r="R334" s="13">
        <v>0</v>
      </c>
      <c r="S334" s="14">
        <v>787.98500000000001</v>
      </c>
    </row>
    <row r="335" spans="1:19" ht="13.8" x14ac:dyDescent="0.25">
      <c r="A335" s="39" t="s">
        <v>142</v>
      </c>
      <c r="C335" s="11" t="s">
        <v>155</v>
      </c>
      <c r="D335" s="12">
        <v>0</v>
      </c>
      <c r="E335" s="13">
        <v>0</v>
      </c>
      <c r="F335" s="13">
        <v>0</v>
      </c>
      <c r="G335" s="13">
        <v>0</v>
      </c>
      <c r="H335" s="13">
        <v>0</v>
      </c>
      <c r="I335" s="13">
        <v>0</v>
      </c>
      <c r="J335" s="13">
        <v>0</v>
      </c>
      <c r="K335" s="13">
        <v>0</v>
      </c>
      <c r="L335" s="13">
        <v>0</v>
      </c>
      <c r="M335" s="13">
        <v>0</v>
      </c>
      <c r="N335" s="13">
        <v>0</v>
      </c>
      <c r="O335" s="13">
        <v>0</v>
      </c>
      <c r="P335" s="13">
        <v>0</v>
      </c>
      <c r="Q335" s="13">
        <v>0</v>
      </c>
      <c r="R335" s="13">
        <v>0</v>
      </c>
      <c r="S335" s="14">
        <v>0</v>
      </c>
    </row>
    <row r="336" spans="1:19" ht="13.8" x14ac:dyDescent="0.25">
      <c r="A336" s="39" t="s">
        <v>142</v>
      </c>
      <c r="C336" s="11" t="s">
        <v>156</v>
      </c>
      <c r="D336" s="12">
        <v>0</v>
      </c>
      <c r="E336" s="13">
        <v>0</v>
      </c>
      <c r="F336" s="13">
        <v>0</v>
      </c>
      <c r="G336" s="13">
        <v>0</v>
      </c>
      <c r="H336" s="13">
        <v>0</v>
      </c>
      <c r="I336" s="13">
        <v>0</v>
      </c>
      <c r="J336" s="13">
        <v>0</v>
      </c>
      <c r="K336" s="13">
        <v>0</v>
      </c>
      <c r="L336" s="13">
        <v>0</v>
      </c>
      <c r="M336" s="13">
        <v>0</v>
      </c>
      <c r="N336" s="13">
        <v>0</v>
      </c>
      <c r="O336" s="13">
        <v>0</v>
      </c>
      <c r="P336" s="13">
        <v>0</v>
      </c>
      <c r="Q336" s="13">
        <v>0</v>
      </c>
      <c r="R336" s="13">
        <v>0</v>
      </c>
      <c r="S336" s="14">
        <v>1817.7666666666667</v>
      </c>
    </row>
    <row r="337" spans="1:19" ht="13.8" x14ac:dyDescent="0.25">
      <c r="A337" s="39" t="s">
        <v>142</v>
      </c>
      <c r="C337" s="11" t="s">
        <v>157</v>
      </c>
      <c r="D337" s="12">
        <v>0</v>
      </c>
      <c r="E337" s="13">
        <v>0</v>
      </c>
      <c r="F337" s="13">
        <v>0</v>
      </c>
      <c r="G337" s="13">
        <v>0</v>
      </c>
      <c r="H337" s="13">
        <v>0</v>
      </c>
      <c r="I337" s="13">
        <v>0</v>
      </c>
      <c r="J337" s="13">
        <v>0</v>
      </c>
      <c r="K337" s="13">
        <v>0</v>
      </c>
      <c r="L337" s="13">
        <v>0</v>
      </c>
      <c r="M337" s="13">
        <v>0</v>
      </c>
      <c r="N337" s="13">
        <v>0</v>
      </c>
      <c r="O337" s="13">
        <v>0</v>
      </c>
      <c r="P337" s="13">
        <v>0</v>
      </c>
      <c r="Q337" s="13">
        <v>0</v>
      </c>
      <c r="R337" s="13">
        <v>0</v>
      </c>
      <c r="S337" s="14">
        <v>0</v>
      </c>
    </row>
    <row r="338" spans="1:19" ht="13.8" x14ac:dyDescent="0.25">
      <c r="A338" s="39" t="s">
        <v>142</v>
      </c>
      <c r="C338" s="11" t="s">
        <v>158</v>
      </c>
      <c r="D338" s="12">
        <v>0</v>
      </c>
      <c r="E338" s="13">
        <v>0</v>
      </c>
      <c r="F338" s="13">
        <v>0</v>
      </c>
      <c r="G338" s="13">
        <v>0</v>
      </c>
      <c r="H338" s="13">
        <v>0</v>
      </c>
      <c r="I338" s="13">
        <v>0</v>
      </c>
      <c r="J338" s="13">
        <v>0</v>
      </c>
      <c r="K338" s="13">
        <v>0</v>
      </c>
      <c r="L338" s="13">
        <v>0</v>
      </c>
      <c r="M338" s="13">
        <v>0</v>
      </c>
      <c r="N338" s="13">
        <v>0</v>
      </c>
      <c r="O338" s="13">
        <v>0</v>
      </c>
      <c r="P338" s="13">
        <v>0</v>
      </c>
      <c r="Q338" s="13">
        <v>0</v>
      </c>
      <c r="R338" s="13">
        <v>0</v>
      </c>
      <c r="S338" s="14">
        <v>0</v>
      </c>
    </row>
    <row r="339" spans="1:19" ht="13.8" x14ac:dyDescent="0.25">
      <c r="A339" s="39" t="s">
        <v>142</v>
      </c>
      <c r="C339" s="11" t="s">
        <v>159</v>
      </c>
      <c r="D339" s="12">
        <v>0</v>
      </c>
      <c r="E339" s="13">
        <v>0</v>
      </c>
      <c r="F339" s="13">
        <v>0</v>
      </c>
      <c r="G339" s="13">
        <v>0</v>
      </c>
      <c r="H339" s="13">
        <v>0</v>
      </c>
      <c r="I339" s="13">
        <v>0</v>
      </c>
      <c r="J339" s="13">
        <v>0</v>
      </c>
      <c r="K339" s="13">
        <v>0</v>
      </c>
      <c r="L339" s="13">
        <v>0</v>
      </c>
      <c r="M339" s="13">
        <v>0</v>
      </c>
      <c r="N339" s="13">
        <v>0</v>
      </c>
      <c r="O339" s="13">
        <v>0</v>
      </c>
      <c r="P339" s="13">
        <v>0</v>
      </c>
      <c r="Q339" s="13">
        <v>0</v>
      </c>
      <c r="R339" s="13">
        <v>0</v>
      </c>
      <c r="S339" s="14">
        <v>0</v>
      </c>
    </row>
    <row r="340" spans="1:19" ht="13.8" x14ac:dyDescent="0.25">
      <c r="A340" s="39" t="s">
        <v>142</v>
      </c>
      <c r="C340" s="11" t="s">
        <v>160</v>
      </c>
      <c r="D340" s="12">
        <v>0</v>
      </c>
      <c r="E340" s="13">
        <v>0</v>
      </c>
      <c r="F340" s="13">
        <v>0</v>
      </c>
      <c r="G340" s="13">
        <v>0</v>
      </c>
      <c r="H340" s="13">
        <v>0</v>
      </c>
      <c r="I340" s="13">
        <v>0</v>
      </c>
      <c r="J340" s="13">
        <v>0</v>
      </c>
      <c r="K340" s="13">
        <v>0</v>
      </c>
      <c r="L340" s="13">
        <v>0</v>
      </c>
      <c r="M340" s="13">
        <v>0</v>
      </c>
      <c r="N340" s="13">
        <v>0</v>
      </c>
      <c r="O340" s="13">
        <v>0</v>
      </c>
      <c r="P340" s="13">
        <v>0</v>
      </c>
      <c r="Q340" s="13">
        <v>0</v>
      </c>
      <c r="R340" s="13">
        <v>0</v>
      </c>
      <c r="S340" s="14">
        <v>0</v>
      </c>
    </row>
    <row r="341" spans="1:19" ht="13.8" x14ac:dyDescent="0.25">
      <c r="A341" s="39" t="s">
        <v>142</v>
      </c>
      <c r="C341" s="11" t="s">
        <v>161</v>
      </c>
      <c r="D341" s="12">
        <v>0</v>
      </c>
      <c r="E341" s="13">
        <v>0</v>
      </c>
      <c r="F341" s="13">
        <v>0</v>
      </c>
      <c r="G341" s="13">
        <v>0</v>
      </c>
      <c r="H341" s="13">
        <v>0</v>
      </c>
      <c r="I341" s="13">
        <v>0</v>
      </c>
      <c r="J341" s="13">
        <v>0</v>
      </c>
      <c r="K341" s="13">
        <v>0</v>
      </c>
      <c r="L341" s="13">
        <v>0</v>
      </c>
      <c r="M341" s="13">
        <v>0</v>
      </c>
      <c r="N341" s="13">
        <v>0</v>
      </c>
      <c r="O341" s="13">
        <v>0</v>
      </c>
      <c r="P341" s="13">
        <v>0</v>
      </c>
      <c r="Q341" s="13">
        <v>0</v>
      </c>
      <c r="R341" s="13">
        <v>0</v>
      </c>
      <c r="S341" s="14">
        <v>0</v>
      </c>
    </row>
    <row r="342" spans="1:19" ht="13.8" x14ac:dyDescent="0.25">
      <c r="A342" s="39" t="s">
        <v>142</v>
      </c>
      <c r="C342" s="11" t="s">
        <v>162</v>
      </c>
      <c r="D342" s="12">
        <v>0</v>
      </c>
      <c r="E342" s="13">
        <v>0</v>
      </c>
      <c r="F342" s="13">
        <v>0</v>
      </c>
      <c r="G342" s="13">
        <v>0</v>
      </c>
      <c r="H342" s="13">
        <v>0</v>
      </c>
      <c r="I342" s="13">
        <v>0</v>
      </c>
      <c r="J342" s="13">
        <v>0</v>
      </c>
      <c r="K342" s="13">
        <v>0</v>
      </c>
      <c r="L342" s="13">
        <v>0</v>
      </c>
      <c r="M342" s="13">
        <v>0</v>
      </c>
      <c r="N342" s="13">
        <v>0</v>
      </c>
      <c r="O342" s="13">
        <v>0</v>
      </c>
      <c r="P342" s="13">
        <v>0</v>
      </c>
      <c r="Q342" s="13">
        <v>0</v>
      </c>
      <c r="R342" s="13">
        <v>0</v>
      </c>
      <c r="S342" s="14">
        <v>4275</v>
      </c>
    </row>
    <row r="343" spans="1:19" ht="13.8" x14ac:dyDescent="0.25">
      <c r="A343" s="39" t="s">
        <v>142</v>
      </c>
      <c r="C343" s="11" t="s">
        <v>163</v>
      </c>
      <c r="D343" s="12">
        <v>0</v>
      </c>
      <c r="E343" s="13">
        <v>0</v>
      </c>
      <c r="F343" s="13">
        <v>0</v>
      </c>
      <c r="G343" s="13">
        <v>0</v>
      </c>
      <c r="H343" s="13">
        <v>0</v>
      </c>
      <c r="I343" s="13">
        <v>0</v>
      </c>
      <c r="J343" s="13">
        <v>0</v>
      </c>
      <c r="K343" s="13">
        <v>0</v>
      </c>
      <c r="L343" s="13">
        <v>0</v>
      </c>
      <c r="M343" s="13">
        <v>0</v>
      </c>
      <c r="N343" s="13">
        <v>0</v>
      </c>
      <c r="O343" s="13">
        <v>0</v>
      </c>
      <c r="P343" s="13">
        <v>0</v>
      </c>
      <c r="Q343" s="13">
        <v>0</v>
      </c>
      <c r="R343" s="13">
        <v>0</v>
      </c>
      <c r="S343" s="14">
        <v>0</v>
      </c>
    </row>
    <row r="344" spans="1:19" ht="13.8" x14ac:dyDescent="0.25">
      <c r="A344" s="39" t="s">
        <v>142</v>
      </c>
      <c r="C344" s="11" t="s">
        <v>164</v>
      </c>
      <c r="D344" s="12">
        <v>0</v>
      </c>
      <c r="E344" s="13">
        <v>0</v>
      </c>
      <c r="F344" s="13">
        <v>0</v>
      </c>
      <c r="G344" s="13">
        <v>0</v>
      </c>
      <c r="H344" s="13">
        <v>0</v>
      </c>
      <c r="I344" s="13">
        <v>0</v>
      </c>
      <c r="J344" s="13">
        <v>0</v>
      </c>
      <c r="K344" s="13">
        <v>0</v>
      </c>
      <c r="L344" s="13">
        <v>0</v>
      </c>
      <c r="M344" s="13">
        <v>0</v>
      </c>
      <c r="N344" s="13">
        <v>0</v>
      </c>
      <c r="O344" s="13">
        <v>0</v>
      </c>
      <c r="P344" s="13">
        <v>0</v>
      </c>
      <c r="Q344" s="13">
        <v>0</v>
      </c>
      <c r="R344" s="13">
        <v>0</v>
      </c>
      <c r="S344" s="14">
        <v>1050</v>
      </c>
    </row>
    <row r="345" spans="1:19" ht="13.8" x14ac:dyDescent="0.25">
      <c r="A345" s="39" t="s">
        <v>142</v>
      </c>
      <c r="C345" s="11" t="s">
        <v>165</v>
      </c>
      <c r="D345" s="12">
        <v>0</v>
      </c>
      <c r="E345" s="13">
        <v>0</v>
      </c>
      <c r="F345" s="13">
        <v>0</v>
      </c>
      <c r="G345" s="13">
        <v>0</v>
      </c>
      <c r="H345" s="13">
        <v>0</v>
      </c>
      <c r="I345" s="13">
        <v>0</v>
      </c>
      <c r="J345" s="13">
        <v>0</v>
      </c>
      <c r="K345" s="13">
        <v>0</v>
      </c>
      <c r="L345" s="13">
        <v>0</v>
      </c>
      <c r="M345" s="13">
        <v>0</v>
      </c>
      <c r="N345" s="13">
        <v>0</v>
      </c>
      <c r="O345" s="13">
        <v>0</v>
      </c>
      <c r="P345" s="13">
        <v>0</v>
      </c>
      <c r="Q345" s="13">
        <v>0</v>
      </c>
      <c r="R345" s="13">
        <v>0</v>
      </c>
      <c r="S345" s="14">
        <v>0</v>
      </c>
    </row>
    <row r="346" spans="1:19" ht="14.4" thickBot="1" x14ac:dyDescent="0.3">
      <c r="A346" s="39" t="s">
        <v>142</v>
      </c>
      <c r="C346" s="11" t="s">
        <v>166</v>
      </c>
      <c r="D346" s="15">
        <v>0</v>
      </c>
      <c r="E346" s="16">
        <v>0</v>
      </c>
      <c r="F346" s="16">
        <v>0</v>
      </c>
      <c r="G346" s="16">
        <v>0</v>
      </c>
      <c r="H346" s="16">
        <v>0</v>
      </c>
      <c r="I346" s="16">
        <v>0</v>
      </c>
      <c r="J346" s="16">
        <v>0</v>
      </c>
      <c r="K346" s="16">
        <v>0</v>
      </c>
      <c r="L346" s="16">
        <v>0</v>
      </c>
      <c r="M346" s="16">
        <v>0</v>
      </c>
      <c r="N346" s="16">
        <v>0</v>
      </c>
      <c r="O346" s="16">
        <v>0</v>
      </c>
      <c r="P346" s="16">
        <v>0</v>
      </c>
      <c r="Q346" s="16">
        <v>0</v>
      </c>
      <c r="R346" s="16">
        <v>1193.671497461929</v>
      </c>
      <c r="S346" s="17">
        <v>1587.3879163378058</v>
      </c>
    </row>
    <row r="347" spans="1:19" ht="14.4" thickBot="1" x14ac:dyDescent="0.3">
      <c r="A347" s="39" t="s">
        <v>142</v>
      </c>
      <c r="C347" s="18" t="s">
        <v>351</v>
      </c>
      <c r="D347" s="19">
        <v>0</v>
      </c>
      <c r="E347" s="20">
        <v>0</v>
      </c>
      <c r="F347" s="20">
        <v>0</v>
      </c>
      <c r="G347" s="20">
        <v>0</v>
      </c>
      <c r="H347" s="20">
        <v>0</v>
      </c>
      <c r="I347" s="20">
        <v>0</v>
      </c>
      <c r="J347" s="20">
        <v>0</v>
      </c>
      <c r="K347" s="20">
        <v>0</v>
      </c>
      <c r="L347" s="20">
        <v>0</v>
      </c>
      <c r="M347" s="20">
        <v>0</v>
      </c>
      <c r="N347" s="20">
        <v>0</v>
      </c>
      <c r="O347" s="20">
        <v>0</v>
      </c>
      <c r="P347" s="20">
        <v>0</v>
      </c>
      <c r="Q347" s="20">
        <v>0</v>
      </c>
      <c r="R347" s="20">
        <v>1185.4029249999999</v>
      </c>
      <c r="S347" s="21">
        <v>1589.1833411764703</v>
      </c>
    </row>
    <row r="351" spans="1:19" ht="23.4" thickBot="1" x14ac:dyDescent="0.3">
      <c r="C351" s="1" t="s">
        <v>365</v>
      </c>
      <c r="D351" s="1"/>
      <c r="E351" s="1"/>
      <c r="F351" s="1"/>
      <c r="G351" s="1"/>
      <c r="H351" s="1"/>
      <c r="I351" s="1"/>
      <c r="J351" s="1"/>
      <c r="K351" s="1"/>
      <c r="L351" s="1"/>
      <c r="M351" s="1"/>
      <c r="N351" s="9"/>
      <c r="O351" s="9"/>
      <c r="P351" s="9"/>
      <c r="Q351" s="9"/>
      <c r="R351" s="9"/>
      <c r="S351" s="9"/>
    </row>
    <row r="352" spans="1:19" ht="14.4" thickBot="1" x14ac:dyDescent="0.3">
      <c r="C352" s="2"/>
      <c r="D352" s="149" t="s">
        <v>294</v>
      </c>
      <c r="E352" s="150"/>
      <c r="F352" s="150"/>
      <c r="G352" s="150"/>
      <c r="H352" s="150"/>
      <c r="I352" s="150"/>
      <c r="J352" s="150"/>
      <c r="K352" s="150"/>
      <c r="L352" s="150"/>
      <c r="M352" s="150"/>
      <c r="N352" s="150"/>
      <c r="O352" s="150"/>
      <c r="P352" s="150"/>
      <c r="Q352" s="150"/>
      <c r="R352" s="150"/>
      <c r="S352" s="151"/>
    </row>
    <row r="353" spans="1:19" ht="14.4" thickBot="1" x14ac:dyDescent="0.3">
      <c r="A353" s="39" t="s">
        <v>144</v>
      </c>
      <c r="C353" s="3" t="s">
        <v>148</v>
      </c>
      <c r="D353" s="4" t="s">
        <v>102</v>
      </c>
      <c r="E353" s="5" t="s">
        <v>103</v>
      </c>
      <c r="F353" s="5" t="s">
        <v>104</v>
      </c>
      <c r="G353" s="5" t="s">
        <v>105</v>
      </c>
      <c r="H353" s="5" t="s">
        <v>106</v>
      </c>
      <c r="I353" s="5" t="s">
        <v>107</v>
      </c>
      <c r="J353" s="5" t="s">
        <v>108</v>
      </c>
      <c r="K353" s="5" t="s">
        <v>109</v>
      </c>
      <c r="L353" s="5" t="s">
        <v>110</v>
      </c>
      <c r="M353" s="5" t="s">
        <v>111</v>
      </c>
      <c r="N353" s="5" t="s">
        <v>112</v>
      </c>
      <c r="O353" s="5" t="s">
        <v>113</v>
      </c>
      <c r="P353" s="5" t="s">
        <v>114</v>
      </c>
      <c r="Q353" s="5" t="s">
        <v>115</v>
      </c>
      <c r="R353" s="5" t="s">
        <v>116</v>
      </c>
      <c r="S353" s="6" t="s">
        <v>117</v>
      </c>
    </row>
    <row r="354" spans="1:19" ht="13.8" x14ac:dyDescent="0.25">
      <c r="A354" s="39" t="s">
        <v>144</v>
      </c>
      <c r="C354" s="11" t="s">
        <v>149</v>
      </c>
      <c r="D354" s="41">
        <v>0</v>
      </c>
      <c r="E354" s="13">
        <v>0</v>
      </c>
      <c r="F354" s="13">
        <v>0</v>
      </c>
      <c r="G354" s="13">
        <v>0</v>
      </c>
      <c r="H354" s="13">
        <v>0</v>
      </c>
      <c r="I354" s="13">
        <v>0</v>
      </c>
      <c r="J354" s="13">
        <v>0</v>
      </c>
      <c r="K354" s="13">
        <v>0</v>
      </c>
      <c r="L354" s="13">
        <v>0</v>
      </c>
      <c r="M354" s="13">
        <v>0</v>
      </c>
      <c r="N354" s="13">
        <v>0</v>
      </c>
      <c r="O354" s="13">
        <v>0</v>
      </c>
      <c r="P354" s="13">
        <v>0</v>
      </c>
      <c r="Q354" s="13">
        <v>0</v>
      </c>
      <c r="R354" s="13">
        <v>0</v>
      </c>
      <c r="S354" s="14">
        <v>0</v>
      </c>
    </row>
    <row r="355" spans="1:19" ht="13.8" x14ac:dyDescent="0.25">
      <c r="A355" s="39" t="s">
        <v>144</v>
      </c>
      <c r="C355" s="11" t="s">
        <v>150</v>
      </c>
      <c r="D355" s="12">
        <v>0</v>
      </c>
      <c r="E355" s="13">
        <v>0</v>
      </c>
      <c r="F355" s="13">
        <v>0</v>
      </c>
      <c r="G355" s="13">
        <v>0</v>
      </c>
      <c r="H355" s="13">
        <v>0</v>
      </c>
      <c r="I355" s="13">
        <v>0</v>
      </c>
      <c r="J355" s="13">
        <v>0</v>
      </c>
      <c r="K355" s="13">
        <v>0</v>
      </c>
      <c r="L355" s="13">
        <v>0</v>
      </c>
      <c r="M355" s="13">
        <v>0</v>
      </c>
      <c r="N355" s="13">
        <v>0</v>
      </c>
      <c r="O355" s="13">
        <v>0</v>
      </c>
      <c r="P355" s="13">
        <v>0</v>
      </c>
      <c r="Q355" s="13">
        <v>0</v>
      </c>
      <c r="R355" s="13">
        <v>0</v>
      </c>
      <c r="S355" s="14">
        <v>0</v>
      </c>
    </row>
    <row r="356" spans="1:19" ht="13.8" x14ac:dyDescent="0.25">
      <c r="A356" s="39" t="s">
        <v>144</v>
      </c>
      <c r="C356" s="11" t="s">
        <v>151</v>
      </c>
      <c r="D356" s="12">
        <v>0</v>
      </c>
      <c r="E356" s="13">
        <v>0</v>
      </c>
      <c r="F356" s="13">
        <v>0</v>
      </c>
      <c r="G356" s="13">
        <v>0</v>
      </c>
      <c r="H356" s="13">
        <v>0</v>
      </c>
      <c r="I356" s="13">
        <v>0</v>
      </c>
      <c r="J356" s="13">
        <v>0</v>
      </c>
      <c r="K356" s="13">
        <v>0</v>
      </c>
      <c r="L356" s="13">
        <v>0</v>
      </c>
      <c r="M356" s="13">
        <v>0</v>
      </c>
      <c r="N356" s="13">
        <v>0</v>
      </c>
      <c r="O356" s="13">
        <v>0</v>
      </c>
      <c r="P356" s="13">
        <v>0</v>
      </c>
      <c r="Q356" s="13">
        <v>0</v>
      </c>
      <c r="R356" s="13">
        <v>0</v>
      </c>
      <c r="S356" s="14">
        <v>0</v>
      </c>
    </row>
    <row r="357" spans="1:19" ht="13.8" x14ac:dyDescent="0.25">
      <c r="A357" s="39" t="s">
        <v>144</v>
      </c>
      <c r="C357" s="11" t="s">
        <v>152</v>
      </c>
      <c r="D357" s="12">
        <v>0</v>
      </c>
      <c r="E357" s="13">
        <v>0</v>
      </c>
      <c r="F357" s="13">
        <v>0</v>
      </c>
      <c r="G357" s="13">
        <v>0</v>
      </c>
      <c r="H357" s="13">
        <v>0</v>
      </c>
      <c r="I357" s="13">
        <v>0</v>
      </c>
      <c r="J357" s="13">
        <v>0</v>
      </c>
      <c r="K357" s="13">
        <v>0</v>
      </c>
      <c r="L357" s="13">
        <v>0</v>
      </c>
      <c r="M357" s="13">
        <v>0</v>
      </c>
      <c r="N357" s="13">
        <v>0</v>
      </c>
      <c r="O357" s="13">
        <v>0</v>
      </c>
      <c r="P357" s="13">
        <v>0</v>
      </c>
      <c r="Q357" s="13">
        <v>0</v>
      </c>
      <c r="R357" s="13">
        <v>0</v>
      </c>
      <c r="S357" s="14">
        <v>0</v>
      </c>
    </row>
    <row r="358" spans="1:19" ht="13.8" x14ac:dyDescent="0.25">
      <c r="A358" s="39" t="s">
        <v>144</v>
      </c>
      <c r="C358" s="11" t="s">
        <v>153</v>
      </c>
      <c r="D358" s="12">
        <v>0</v>
      </c>
      <c r="E358" s="13">
        <v>0</v>
      </c>
      <c r="F358" s="13">
        <v>0</v>
      </c>
      <c r="G358" s="13">
        <v>0</v>
      </c>
      <c r="H358" s="13">
        <v>0</v>
      </c>
      <c r="I358" s="13">
        <v>0</v>
      </c>
      <c r="J358" s="13">
        <v>0</v>
      </c>
      <c r="K358" s="13">
        <v>0</v>
      </c>
      <c r="L358" s="13">
        <v>0</v>
      </c>
      <c r="M358" s="13">
        <v>0</v>
      </c>
      <c r="N358" s="13">
        <v>0</v>
      </c>
      <c r="O358" s="13">
        <v>0</v>
      </c>
      <c r="P358" s="13">
        <v>0</v>
      </c>
      <c r="Q358" s="13">
        <v>0</v>
      </c>
      <c r="R358" s="13">
        <v>0</v>
      </c>
      <c r="S358" s="14">
        <v>0</v>
      </c>
    </row>
    <row r="359" spans="1:19" ht="13.8" x14ac:dyDescent="0.25">
      <c r="A359" s="39" t="s">
        <v>144</v>
      </c>
      <c r="C359" s="11" t="s">
        <v>154</v>
      </c>
      <c r="D359" s="12">
        <v>0</v>
      </c>
      <c r="E359" s="13">
        <v>0</v>
      </c>
      <c r="F359" s="13">
        <v>0</v>
      </c>
      <c r="G359" s="13">
        <v>0</v>
      </c>
      <c r="H359" s="13">
        <v>0</v>
      </c>
      <c r="I359" s="13">
        <v>0</v>
      </c>
      <c r="J359" s="13">
        <v>0</v>
      </c>
      <c r="K359" s="13">
        <v>0</v>
      </c>
      <c r="L359" s="13">
        <v>0</v>
      </c>
      <c r="M359" s="13">
        <v>0</v>
      </c>
      <c r="N359" s="13">
        <v>0</v>
      </c>
      <c r="O359" s="13">
        <v>0</v>
      </c>
      <c r="P359" s="13">
        <v>0</v>
      </c>
      <c r="Q359" s="13">
        <v>0</v>
      </c>
      <c r="R359" s="13">
        <v>0</v>
      </c>
      <c r="S359" s="14">
        <v>0</v>
      </c>
    </row>
    <row r="360" spans="1:19" ht="13.8" x14ac:dyDescent="0.25">
      <c r="A360" s="39" t="s">
        <v>144</v>
      </c>
      <c r="C360" s="11" t="s">
        <v>155</v>
      </c>
      <c r="D360" s="12">
        <v>0</v>
      </c>
      <c r="E360" s="13">
        <v>0</v>
      </c>
      <c r="F360" s="13">
        <v>0</v>
      </c>
      <c r="G360" s="13">
        <v>0</v>
      </c>
      <c r="H360" s="13">
        <v>0</v>
      </c>
      <c r="I360" s="13">
        <v>0</v>
      </c>
      <c r="J360" s="13">
        <v>0</v>
      </c>
      <c r="K360" s="13">
        <v>0</v>
      </c>
      <c r="L360" s="13">
        <v>0</v>
      </c>
      <c r="M360" s="13">
        <v>0</v>
      </c>
      <c r="N360" s="13">
        <v>0</v>
      </c>
      <c r="O360" s="13">
        <v>0</v>
      </c>
      <c r="P360" s="13">
        <v>0</v>
      </c>
      <c r="Q360" s="13">
        <v>0</v>
      </c>
      <c r="R360" s="13">
        <v>0</v>
      </c>
      <c r="S360" s="14">
        <v>0</v>
      </c>
    </row>
    <row r="361" spans="1:19" ht="13.8" x14ac:dyDescent="0.25">
      <c r="A361" s="39" t="s">
        <v>144</v>
      </c>
      <c r="C361" s="11" t="s">
        <v>156</v>
      </c>
      <c r="D361" s="12">
        <v>0</v>
      </c>
      <c r="E361" s="13">
        <v>0</v>
      </c>
      <c r="F361" s="13">
        <v>0</v>
      </c>
      <c r="G361" s="13">
        <v>0</v>
      </c>
      <c r="H361" s="13">
        <v>0</v>
      </c>
      <c r="I361" s="13">
        <v>0</v>
      </c>
      <c r="J361" s="13">
        <v>0</v>
      </c>
      <c r="K361" s="13">
        <v>0</v>
      </c>
      <c r="L361" s="13">
        <v>0</v>
      </c>
      <c r="M361" s="13">
        <v>0</v>
      </c>
      <c r="N361" s="13">
        <v>0</v>
      </c>
      <c r="O361" s="13">
        <v>0</v>
      </c>
      <c r="P361" s="13">
        <v>0</v>
      </c>
      <c r="Q361" s="13">
        <v>0</v>
      </c>
      <c r="R361" s="13">
        <v>0</v>
      </c>
      <c r="S361" s="14">
        <v>0</v>
      </c>
    </row>
    <row r="362" spans="1:19" ht="13.8" x14ac:dyDescent="0.25">
      <c r="A362" s="39" t="s">
        <v>144</v>
      </c>
      <c r="C362" s="11" t="s">
        <v>157</v>
      </c>
      <c r="D362" s="12">
        <v>0</v>
      </c>
      <c r="E362" s="13">
        <v>0</v>
      </c>
      <c r="F362" s="13">
        <v>0</v>
      </c>
      <c r="G362" s="13">
        <v>0</v>
      </c>
      <c r="H362" s="13">
        <v>0</v>
      </c>
      <c r="I362" s="13">
        <v>0</v>
      </c>
      <c r="J362" s="13">
        <v>0</v>
      </c>
      <c r="K362" s="13">
        <v>0</v>
      </c>
      <c r="L362" s="13">
        <v>0</v>
      </c>
      <c r="M362" s="13">
        <v>0</v>
      </c>
      <c r="N362" s="13">
        <v>0</v>
      </c>
      <c r="O362" s="13">
        <v>0</v>
      </c>
      <c r="P362" s="13">
        <v>0</v>
      </c>
      <c r="Q362" s="13">
        <v>0</v>
      </c>
      <c r="R362" s="13">
        <v>0</v>
      </c>
      <c r="S362" s="14">
        <v>0</v>
      </c>
    </row>
    <row r="363" spans="1:19" ht="13.8" x14ac:dyDescent="0.25">
      <c r="A363" s="39" t="s">
        <v>144</v>
      </c>
      <c r="C363" s="11" t="s">
        <v>158</v>
      </c>
      <c r="D363" s="12">
        <v>0</v>
      </c>
      <c r="E363" s="13">
        <v>0</v>
      </c>
      <c r="F363" s="13">
        <v>0</v>
      </c>
      <c r="G363" s="13">
        <v>0</v>
      </c>
      <c r="H363" s="13">
        <v>0</v>
      </c>
      <c r="I363" s="13">
        <v>0</v>
      </c>
      <c r="J363" s="13">
        <v>0</v>
      </c>
      <c r="K363" s="13">
        <v>0</v>
      </c>
      <c r="L363" s="13">
        <v>0</v>
      </c>
      <c r="M363" s="13">
        <v>0</v>
      </c>
      <c r="N363" s="13">
        <v>0</v>
      </c>
      <c r="O363" s="13">
        <v>0</v>
      </c>
      <c r="P363" s="13">
        <v>0</v>
      </c>
      <c r="Q363" s="13">
        <v>0</v>
      </c>
      <c r="R363" s="13">
        <v>0</v>
      </c>
      <c r="S363" s="14">
        <v>0</v>
      </c>
    </row>
    <row r="364" spans="1:19" ht="13.8" x14ac:dyDescent="0.25">
      <c r="A364" s="39" t="s">
        <v>144</v>
      </c>
      <c r="C364" s="11" t="s">
        <v>159</v>
      </c>
      <c r="D364" s="12">
        <v>0</v>
      </c>
      <c r="E364" s="13">
        <v>0</v>
      </c>
      <c r="F364" s="13">
        <v>0</v>
      </c>
      <c r="G364" s="13">
        <v>0</v>
      </c>
      <c r="H364" s="13">
        <v>0</v>
      </c>
      <c r="I364" s="13">
        <v>0</v>
      </c>
      <c r="J364" s="13">
        <v>0</v>
      </c>
      <c r="K364" s="13">
        <v>0</v>
      </c>
      <c r="L364" s="13">
        <v>0</v>
      </c>
      <c r="M364" s="13">
        <v>0</v>
      </c>
      <c r="N364" s="13">
        <v>0</v>
      </c>
      <c r="O364" s="13">
        <v>0</v>
      </c>
      <c r="P364" s="13">
        <v>0</v>
      </c>
      <c r="Q364" s="13">
        <v>0</v>
      </c>
      <c r="R364" s="13">
        <v>0</v>
      </c>
      <c r="S364" s="14">
        <v>0</v>
      </c>
    </row>
    <row r="365" spans="1:19" ht="13.8" x14ac:dyDescent="0.25">
      <c r="A365" s="39" t="s">
        <v>144</v>
      </c>
      <c r="C365" s="11" t="s">
        <v>160</v>
      </c>
      <c r="D365" s="12">
        <v>0</v>
      </c>
      <c r="E365" s="13">
        <v>0</v>
      </c>
      <c r="F365" s="13">
        <v>0</v>
      </c>
      <c r="G365" s="13">
        <v>0</v>
      </c>
      <c r="H365" s="13">
        <v>0</v>
      </c>
      <c r="I365" s="13">
        <v>0</v>
      </c>
      <c r="J365" s="13">
        <v>0</v>
      </c>
      <c r="K365" s="13">
        <v>0</v>
      </c>
      <c r="L365" s="13">
        <v>0</v>
      </c>
      <c r="M365" s="13">
        <v>0</v>
      </c>
      <c r="N365" s="13">
        <v>0</v>
      </c>
      <c r="O365" s="13">
        <v>0</v>
      </c>
      <c r="P365" s="13">
        <v>0</v>
      </c>
      <c r="Q365" s="13">
        <v>0</v>
      </c>
      <c r="R365" s="13">
        <v>0</v>
      </c>
      <c r="S365" s="14">
        <v>0</v>
      </c>
    </row>
    <row r="366" spans="1:19" ht="13.8" x14ac:dyDescent="0.25">
      <c r="A366" s="39" t="s">
        <v>144</v>
      </c>
      <c r="C366" s="11" t="s">
        <v>161</v>
      </c>
      <c r="D366" s="12">
        <v>0</v>
      </c>
      <c r="E366" s="13">
        <v>0</v>
      </c>
      <c r="F366" s="13">
        <v>0</v>
      </c>
      <c r="G366" s="13">
        <v>0</v>
      </c>
      <c r="H366" s="13">
        <v>0</v>
      </c>
      <c r="I366" s="13">
        <v>0</v>
      </c>
      <c r="J366" s="13">
        <v>0</v>
      </c>
      <c r="K366" s="13">
        <v>0</v>
      </c>
      <c r="L366" s="13">
        <v>0</v>
      </c>
      <c r="M366" s="13">
        <v>0</v>
      </c>
      <c r="N366" s="13">
        <v>0</v>
      </c>
      <c r="O366" s="13">
        <v>0</v>
      </c>
      <c r="P366" s="13">
        <v>0</v>
      </c>
      <c r="Q366" s="13">
        <v>0</v>
      </c>
      <c r="R366" s="13">
        <v>0</v>
      </c>
      <c r="S366" s="14">
        <v>0</v>
      </c>
    </row>
    <row r="367" spans="1:19" ht="13.8" x14ac:dyDescent="0.25">
      <c r="A367" s="39" t="s">
        <v>144</v>
      </c>
      <c r="C367" s="11" t="s">
        <v>162</v>
      </c>
      <c r="D367" s="12">
        <v>0</v>
      </c>
      <c r="E367" s="13">
        <v>0</v>
      </c>
      <c r="F367" s="13">
        <v>0</v>
      </c>
      <c r="G367" s="13">
        <v>0</v>
      </c>
      <c r="H367" s="13">
        <v>0</v>
      </c>
      <c r="I367" s="13">
        <v>0</v>
      </c>
      <c r="J367" s="13">
        <v>0</v>
      </c>
      <c r="K367" s="13">
        <v>0</v>
      </c>
      <c r="L367" s="13">
        <v>0</v>
      </c>
      <c r="M367" s="13">
        <v>0</v>
      </c>
      <c r="N367" s="13">
        <v>0</v>
      </c>
      <c r="O367" s="13">
        <v>0</v>
      </c>
      <c r="P367" s="13">
        <v>0</v>
      </c>
      <c r="Q367" s="13">
        <v>0</v>
      </c>
      <c r="R367" s="13">
        <v>0</v>
      </c>
      <c r="S367" s="14">
        <v>0</v>
      </c>
    </row>
    <row r="368" spans="1:19" ht="13.8" x14ac:dyDescent="0.25">
      <c r="A368" s="39" t="s">
        <v>144</v>
      </c>
      <c r="C368" s="11" t="s">
        <v>163</v>
      </c>
      <c r="D368" s="12">
        <v>0</v>
      </c>
      <c r="E368" s="13">
        <v>0</v>
      </c>
      <c r="F368" s="13">
        <v>0</v>
      </c>
      <c r="G368" s="13">
        <v>0</v>
      </c>
      <c r="H368" s="13">
        <v>0</v>
      </c>
      <c r="I368" s="13">
        <v>0</v>
      </c>
      <c r="J368" s="13">
        <v>0</v>
      </c>
      <c r="K368" s="13">
        <v>0</v>
      </c>
      <c r="L368" s="13">
        <v>0</v>
      </c>
      <c r="M368" s="13">
        <v>0</v>
      </c>
      <c r="N368" s="13">
        <v>0</v>
      </c>
      <c r="O368" s="13">
        <v>0</v>
      </c>
      <c r="P368" s="13">
        <v>0</v>
      </c>
      <c r="Q368" s="13">
        <v>0</v>
      </c>
      <c r="R368" s="13">
        <v>0</v>
      </c>
      <c r="S368" s="14">
        <v>0</v>
      </c>
    </row>
    <row r="369" spans="1:19" ht="13.8" x14ac:dyDescent="0.25">
      <c r="A369" s="39" t="s">
        <v>144</v>
      </c>
      <c r="C369" s="11" t="s">
        <v>164</v>
      </c>
      <c r="D369" s="12">
        <v>0</v>
      </c>
      <c r="E369" s="13">
        <v>0</v>
      </c>
      <c r="F369" s="13">
        <v>0</v>
      </c>
      <c r="G369" s="13">
        <v>0</v>
      </c>
      <c r="H369" s="13">
        <v>0</v>
      </c>
      <c r="I369" s="13">
        <v>0</v>
      </c>
      <c r="J369" s="13">
        <v>0</v>
      </c>
      <c r="K369" s="13">
        <v>0</v>
      </c>
      <c r="L369" s="13">
        <v>0</v>
      </c>
      <c r="M369" s="13">
        <v>0</v>
      </c>
      <c r="N369" s="13">
        <v>0</v>
      </c>
      <c r="O369" s="13">
        <v>0</v>
      </c>
      <c r="P369" s="13">
        <v>0</v>
      </c>
      <c r="Q369" s="13">
        <v>0</v>
      </c>
      <c r="R369" s="13">
        <v>0</v>
      </c>
      <c r="S369" s="14">
        <v>0</v>
      </c>
    </row>
    <row r="370" spans="1:19" ht="13.8" x14ac:dyDescent="0.25">
      <c r="A370" s="39" t="s">
        <v>144</v>
      </c>
      <c r="C370" s="11" t="s">
        <v>165</v>
      </c>
      <c r="D370" s="12">
        <v>0</v>
      </c>
      <c r="E370" s="13">
        <v>0</v>
      </c>
      <c r="F370" s="13">
        <v>0</v>
      </c>
      <c r="G370" s="13">
        <v>0</v>
      </c>
      <c r="H370" s="13">
        <v>0</v>
      </c>
      <c r="I370" s="13">
        <v>0</v>
      </c>
      <c r="J370" s="13">
        <v>0</v>
      </c>
      <c r="K370" s="13">
        <v>0</v>
      </c>
      <c r="L370" s="13">
        <v>0</v>
      </c>
      <c r="M370" s="13">
        <v>0</v>
      </c>
      <c r="N370" s="13">
        <v>0</v>
      </c>
      <c r="O370" s="13">
        <v>0</v>
      </c>
      <c r="P370" s="13">
        <v>0</v>
      </c>
      <c r="Q370" s="13">
        <v>0</v>
      </c>
      <c r="R370" s="13">
        <v>0</v>
      </c>
      <c r="S370" s="14">
        <v>0</v>
      </c>
    </row>
    <row r="371" spans="1:19" ht="14.4" thickBot="1" x14ac:dyDescent="0.3">
      <c r="A371" s="39" t="s">
        <v>144</v>
      </c>
      <c r="C371" s="11" t="s">
        <v>166</v>
      </c>
      <c r="D371" s="15">
        <v>0</v>
      </c>
      <c r="E371" s="16">
        <v>0</v>
      </c>
      <c r="F371" s="16">
        <v>0</v>
      </c>
      <c r="G371" s="16">
        <v>0</v>
      </c>
      <c r="H371" s="16">
        <v>0</v>
      </c>
      <c r="I371" s="16">
        <v>0</v>
      </c>
      <c r="J371" s="16">
        <v>0</v>
      </c>
      <c r="K371" s="16">
        <v>0</v>
      </c>
      <c r="L371" s="16">
        <v>0</v>
      </c>
      <c r="M371" s="16">
        <v>0</v>
      </c>
      <c r="N371" s="16">
        <v>0</v>
      </c>
      <c r="O371" s="16">
        <v>0</v>
      </c>
      <c r="P371" s="16">
        <v>0</v>
      </c>
      <c r="Q371" s="16">
        <v>0</v>
      </c>
      <c r="R371" s="16">
        <v>0</v>
      </c>
      <c r="S371" s="17">
        <v>0</v>
      </c>
    </row>
    <row r="372" spans="1:19" ht="14.4" thickBot="1" x14ac:dyDescent="0.3">
      <c r="A372" s="39" t="s">
        <v>144</v>
      </c>
      <c r="C372" s="18" t="s">
        <v>351</v>
      </c>
      <c r="D372" s="19">
        <v>0</v>
      </c>
      <c r="E372" s="20">
        <v>0</v>
      </c>
      <c r="F372" s="20">
        <v>0</v>
      </c>
      <c r="G372" s="20">
        <v>0</v>
      </c>
      <c r="H372" s="20">
        <v>0</v>
      </c>
      <c r="I372" s="20">
        <v>0</v>
      </c>
      <c r="J372" s="20">
        <v>0</v>
      </c>
      <c r="K372" s="20">
        <v>0</v>
      </c>
      <c r="L372" s="20">
        <v>0</v>
      </c>
      <c r="M372" s="20">
        <v>0</v>
      </c>
      <c r="N372" s="20">
        <v>0</v>
      </c>
      <c r="O372" s="20">
        <v>0</v>
      </c>
      <c r="P372" s="20">
        <v>0</v>
      </c>
      <c r="Q372" s="20">
        <v>0</v>
      </c>
      <c r="R372" s="20">
        <v>0</v>
      </c>
      <c r="S372" s="21">
        <v>0</v>
      </c>
    </row>
    <row r="375" spans="1:19" ht="23.4" thickBot="1" x14ac:dyDescent="0.3">
      <c r="C375" s="1" t="s">
        <v>366</v>
      </c>
      <c r="D375" s="1"/>
      <c r="E375" s="1"/>
      <c r="F375" s="1"/>
      <c r="G375" s="1"/>
      <c r="H375" s="1"/>
      <c r="I375" s="1"/>
      <c r="J375" s="1"/>
      <c r="K375" s="1"/>
      <c r="L375" s="1"/>
      <c r="M375" s="1"/>
      <c r="N375" s="9"/>
      <c r="O375" s="9"/>
      <c r="P375" s="9"/>
      <c r="Q375" s="9"/>
      <c r="R375" s="9"/>
      <c r="S375" s="9"/>
    </row>
    <row r="376" spans="1:19" ht="14.4" thickBot="1" x14ac:dyDescent="0.3">
      <c r="C376" s="2"/>
      <c r="D376" s="149" t="s">
        <v>294</v>
      </c>
      <c r="E376" s="150"/>
      <c r="F376" s="150"/>
      <c r="G376" s="150"/>
      <c r="H376" s="150"/>
      <c r="I376" s="150"/>
      <c r="J376" s="150"/>
      <c r="K376" s="150"/>
      <c r="L376" s="150"/>
      <c r="M376" s="150"/>
      <c r="N376" s="150"/>
      <c r="O376" s="150"/>
      <c r="P376" s="150"/>
      <c r="Q376" s="150"/>
      <c r="R376" s="150"/>
      <c r="S376" s="151"/>
    </row>
    <row r="377" spans="1:19" ht="14.4" thickBot="1" x14ac:dyDescent="0.3">
      <c r="A377" s="39" t="s">
        <v>144</v>
      </c>
      <c r="C377" s="3" t="s">
        <v>148</v>
      </c>
      <c r="D377" s="4" t="s">
        <v>102</v>
      </c>
      <c r="E377" s="5" t="s">
        <v>103</v>
      </c>
      <c r="F377" s="5" t="s">
        <v>104</v>
      </c>
      <c r="G377" s="5" t="s">
        <v>105</v>
      </c>
      <c r="H377" s="5" t="s">
        <v>106</v>
      </c>
      <c r="I377" s="5" t="s">
        <v>107</v>
      </c>
      <c r="J377" s="5" t="s">
        <v>108</v>
      </c>
      <c r="K377" s="5" t="s">
        <v>109</v>
      </c>
      <c r="L377" s="5" t="s">
        <v>110</v>
      </c>
      <c r="M377" s="5" t="s">
        <v>111</v>
      </c>
      <c r="N377" s="5" t="s">
        <v>112</v>
      </c>
      <c r="O377" s="5" t="s">
        <v>113</v>
      </c>
      <c r="P377" s="5" t="s">
        <v>114</v>
      </c>
      <c r="Q377" s="5" t="s">
        <v>115</v>
      </c>
      <c r="R377" s="5" t="s">
        <v>116</v>
      </c>
      <c r="S377" s="6" t="s">
        <v>117</v>
      </c>
    </row>
    <row r="378" spans="1:19" ht="13.8" x14ac:dyDescent="0.25">
      <c r="A378" s="39" t="s">
        <v>144</v>
      </c>
      <c r="C378" s="11" t="s">
        <v>149</v>
      </c>
      <c r="D378" s="41">
        <v>0</v>
      </c>
      <c r="E378" s="13">
        <v>0</v>
      </c>
      <c r="F378" s="13">
        <v>0</v>
      </c>
      <c r="G378" s="13">
        <v>0</v>
      </c>
      <c r="H378" s="13">
        <v>0</v>
      </c>
      <c r="I378" s="13">
        <v>0</v>
      </c>
      <c r="J378" s="13">
        <v>0</v>
      </c>
      <c r="K378" s="13">
        <v>0</v>
      </c>
      <c r="L378" s="13">
        <v>0</v>
      </c>
      <c r="M378" s="13">
        <v>0</v>
      </c>
      <c r="N378" s="13">
        <v>0</v>
      </c>
      <c r="O378" s="13">
        <v>0</v>
      </c>
      <c r="P378" s="13">
        <v>0</v>
      </c>
      <c r="Q378" s="13">
        <v>0</v>
      </c>
      <c r="R378" s="13">
        <v>0</v>
      </c>
      <c r="S378" s="14">
        <v>0</v>
      </c>
    </row>
    <row r="379" spans="1:19" ht="13.8" x14ac:dyDescent="0.25">
      <c r="A379" s="39" t="s">
        <v>144</v>
      </c>
      <c r="C379" s="11" t="s">
        <v>150</v>
      </c>
      <c r="D379" s="12">
        <v>0</v>
      </c>
      <c r="E379" s="13">
        <v>0</v>
      </c>
      <c r="F379" s="13">
        <v>0</v>
      </c>
      <c r="G379" s="13">
        <v>0</v>
      </c>
      <c r="H379" s="13">
        <v>0</v>
      </c>
      <c r="I379" s="13">
        <v>0</v>
      </c>
      <c r="J379" s="13">
        <v>0</v>
      </c>
      <c r="K379" s="13">
        <v>0</v>
      </c>
      <c r="L379" s="13">
        <v>0</v>
      </c>
      <c r="M379" s="13">
        <v>0</v>
      </c>
      <c r="N379" s="13">
        <v>0</v>
      </c>
      <c r="O379" s="13">
        <v>0</v>
      </c>
      <c r="P379" s="13">
        <v>0</v>
      </c>
      <c r="Q379" s="13">
        <v>0</v>
      </c>
      <c r="R379" s="13">
        <v>0</v>
      </c>
      <c r="S379" s="14">
        <v>0</v>
      </c>
    </row>
    <row r="380" spans="1:19" ht="13.8" x14ac:dyDescent="0.25">
      <c r="A380" s="39" t="s">
        <v>144</v>
      </c>
      <c r="C380" s="11" t="s">
        <v>151</v>
      </c>
      <c r="D380" s="12">
        <v>0</v>
      </c>
      <c r="E380" s="13">
        <v>0</v>
      </c>
      <c r="F380" s="13">
        <v>0</v>
      </c>
      <c r="G380" s="13">
        <v>0</v>
      </c>
      <c r="H380" s="13">
        <v>0</v>
      </c>
      <c r="I380" s="13">
        <v>0</v>
      </c>
      <c r="J380" s="13">
        <v>0</v>
      </c>
      <c r="K380" s="13">
        <v>0</v>
      </c>
      <c r="L380" s="13">
        <v>0</v>
      </c>
      <c r="M380" s="13">
        <v>0</v>
      </c>
      <c r="N380" s="13">
        <v>0</v>
      </c>
      <c r="O380" s="13">
        <v>0</v>
      </c>
      <c r="P380" s="13">
        <v>0</v>
      </c>
      <c r="Q380" s="13">
        <v>0</v>
      </c>
      <c r="R380" s="13">
        <v>0</v>
      </c>
      <c r="S380" s="14">
        <v>0</v>
      </c>
    </row>
    <row r="381" spans="1:19" ht="13.8" x14ac:dyDescent="0.25">
      <c r="A381" s="39" t="s">
        <v>144</v>
      </c>
      <c r="C381" s="11" t="s">
        <v>152</v>
      </c>
      <c r="D381" s="12">
        <v>0</v>
      </c>
      <c r="E381" s="13">
        <v>0</v>
      </c>
      <c r="F381" s="13">
        <v>0</v>
      </c>
      <c r="G381" s="13">
        <v>0</v>
      </c>
      <c r="H381" s="13">
        <v>0</v>
      </c>
      <c r="I381" s="13">
        <v>0</v>
      </c>
      <c r="J381" s="13">
        <v>0</v>
      </c>
      <c r="K381" s="13">
        <v>0</v>
      </c>
      <c r="L381" s="13">
        <v>0</v>
      </c>
      <c r="M381" s="13">
        <v>0</v>
      </c>
      <c r="N381" s="13">
        <v>0</v>
      </c>
      <c r="O381" s="13">
        <v>0</v>
      </c>
      <c r="P381" s="13">
        <v>0</v>
      </c>
      <c r="Q381" s="13">
        <v>0</v>
      </c>
      <c r="R381" s="13">
        <v>0</v>
      </c>
      <c r="S381" s="14">
        <v>0</v>
      </c>
    </row>
    <row r="382" spans="1:19" ht="13.8" x14ac:dyDescent="0.25">
      <c r="A382" s="39" t="s">
        <v>144</v>
      </c>
      <c r="C382" s="11" t="s">
        <v>153</v>
      </c>
      <c r="D382" s="12">
        <v>0</v>
      </c>
      <c r="E382" s="13">
        <v>0</v>
      </c>
      <c r="F382" s="13">
        <v>0</v>
      </c>
      <c r="G382" s="13">
        <v>0</v>
      </c>
      <c r="H382" s="13">
        <v>0</v>
      </c>
      <c r="I382" s="13">
        <v>0</v>
      </c>
      <c r="J382" s="13">
        <v>0</v>
      </c>
      <c r="K382" s="13">
        <v>0</v>
      </c>
      <c r="L382" s="13">
        <v>0</v>
      </c>
      <c r="M382" s="13">
        <v>0</v>
      </c>
      <c r="N382" s="13">
        <v>0</v>
      </c>
      <c r="O382" s="13">
        <v>0</v>
      </c>
      <c r="P382" s="13">
        <v>0</v>
      </c>
      <c r="Q382" s="13">
        <v>0</v>
      </c>
      <c r="R382" s="13">
        <v>0</v>
      </c>
      <c r="S382" s="14">
        <v>0</v>
      </c>
    </row>
    <row r="383" spans="1:19" ht="13.8" x14ac:dyDescent="0.25">
      <c r="A383" s="39" t="s">
        <v>144</v>
      </c>
      <c r="C383" s="11" t="s">
        <v>154</v>
      </c>
      <c r="D383" s="12">
        <v>0</v>
      </c>
      <c r="E383" s="13">
        <v>0</v>
      </c>
      <c r="F383" s="13">
        <v>0</v>
      </c>
      <c r="G383" s="13">
        <v>0</v>
      </c>
      <c r="H383" s="13">
        <v>0</v>
      </c>
      <c r="I383" s="13">
        <v>0</v>
      </c>
      <c r="J383" s="13">
        <v>0</v>
      </c>
      <c r="K383" s="13">
        <v>0</v>
      </c>
      <c r="L383" s="13">
        <v>0</v>
      </c>
      <c r="M383" s="13">
        <v>0</v>
      </c>
      <c r="N383" s="13">
        <v>0</v>
      </c>
      <c r="O383" s="13">
        <v>0</v>
      </c>
      <c r="P383" s="13">
        <v>0</v>
      </c>
      <c r="Q383" s="13">
        <v>0</v>
      </c>
      <c r="R383" s="13">
        <v>0</v>
      </c>
      <c r="S383" s="14">
        <v>0</v>
      </c>
    </row>
    <row r="384" spans="1:19" ht="13.8" x14ac:dyDescent="0.25">
      <c r="A384" s="39" t="s">
        <v>144</v>
      </c>
      <c r="C384" s="11" t="s">
        <v>155</v>
      </c>
      <c r="D384" s="12">
        <v>0</v>
      </c>
      <c r="E384" s="13">
        <v>0</v>
      </c>
      <c r="F384" s="13">
        <v>0</v>
      </c>
      <c r="G384" s="13">
        <v>0</v>
      </c>
      <c r="H384" s="13">
        <v>0</v>
      </c>
      <c r="I384" s="13">
        <v>0</v>
      </c>
      <c r="J384" s="13">
        <v>0</v>
      </c>
      <c r="K384" s="13">
        <v>0</v>
      </c>
      <c r="L384" s="13">
        <v>0</v>
      </c>
      <c r="M384" s="13">
        <v>0</v>
      </c>
      <c r="N384" s="13">
        <v>0</v>
      </c>
      <c r="O384" s="13">
        <v>0</v>
      </c>
      <c r="P384" s="13">
        <v>0</v>
      </c>
      <c r="Q384" s="13">
        <v>0</v>
      </c>
      <c r="R384" s="13">
        <v>0</v>
      </c>
      <c r="S384" s="14">
        <v>0</v>
      </c>
    </row>
    <row r="385" spans="1:19" ht="13.8" x14ac:dyDescent="0.25">
      <c r="A385" s="39" t="s">
        <v>144</v>
      </c>
      <c r="C385" s="11" t="s">
        <v>156</v>
      </c>
      <c r="D385" s="12">
        <v>0</v>
      </c>
      <c r="E385" s="13">
        <v>0</v>
      </c>
      <c r="F385" s="13">
        <v>0</v>
      </c>
      <c r="G385" s="13">
        <v>0</v>
      </c>
      <c r="H385" s="13">
        <v>0</v>
      </c>
      <c r="I385" s="13">
        <v>0</v>
      </c>
      <c r="J385" s="13">
        <v>0</v>
      </c>
      <c r="K385" s="13">
        <v>0</v>
      </c>
      <c r="L385" s="13">
        <v>0</v>
      </c>
      <c r="M385" s="13">
        <v>0</v>
      </c>
      <c r="N385" s="13">
        <v>0</v>
      </c>
      <c r="O385" s="13">
        <v>0</v>
      </c>
      <c r="P385" s="13">
        <v>0</v>
      </c>
      <c r="Q385" s="13">
        <v>0</v>
      </c>
      <c r="R385" s="13">
        <v>0</v>
      </c>
      <c r="S385" s="14">
        <v>0</v>
      </c>
    </row>
    <row r="386" spans="1:19" ht="13.8" x14ac:dyDescent="0.25">
      <c r="A386" s="39" t="s">
        <v>144</v>
      </c>
      <c r="C386" s="11" t="s">
        <v>157</v>
      </c>
      <c r="D386" s="12">
        <v>0</v>
      </c>
      <c r="E386" s="13">
        <v>0</v>
      </c>
      <c r="F386" s="13">
        <v>0</v>
      </c>
      <c r="G386" s="13">
        <v>0</v>
      </c>
      <c r="H386" s="13">
        <v>0</v>
      </c>
      <c r="I386" s="13">
        <v>0</v>
      </c>
      <c r="J386" s="13">
        <v>0</v>
      </c>
      <c r="K386" s="13">
        <v>0</v>
      </c>
      <c r="L386" s="13">
        <v>0</v>
      </c>
      <c r="M386" s="13">
        <v>0</v>
      </c>
      <c r="N386" s="13">
        <v>0</v>
      </c>
      <c r="O386" s="13">
        <v>0</v>
      </c>
      <c r="P386" s="13">
        <v>0</v>
      </c>
      <c r="Q386" s="13">
        <v>0</v>
      </c>
      <c r="R386" s="13">
        <v>0</v>
      </c>
      <c r="S386" s="14">
        <v>0</v>
      </c>
    </row>
    <row r="387" spans="1:19" ht="13.8" x14ac:dyDescent="0.25">
      <c r="A387" s="39" t="s">
        <v>144</v>
      </c>
      <c r="C387" s="11" t="s">
        <v>158</v>
      </c>
      <c r="D387" s="12">
        <v>0</v>
      </c>
      <c r="E387" s="13">
        <v>0</v>
      </c>
      <c r="F387" s="13">
        <v>0</v>
      </c>
      <c r="G387" s="13">
        <v>0</v>
      </c>
      <c r="H387" s="13">
        <v>0</v>
      </c>
      <c r="I387" s="13">
        <v>0</v>
      </c>
      <c r="J387" s="13">
        <v>0</v>
      </c>
      <c r="K387" s="13">
        <v>0</v>
      </c>
      <c r="L387" s="13">
        <v>0</v>
      </c>
      <c r="M387" s="13">
        <v>0</v>
      </c>
      <c r="N387" s="13">
        <v>0</v>
      </c>
      <c r="O387" s="13">
        <v>0</v>
      </c>
      <c r="P387" s="13">
        <v>0</v>
      </c>
      <c r="Q387" s="13">
        <v>0</v>
      </c>
      <c r="R387" s="13">
        <v>0</v>
      </c>
      <c r="S387" s="14">
        <v>0</v>
      </c>
    </row>
    <row r="388" spans="1:19" ht="13.8" x14ac:dyDescent="0.25">
      <c r="A388" s="39" t="s">
        <v>144</v>
      </c>
      <c r="C388" s="11" t="s">
        <v>159</v>
      </c>
      <c r="D388" s="12">
        <v>0</v>
      </c>
      <c r="E388" s="13">
        <v>0</v>
      </c>
      <c r="F388" s="13">
        <v>0</v>
      </c>
      <c r="G388" s="13">
        <v>0</v>
      </c>
      <c r="H388" s="13">
        <v>0</v>
      </c>
      <c r="I388" s="13">
        <v>0</v>
      </c>
      <c r="J388" s="13">
        <v>0</v>
      </c>
      <c r="K388" s="13">
        <v>0</v>
      </c>
      <c r="L388" s="13">
        <v>0</v>
      </c>
      <c r="M388" s="13">
        <v>0</v>
      </c>
      <c r="N388" s="13">
        <v>0</v>
      </c>
      <c r="O388" s="13">
        <v>0</v>
      </c>
      <c r="P388" s="13">
        <v>0</v>
      </c>
      <c r="Q388" s="13">
        <v>0</v>
      </c>
      <c r="R388" s="13">
        <v>0</v>
      </c>
      <c r="S388" s="14">
        <v>0</v>
      </c>
    </row>
    <row r="389" spans="1:19" ht="13.8" x14ac:dyDescent="0.25">
      <c r="A389" s="39" t="s">
        <v>144</v>
      </c>
      <c r="C389" s="11" t="s">
        <v>160</v>
      </c>
      <c r="D389" s="12">
        <v>0</v>
      </c>
      <c r="E389" s="13">
        <v>0</v>
      </c>
      <c r="F389" s="13">
        <v>0</v>
      </c>
      <c r="G389" s="13">
        <v>0</v>
      </c>
      <c r="H389" s="13">
        <v>0</v>
      </c>
      <c r="I389" s="13">
        <v>0</v>
      </c>
      <c r="J389" s="13">
        <v>0</v>
      </c>
      <c r="K389" s="13">
        <v>0</v>
      </c>
      <c r="L389" s="13">
        <v>0</v>
      </c>
      <c r="M389" s="13">
        <v>0</v>
      </c>
      <c r="N389" s="13">
        <v>0</v>
      </c>
      <c r="O389" s="13">
        <v>0</v>
      </c>
      <c r="P389" s="13">
        <v>0</v>
      </c>
      <c r="Q389" s="13">
        <v>0</v>
      </c>
      <c r="R389" s="13">
        <v>0</v>
      </c>
      <c r="S389" s="14">
        <v>0</v>
      </c>
    </row>
    <row r="390" spans="1:19" ht="13.8" x14ac:dyDescent="0.25">
      <c r="A390" s="39" t="s">
        <v>144</v>
      </c>
      <c r="C390" s="11" t="s">
        <v>161</v>
      </c>
      <c r="D390" s="12">
        <v>0</v>
      </c>
      <c r="E390" s="13">
        <v>0</v>
      </c>
      <c r="F390" s="13">
        <v>0</v>
      </c>
      <c r="G390" s="13">
        <v>0</v>
      </c>
      <c r="H390" s="13">
        <v>0</v>
      </c>
      <c r="I390" s="13">
        <v>0</v>
      </c>
      <c r="J390" s="13">
        <v>0</v>
      </c>
      <c r="K390" s="13">
        <v>0</v>
      </c>
      <c r="L390" s="13">
        <v>0</v>
      </c>
      <c r="M390" s="13">
        <v>0</v>
      </c>
      <c r="N390" s="13">
        <v>0</v>
      </c>
      <c r="O390" s="13">
        <v>0</v>
      </c>
      <c r="P390" s="13">
        <v>0</v>
      </c>
      <c r="Q390" s="13">
        <v>0</v>
      </c>
      <c r="R390" s="13">
        <v>0</v>
      </c>
      <c r="S390" s="14">
        <v>0</v>
      </c>
    </row>
    <row r="391" spans="1:19" ht="13.8" x14ac:dyDescent="0.25">
      <c r="A391" s="39" t="s">
        <v>144</v>
      </c>
      <c r="C391" s="11" t="s">
        <v>162</v>
      </c>
      <c r="D391" s="12">
        <v>0</v>
      </c>
      <c r="E391" s="13">
        <v>0</v>
      </c>
      <c r="F391" s="13">
        <v>0</v>
      </c>
      <c r="G391" s="13">
        <v>0</v>
      </c>
      <c r="H391" s="13">
        <v>0</v>
      </c>
      <c r="I391" s="13">
        <v>0</v>
      </c>
      <c r="J391" s="13">
        <v>0</v>
      </c>
      <c r="K391" s="13">
        <v>0</v>
      </c>
      <c r="L391" s="13">
        <v>0</v>
      </c>
      <c r="M391" s="13">
        <v>0</v>
      </c>
      <c r="N391" s="13">
        <v>0</v>
      </c>
      <c r="O391" s="13">
        <v>0</v>
      </c>
      <c r="P391" s="13">
        <v>0</v>
      </c>
      <c r="Q391" s="13">
        <v>0</v>
      </c>
      <c r="R391" s="13">
        <v>0</v>
      </c>
      <c r="S391" s="14">
        <v>0</v>
      </c>
    </row>
    <row r="392" spans="1:19" ht="13.8" x14ac:dyDescent="0.25">
      <c r="A392" s="39" t="s">
        <v>144</v>
      </c>
      <c r="C392" s="11" t="s">
        <v>163</v>
      </c>
      <c r="D392" s="12">
        <v>0</v>
      </c>
      <c r="E392" s="13">
        <v>0</v>
      </c>
      <c r="F392" s="13">
        <v>0</v>
      </c>
      <c r="G392" s="13">
        <v>0</v>
      </c>
      <c r="H392" s="13">
        <v>0</v>
      </c>
      <c r="I392" s="13">
        <v>0</v>
      </c>
      <c r="J392" s="13">
        <v>0</v>
      </c>
      <c r="K392" s="13">
        <v>0</v>
      </c>
      <c r="L392" s="13">
        <v>0</v>
      </c>
      <c r="M392" s="13">
        <v>0</v>
      </c>
      <c r="N392" s="13">
        <v>0</v>
      </c>
      <c r="O392" s="13">
        <v>0</v>
      </c>
      <c r="P392" s="13">
        <v>0</v>
      </c>
      <c r="Q392" s="13">
        <v>0</v>
      </c>
      <c r="R392" s="13">
        <v>0</v>
      </c>
      <c r="S392" s="14">
        <v>0</v>
      </c>
    </row>
    <row r="393" spans="1:19" ht="13.8" x14ac:dyDescent="0.25">
      <c r="A393" s="39" t="s">
        <v>144</v>
      </c>
      <c r="C393" s="11" t="s">
        <v>164</v>
      </c>
      <c r="D393" s="12">
        <v>0</v>
      </c>
      <c r="E393" s="13">
        <v>0</v>
      </c>
      <c r="F393" s="13">
        <v>0</v>
      </c>
      <c r="G393" s="13">
        <v>0</v>
      </c>
      <c r="H393" s="13">
        <v>0</v>
      </c>
      <c r="I393" s="13">
        <v>0</v>
      </c>
      <c r="J393" s="13">
        <v>0</v>
      </c>
      <c r="K393" s="13">
        <v>0</v>
      </c>
      <c r="L393" s="13">
        <v>0</v>
      </c>
      <c r="M393" s="13">
        <v>0</v>
      </c>
      <c r="N393" s="13">
        <v>0</v>
      </c>
      <c r="O393" s="13">
        <v>0</v>
      </c>
      <c r="P393" s="13">
        <v>0</v>
      </c>
      <c r="Q393" s="13">
        <v>0</v>
      </c>
      <c r="R393" s="13">
        <v>0</v>
      </c>
      <c r="S393" s="14">
        <v>0</v>
      </c>
    </row>
    <row r="394" spans="1:19" ht="13.8" x14ac:dyDescent="0.25">
      <c r="A394" s="39" t="s">
        <v>144</v>
      </c>
      <c r="C394" s="11" t="s">
        <v>165</v>
      </c>
      <c r="D394" s="12">
        <v>0</v>
      </c>
      <c r="E394" s="13">
        <v>0</v>
      </c>
      <c r="F394" s="13">
        <v>0</v>
      </c>
      <c r="G394" s="13">
        <v>0</v>
      </c>
      <c r="H394" s="13">
        <v>0</v>
      </c>
      <c r="I394" s="13">
        <v>0</v>
      </c>
      <c r="J394" s="13">
        <v>0</v>
      </c>
      <c r="K394" s="13">
        <v>0</v>
      </c>
      <c r="L394" s="13">
        <v>0</v>
      </c>
      <c r="M394" s="13">
        <v>0</v>
      </c>
      <c r="N394" s="13">
        <v>0</v>
      </c>
      <c r="O394" s="13">
        <v>0</v>
      </c>
      <c r="P394" s="13">
        <v>0</v>
      </c>
      <c r="Q394" s="13">
        <v>0</v>
      </c>
      <c r="R394" s="13">
        <v>0</v>
      </c>
      <c r="S394" s="14">
        <v>0</v>
      </c>
    </row>
    <row r="395" spans="1:19" ht="14.4" thickBot="1" x14ac:dyDescent="0.3">
      <c r="A395" s="39" t="s">
        <v>144</v>
      </c>
      <c r="C395" s="11" t="s">
        <v>166</v>
      </c>
      <c r="D395" s="15">
        <v>0</v>
      </c>
      <c r="E395" s="16">
        <v>0</v>
      </c>
      <c r="F395" s="16">
        <v>0</v>
      </c>
      <c r="G395" s="16">
        <v>0</v>
      </c>
      <c r="H395" s="16">
        <v>0</v>
      </c>
      <c r="I395" s="16">
        <v>0</v>
      </c>
      <c r="J395" s="16">
        <v>0</v>
      </c>
      <c r="K395" s="16">
        <v>0</v>
      </c>
      <c r="L395" s="16">
        <v>0</v>
      </c>
      <c r="M395" s="16">
        <v>0</v>
      </c>
      <c r="N395" s="16">
        <v>0</v>
      </c>
      <c r="O395" s="16">
        <v>0</v>
      </c>
      <c r="P395" s="16">
        <v>0</v>
      </c>
      <c r="Q395" s="16">
        <v>0</v>
      </c>
      <c r="R395" s="16">
        <v>0</v>
      </c>
      <c r="S395" s="17">
        <v>578.20000000000005</v>
      </c>
    </row>
    <row r="396" spans="1:19" ht="14.4" thickBot="1" x14ac:dyDescent="0.3">
      <c r="A396" s="39" t="s">
        <v>144</v>
      </c>
      <c r="C396" s="18" t="s">
        <v>351</v>
      </c>
      <c r="D396" s="19">
        <v>0</v>
      </c>
      <c r="E396" s="20">
        <v>0</v>
      </c>
      <c r="F396" s="20">
        <v>0</v>
      </c>
      <c r="G396" s="20">
        <v>0</v>
      </c>
      <c r="H396" s="20">
        <v>0</v>
      </c>
      <c r="I396" s="20">
        <v>0</v>
      </c>
      <c r="J396" s="20">
        <v>0</v>
      </c>
      <c r="K396" s="20">
        <v>0</v>
      </c>
      <c r="L396" s="20">
        <v>0</v>
      </c>
      <c r="M396" s="20">
        <v>0</v>
      </c>
      <c r="N396" s="20">
        <v>0</v>
      </c>
      <c r="O396" s="20">
        <v>0</v>
      </c>
      <c r="P396" s="20">
        <v>0</v>
      </c>
      <c r="Q396" s="20">
        <v>0</v>
      </c>
      <c r="R396" s="20">
        <v>0</v>
      </c>
      <c r="S396" s="21">
        <v>82.600000000000009</v>
      </c>
    </row>
  </sheetData>
  <mergeCells count="17">
    <mergeCell ref="C2:O2"/>
    <mergeCell ref="D254:S254"/>
    <mergeCell ref="D107:S107"/>
    <mergeCell ref="D9:S9"/>
    <mergeCell ref="D33:S33"/>
    <mergeCell ref="D58:S58"/>
    <mergeCell ref="D82:S82"/>
    <mergeCell ref="D131:S131"/>
    <mergeCell ref="D156:S156"/>
    <mergeCell ref="D180:S180"/>
    <mergeCell ref="D205:S205"/>
    <mergeCell ref="D229:S229"/>
    <mergeCell ref="D352:S352"/>
    <mergeCell ref="D376:S376"/>
    <mergeCell ref="D303:S303"/>
    <mergeCell ref="D327:S327"/>
    <mergeCell ref="D278:S27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theme="5" tint="0.59999389629810485"/>
    <pageSetUpPr autoPageBreaks="0"/>
  </sheetPr>
  <dimension ref="A1:Y126"/>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34" style="8" customWidth="1"/>
    <col min="4" max="19" width="14.44140625" style="8" customWidth="1"/>
    <col min="20" max="16384" width="9.109375" style="8"/>
  </cols>
  <sheetData>
    <row r="1" spans="1:25" ht="24.6" x14ac:dyDescent="0.4">
      <c r="C1" s="7" t="s">
        <v>367</v>
      </c>
      <c r="N1" s="9"/>
      <c r="O1" s="9"/>
      <c r="P1" s="9"/>
      <c r="Q1" s="9"/>
      <c r="R1" s="9"/>
      <c r="S1" s="9"/>
      <c r="T1" s="9"/>
      <c r="U1" s="9"/>
      <c r="V1" s="9"/>
      <c r="W1" s="9"/>
      <c r="X1" s="9"/>
      <c r="Y1" s="9"/>
    </row>
    <row r="2" spans="1:25" ht="18.75" customHeight="1" thickBot="1" x14ac:dyDescent="0.3">
      <c r="C2" s="152" t="s">
        <v>368</v>
      </c>
      <c r="D2" s="152"/>
      <c r="E2" s="152"/>
      <c r="F2" s="152"/>
      <c r="G2" s="152"/>
      <c r="H2" s="152"/>
      <c r="I2" s="152"/>
      <c r="J2" s="152"/>
      <c r="K2" s="152"/>
      <c r="L2" s="152"/>
      <c r="M2" s="152"/>
      <c r="N2" s="9"/>
      <c r="O2" s="9"/>
      <c r="P2" s="9"/>
      <c r="Q2" s="9"/>
      <c r="R2" s="9"/>
      <c r="S2" s="9"/>
      <c r="T2" s="9"/>
      <c r="U2" s="9"/>
      <c r="V2" s="9"/>
      <c r="W2" s="9"/>
      <c r="X2" s="9"/>
      <c r="Y2" s="9"/>
    </row>
    <row r="3" spans="1:25" ht="13.8" thickTop="1" x14ac:dyDescent="0.25">
      <c r="N3" s="9"/>
      <c r="O3" s="9"/>
      <c r="P3" s="9"/>
      <c r="Q3" s="9"/>
      <c r="R3" s="9"/>
      <c r="S3" s="9"/>
      <c r="T3" s="9"/>
      <c r="U3" s="9"/>
      <c r="V3" s="9"/>
      <c r="W3" s="9"/>
      <c r="X3" s="9"/>
      <c r="Y3" s="9"/>
    </row>
    <row r="4" spans="1:25" ht="15.6" x14ac:dyDescent="0.3">
      <c r="C4" s="31" t="s">
        <v>369</v>
      </c>
      <c r="N4" s="9"/>
      <c r="O4" s="9"/>
      <c r="P4" s="9"/>
      <c r="Q4" s="9"/>
      <c r="R4" s="9"/>
      <c r="S4" s="9"/>
      <c r="T4" s="9"/>
      <c r="U4" s="9"/>
      <c r="V4" s="9"/>
      <c r="W4" s="9"/>
      <c r="X4" s="9"/>
      <c r="Y4" s="9"/>
    </row>
    <row r="5" spans="1:25" ht="15.6" x14ac:dyDescent="0.3">
      <c r="C5" s="31"/>
      <c r="N5" s="9"/>
      <c r="O5" s="9"/>
      <c r="P5" s="9"/>
      <c r="Q5" s="9"/>
      <c r="R5" s="9"/>
      <c r="S5" s="9"/>
      <c r="T5" s="9"/>
      <c r="U5" s="9"/>
      <c r="V5" s="9"/>
      <c r="W5" s="9"/>
      <c r="X5" s="9"/>
      <c r="Y5" s="9"/>
    </row>
    <row r="6" spans="1:25" ht="15.6" x14ac:dyDescent="0.3">
      <c r="C6" s="31"/>
      <c r="N6" s="9"/>
      <c r="O6" s="9"/>
      <c r="P6" s="9"/>
      <c r="Q6" s="9"/>
      <c r="R6" s="9"/>
      <c r="S6" s="9"/>
      <c r="T6" s="9"/>
      <c r="U6" s="9"/>
      <c r="V6" s="9"/>
      <c r="W6" s="9"/>
      <c r="X6" s="9"/>
      <c r="Y6" s="9"/>
    </row>
    <row r="7" spans="1:25" x14ac:dyDescent="0.25">
      <c r="N7" s="9"/>
      <c r="O7" s="9"/>
      <c r="P7" s="9"/>
      <c r="Q7" s="9"/>
      <c r="R7" s="9"/>
      <c r="S7" s="9"/>
      <c r="T7" s="9"/>
      <c r="U7" s="9"/>
      <c r="V7" s="9"/>
      <c r="W7" s="9"/>
      <c r="X7" s="9"/>
      <c r="Y7" s="9"/>
    </row>
    <row r="8" spans="1:25" ht="24.75" customHeight="1" thickBot="1" x14ac:dyDescent="0.3">
      <c r="C8" s="1" t="s">
        <v>370</v>
      </c>
      <c r="D8" s="1"/>
      <c r="E8" s="1"/>
      <c r="F8" s="1"/>
      <c r="G8" s="1"/>
      <c r="H8" s="1"/>
      <c r="I8" s="1"/>
      <c r="J8" s="1"/>
      <c r="K8" s="1"/>
      <c r="L8" s="1"/>
      <c r="M8" s="1"/>
      <c r="N8" s="9"/>
      <c r="O8" s="9"/>
      <c r="P8" s="9"/>
      <c r="Q8" s="9"/>
      <c r="R8" s="9"/>
      <c r="S8" s="9"/>
      <c r="T8" s="9"/>
      <c r="U8" s="9"/>
      <c r="V8" s="9"/>
      <c r="W8" s="9"/>
      <c r="X8" s="9"/>
      <c r="Y8" s="9"/>
    </row>
    <row r="9" spans="1:25" ht="14.4" thickBot="1" x14ac:dyDescent="0.3">
      <c r="C9" s="32"/>
      <c r="D9" s="149" t="s">
        <v>371</v>
      </c>
      <c r="E9" s="150"/>
      <c r="F9" s="150"/>
      <c r="G9" s="150"/>
      <c r="H9" s="150"/>
      <c r="I9" s="150"/>
      <c r="J9" s="150"/>
      <c r="K9" s="150"/>
      <c r="L9" s="150"/>
      <c r="M9" s="150"/>
      <c r="N9" s="150"/>
      <c r="O9" s="150"/>
      <c r="P9" s="150"/>
      <c r="Q9" s="150"/>
      <c r="R9" s="150"/>
      <c r="S9" s="151"/>
      <c r="T9" s="9"/>
      <c r="U9" s="9"/>
      <c r="V9" s="9"/>
      <c r="W9" s="9"/>
      <c r="X9" s="9"/>
      <c r="Y9" s="9"/>
    </row>
    <row r="10" spans="1:25" ht="14.4" thickBot="1" x14ac:dyDescent="0.3">
      <c r="A10" s="39" t="s">
        <v>100</v>
      </c>
      <c r="C10" s="33" t="s">
        <v>101</v>
      </c>
      <c r="D10" s="34" t="s">
        <v>102</v>
      </c>
      <c r="E10" s="35" t="s">
        <v>103</v>
      </c>
      <c r="F10" s="35" t="s">
        <v>104</v>
      </c>
      <c r="G10" s="35" t="s">
        <v>105</v>
      </c>
      <c r="H10" s="35" t="s">
        <v>106</v>
      </c>
      <c r="I10" s="35" t="s">
        <v>107</v>
      </c>
      <c r="J10" s="35" t="s">
        <v>108</v>
      </c>
      <c r="K10" s="35" t="s">
        <v>109</v>
      </c>
      <c r="L10" s="35" t="s">
        <v>110</v>
      </c>
      <c r="M10" s="35" t="s">
        <v>111</v>
      </c>
      <c r="N10" s="35" t="s">
        <v>112</v>
      </c>
      <c r="O10" s="35" t="s">
        <v>113</v>
      </c>
      <c r="P10" s="35" t="s">
        <v>114</v>
      </c>
      <c r="Q10" s="35" t="s">
        <v>115</v>
      </c>
      <c r="R10" s="35" t="s">
        <v>116</v>
      </c>
      <c r="S10" s="36" t="s">
        <v>117</v>
      </c>
      <c r="T10" s="9"/>
      <c r="U10" s="9"/>
      <c r="V10" s="9"/>
      <c r="W10" s="9"/>
      <c r="X10" s="9"/>
      <c r="Y10" s="9"/>
    </row>
    <row r="11" spans="1:25" ht="13.8" x14ac:dyDescent="0.25">
      <c r="A11" s="39" t="s">
        <v>100</v>
      </c>
      <c r="C11" s="37" t="s">
        <v>118</v>
      </c>
      <c r="D11" s="42">
        <v>3.1415370413194439</v>
      </c>
      <c r="E11" s="43">
        <v>3.053034887778554</v>
      </c>
      <c r="F11" s="43">
        <v>3.2223961360143605</v>
      </c>
      <c r="G11" s="43">
        <v>3.2840006754233055</v>
      </c>
      <c r="H11" s="43">
        <v>3.1676758170015584</v>
      </c>
      <c r="I11" s="43">
        <v>3.2049977635193239</v>
      </c>
      <c r="J11" s="43">
        <v>3.1586724014079808</v>
      </c>
      <c r="K11" s="43">
        <v>3.368904591116205</v>
      </c>
      <c r="L11" s="43">
        <v>3.1220457669995025</v>
      </c>
      <c r="M11" s="43">
        <v>3.3537694597125545</v>
      </c>
      <c r="N11" s="43">
        <v>3.1120415535702683</v>
      </c>
      <c r="O11" s="43">
        <v>3.2448831396360407</v>
      </c>
      <c r="P11" s="43">
        <v>2.9866729237129674</v>
      </c>
      <c r="Q11" s="43">
        <v>2.6551249190198964</v>
      </c>
      <c r="R11" s="43">
        <v>2.5820000389578652</v>
      </c>
      <c r="S11" s="44">
        <v>2.0058674634583431</v>
      </c>
      <c r="T11" s="9"/>
      <c r="U11" s="9"/>
      <c r="V11" s="9"/>
      <c r="W11" s="9"/>
      <c r="X11" s="9"/>
      <c r="Y11" s="9"/>
    </row>
    <row r="12" spans="1:25" ht="13.8" x14ac:dyDescent="0.25">
      <c r="A12" s="39" t="s">
        <v>100</v>
      </c>
      <c r="C12" s="37" t="s">
        <v>119</v>
      </c>
      <c r="D12" s="42">
        <v>1.035907966092771</v>
      </c>
      <c r="E12" s="43">
        <v>1.2385657456916122</v>
      </c>
      <c r="F12" s="43">
        <v>1.4522914119158032</v>
      </c>
      <c r="G12" s="43">
        <v>1.2562090544636746</v>
      </c>
      <c r="H12" s="43">
        <v>1.1666310746064341</v>
      </c>
      <c r="I12" s="43">
        <v>1.6167196422041574</v>
      </c>
      <c r="J12" s="43">
        <v>1.2159354383248941</v>
      </c>
      <c r="K12" s="43">
        <v>1.4478833079762956</v>
      </c>
      <c r="L12" s="43">
        <v>1.7270554895109094</v>
      </c>
      <c r="M12" s="43">
        <v>1.6648262225264279</v>
      </c>
      <c r="N12" s="43">
        <v>1.8072413155672795</v>
      </c>
      <c r="O12" s="43">
        <v>1.4434704618943097</v>
      </c>
      <c r="P12" s="43">
        <v>1.4955937713894594</v>
      </c>
      <c r="Q12" s="43">
        <v>1.2681724845995892</v>
      </c>
      <c r="R12" s="43">
        <v>1.2907964808600858</v>
      </c>
      <c r="S12" s="44">
        <v>1.422786385414722</v>
      </c>
      <c r="T12" s="9"/>
      <c r="U12" s="9"/>
      <c r="V12" s="9"/>
      <c r="W12" s="9"/>
      <c r="X12" s="9"/>
      <c r="Y12" s="9"/>
    </row>
    <row r="13" spans="1:25" ht="13.8" x14ac:dyDescent="0.25">
      <c r="A13" s="39" t="s">
        <v>100</v>
      </c>
      <c r="C13" s="37" t="s">
        <v>120</v>
      </c>
      <c r="D13" s="42">
        <v>2.2618164290327867</v>
      </c>
      <c r="E13" s="43">
        <v>2.2060214957516782</v>
      </c>
      <c r="F13" s="43">
        <v>2.3022527411039371</v>
      </c>
      <c r="G13" s="43">
        <v>2.1932273885858495</v>
      </c>
      <c r="H13" s="43">
        <v>2.5247537394450248</v>
      </c>
      <c r="I13" s="43">
        <v>2.3629707516061016</v>
      </c>
      <c r="J13" s="43">
        <v>2.4078128341149485</v>
      </c>
      <c r="K13" s="43">
        <v>2.473223074532616</v>
      </c>
      <c r="L13" s="43">
        <v>2.5641291785996785</v>
      </c>
      <c r="M13" s="43">
        <v>2.5415857822468793</v>
      </c>
      <c r="N13" s="43">
        <v>2.9532107045767297</v>
      </c>
      <c r="O13" s="43">
        <v>2.6204052620890401</v>
      </c>
      <c r="P13" s="43">
        <v>2.3390903589957244</v>
      </c>
      <c r="Q13" s="43">
        <v>3.5975072291402284</v>
      </c>
      <c r="R13" s="43">
        <v>2.7241088647567544</v>
      </c>
      <c r="S13" s="44">
        <v>2.4063820961151556</v>
      </c>
      <c r="T13" s="9"/>
      <c r="U13" s="9"/>
      <c r="V13" s="9"/>
      <c r="W13" s="9"/>
      <c r="X13" s="9"/>
      <c r="Y13" s="9"/>
    </row>
    <row r="14" spans="1:25" ht="13.8" x14ac:dyDescent="0.25">
      <c r="A14" s="39" t="s">
        <v>100</v>
      </c>
      <c r="C14" s="37" t="s">
        <v>121</v>
      </c>
      <c r="D14" s="42">
        <v>2.7762384046088222</v>
      </c>
      <c r="E14" s="43">
        <v>2.8117435702099653</v>
      </c>
      <c r="F14" s="43">
        <v>2.7584129906299415</v>
      </c>
      <c r="G14" s="43">
        <v>2.8570406773498478</v>
      </c>
      <c r="H14" s="43">
        <v>3.3446625292999745</v>
      </c>
      <c r="I14" s="43">
        <v>3.3282091326456076</v>
      </c>
      <c r="J14" s="43">
        <v>2.9697752795117958</v>
      </c>
      <c r="K14" s="43">
        <v>3.1587072093611996</v>
      </c>
      <c r="L14" s="43">
        <v>3.0193094081895215</v>
      </c>
      <c r="M14" s="43">
        <v>2.9763820420425224</v>
      </c>
      <c r="N14" s="43">
        <v>3.2608697081532587</v>
      </c>
      <c r="O14" s="43">
        <v>3.0122518194200105</v>
      </c>
      <c r="P14" s="43">
        <v>2.7955665263760854</v>
      </c>
      <c r="Q14" s="43">
        <v>3.248579836579697</v>
      </c>
      <c r="R14" s="43">
        <v>2.9471601782396735</v>
      </c>
      <c r="S14" s="44">
        <v>2.6783648356091394</v>
      </c>
      <c r="T14" s="9"/>
      <c r="U14" s="9"/>
      <c r="V14" s="9"/>
      <c r="W14" s="9"/>
      <c r="X14" s="9"/>
      <c r="Y14" s="9"/>
    </row>
    <row r="15" spans="1:25" ht="13.8" x14ac:dyDescent="0.25">
      <c r="A15" s="39" t="s">
        <v>100</v>
      </c>
      <c r="C15" s="37" t="s">
        <v>122</v>
      </c>
      <c r="D15" s="42">
        <v>3.0622140567023304</v>
      </c>
      <c r="E15" s="43">
        <v>2.9800296795505554</v>
      </c>
      <c r="F15" s="43">
        <v>3.0946677923819652</v>
      </c>
      <c r="G15" s="43">
        <v>2.8857231305790099</v>
      </c>
      <c r="H15" s="43">
        <v>3.8088997050895292</v>
      </c>
      <c r="I15" s="43">
        <v>3.6504025292526321</v>
      </c>
      <c r="J15" s="43">
        <v>3.0625486390443775</v>
      </c>
      <c r="K15" s="43">
        <v>3.3002331451060916</v>
      </c>
      <c r="L15" s="43">
        <v>3.0997954445531355</v>
      </c>
      <c r="M15" s="43">
        <v>3.1278046155733068</v>
      </c>
      <c r="N15" s="43">
        <v>3.193342112311401</v>
      </c>
      <c r="O15" s="43">
        <v>3.0917818146216267</v>
      </c>
      <c r="P15" s="43">
        <v>3.0010122102517118</v>
      </c>
      <c r="Q15" s="43">
        <v>3.5160162926326799</v>
      </c>
      <c r="R15" s="43">
        <v>4.2382132988566932</v>
      </c>
      <c r="S15" s="44">
        <v>4.0065787092764369</v>
      </c>
      <c r="T15" s="9"/>
      <c r="U15" s="9"/>
      <c r="V15" s="9"/>
      <c r="W15" s="9"/>
      <c r="X15" s="9"/>
      <c r="Y15" s="9"/>
    </row>
    <row r="16" spans="1:25" ht="13.8" x14ac:dyDescent="0.25">
      <c r="A16" s="39" t="s">
        <v>100</v>
      </c>
      <c r="C16" s="37" t="s">
        <v>123</v>
      </c>
      <c r="D16" s="42">
        <v>3.1456318384271245</v>
      </c>
      <c r="E16" s="43">
        <v>3.1952344284736482</v>
      </c>
      <c r="F16" s="43">
        <v>3.0328268309377138</v>
      </c>
      <c r="G16" s="43">
        <v>3.0131068448029219</v>
      </c>
      <c r="H16" s="43">
        <v>3.1241925479123887</v>
      </c>
      <c r="I16" s="43">
        <v>3.3586971459373203</v>
      </c>
      <c r="J16" s="43">
        <v>3.3554793981498046</v>
      </c>
      <c r="K16" s="43">
        <v>3.3346801078305637</v>
      </c>
      <c r="L16" s="43">
        <v>3.4064177550382655</v>
      </c>
      <c r="M16" s="43">
        <v>3.3407642686915247</v>
      </c>
      <c r="N16" s="43">
        <v>3.3975366153489905</v>
      </c>
      <c r="O16" s="43">
        <v>3.2741433880444122</v>
      </c>
      <c r="P16" s="43">
        <v>3.5381933348731107</v>
      </c>
      <c r="Q16" s="43">
        <v>3.5953067365808611</v>
      </c>
      <c r="R16" s="43">
        <v>3.6502211426032716</v>
      </c>
      <c r="S16" s="44">
        <v>3.6957225755323804</v>
      </c>
      <c r="T16" s="9"/>
      <c r="U16" s="9"/>
      <c r="V16" s="9"/>
      <c r="W16" s="9"/>
      <c r="X16" s="9"/>
      <c r="Y16" s="9"/>
    </row>
    <row r="17" spans="1:25" ht="13.8" x14ac:dyDescent="0.25">
      <c r="A17" s="39" t="s">
        <v>100</v>
      </c>
      <c r="C17" s="37" t="s">
        <v>124</v>
      </c>
      <c r="D17" s="42">
        <v>4.4028713492965874</v>
      </c>
      <c r="E17" s="43">
        <v>3.0155383248030891</v>
      </c>
      <c r="F17" s="43">
        <v>3.2586368385028281</v>
      </c>
      <c r="G17" s="43">
        <v>3.2686860341259329</v>
      </c>
      <c r="H17" s="43">
        <v>3.692657058601521</v>
      </c>
      <c r="I17" s="43">
        <v>3.7690182849320428</v>
      </c>
      <c r="J17" s="43">
        <v>3.5894647501711154</v>
      </c>
      <c r="K17" s="43">
        <v>3.7665533865958887</v>
      </c>
      <c r="L17" s="43">
        <v>3.5588541709617387</v>
      </c>
      <c r="M17" s="43">
        <v>3.7350038191034529</v>
      </c>
      <c r="N17" s="43">
        <v>3.334919398616913</v>
      </c>
      <c r="O17" s="43">
        <v>3.4608708721517112</v>
      </c>
      <c r="P17" s="43">
        <v>3.8077508003479519</v>
      </c>
      <c r="Q17" s="43">
        <v>3.6201196932203095</v>
      </c>
      <c r="R17" s="43">
        <v>3.7538451149928025</v>
      </c>
      <c r="S17" s="44">
        <v>3.7886085476540763</v>
      </c>
      <c r="T17" s="9"/>
      <c r="U17" s="9"/>
      <c r="V17" s="9"/>
      <c r="W17" s="9"/>
      <c r="X17" s="9"/>
      <c r="Y17" s="9"/>
    </row>
    <row r="18" spans="1:25" ht="13.8" x14ac:dyDescent="0.25">
      <c r="A18" s="39" t="s">
        <v>100</v>
      </c>
      <c r="C18" s="37" t="s">
        <v>125</v>
      </c>
      <c r="D18" s="42">
        <v>3.2190280629705681</v>
      </c>
      <c r="E18" s="43">
        <v>3.8745822764424047</v>
      </c>
      <c r="F18" s="43">
        <v>3.8403864460651262</v>
      </c>
      <c r="G18" s="43">
        <v>3.4034250789897609</v>
      </c>
      <c r="H18" s="43">
        <v>3.2997304928131417</v>
      </c>
      <c r="I18" s="43">
        <v>3.4126226739347745</v>
      </c>
      <c r="J18" s="43">
        <v>3.8560672729050549</v>
      </c>
      <c r="K18" s="43">
        <v>3.6040451292093323</v>
      </c>
      <c r="L18" s="43">
        <v>3.9442580257424753</v>
      </c>
      <c r="M18" s="43">
        <v>3.5253096641716892</v>
      </c>
      <c r="N18" s="43">
        <v>3.7807289325216984</v>
      </c>
      <c r="O18" s="43">
        <v>3.7618754277891857</v>
      </c>
      <c r="P18" s="43">
        <v>3.5159260780287473</v>
      </c>
      <c r="Q18" s="43">
        <v>3.3921475265105299</v>
      </c>
      <c r="R18" s="43">
        <v>3.4894679507572475</v>
      </c>
      <c r="S18" s="44">
        <v>4.0241873116616445</v>
      </c>
      <c r="T18" s="9"/>
      <c r="U18" s="9"/>
      <c r="V18" s="9"/>
      <c r="W18" s="9"/>
      <c r="X18" s="9"/>
      <c r="Y18" s="9"/>
    </row>
    <row r="19" spans="1:25" ht="13.8" x14ac:dyDescent="0.25">
      <c r="A19" s="39" t="s">
        <v>100</v>
      </c>
      <c r="C19" s="37" t="s">
        <v>126</v>
      </c>
      <c r="D19" s="42">
        <v>4.3943909159514911</v>
      </c>
      <c r="E19" s="43">
        <v>4.7349713233732214</v>
      </c>
      <c r="F19" s="43">
        <v>4.7623773671001599</v>
      </c>
      <c r="G19" s="43">
        <v>5.049563151749406</v>
      </c>
      <c r="H19" s="43">
        <v>4.786241213345936</v>
      </c>
      <c r="I19" s="43">
        <v>3.9983033037375519</v>
      </c>
      <c r="J19" s="43">
        <v>2.7686928411799148</v>
      </c>
      <c r="K19" s="43">
        <v>4.0757664180986346</v>
      </c>
      <c r="L19" s="43">
        <v>3.6731150257574123</v>
      </c>
      <c r="M19" s="43">
        <v>3.367046476359195</v>
      </c>
      <c r="N19" s="43">
        <v>3.8901935766830804</v>
      </c>
      <c r="O19" s="43">
        <v>3.2730695040756639</v>
      </c>
      <c r="P19" s="43">
        <v>3.5732342492096087</v>
      </c>
      <c r="Q19" s="43">
        <v>3.8949594211401197</v>
      </c>
      <c r="R19" s="43">
        <v>2.9899545033619197</v>
      </c>
      <c r="S19" s="44">
        <v>3.6310439588505115</v>
      </c>
      <c r="T19" s="9"/>
      <c r="U19" s="9"/>
      <c r="V19" s="9"/>
      <c r="W19" s="9"/>
      <c r="X19" s="9"/>
      <c r="Y19" s="9"/>
    </row>
    <row r="20" spans="1:25" ht="13.8" x14ac:dyDescent="0.25">
      <c r="A20" s="39" t="s">
        <v>100</v>
      </c>
      <c r="C20" s="37" t="s">
        <v>127</v>
      </c>
      <c r="D20" s="42">
        <v>5.5669003280700515</v>
      </c>
      <c r="E20" s="43">
        <v>6.6848429538367933</v>
      </c>
      <c r="F20" s="43">
        <v>6.5942552337794149</v>
      </c>
      <c r="G20" s="43">
        <v>5.6379814572833062</v>
      </c>
      <c r="H20" s="43">
        <v>4.7076722045921224</v>
      </c>
      <c r="I20" s="43">
        <v>5.2513763652054877</v>
      </c>
      <c r="J20" s="43">
        <v>4.7174385884858161</v>
      </c>
      <c r="K20" s="43">
        <v>4.5819054992650443</v>
      </c>
      <c r="L20" s="43">
        <v>4.8974674880219027</v>
      </c>
      <c r="M20" s="43">
        <v>4.0536296654185282</v>
      </c>
      <c r="N20" s="43">
        <v>3.5182572984554947</v>
      </c>
      <c r="O20" s="43">
        <v>3.3401232032854211</v>
      </c>
      <c r="P20" s="43">
        <v>4.7738454724805734</v>
      </c>
      <c r="Q20" s="43">
        <v>4.4564158312195516</v>
      </c>
      <c r="R20" s="43">
        <v>3.9563586584531141</v>
      </c>
      <c r="S20" s="44">
        <v>3.8626779938532563</v>
      </c>
      <c r="T20" s="9"/>
      <c r="U20" s="9"/>
      <c r="V20" s="9"/>
      <c r="W20" s="9"/>
      <c r="X20" s="9"/>
      <c r="Y20" s="9"/>
    </row>
    <row r="21" spans="1:25" ht="14.4" thickBot="1" x14ac:dyDescent="0.3">
      <c r="A21" s="39" t="s">
        <v>100</v>
      </c>
      <c r="C21" s="37" t="s">
        <v>128</v>
      </c>
      <c r="D21" s="42">
        <v>3.7027036276522929</v>
      </c>
      <c r="E21" s="45">
        <v>4.9225727500881504</v>
      </c>
      <c r="F21" s="45">
        <v>4.272386608167265</v>
      </c>
      <c r="G21" s="45">
        <v>5.459523365067513</v>
      </c>
      <c r="H21" s="45">
        <v>4.7128268309377139</v>
      </c>
      <c r="I21" s="45">
        <v>4.785745847737374</v>
      </c>
      <c r="J21" s="45">
        <v>5.410449463837554</v>
      </c>
      <c r="K21" s="45">
        <v>5.0906116685823015</v>
      </c>
      <c r="L21" s="45">
        <v>4.7081858825928027</v>
      </c>
      <c r="M21" s="45">
        <v>5.6727853483500299</v>
      </c>
      <c r="N21" s="45">
        <v>4.9412221638571863</v>
      </c>
      <c r="O21" s="45">
        <v>5.3127146517417456</v>
      </c>
      <c r="P21" s="45">
        <v>5.6348072835698479</v>
      </c>
      <c r="Q21" s="45">
        <v>5.2231407910008034</v>
      </c>
      <c r="R21" s="45">
        <v>5.3002866187542779</v>
      </c>
      <c r="S21" s="46">
        <v>4.1675031232287809</v>
      </c>
      <c r="T21" s="9"/>
      <c r="U21" s="9"/>
      <c r="V21" s="9"/>
      <c r="W21" s="9"/>
      <c r="X21" s="9"/>
      <c r="Y21" s="9"/>
    </row>
    <row r="22" spans="1:25" ht="14.4" thickBot="1" x14ac:dyDescent="0.3">
      <c r="A22" s="39" t="s">
        <v>100</v>
      </c>
      <c r="C22" s="38" t="s">
        <v>272</v>
      </c>
      <c r="D22" s="47">
        <v>2.8396994426915008</v>
      </c>
      <c r="E22" s="48">
        <v>2.7799374820685294</v>
      </c>
      <c r="F22" s="48">
        <v>2.8772910737165875</v>
      </c>
      <c r="G22" s="48">
        <v>2.8034173165052363</v>
      </c>
      <c r="H22" s="48">
        <v>3.0251154174529518</v>
      </c>
      <c r="I22" s="48">
        <v>2.9848256081209423</v>
      </c>
      <c r="J22" s="48">
        <v>2.9097584843812214</v>
      </c>
      <c r="K22" s="48">
        <v>3.0459067272151135</v>
      </c>
      <c r="L22" s="48">
        <v>2.9561824231479465</v>
      </c>
      <c r="M22" s="48">
        <v>3.0377872419071497</v>
      </c>
      <c r="N22" s="48">
        <v>3.1389346605712869</v>
      </c>
      <c r="O22" s="48">
        <v>3.0349534123259878</v>
      </c>
      <c r="P22" s="48">
        <v>2.8885257674694427</v>
      </c>
      <c r="Q22" s="48">
        <v>3.256150046967131</v>
      </c>
      <c r="R22" s="48">
        <v>3.0968649077954513</v>
      </c>
      <c r="S22" s="49">
        <v>2.9787045338423419</v>
      </c>
      <c r="T22" s="9"/>
      <c r="U22" s="9"/>
      <c r="V22" s="9"/>
      <c r="W22" s="9"/>
      <c r="X22" s="9"/>
      <c r="Y22" s="9"/>
    </row>
    <row r="23" spans="1:25" x14ac:dyDescent="0.25">
      <c r="D23" s="50"/>
      <c r="E23" s="50"/>
      <c r="F23" s="50"/>
      <c r="G23" s="50"/>
      <c r="H23" s="50"/>
      <c r="I23" s="50"/>
      <c r="J23" s="50"/>
      <c r="K23" s="50"/>
      <c r="L23" s="50"/>
      <c r="M23" s="50"/>
      <c r="N23" s="50"/>
      <c r="O23" s="50"/>
      <c r="P23" s="50"/>
      <c r="Q23" s="50"/>
      <c r="R23" s="50"/>
      <c r="S23" s="50"/>
    </row>
    <row r="24" spans="1:25" x14ac:dyDescent="0.25">
      <c r="D24" s="50"/>
      <c r="E24" s="50"/>
      <c r="F24" s="50"/>
      <c r="G24" s="50"/>
      <c r="H24" s="50"/>
      <c r="I24" s="50"/>
      <c r="J24" s="50"/>
      <c r="K24" s="50"/>
      <c r="L24" s="50"/>
      <c r="M24" s="50"/>
      <c r="N24" s="50"/>
      <c r="O24" s="50"/>
      <c r="P24" s="50"/>
      <c r="Q24" s="50"/>
      <c r="R24" s="50"/>
      <c r="S24" s="50"/>
    </row>
    <row r="25" spans="1:25" ht="23.4" thickBot="1" x14ac:dyDescent="0.3">
      <c r="C25" s="1" t="s">
        <v>372</v>
      </c>
      <c r="D25" s="51"/>
      <c r="E25" s="51"/>
      <c r="F25" s="51"/>
      <c r="G25" s="51"/>
      <c r="H25" s="51"/>
      <c r="I25" s="51"/>
      <c r="J25" s="51"/>
      <c r="K25" s="51"/>
      <c r="L25" s="51"/>
      <c r="M25" s="51"/>
      <c r="N25" s="52"/>
      <c r="O25" s="52"/>
      <c r="P25" s="52"/>
      <c r="Q25" s="52"/>
      <c r="R25" s="52"/>
      <c r="S25" s="52"/>
    </row>
    <row r="26" spans="1:25" ht="14.4" thickBot="1" x14ac:dyDescent="0.3">
      <c r="C26" s="32"/>
      <c r="D26" s="155" t="s">
        <v>371</v>
      </c>
      <c r="E26" s="156"/>
      <c r="F26" s="156"/>
      <c r="G26" s="156"/>
      <c r="H26" s="156"/>
      <c r="I26" s="156"/>
      <c r="J26" s="156"/>
      <c r="K26" s="156"/>
      <c r="L26" s="156"/>
      <c r="M26" s="156"/>
      <c r="N26" s="156"/>
      <c r="O26" s="156"/>
      <c r="P26" s="156"/>
      <c r="Q26" s="156"/>
      <c r="R26" s="156"/>
      <c r="S26" s="157"/>
    </row>
    <row r="27" spans="1:25" ht="14.4" thickBot="1" x14ac:dyDescent="0.3">
      <c r="A27" s="39" t="s">
        <v>131</v>
      </c>
      <c r="C27" s="33" t="s">
        <v>101</v>
      </c>
      <c r="D27" s="53" t="s">
        <v>102</v>
      </c>
      <c r="E27" s="54" t="s">
        <v>103</v>
      </c>
      <c r="F27" s="54" t="s">
        <v>104</v>
      </c>
      <c r="G27" s="54" t="s">
        <v>105</v>
      </c>
      <c r="H27" s="54" t="s">
        <v>106</v>
      </c>
      <c r="I27" s="54" t="s">
        <v>107</v>
      </c>
      <c r="J27" s="54" t="s">
        <v>108</v>
      </c>
      <c r="K27" s="54" t="s">
        <v>109</v>
      </c>
      <c r="L27" s="54" t="s">
        <v>110</v>
      </c>
      <c r="M27" s="54" t="s">
        <v>111</v>
      </c>
      <c r="N27" s="54" t="s">
        <v>112</v>
      </c>
      <c r="O27" s="54" t="s">
        <v>113</v>
      </c>
      <c r="P27" s="54" t="s">
        <v>114</v>
      </c>
      <c r="Q27" s="54" t="s">
        <v>115</v>
      </c>
      <c r="R27" s="54" t="s">
        <v>116</v>
      </c>
      <c r="S27" s="55" t="s">
        <v>117</v>
      </c>
    </row>
    <row r="28" spans="1:25" ht="13.8" x14ac:dyDescent="0.25">
      <c r="A28" s="39" t="s">
        <v>131</v>
      </c>
      <c r="C28" s="37" t="s">
        <v>118</v>
      </c>
      <c r="D28" s="42">
        <v>2.5518221810901918</v>
      </c>
      <c r="E28" s="43">
        <v>2.5731224605705796</v>
      </c>
      <c r="F28" s="43">
        <v>2.7118911168587787</v>
      </c>
      <c r="G28" s="43">
        <v>2.6649859761780066</v>
      </c>
      <c r="H28" s="43">
        <v>2.671484773298666</v>
      </c>
      <c r="I28" s="43">
        <v>2.7719493850622392</v>
      </c>
      <c r="J28" s="43">
        <v>2.8961695531383205</v>
      </c>
      <c r="K28" s="43">
        <v>3.1370995809675133</v>
      </c>
      <c r="L28" s="43">
        <v>2.9277814584888082</v>
      </c>
      <c r="M28" s="43">
        <v>3.1134235646522859</v>
      </c>
      <c r="N28" s="43">
        <v>2.8679197128886256</v>
      </c>
      <c r="O28" s="43">
        <v>3.0763590047176574</v>
      </c>
      <c r="P28" s="43">
        <v>2.7731734986183993</v>
      </c>
      <c r="Q28" s="43">
        <v>2.7973384340754137</v>
      </c>
      <c r="R28" s="43">
        <v>2.9178788425543436</v>
      </c>
      <c r="S28" s="44">
        <v>2.7481852098215578</v>
      </c>
    </row>
    <row r="29" spans="1:25" ht="13.8" x14ac:dyDescent="0.25">
      <c r="A29" s="39" t="s">
        <v>131</v>
      </c>
      <c r="C29" s="37" t="s">
        <v>119</v>
      </c>
      <c r="D29" s="42">
        <v>1.035907966092771</v>
      </c>
      <c r="E29" s="43">
        <v>1.2385657456916122</v>
      </c>
      <c r="F29" s="43">
        <v>1.2816252877854521</v>
      </c>
      <c r="G29" s="43">
        <v>1.2562090544636746</v>
      </c>
      <c r="H29" s="43">
        <v>1.1666310746064341</v>
      </c>
      <c r="I29" s="43">
        <v>1.4672355959437089</v>
      </c>
      <c r="J29" s="43">
        <v>1.1265391404589502</v>
      </c>
      <c r="K29" s="43">
        <v>1.4478833079762956</v>
      </c>
      <c r="L29" s="43">
        <v>1.645086492565891</v>
      </c>
      <c r="M29" s="43">
        <v>1.6732092123325646</v>
      </c>
      <c r="N29" s="43">
        <v>1.6627209405322703</v>
      </c>
      <c r="O29" s="43">
        <v>1.4434704618943097</v>
      </c>
      <c r="P29" s="43">
        <v>1.4955937713894594</v>
      </c>
      <c r="Q29" s="43">
        <v>1.309491216062058</v>
      </c>
      <c r="R29" s="43">
        <v>1.3607889637620383</v>
      </c>
      <c r="S29" s="44">
        <v>1.5033912015431523</v>
      </c>
    </row>
    <row r="30" spans="1:25" ht="13.8" x14ac:dyDescent="0.25">
      <c r="A30" s="39" t="s">
        <v>131</v>
      </c>
      <c r="C30" s="37" t="s">
        <v>120</v>
      </c>
      <c r="D30" s="42">
        <v>2.0900128897391044</v>
      </c>
      <c r="E30" s="43">
        <v>2.0738961965066629</v>
      </c>
      <c r="F30" s="43">
        <v>2.1295029747801824</v>
      </c>
      <c r="G30" s="43">
        <v>2.0562054066195805</v>
      </c>
      <c r="H30" s="43">
        <v>2.1583974376994033</v>
      </c>
      <c r="I30" s="43">
        <v>2.2105818937024413</v>
      </c>
      <c r="J30" s="43">
        <v>2.2999740069787324</v>
      </c>
      <c r="K30" s="43">
        <v>2.3705112946405666</v>
      </c>
      <c r="L30" s="43">
        <v>2.4637864462862447</v>
      </c>
      <c r="M30" s="43">
        <v>2.4274390718193835</v>
      </c>
      <c r="N30" s="43">
        <v>2.3622202045826621</v>
      </c>
      <c r="O30" s="43">
        <v>2.3357055693300124</v>
      </c>
      <c r="P30" s="43">
        <v>2.3114744614701972</v>
      </c>
      <c r="Q30" s="43">
        <v>2.3676811173073209</v>
      </c>
      <c r="R30" s="43">
        <v>2.5473782787624688</v>
      </c>
      <c r="S30" s="44">
        <v>2.3934720358767403</v>
      </c>
    </row>
    <row r="31" spans="1:25" ht="13.8" x14ac:dyDescent="0.25">
      <c r="A31" s="39" t="s">
        <v>131</v>
      </c>
      <c r="C31" s="37" t="s">
        <v>121</v>
      </c>
      <c r="D31" s="42">
        <v>2.4789396093297529</v>
      </c>
      <c r="E31" s="43">
        <v>2.6336295404659067</v>
      </c>
      <c r="F31" s="43">
        <v>2.5603882770207202</v>
      </c>
      <c r="G31" s="43">
        <v>2.6041847120511874</v>
      </c>
      <c r="H31" s="43">
        <v>2.7102916907518528</v>
      </c>
      <c r="I31" s="43">
        <v>2.8675960619481859</v>
      </c>
      <c r="J31" s="43">
        <v>2.8966317684059772</v>
      </c>
      <c r="K31" s="43">
        <v>2.9668335004246504</v>
      </c>
      <c r="L31" s="43">
        <v>2.9698440217443278</v>
      </c>
      <c r="M31" s="43">
        <v>2.8073227333193591</v>
      </c>
      <c r="N31" s="43">
        <v>2.8154721957897193</v>
      </c>
      <c r="O31" s="43">
        <v>2.8206593868175771</v>
      </c>
      <c r="P31" s="43">
        <v>2.7172129217259715</v>
      </c>
      <c r="Q31" s="43">
        <v>2.9039884612105773</v>
      </c>
      <c r="R31" s="43">
        <v>2.8365736088659763</v>
      </c>
      <c r="S31" s="44">
        <v>2.7588942395522009</v>
      </c>
    </row>
    <row r="32" spans="1:25" ht="13.8" x14ac:dyDescent="0.25">
      <c r="A32" s="39" t="s">
        <v>131</v>
      </c>
      <c r="C32" s="37" t="s">
        <v>122</v>
      </c>
      <c r="D32" s="42">
        <v>2.6254203493735679</v>
      </c>
      <c r="E32" s="43">
        <v>2.7227134791674086</v>
      </c>
      <c r="F32" s="43">
        <v>2.6047480096545264</v>
      </c>
      <c r="G32" s="43">
        <v>2.5864342120433328</v>
      </c>
      <c r="H32" s="43">
        <v>2.7599213094541977</v>
      </c>
      <c r="I32" s="43">
        <v>3.0328628735303544</v>
      </c>
      <c r="J32" s="43">
        <v>3.0177493622052141</v>
      </c>
      <c r="K32" s="43">
        <v>3.0416592268547453</v>
      </c>
      <c r="L32" s="43">
        <v>3.0352378905814752</v>
      </c>
      <c r="M32" s="43">
        <v>2.9945232903805268</v>
      </c>
      <c r="N32" s="43">
        <v>3.1133477706339323</v>
      </c>
      <c r="O32" s="43">
        <v>3.0238349416888748</v>
      </c>
      <c r="P32" s="43">
        <v>2.9537356379125876</v>
      </c>
      <c r="Q32" s="43">
        <v>3.5050922538147136</v>
      </c>
      <c r="R32" s="43">
        <v>4.2621234811875679</v>
      </c>
      <c r="S32" s="44">
        <v>3.9262596714413927</v>
      </c>
    </row>
    <row r="33" spans="1:19" ht="13.8" x14ac:dyDescent="0.25">
      <c r="A33" s="39" t="s">
        <v>131</v>
      </c>
      <c r="C33" s="37" t="s">
        <v>123</v>
      </c>
      <c r="D33" s="42">
        <v>2.7435707579215745</v>
      </c>
      <c r="E33" s="43">
        <v>2.7224780650749034</v>
      </c>
      <c r="F33" s="43">
        <v>2.8178119017151246</v>
      </c>
      <c r="G33" s="43">
        <v>2.820453398150693</v>
      </c>
      <c r="H33" s="43">
        <v>2.8457812144961112</v>
      </c>
      <c r="I33" s="43">
        <v>3.2467598419111967</v>
      </c>
      <c r="J33" s="43">
        <v>3.2049984615288007</v>
      </c>
      <c r="K33" s="43">
        <v>3.2612304709930218</v>
      </c>
      <c r="L33" s="43">
        <v>3.2059453442899315</v>
      </c>
      <c r="M33" s="43">
        <v>3.2061295960341032</v>
      </c>
      <c r="N33" s="43">
        <v>3.1569315722293134</v>
      </c>
      <c r="O33" s="43">
        <v>3.2567656948218207</v>
      </c>
      <c r="P33" s="43">
        <v>3.2891311161859433</v>
      </c>
      <c r="Q33" s="43">
        <v>3.5692413786005055</v>
      </c>
      <c r="R33" s="43">
        <v>3.6963096304202963</v>
      </c>
      <c r="S33" s="44">
        <v>3.630602120774475</v>
      </c>
    </row>
    <row r="34" spans="1:19" ht="13.8" x14ac:dyDescent="0.25">
      <c r="A34" s="39" t="s">
        <v>131</v>
      </c>
      <c r="C34" s="37" t="s">
        <v>124</v>
      </c>
      <c r="D34" s="42">
        <v>3.0875867800919132</v>
      </c>
      <c r="E34" s="43">
        <v>2.8239064152821856</v>
      </c>
      <c r="F34" s="43">
        <v>2.9699433595634135</v>
      </c>
      <c r="G34" s="43">
        <v>2.8375723829799742</v>
      </c>
      <c r="H34" s="43">
        <v>2.9140046712814978</v>
      </c>
      <c r="I34" s="43">
        <v>3.4920634920634916</v>
      </c>
      <c r="J34" s="43">
        <v>3.3432854787051234</v>
      </c>
      <c r="K34" s="43">
        <v>3.3578819102340987</v>
      </c>
      <c r="L34" s="43">
        <v>3.3300793303486271</v>
      </c>
      <c r="M34" s="43">
        <v>3.3655831493032684</v>
      </c>
      <c r="N34" s="43">
        <v>3.1432154430101042</v>
      </c>
      <c r="O34" s="43">
        <v>3.3290954026239103</v>
      </c>
      <c r="P34" s="43">
        <v>3.4946834757970811</v>
      </c>
      <c r="Q34" s="43">
        <v>3.5502001213285297</v>
      </c>
      <c r="R34" s="43">
        <v>3.5920730264125842</v>
      </c>
      <c r="S34" s="44">
        <v>3.7942162902121837</v>
      </c>
    </row>
    <row r="35" spans="1:19" ht="13.8" x14ac:dyDescent="0.25">
      <c r="A35" s="39" t="s">
        <v>131</v>
      </c>
      <c r="C35" s="37" t="s">
        <v>125</v>
      </c>
      <c r="D35" s="42">
        <v>2.9056419282291972</v>
      </c>
      <c r="E35" s="43">
        <v>2.8470278523666614</v>
      </c>
      <c r="F35" s="43">
        <v>3.1226012881093164</v>
      </c>
      <c r="G35" s="43">
        <v>2.997168485896466</v>
      </c>
      <c r="H35" s="43">
        <v>3.228972248654725</v>
      </c>
      <c r="I35" s="43">
        <v>2.8700889801505816</v>
      </c>
      <c r="J35" s="43">
        <v>3.352177446954141</v>
      </c>
      <c r="K35" s="43">
        <v>3.1351623697619595</v>
      </c>
      <c r="L35" s="43">
        <v>3.2944067112444935</v>
      </c>
      <c r="M35" s="43">
        <v>3.2810546988587812</v>
      </c>
      <c r="N35" s="43">
        <v>3.6087154916723705</v>
      </c>
      <c r="O35" s="43">
        <v>3.7280539826741057</v>
      </c>
      <c r="P35" s="43">
        <v>3.4946411243880382</v>
      </c>
      <c r="Q35" s="43">
        <v>3.401685022711717</v>
      </c>
      <c r="R35" s="43">
        <v>3.5250024445096311</v>
      </c>
      <c r="S35" s="44">
        <v>3.8646305653474995</v>
      </c>
    </row>
    <row r="36" spans="1:19" ht="13.8" x14ac:dyDescent="0.25">
      <c r="A36" s="39" t="s">
        <v>131</v>
      </c>
      <c r="C36" s="37" t="s">
        <v>126</v>
      </c>
      <c r="D36" s="42">
        <v>3.180546049129211</v>
      </c>
      <c r="E36" s="43">
        <v>3.0548096667193176</v>
      </c>
      <c r="F36" s="43">
        <v>3.0341753816277475</v>
      </c>
      <c r="G36" s="43">
        <v>3.4635002827128529</v>
      </c>
      <c r="H36" s="43">
        <v>3.4335009086832353</v>
      </c>
      <c r="I36" s="43">
        <v>3.4033937090727062</v>
      </c>
      <c r="J36" s="43">
        <v>2.6778184003605952</v>
      </c>
      <c r="K36" s="43">
        <v>3.6978245989941376</v>
      </c>
      <c r="L36" s="43">
        <v>3.6980224577760512</v>
      </c>
      <c r="M36" s="43">
        <v>3.1932014556691812</v>
      </c>
      <c r="N36" s="43">
        <v>3.8625169438069547</v>
      </c>
      <c r="O36" s="43">
        <v>3.1604868339273211</v>
      </c>
      <c r="P36" s="43">
        <v>3.5324856526088557</v>
      </c>
      <c r="Q36" s="43">
        <v>3.6303161477699462</v>
      </c>
      <c r="R36" s="43">
        <v>2.7952843584949996</v>
      </c>
      <c r="S36" s="44">
        <v>3.6950455430948241</v>
      </c>
    </row>
    <row r="37" spans="1:19" ht="13.8" x14ac:dyDescent="0.25">
      <c r="A37" s="39" t="s">
        <v>131</v>
      </c>
      <c r="C37" s="37" t="s">
        <v>127</v>
      </c>
      <c r="D37" s="42">
        <v>3.5305638919601954</v>
      </c>
      <c r="E37" s="43">
        <v>3.5136664385124341</v>
      </c>
      <c r="F37" s="43">
        <v>4.062851531113294</v>
      </c>
      <c r="G37" s="43">
        <v>3.1962582705909197</v>
      </c>
      <c r="H37" s="43">
        <v>3.857563312799452</v>
      </c>
      <c r="I37" s="43">
        <v>3.4443566928166516</v>
      </c>
      <c r="J37" s="43">
        <v>4.3583977054202929</v>
      </c>
      <c r="K37" s="43">
        <v>4.0602327173169064</v>
      </c>
      <c r="L37" s="43">
        <v>4.5732932206357546</v>
      </c>
      <c r="M37" s="43">
        <v>3.361624458133698</v>
      </c>
      <c r="N37" s="43">
        <v>3.5182572984554947</v>
      </c>
      <c r="O37" s="43">
        <v>3.3401232032854211</v>
      </c>
      <c r="P37" s="43">
        <v>4.0462696783025329</v>
      </c>
      <c r="Q37" s="43">
        <v>3.8852896394697507</v>
      </c>
      <c r="R37" s="43">
        <v>3.9563586584531141</v>
      </c>
      <c r="S37" s="44">
        <v>3.9049418206707736</v>
      </c>
    </row>
    <row r="38" spans="1:19" ht="14.4" thickBot="1" x14ac:dyDescent="0.3">
      <c r="A38" s="39" t="s">
        <v>131</v>
      </c>
      <c r="C38" s="37" t="s">
        <v>128</v>
      </c>
      <c r="D38" s="42">
        <v>2.8315377907794437</v>
      </c>
      <c r="E38" s="45">
        <v>2.7186858316221767</v>
      </c>
      <c r="F38" s="45">
        <v>3.2709402806297057</v>
      </c>
      <c r="G38" s="45">
        <v>3.456810403832991</v>
      </c>
      <c r="H38" s="45">
        <v>3.8238584140021517</v>
      </c>
      <c r="I38" s="45">
        <v>4.2457494866529775</v>
      </c>
      <c r="J38" s="45">
        <v>4.51378643073829</v>
      </c>
      <c r="K38" s="45">
        <v>4.3573722144894775</v>
      </c>
      <c r="L38" s="45">
        <v>4.5368431682768371</v>
      </c>
      <c r="M38" s="45">
        <v>5.0536258510753269</v>
      </c>
      <c r="N38" s="45">
        <v>4.8403530927752234</v>
      </c>
      <c r="O38" s="45">
        <v>4.5314963237729353</v>
      </c>
      <c r="P38" s="45">
        <v>5.2632420998076181</v>
      </c>
      <c r="Q38" s="45">
        <v>5.0258980180734332</v>
      </c>
      <c r="R38" s="45">
        <v>4.9544786917866288</v>
      </c>
      <c r="S38" s="46">
        <v>4.0332271920165859</v>
      </c>
    </row>
    <row r="39" spans="1:19" ht="14.4" thickBot="1" x14ac:dyDescent="0.3">
      <c r="A39" s="39" t="s">
        <v>131</v>
      </c>
      <c r="C39" s="38" t="s">
        <v>272</v>
      </c>
      <c r="D39" s="47">
        <v>2.4050056873950871</v>
      </c>
      <c r="E39" s="48">
        <v>2.4125617772033632</v>
      </c>
      <c r="F39" s="48">
        <v>2.5035799654500539</v>
      </c>
      <c r="G39" s="48">
        <v>2.4272423730397468</v>
      </c>
      <c r="H39" s="48">
        <v>2.5204677988129522</v>
      </c>
      <c r="I39" s="48">
        <v>2.6488781017194616</v>
      </c>
      <c r="J39" s="48">
        <v>2.7285795884805935</v>
      </c>
      <c r="K39" s="48">
        <v>2.8539186753864789</v>
      </c>
      <c r="L39" s="48">
        <v>2.8102380419913509</v>
      </c>
      <c r="M39" s="48">
        <v>2.8517317032863709</v>
      </c>
      <c r="N39" s="48">
        <v>2.7766882655559408</v>
      </c>
      <c r="O39" s="48">
        <v>2.8329817860465361</v>
      </c>
      <c r="P39" s="48">
        <v>2.7580634186129176</v>
      </c>
      <c r="Q39" s="48">
        <v>2.8826135431337891</v>
      </c>
      <c r="R39" s="48">
        <v>3.1465818113563304</v>
      </c>
      <c r="S39" s="49">
        <v>3.1037311048202478</v>
      </c>
    </row>
    <row r="40" spans="1:19" x14ac:dyDescent="0.25">
      <c r="D40" s="50"/>
      <c r="E40" s="50"/>
      <c r="F40" s="50"/>
      <c r="G40" s="50"/>
      <c r="H40" s="50"/>
      <c r="I40" s="50"/>
      <c r="J40" s="50"/>
      <c r="K40" s="50"/>
      <c r="L40" s="50"/>
      <c r="M40" s="50"/>
      <c r="N40" s="50"/>
      <c r="O40" s="50"/>
      <c r="P40" s="50"/>
      <c r="Q40" s="50"/>
      <c r="R40" s="50"/>
      <c r="S40" s="50"/>
    </row>
    <row r="41" spans="1:19" x14ac:dyDescent="0.25">
      <c r="D41" s="50"/>
      <c r="E41" s="50"/>
      <c r="F41" s="50"/>
      <c r="G41" s="50"/>
      <c r="H41" s="50"/>
      <c r="I41" s="50"/>
      <c r="J41" s="50"/>
      <c r="K41" s="50"/>
      <c r="L41" s="50"/>
      <c r="M41" s="50"/>
      <c r="N41" s="50"/>
      <c r="O41" s="50"/>
      <c r="P41" s="50"/>
      <c r="Q41" s="50"/>
      <c r="R41" s="50"/>
      <c r="S41" s="50"/>
    </row>
    <row r="42" spans="1:19" ht="23.4" thickBot="1" x14ac:dyDescent="0.3">
      <c r="C42" s="1" t="s">
        <v>373</v>
      </c>
      <c r="D42" s="51"/>
      <c r="E42" s="51"/>
      <c r="F42" s="51"/>
      <c r="G42" s="51"/>
      <c r="H42" s="51"/>
      <c r="I42" s="51"/>
      <c r="J42" s="51"/>
      <c r="K42" s="51"/>
      <c r="L42" s="51"/>
      <c r="M42" s="51"/>
      <c r="N42" s="56"/>
      <c r="O42" s="52"/>
      <c r="P42" s="52"/>
      <c r="Q42" s="52"/>
      <c r="R42" s="52"/>
      <c r="S42" s="52"/>
    </row>
    <row r="43" spans="1:19" ht="14.4" thickBot="1" x14ac:dyDescent="0.3">
      <c r="C43" s="32"/>
      <c r="D43" s="155" t="s">
        <v>371</v>
      </c>
      <c r="E43" s="156"/>
      <c r="F43" s="156"/>
      <c r="G43" s="156"/>
      <c r="H43" s="156"/>
      <c r="I43" s="156"/>
      <c r="J43" s="156"/>
      <c r="K43" s="156"/>
      <c r="L43" s="156"/>
      <c r="M43" s="156"/>
      <c r="N43" s="156"/>
      <c r="O43" s="156"/>
      <c r="P43" s="156"/>
      <c r="Q43" s="156"/>
      <c r="R43" s="156"/>
      <c r="S43" s="157"/>
    </row>
    <row r="44" spans="1:19" ht="14.4" thickBot="1" x14ac:dyDescent="0.3">
      <c r="A44" s="39" t="s">
        <v>133</v>
      </c>
      <c r="C44" s="33" t="s">
        <v>101</v>
      </c>
      <c r="D44" s="53" t="s">
        <v>102</v>
      </c>
      <c r="E44" s="54" t="s">
        <v>103</v>
      </c>
      <c r="F44" s="54" t="s">
        <v>104</v>
      </c>
      <c r="G44" s="54" t="s">
        <v>105</v>
      </c>
      <c r="H44" s="54" t="s">
        <v>106</v>
      </c>
      <c r="I44" s="54" t="s">
        <v>107</v>
      </c>
      <c r="J44" s="54" t="s">
        <v>108</v>
      </c>
      <c r="K44" s="54" t="s">
        <v>109</v>
      </c>
      <c r="L44" s="130" t="s">
        <v>371</v>
      </c>
      <c r="M44" s="54" t="s">
        <v>111</v>
      </c>
      <c r="N44" s="54" t="s">
        <v>112</v>
      </c>
      <c r="O44" s="54" t="s">
        <v>113</v>
      </c>
      <c r="P44" s="54" t="s">
        <v>114</v>
      </c>
      <c r="Q44" s="54" t="s">
        <v>115</v>
      </c>
      <c r="R44" s="54" t="s">
        <v>116</v>
      </c>
      <c r="S44" s="55" t="s">
        <v>117</v>
      </c>
    </row>
    <row r="45" spans="1:19" ht="13.8" x14ac:dyDescent="0.25">
      <c r="A45" s="39" t="s">
        <v>133</v>
      </c>
      <c r="C45" s="37" t="s">
        <v>118</v>
      </c>
      <c r="D45" s="42">
        <v>0</v>
      </c>
      <c r="E45" s="43">
        <v>0</v>
      </c>
      <c r="F45" s="43">
        <v>25.817932922655714</v>
      </c>
      <c r="G45" s="43">
        <v>0</v>
      </c>
      <c r="H45" s="43">
        <v>0</v>
      </c>
      <c r="I45" s="43">
        <v>0</v>
      </c>
      <c r="J45" s="43">
        <v>0</v>
      </c>
      <c r="K45" s="43">
        <v>0</v>
      </c>
      <c r="L45" s="43">
        <v>0</v>
      </c>
      <c r="M45" s="43">
        <v>30.95277207392197</v>
      </c>
      <c r="N45" s="43">
        <v>0</v>
      </c>
      <c r="O45" s="43">
        <v>0</v>
      </c>
      <c r="P45" s="43">
        <v>0</v>
      </c>
      <c r="Q45" s="43">
        <v>0</v>
      </c>
      <c r="R45" s="43">
        <v>0</v>
      </c>
      <c r="S45" s="44">
        <v>0</v>
      </c>
    </row>
    <row r="46" spans="1:19" ht="13.8" x14ac:dyDescent="0.25">
      <c r="A46" s="39" t="s">
        <v>133</v>
      </c>
      <c r="C46" s="37" t="s">
        <v>119</v>
      </c>
      <c r="D46" s="42">
        <v>0</v>
      </c>
      <c r="E46" s="43">
        <v>0</v>
      </c>
      <c r="F46" s="43">
        <v>0</v>
      </c>
      <c r="G46" s="43">
        <v>0</v>
      </c>
      <c r="H46" s="43">
        <v>0</v>
      </c>
      <c r="I46" s="43">
        <v>0</v>
      </c>
      <c r="J46" s="43">
        <v>0</v>
      </c>
      <c r="K46" s="43">
        <v>0</v>
      </c>
      <c r="L46" s="43">
        <v>0</v>
      </c>
      <c r="M46" s="43">
        <v>0</v>
      </c>
      <c r="N46" s="43">
        <v>0</v>
      </c>
      <c r="O46" s="43">
        <v>0</v>
      </c>
      <c r="P46" s="43">
        <v>0</v>
      </c>
      <c r="Q46" s="43">
        <v>0</v>
      </c>
      <c r="R46" s="43">
        <v>0</v>
      </c>
      <c r="S46" s="44">
        <v>0</v>
      </c>
    </row>
    <row r="47" spans="1:19" ht="13.8" x14ac:dyDescent="0.25">
      <c r="A47" s="39" t="s">
        <v>133</v>
      </c>
      <c r="C47" s="37" t="s">
        <v>120</v>
      </c>
      <c r="D47" s="42">
        <v>0</v>
      </c>
      <c r="E47" s="43">
        <v>0</v>
      </c>
      <c r="F47" s="43">
        <v>0</v>
      </c>
      <c r="G47" s="43">
        <v>0</v>
      </c>
      <c r="H47" s="43">
        <v>0</v>
      </c>
      <c r="I47" s="43">
        <v>0</v>
      </c>
      <c r="J47" s="43">
        <v>26.666666666666668</v>
      </c>
      <c r="K47" s="43">
        <v>0</v>
      </c>
      <c r="L47" s="43">
        <v>0</v>
      </c>
      <c r="M47" s="43">
        <v>0</v>
      </c>
      <c r="N47" s="43">
        <v>0</v>
      </c>
      <c r="O47" s="43">
        <v>0</v>
      </c>
      <c r="P47" s="43">
        <v>0</v>
      </c>
      <c r="Q47" s="43">
        <v>0</v>
      </c>
      <c r="R47" s="43">
        <v>0</v>
      </c>
      <c r="S47" s="44">
        <v>0</v>
      </c>
    </row>
    <row r="48" spans="1:19" ht="13.8" x14ac:dyDescent="0.25">
      <c r="A48" s="39" t="s">
        <v>133</v>
      </c>
      <c r="C48" s="37" t="s">
        <v>121</v>
      </c>
      <c r="D48" s="42">
        <v>0</v>
      </c>
      <c r="E48" s="43">
        <v>0</v>
      </c>
      <c r="F48" s="43">
        <v>0</v>
      </c>
      <c r="G48" s="43">
        <v>0</v>
      </c>
      <c r="H48" s="43">
        <v>0</v>
      </c>
      <c r="I48" s="43">
        <v>0</v>
      </c>
      <c r="J48" s="43">
        <v>0</v>
      </c>
      <c r="K48" s="43">
        <v>0</v>
      </c>
      <c r="L48" s="43">
        <v>0</v>
      </c>
      <c r="M48" s="43">
        <v>0</v>
      </c>
      <c r="N48" s="43">
        <v>0</v>
      </c>
      <c r="O48" s="43">
        <v>0</v>
      </c>
      <c r="P48" s="43">
        <v>0</v>
      </c>
      <c r="Q48" s="43">
        <v>0</v>
      </c>
      <c r="R48" s="43">
        <v>0</v>
      </c>
      <c r="S48" s="44">
        <v>0</v>
      </c>
    </row>
    <row r="49" spans="1:19" ht="13.8" x14ac:dyDescent="0.25">
      <c r="A49" s="39" t="s">
        <v>133</v>
      </c>
      <c r="C49" s="37" t="s">
        <v>122</v>
      </c>
      <c r="D49" s="42">
        <v>0</v>
      </c>
      <c r="E49" s="43">
        <v>0</v>
      </c>
      <c r="F49" s="43">
        <v>0</v>
      </c>
      <c r="G49" s="43">
        <v>0</v>
      </c>
      <c r="H49" s="43">
        <v>0</v>
      </c>
      <c r="I49" s="43">
        <v>0</v>
      </c>
      <c r="J49" s="43">
        <v>0</v>
      </c>
      <c r="K49" s="43">
        <v>0</v>
      </c>
      <c r="L49" s="43">
        <v>0</v>
      </c>
      <c r="M49" s="43">
        <v>0</v>
      </c>
      <c r="N49" s="43">
        <v>0</v>
      </c>
      <c r="O49" s="43">
        <v>0</v>
      </c>
      <c r="P49" s="43">
        <v>0</v>
      </c>
      <c r="Q49" s="43">
        <v>0</v>
      </c>
      <c r="R49" s="43">
        <v>0</v>
      </c>
      <c r="S49" s="44">
        <v>0</v>
      </c>
    </row>
    <row r="50" spans="1:19" ht="13.8" x14ac:dyDescent="0.25">
      <c r="A50" s="39" t="s">
        <v>133</v>
      </c>
      <c r="C50" s="37" t="s">
        <v>123</v>
      </c>
      <c r="D50" s="42">
        <v>0</v>
      </c>
      <c r="E50" s="43">
        <v>0</v>
      </c>
      <c r="F50" s="43">
        <v>0</v>
      </c>
      <c r="G50" s="43">
        <v>0</v>
      </c>
      <c r="H50" s="43">
        <v>0</v>
      </c>
      <c r="I50" s="43">
        <v>0</v>
      </c>
      <c r="J50" s="43">
        <v>0</v>
      </c>
      <c r="K50" s="43">
        <v>0</v>
      </c>
      <c r="L50" s="43">
        <v>0</v>
      </c>
      <c r="M50" s="43">
        <v>0</v>
      </c>
      <c r="N50" s="43">
        <v>0</v>
      </c>
      <c r="O50" s="43">
        <v>0</v>
      </c>
      <c r="P50" s="43">
        <v>0</v>
      </c>
      <c r="Q50" s="43">
        <v>0</v>
      </c>
      <c r="R50" s="43">
        <v>0</v>
      </c>
      <c r="S50" s="44">
        <v>0</v>
      </c>
    </row>
    <row r="51" spans="1:19" ht="13.8" x14ac:dyDescent="0.25">
      <c r="A51" s="39" t="s">
        <v>133</v>
      </c>
      <c r="C51" s="37" t="s">
        <v>124</v>
      </c>
      <c r="D51" s="42">
        <v>0</v>
      </c>
      <c r="E51" s="43">
        <v>0</v>
      </c>
      <c r="F51" s="43">
        <v>0</v>
      </c>
      <c r="G51" s="43">
        <v>0</v>
      </c>
      <c r="H51" s="43">
        <v>0</v>
      </c>
      <c r="I51" s="43">
        <v>0</v>
      </c>
      <c r="J51" s="43">
        <v>0</v>
      </c>
      <c r="K51" s="43">
        <v>0</v>
      </c>
      <c r="L51" s="43">
        <v>0</v>
      </c>
      <c r="M51" s="43">
        <v>0</v>
      </c>
      <c r="N51" s="43">
        <v>0</v>
      </c>
      <c r="O51" s="43">
        <v>0</v>
      </c>
      <c r="P51" s="43">
        <v>0</v>
      </c>
      <c r="Q51" s="43">
        <v>0</v>
      </c>
      <c r="R51" s="43">
        <v>0</v>
      </c>
      <c r="S51" s="44">
        <v>0</v>
      </c>
    </row>
    <row r="52" spans="1:19" ht="13.8" x14ac:dyDescent="0.25">
      <c r="A52" s="39" t="s">
        <v>133</v>
      </c>
      <c r="C52" s="37" t="s">
        <v>125</v>
      </c>
      <c r="D52" s="42">
        <v>0</v>
      </c>
      <c r="E52" s="43">
        <v>47.605749486652975</v>
      </c>
      <c r="F52" s="43">
        <v>0</v>
      </c>
      <c r="G52" s="43">
        <v>0</v>
      </c>
      <c r="H52" s="43">
        <v>0</v>
      </c>
      <c r="I52" s="43">
        <v>0</v>
      </c>
      <c r="J52" s="43">
        <v>0</v>
      </c>
      <c r="K52" s="43">
        <v>0</v>
      </c>
      <c r="L52" s="43">
        <v>0</v>
      </c>
      <c r="M52" s="43">
        <v>0</v>
      </c>
      <c r="N52" s="43">
        <v>0</v>
      </c>
      <c r="O52" s="43">
        <v>0</v>
      </c>
      <c r="P52" s="43">
        <v>0</v>
      </c>
      <c r="Q52" s="43">
        <v>0</v>
      </c>
      <c r="R52" s="43">
        <v>0</v>
      </c>
      <c r="S52" s="44">
        <v>0</v>
      </c>
    </row>
    <row r="53" spans="1:19" ht="13.8" x14ac:dyDescent="0.25">
      <c r="A53" s="39" t="s">
        <v>133</v>
      </c>
      <c r="C53" s="37" t="s">
        <v>126</v>
      </c>
      <c r="D53" s="42">
        <v>0</v>
      </c>
      <c r="E53" s="43">
        <v>0</v>
      </c>
      <c r="F53" s="43">
        <v>0</v>
      </c>
      <c r="G53" s="43">
        <v>0</v>
      </c>
      <c r="H53" s="43">
        <v>0</v>
      </c>
      <c r="I53" s="43">
        <v>0</v>
      </c>
      <c r="J53" s="43">
        <v>0</v>
      </c>
      <c r="K53" s="43">
        <v>0</v>
      </c>
      <c r="L53" s="43">
        <v>0</v>
      </c>
      <c r="M53" s="43">
        <v>0</v>
      </c>
      <c r="N53" s="43">
        <v>0</v>
      </c>
      <c r="O53" s="43">
        <v>0</v>
      </c>
      <c r="P53" s="43">
        <v>0</v>
      </c>
      <c r="Q53" s="43">
        <v>0</v>
      </c>
      <c r="R53" s="43">
        <v>0</v>
      </c>
      <c r="S53" s="44">
        <v>0</v>
      </c>
    </row>
    <row r="54" spans="1:19" ht="13.8" x14ac:dyDescent="0.25">
      <c r="A54" s="39" t="s">
        <v>133</v>
      </c>
      <c r="C54" s="37" t="s">
        <v>127</v>
      </c>
      <c r="D54" s="42">
        <v>0</v>
      </c>
      <c r="E54" s="43">
        <v>0</v>
      </c>
      <c r="F54" s="43">
        <v>0</v>
      </c>
      <c r="G54" s="43">
        <v>0</v>
      </c>
      <c r="H54" s="43">
        <v>0</v>
      </c>
      <c r="I54" s="43">
        <v>0</v>
      </c>
      <c r="J54" s="43">
        <v>0</v>
      </c>
      <c r="K54" s="43">
        <v>0</v>
      </c>
      <c r="L54" s="43">
        <v>0</v>
      </c>
      <c r="M54" s="43">
        <v>0</v>
      </c>
      <c r="N54" s="43">
        <v>0</v>
      </c>
      <c r="O54" s="43">
        <v>0</v>
      </c>
      <c r="P54" s="43">
        <v>0</v>
      </c>
      <c r="Q54" s="43">
        <v>0</v>
      </c>
      <c r="R54" s="43">
        <v>0</v>
      </c>
      <c r="S54" s="44">
        <v>0</v>
      </c>
    </row>
    <row r="55" spans="1:19" ht="14.4" thickBot="1" x14ac:dyDescent="0.3">
      <c r="A55" s="39" t="s">
        <v>133</v>
      </c>
      <c r="C55" s="37" t="s">
        <v>128</v>
      </c>
      <c r="D55" s="42">
        <v>0</v>
      </c>
      <c r="E55" s="45">
        <v>18.609171800136892</v>
      </c>
      <c r="F55" s="45">
        <v>0</v>
      </c>
      <c r="G55" s="45">
        <v>0</v>
      </c>
      <c r="H55" s="45">
        <v>0</v>
      </c>
      <c r="I55" s="45">
        <v>0</v>
      </c>
      <c r="J55" s="45">
        <v>0</v>
      </c>
      <c r="K55" s="45">
        <v>0</v>
      </c>
      <c r="L55" s="45">
        <v>0</v>
      </c>
      <c r="M55" s="45">
        <v>0</v>
      </c>
      <c r="N55" s="45">
        <v>0</v>
      </c>
      <c r="O55" s="45">
        <v>0</v>
      </c>
      <c r="P55" s="45">
        <v>0</v>
      </c>
      <c r="Q55" s="45">
        <v>0</v>
      </c>
      <c r="R55" s="45">
        <v>0</v>
      </c>
      <c r="S55" s="46">
        <v>0</v>
      </c>
    </row>
    <row r="56" spans="1:19" ht="14.4" thickBot="1" x14ac:dyDescent="0.3">
      <c r="A56" s="39" t="s">
        <v>133</v>
      </c>
      <c r="C56" s="38" t="s">
        <v>272</v>
      </c>
      <c r="D56" s="47">
        <v>0</v>
      </c>
      <c r="E56" s="48">
        <v>33.107460643394937</v>
      </c>
      <c r="F56" s="48">
        <v>25.817932922655714</v>
      </c>
      <c r="G56" s="48">
        <v>0</v>
      </c>
      <c r="H56" s="48">
        <v>0</v>
      </c>
      <c r="I56" s="48">
        <v>0</v>
      </c>
      <c r="J56" s="48">
        <v>26.666666666666668</v>
      </c>
      <c r="K56" s="48">
        <v>0</v>
      </c>
      <c r="L56" s="48">
        <v>0</v>
      </c>
      <c r="M56" s="48">
        <v>30.95277207392197</v>
      </c>
      <c r="N56" s="48">
        <v>0</v>
      </c>
      <c r="O56" s="48">
        <v>0</v>
      </c>
      <c r="P56" s="48">
        <v>0</v>
      </c>
      <c r="Q56" s="48">
        <v>0</v>
      </c>
      <c r="R56" s="48">
        <v>0</v>
      </c>
      <c r="S56" s="49">
        <v>0</v>
      </c>
    </row>
    <row r="57" spans="1:19" x14ac:dyDescent="0.25">
      <c r="D57" s="50"/>
      <c r="E57" s="50"/>
      <c r="F57" s="50"/>
      <c r="G57" s="50"/>
      <c r="H57" s="50"/>
      <c r="I57" s="50"/>
      <c r="J57" s="50"/>
      <c r="K57" s="50"/>
      <c r="L57" s="50"/>
      <c r="M57" s="50"/>
      <c r="N57" s="50"/>
      <c r="O57" s="50"/>
      <c r="P57" s="50"/>
      <c r="Q57" s="50"/>
      <c r="R57" s="50"/>
      <c r="S57" s="50"/>
    </row>
    <row r="58" spans="1:19" x14ac:dyDescent="0.25">
      <c r="D58" s="50"/>
      <c r="E58" s="50"/>
      <c r="F58" s="50"/>
      <c r="G58" s="50"/>
      <c r="H58" s="50"/>
      <c r="I58" s="50"/>
      <c r="J58" s="50"/>
      <c r="K58" s="50"/>
      <c r="L58" s="50"/>
      <c r="M58" s="50"/>
      <c r="N58" s="57"/>
      <c r="O58" s="50"/>
      <c r="P58" s="50"/>
      <c r="Q58" s="50"/>
      <c r="R58" s="50"/>
      <c r="S58" s="50"/>
    </row>
    <row r="59" spans="1:19" ht="23.4" thickBot="1" x14ac:dyDescent="0.3">
      <c r="C59" s="1" t="s">
        <v>374</v>
      </c>
      <c r="D59" s="51"/>
      <c r="E59" s="51"/>
      <c r="F59" s="51"/>
      <c r="G59" s="51"/>
      <c r="H59" s="51"/>
      <c r="I59" s="51"/>
      <c r="J59" s="51"/>
      <c r="K59" s="51"/>
      <c r="L59" s="51"/>
      <c r="M59" s="51"/>
      <c r="N59" s="52"/>
      <c r="O59" s="52"/>
      <c r="P59" s="52"/>
      <c r="Q59" s="52"/>
      <c r="R59" s="52"/>
      <c r="S59" s="52"/>
    </row>
    <row r="60" spans="1:19" ht="14.4" thickBot="1" x14ac:dyDescent="0.3">
      <c r="C60" s="32"/>
      <c r="D60" s="155" t="s">
        <v>371</v>
      </c>
      <c r="E60" s="156"/>
      <c r="F60" s="156"/>
      <c r="G60" s="156"/>
      <c r="H60" s="156"/>
      <c r="I60" s="156"/>
      <c r="J60" s="156"/>
      <c r="K60" s="156"/>
      <c r="L60" s="156"/>
      <c r="M60" s="156"/>
      <c r="N60" s="156"/>
      <c r="O60" s="156"/>
      <c r="P60" s="156"/>
      <c r="Q60" s="156"/>
      <c r="R60" s="156"/>
      <c r="S60" s="157"/>
    </row>
    <row r="61" spans="1:19" ht="14.4" thickBot="1" x14ac:dyDescent="0.3">
      <c r="A61" s="39" t="s">
        <v>136</v>
      </c>
      <c r="C61" s="33" t="s">
        <v>101</v>
      </c>
      <c r="D61" s="53" t="s">
        <v>102</v>
      </c>
      <c r="E61" s="54" t="s">
        <v>103</v>
      </c>
      <c r="F61" s="54" t="s">
        <v>104</v>
      </c>
      <c r="G61" s="54" t="s">
        <v>105</v>
      </c>
      <c r="H61" s="54" t="s">
        <v>106</v>
      </c>
      <c r="I61" s="54" t="s">
        <v>107</v>
      </c>
      <c r="J61" s="54" t="s">
        <v>108</v>
      </c>
      <c r="K61" s="54" t="s">
        <v>109</v>
      </c>
      <c r="L61" s="54" t="s">
        <v>110</v>
      </c>
      <c r="M61" s="54" t="s">
        <v>111</v>
      </c>
      <c r="N61" s="54" t="s">
        <v>112</v>
      </c>
      <c r="O61" s="54" t="s">
        <v>113</v>
      </c>
      <c r="P61" s="54" t="s">
        <v>114</v>
      </c>
      <c r="Q61" s="54" t="s">
        <v>115</v>
      </c>
      <c r="R61" s="54" t="s">
        <v>116</v>
      </c>
      <c r="S61" s="55" t="s">
        <v>117</v>
      </c>
    </row>
    <row r="62" spans="1:19" ht="13.8" x14ac:dyDescent="0.25">
      <c r="A62" s="39" t="s">
        <v>136</v>
      </c>
      <c r="C62" s="37" t="s">
        <v>118</v>
      </c>
      <c r="D62" s="42">
        <v>18.722428716242561</v>
      </c>
      <c r="E62" s="43">
        <v>20.348549465592587</v>
      </c>
      <c r="F62" s="43">
        <v>19.699874908541624</v>
      </c>
      <c r="G62" s="43">
        <v>23.716348326940711</v>
      </c>
      <c r="H62" s="43">
        <v>23.13614075246014</v>
      </c>
      <c r="I62" s="43">
        <v>24.162967308757864</v>
      </c>
      <c r="J62" s="43">
        <v>21.168035592060232</v>
      </c>
      <c r="K62" s="43">
        <v>23.874164165745274</v>
      </c>
      <c r="L62" s="43">
        <v>26.470838286681797</v>
      </c>
      <c r="M62" s="43">
        <v>27.594406961963429</v>
      </c>
      <c r="N62" s="43">
        <v>24.767019428210393</v>
      </c>
      <c r="O62" s="43">
        <v>27.714019040507747</v>
      </c>
      <c r="P62" s="43">
        <v>28.871853372880068</v>
      </c>
      <c r="Q62" s="43">
        <v>28.824777549623544</v>
      </c>
      <c r="R62" s="43">
        <v>33.073785078713215</v>
      </c>
      <c r="S62" s="44">
        <v>0</v>
      </c>
    </row>
    <row r="63" spans="1:19" ht="13.8" x14ac:dyDescent="0.25">
      <c r="A63" s="39" t="s">
        <v>136</v>
      </c>
      <c r="C63" s="37" t="s">
        <v>119</v>
      </c>
      <c r="D63" s="42">
        <v>0</v>
      </c>
      <c r="E63" s="43">
        <v>0</v>
      </c>
      <c r="F63" s="43">
        <v>16.470910335386723</v>
      </c>
      <c r="G63" s="43">
        <v>0</v>
      </c>
      <c r="H63" s="43">
        <v>0</v>
      </c>
      <c r="I63" s="43">
        <v>0</v>
      </c>
      <c r="J63" s="43">
        <v>18.201232032854211</v>
      </c>
      <c r="K63" s="43">
        <v>0</v>
      </c>
      <c r="L63" s="43">
        <v>20.334017796030118</v>
      </c>
      <c r="M63" s="43">
        <v>0</v>
      </c>
      <c r="N63" s="43">
        <v>21.462012320328544</v>
      </c>
      <c r="O63" s="43">
        <v>0</v>
      </c>
      <c r="P63" s="43">
        <v>0</v>
      </c>
      <c r="Q63" s="43">
        <v>0</v>
      </c>
      <c r="R63" s="43">
        <v>0</v>
      </c>
      <c r="S63" s="44">
        <v>0</v>
      </c>
    </row>
    <row r="64" spans="1:19" ht="13.8" x14ac:dyDescent="0.25">
      <c r="A64" s="39" t="s">
        <v>136</v>
      </c>
      <c r="C64" s="37" t="s">
        <v>120</v>
      </c>
      <c r="D64" s="42">
        <v>17.957563312799451</v>
      </c>
      <c r="E64" s="43">
        <v>19.047592972849646</v>
      </c>
      <c r="F64" s="43">
        <v>19.271992438316875</v>
      </c>
      <c r="G64" s="43">
        <v>21.810685670572131</v>
      </c>
      <c r="H64" s="43">
        <v>24.598062444058339</v>
      </c>
      <c r="I64" s="43">
        <v>22.415157737539669</v>
      </c>
      <c r="J64" s="43">
        <v>19.213063459470028</v>
      </c>
      <c r="K64" s="43">
        <v>20.5564681724846</v>
      </c>
      <c r="L64" s="43">
        <v>21.168720054757017</v>
      </c>
      <c r="M64" s="43">
        <v>23.610920982584226</v>
      </c>
      <c r="N64" s="43">
        <v>22.365503080082135</v>
      </c>
      <c r="O64" s="43">
        <v>36.599589322381931</v>
      </c>
      <c r="P64" s="43">
        <v>26.844626967830255</v>
      </c>
      <c r="Q64" s="43">
        <v>30.518822724161534</v>
      </c>
      <c r="R64" s="43">
        <v>45.938398357289529</v>
      </c>
      <c r="S64" s="44">
        <v>0</v>
      </c>
    </row>
    <row r="65" spans="1:19" ht="13.8" x14ac:dyDescent="0.25">
      <c r="A65" s="39" t="s">
        <v>136</v>
      </c>
      <c r="C65" s="37" t="s">
        <v>121</v>
      </c>
      <c r="D65" s="42">
        <v>14.750992470910337</v>
      </c>
      <c r="E65" s="43">
        <v>19.340725530458588</v>
      </c>
      <c r="F65" s="43">
        <v>22.032397900981064</v>
      </c>
      <c r="G65" s="43">
        <v>24.648088393468271</v>
      </c>
      <c r="H65" s="43">
        <v>21.33264887063655</v>
      </c>
      <c r="I65" s="43">
        <v>23.006297056810403</v>
      </c>
      <c r="J65" s="43">
        <v>18.17659137577002</v>
      </c>
      <c r="K65" s="43">
        <v>25.759753593429156</v>
      </c>
      <c r="L65" s="43">
        <v>0</v>
      </c>
      <c r="M65" s="43">
        <v>21.236595938854666</v>
      </c>
      <c r="N65" s="43">
        <v>0</v>
      </c>
      <c r="O65" s="43">
        <v>0</v>
      </c>
      <c r="P65" s="43">
        <v>24.813141683778234</v>
      </c>
      <c r="Q65" s="43">
        <v>29.128907141227472</v>
      </c>
      <c r="R65" s="43">
        <v>41.738535249828885</v>
      </c>
      <c r="S65" s="44">
        <v>38.568104038329913</v>
      </c>
    </row>
    <row r="66" spans="1:19" ht="13.8" x14ac:dyDescent="0.25">
      <c r="A66" s="39" t="s">
        <v>136</v>
      </c>
      <c r="C66" s="37" t="s">
        <v>122</v>
      </c>
      <c r="D66" s="42">
        <v>18.163586584531142</v>
      </c>
      <c r="E66" s="43">
        <v>20.786310746064338</v>
      </c>
      <c r="F66" s="43">
        <v>18.786447638603697</v>
      </c>
      <c r="G66" s="43">
        <v>21.136208076659823</v>
      </c>
      <c r="H66" s="43">
        <v>22.842967664322902</v>
      </c>
      <c r="I66" s="43">
        <v>25.097072915408461</v>
      </c>
      <c r="J66" s="43">
        <v>18.272416153319643</v>
      </c>
      <c r="K66" s="43">
        <v>18.940451745379878</v>
      </c>
      <c r="L66" s="43">
        <v>25.475701574264203</v>
      </c>
      <c r="M66" s="43">
        <v>22.521560574948666</v>
      </c>
      <c r="N66" s="43">
        <v>24.971937029431896</v>
      </c>
      <c r="O66" s="43">
        <v>25.831622176591377</v>
      </c>
      <c r="P66" s="43">
        <v>0</v>
      </c>
      <c r="Q66" s="43">
        <v>26.809034907597535</v>
      </c>
      <c r="R66" s="43">
        <v>0</v>
      </c>
      <c r="S66" s="44">
        <v>29.396303901437371</v>
      </c>
    </row>
    <row r="67" spans="1:19" ht="13.8" x14ac:dyDescent="0.25">
      <c r="A67" s="39" t="s">
        <v>136</v>
      </c>
      <c r="C67" s="37" t="s">
        <v>123</v>
      </c>
      <c r="D67" s="42">
        <v>19.36025553274013</v>
      </c>
      <c r="E67" s="43">
        <v>16.288082743934901</v>
      </c>
      <c r="F67" s="43">
        <v>16.495550992470911</v>
      </c>
      <c r="G67" s="43">
        <v>17.895277207392198</v>
      </c>
      <c r="H67" s="43">
        <v>22.086242299794662</v>
      </c>
      <c r="I67" s="43">
        <v>19.282683093771389</v>
      </c>
      <c r="J67" s="43">
        <v>29.267624914442163</v>
      </c>
      <c r="K67" s="43">
        <v>21.127994524298426</v>
      </c>
      <c r="L67" s="43">
        <v>21.311430527036276</v>
      </c>
      <c r="M67" s="43">
        <v>0</v>
      </c>
      <c r="N67" s="43">
        <v>26.606433949349761</v>
      </c>
      <c r="O67" s="43">
        <v>0</v>
      </c>
      <c r="P67" s="43">
        <v>30.201232032854211</v>
      </c>
      <c r="Q67" s="43">
        <v>33.609856262833674</v>
      </c>
      <c r="R67" s="43">
        <v>0</v>
      </c>
      <c r="S67" s="44">
        <v>32.520876112251884</v>
      </c>
    </row>
    <row r="68" spans="1:19" ht="13.8" x14ac:dyDescent="0.25">
      <c r="A68" s="39" t="s">
        <v>136</v>
      </c>
      <c r="C68" s="37" t="s">
        <v>124</v>
      </c>
      <c r="D68" s="42">
        <v>22.067859587366776</v>
      </c>
      <c r="E68" s="43">
        <v>15.663244353182751</v>
      </c>
      <c r="F68" s="43">
        <v>17.597079625827057</v>
      </c>
      <c r="G68" s="43">
        <v>19.919233401779604</v>
      </c>
      <c r="H68" s="43">
        <v>18.897193702943188</v>
      </c>
      <c r="I68" s="43">
        <v>18.603696098562629</v>
      </c>
      <c r="J68" s="43">
        <v>19.304585900068446</v>
      </c>
      <c r="K68" s="43">
        <v>0</v>
      </c>
      <c r="L68" s="43">
        <v>21.218343600273784</v>
      </c>
      <c r="M68" s="43">
        <v>22.934976043805612</v>
      </c>
      <c r="N68" s="43">
        <v>0</v>
      </c>
      <c r="O68" s="43">
        <v>32.224503764544835</v>
      </c>
      <c r="P68" s="43">
        <v>0</v>
      </c>
      <c r="Q68" s="43">
        <v>27.6249144421629</v>
      </c>
      <c r="R68" s="43">
        <v>32.73100616016427</v>
      </c>
      <c r="S68" s="44">
        <v>27.15811088295688</v>
      </c>
    </row>
    <row r="69" spans="1:19" ht="13.8" x14ac:dyDescent="0.25">
      <c r="A69" s="39" t="s">
        <v>136</v>
      </c>
      <c r="C69" s="37" t="s">
        <v>125</v>
      </c>
      <c r="D69" s="42">
        <v>14.18754277891855</v>
      </c>
      <c r="E69" s="43">
        <v>15.404517453798768</v>
      </c>
      <c r="F69" s="43">
        <v>18.698151950718685</v>
      </c>
      <c r="G69" s="43">
        <v>15.775496235455167</v>
      </c>
      <c r="H69" s="43">
        <v>0</v>
      </c>
      <c r="I69" s="43">
        <v>20.590006844626966</v>
      </c>
      <c r="J69" s="43">
        <v>22.004106776180699</v>
      </c>
      <c r="K69" s="43">
        <v>18.688569472963724</v>
      </c>
      <c r="L69" s="43">
        <v>21.812457221081452</v>
      </c>
      <c r="M69" s="43">
        <v>22.702258726899384</v>
      </c>
      <c r="N69" s="43">
        <v>0</v>
      </c>
      <c r="O69" s="43">
        <v>0</v>
      </c>
      <c r="P69" s="43">
        <v>0</v>
      </c>
      <c r="Q69" s="43">
        <v>0</v>
      </c>
      <c r="R69" s="43">
        <v>0</v>
      </c>
      <c r="S69" s="44">
        <v>52.284736481861735</v>
      </c>
    </row>
    <row r="70" spans="1:19" ht="13.8" x14ac:dyDescent="0.25">
      <c r="A70" s="39" t="s">
        <v>136</v>
      </c>
      <c r="C70" s="37" t="s">
        <v>126</v>
      </c>
      <c r="D70" s="42">
        <v>20.695414099931554</v>
      </c>
      <c r="E70" s="43">
        <v>20.310746064339494</v>
      </c>
      <c r="F70" s="43">
        <v>33.648186173853524</v>
      </c>
      <c r="G70" s="43">
        <v>18.361396303901437</v>
      </c>
      <c r="H70" s="43">
        <v>20.276522929500342</v>
      </c>
      <c r="I70" s="43">
        <v>0</v>
      </c>
      <c r="J70" s="43">
        <v>0</v>
      </c>
      <c r="K70" s="43">
        <v>21.534565366187543</v>
      </c>
      <c r="L70" s="43">
        <v>0</v>
      </c>
      <c r="M70" s="43">
        <v>20.925393566050651</v>
      </c>
      <c r="N70" s="43">
        <v>0</v>
      </c>
      <c r="O70" s="43">
        <v>0</v>
      </c>
      <c r="P70" s="43">
        <v>0</v>
      </c>
      <c r="Q70" s="43">
        <v>0</v>
      </c>
      <c r="R70" s="43">
        <v>0</v>
      </c>
      <c r="S70" s="44">
        <v>0</v>
      </c>
    </row>
    <row r="71" spans="1:19" ht="13.8" x14ac:dyDescent="0.25">
      <c r="A71" s="39" t="s">
        <v>136</v>
      </c>
      <c r="C71" s="37" t="s">
        <v>127</v>
      </c>
      <c r="D71" s="42">
        <v>15.540041067761807</v>
      </c>
      <c r="E71" s="43">
        <v>21.352498288843258</v>
      </c>
      <c r="F71" s="43">
        <v>17.538672142368242</v>
      </c>
      <c r="G71" s="43">
        <v>0</v>
      </c>
      <c r="H71" s="43">
        <v>0</v>
      </c>
      <c r="I71" s="43">
        <v>17.430983344741044</v>
      </c>
      <c r="J71" s="43">
        <v>19.017111567419576</v>
      </c>
      <c r="K71" s="43">
        <v>20.895277207392198</v>
      </c>
      <c r="L71" s="43">
        <v>19.619438740588638</v>
      </c>
      <c r="M71" s="43">
        <v>21.383983572895279</v>
      </c>
      <c r="N71" s="43">
        <v>0</v>
      </c>
      <c r="O71" s="43">
        <v>0</v>
      </c>
      <c r="P71" s="43">
        <v>0</v>
      </c>
      <c r="Q71" s="43">
        <v>0</v>
      </c>
      <c r="R71" s="43">
        <v>0</v>
      </c>
      <c r="S71" s="44">
        <v>0</v>
      </c>
    </row>
    <row r="72" spans="1:19" ht="14.4" thickBot="1" x14ac:dyDescent="0.3">
      <c r="A72" s="39" t="s">
        <v>136</v>
      </c>
      <c r="C72" s="37" t="s">
        <v>128</v>
      </c>
      <c r="D72" s="42">
        <v>0</v>
      </c>
      <c r="E72" s="45">
        <v>13.347022587268993</v>
      </c>
      <c r="F72" s="45">
        <v>15.949806068902578</v>
      </c>
      <c r="G72" s="45">
        <v>19.310974218571754</v>
      </c>
      <c r="H72" s="45">
        <v>18.154688569472963</v>
      </c>
      <c r="I72" s="45">
        <v>17.642710472279262</v>
      </c>
      <c r="J72" s="45">
        <v>21.128907141227469</v>
      </c>
      <c r="K72" s="45">
        <v>20.067533652749258</v>
      </c>
      <c r="L72" s="45">
        <v>21.368925393566052</v>
      </c>
      <c r="M72" s="45">
        <v>21.413278576317591</v>
      </c>
      <c r="N72" s="45">
        <v>0</v>
      </c>
      <c r="O72" s="45">
        <v>23.596167008898014</v>
      </c>
      <c r="P72" s="45">
        <v>26.455852156057496</v>
      </c>
      <c r="Q72" s="45">
        <v>0</v>
      </c>
      <c r="R72" s="45">
        <v>0</v>
      </c>
      <c r="S72" s="46">
        <v>0</v>
      </c>
    </row>
    <row r="73" spans="1:19" ht="14.4" thickBot="1" x14ac:dyDescent="0.3">
      <c r="A73" s="39" t="s">
        <v>136</v>
      </c>
      <c r="C73" s="38" t="s">
        <v>272</v>
      </c>
      <c r="D73" s="47">
        <v>18.38709941054481</v>
      </c>
      <c r="E73" s="48">
        <v>19.408567191421401</v>
      </c>
      <c r="F73" s="48">
        <v>19.460520068322943</v>
      </c>
      <c r="G73" s="48">
        <v>22.425085218994177</v>
      </c>
      <c r="H73" s="48">
        <v>23.026897927679961</v>
      </c>
      <c r="I73" s="48">
        <v>23.181673359863833</v>
      </c>
      <c r="J73" s="48">
        <v>20.45744923568332</v>
      </c>
      <c r="K73" s="48">
        <v>22.633141963150759</v>
      </c>
      <c r="L73" s="48">
        <v>24.135640950425344</v>
      </c>
      <c r="M73" s="48">
        <v>24.203936495217107</v>
      </c>
      <c r="N73" s="48">
        <v>24.551596408583965</v>
      </c>
      <c r="O73" s="48">
        <v>27.918891170431213</v>
      </c>
      <c r="P73" s="48">
        <v>28.463039014373717</v>
      </c>
      <c r="Q73" s="48">
        <v>29.204405450812018</v>
      </c>
      <c r="R73" s="48">
        <v>35.389763480112556</v>
      </c>
      <c r="S73" s="49">
        <v>34.70773442847365</v>
      </c>
    </row>
    <row r="74" spans="1:19" x14ac:dyDescent="0.25">
      <c r="D74" s="50"/>
      <c r="E74" s="50"/>
      <c r="F74" s="50"/>
      <c r="G74" s="50"/>
      <c r="H74" s="50"/>
      <c r="I74" s="50"/>
      <c r="J74" s="50"/>
      <c r="K74" s="50"/>
      <c r="L74" s="50"/>
      <c r="M74" s="50"/>
      <c r="N74" s="50"/>
      <c r="O74" s="50"/>
      <c r="P74" s="50"/>
      <c r="Q74" s="50"/>
      <c r="R74" s="50"/>
      <c r="S74" s="50"/>
    </row>
    <row r="75" spans="1:19" x14ac:dyDescent="0.25">
      <c r="D75" s="50"/>
      <c r="E75" s="50"/>
      <c r="F75" s="50"/>
      <c r="G75" s="50"/>
      <c r="H75" s="50"/>
      <c r="I75" s="50"/>
      <c r="J75" s="50"/>
      <c r="K75" s="50"/>
      <c r="L75" s="50"/>
      <c r="M75" s="50"/>
      <c r="N75" s="57"/>
      <c r="O75" s="50"/>
      <c r="P75" s="50"/>
      <c r="Q75" s="50"/>
      <c r="R75" s="50"/>
      <c r="S75" s="50"/>
    </row>
    <row r="76" spans="1:19" ht="23.4" thickBot="1" x14ac:dyDescent="0.3">
      <c r="C76" s="1" t="s">
        <v>375</v>
      </c>
      <c r="D76" s="51"/>
      <c r="E76" s="51"/>
      <c r="F76" s="51"/>
      <c r="G76" s="51"/>
      <c r="H76" s="51"/>
      <c r="I76" s="51"/>
      <c r="J76" s="51"/>
      <c r="K76" s="51"/>
      <c r="L76" s="51"/>
      <c r="M76" s="51"/>
      <c r="N76" s="56"/>
      <c r="O76" s="52"/>
      <c r="P76" s="52"/>
      <c r="Q76" s="52"/>
      <c r="R76" s="52"/>
      <c r="S76" s="52"/>
    </row>
    <row r="77" spans="1:19" ht="14.4" thickBot="1" x14ac:dyDescent="0.3">
      <c r="C77" s="32"/>
      <c r="D77" s="155" t="s">
        <v>371</v>
      </c>
      <c r="E77" s="156"/>
      <c r="F77" s="156"/>
      <c r="G77" s="156"/>
      <c r="H77" s="156"/>
      <c r="I77" s="156"/>
      <c r="J77" s="156"/>
      <c r="K77" s="156"/>
      <c r="L77" s="156"/>
      <c r="M77" s="156"/>
      <c r="N77" s="156"/>
      <c r="O77" s="156"/>
      <c r="P77" s="156"/>
      <c r="Q77" s="156"/>
      <c r="R77" s="156"/>
      <c r="S77" s="157"/>
    </row>
    <row r="78" spans="1:19" ht="14.4" thickBot="1" x14ac:dyDescent="0.3">
      <c r="A78" s="39" t="s">
        <v>138</v>
      </c>
      <c r="C78" s="33" t="s">
        <v>101</v>
      </c>
      <c r="D78" s="53" t="s">
        <v>102</v>
      </c>
      <c r="E78" s="54" t="s">
        <v>103</v>
      </c>
      <c r="F78" s="54" t="s">
        <v>104</v>
      </c>
      <c r="G78" s="54" t="s">
        <v>105</v>
      </c>
      <c r="H78" s="54" t="s">
        <v>106</v>
      </c>
      <c r="I78" s="54" t="s">
        <v>107</v>
      </c>
      <c r="J78" s="54" t="s">
        <v>108</v>
      </c>
      <c r="K78" s="54" t="s">
        <v>109</v>
      </c>
      <c r="L78" s="54" t="s">
        <v>110</v>
      </c>
      <c r="M78" s="54" t="s">
        <v>111</v>
      </c>
      <c r="N78" s="54" t="s">
        <v>112</v>
      </c>
      <c r="O78" s="54" t="s">
        <v>113</v>
      </c>
      <c r="P78" s="54" t="s">
        <v>114</v>
      </c>
      <c r="Q78" s="54" t="s">
        <v>115</v>
      </c>
      <c r="R78" s="54" t="s">
        <v>116</v>
      </c>
      <c r="S78" s="55" t="s">
        <v>117</v>
      </c>
    </row>
    <row r="79" spans="1:19" ht="13.8" x14ac:dyDescent="0.25">
      <c r="A79" s="39" t="s">
        <v>138</v>
      </c>
      <c r="C79" s="37" t="s">
        <v>118</v>
      </c>
      <c r="D79" s="42">
        <v>15.742642026009582</v>
      </c>
      <c r="E79" s="43">
        <v>4.4873374401095143</v>
      </c>
      <c r="F79" s="43">
        <v>19.630390143737166</v>
      </c>
      <c r="G79" s="43">
        <v>8.8952772073921977</v>
      </c>
      <c r="H79" s="43">
        <v>6.2531071003998697</v>
      </c>
      <c r="I79" s="43">
        <v>9.5287737587532249</v>
      </c>
      <c r="J79" s="43">
        <v>8.4356916184431583</v>
      </c>
      <c r="K79" s="43">
        <v>9.0256923924475387</v>
      </c>
      <c r="L79" s="43">
        <v>9.2694186787509736</v>
      </c>
      <c r="M79" s="43">
        <v>14.454209445585215</v>
      </c>
      <c r="N79" s="43">
        <v>18.321627266185789</v>
      </c>
      <c r="O79" s="43">
        <v>17.033360116656251</v>
      </c>
      <c r="P79" s="43">
        <v>31.035972317286486</v>
      </c>
      <c r="Q79" s="43">
        <v>19.409868707609981</v>
      </c>
      <c r="R79" s="43">
        <v>28.930869267624914</v>
      </c>
      <c r="S79" s="44">
        <v>18.324435318275153</v>
      </c>
    </row>
    <row r="80" spans="1:19" ht="13.8" x14ac:dyDescent="0.25">
      <c r="A80" s="39" t="s">
        <v>138</v>
      </c>
      <c r="C80" s="37" t="s">
        <v>119</v>
      </c>
      <c r="D80" s="42">
        <v>0</v>
      </c>
      <c r="E80" s="43">
        <v>0</v>
      </c>
      <c r="F80" s="43">
        <v>0</v>
      </c>
      <c r="G80" s="43">
        <v>0</v>
      </c>
      <c r="H80" s="43">
        <v>0</v>
      </c>
      <c r="I80" s="43">
        <v>5.8321697467488018</v>
      </c>
      <c r="J80" s="43">
        <v>0</v>
      </c>
      <c r="K80" s="43">
        <v>0</v>
      </c>
      <c r="L80" s="43">
        <v>0</v>
      </c>
      <c r="M80" s="43">
        <v>0.16427104722792607</v>
      </c>
      <c r="N80" s="43">
        <v>0</v>
      </c>
      <c r="O80" s="43">
        <v>0</v>
      </c>
      <c r="P80" s="43">
        <v>0</v>
      </c>
      <c r="Q80" s="43">
        <v>0</v>
      </c>
      <c r="R80" s="43">
        <v>0</v>
      </c>
      <c r="S80" s="44">
        <v>0</v>
      </c>
    </row>
    <row r="81" spans="1:19" ht="13.8" x14ac:dyDescent="0.25">
      <c r="A81" s="39" t="s">
        <v>138</v>
      </c>
      <c r="C81" s="37" t="s">
        <v>120</v>
      </c>
      <c r="D81" s="42">
        <v>5.5578370978781653</v>
      </c>
      <c r="E81" s="43">
        <v>0</v>
      </c>
      <c r="F81" s="43">
        <v>3.28724617841661</v>
      </c>
      <c r="G81" s="43">
        <v>5.1315146181675955</v>
      </c>
      <c r="H81" s="43">
        <v>2.6865921362841281</v>
      </c>
      <c r="I81" s="43">
        <v>3.2751648685940267</v>
      </c>
      <c r="J81" s="43">
        <v>4.4779070651760593</v>
      </c>
      <c r="K81" s="43">
        <v>6.7639031485284056</v>
      </c>
      <c r="L81" s="43">
        <v>8.6939148006909814</v>
      </c>
      <c r="M81" s="43">
        <v>10.972864365988828</v>
      </c>
      <c r="N81" s="43">
        <v>39.255583011403843</v>
      </c>
      <c r="O81" s="43">
        <v>44.087497148072096</v>
      </c>
      <c r="P81" s="43">
        <v>11.553182751540042</v>
      </c>
      <c r="Q81" s="43">
        <v>48.954694394687401</v>
      </c>
      <c r="R81" s="43">
        <v>52.262051432482643</v>
      </c>
      <c r="S81" s="44">
        <v>43.775952543919686</v>
      </c>
    </row>
    <row r="82" spans="1:19" ht="13.8" x14ac:dyDescent="0.25">
      <c r="A82" s="39" t="s">
        <v>138</v>
      </c>
      <c r="C82" s="37" t="s">
        <v>121</v>
      </c>
      <c r="D82" s="42">
        <v>6.7049965776865159</v>
      </c>
      <c r="E82" s="43">
        <v>0</v>
      </c>
      <c r="F82" s="43">
        <v>1.5715263518138261</v>
      </c>
      <c r="G82" s="43">
        <v>7.5817932922655711</v>
      </c>
      <c r="H82" s="43">
        <v>5.284508327629478</v>
      </c>
      <c r="I82" s="43">
        <v>3.6133242071640428</v>
      </c>
      <c r="J82" s="43">
        <v>3.5432352270134615</v>
      </c>
      <c r="K82" s="43">
        <v>7.2143346044783412</v>
      </c>
      <c r="L82" s="43">
        <v>7.1496691763632212</v>
      </c>
      <c r="M82" s="43">
        <v>10.213894592744696</v>
      </c>
      <c r="N82" s="43">
        <v>31.794147843942504</v>
      </c>
      <c r="O82" s="43">
        <v>32.62696783025325</v>
      </c>
      <c r="P82" s="43">
        <v>11.003080082135524</v>
      </c>
      <c r="Q82" s="43">
        <v>47.261875427789192</v>
      </c>
      <c r="R82" s="43">
        <v>43.138033310517912</v>
      </c>
      <c r="S82" s="44">
        <v>53.319644079397676</v>
      </c>
    </row>
    <row r="83" spans="1:19" ht="13.8" x14ac:dyDescent="0.25">
      <c r="A83" s="39" t="s">
        <v>138</v>
      </c>
      <c r="C83" s="37" t="s">
        <v>122</v>
      </c>
      <c r="D83" s="42">
        <v>2.8062970568104038</v>
      </c>
      <c r="E83" s="43">
        <v>0</v>
      </c>
      <c r="F83" s="43">
        <v>2.0287474332648872</v>
      </c>
      <c r="G83" s="43">
        <v>1.7582477754962356</v>
      </c>
      <c r="H83" s="43">
        <v>4.3051459150021776</v>
      </c>
      <c r="I83" s="43">
        <v>4.7674314793322026</v>
      </c>
      <c r="J83" s="43">
        <v>3.715701574264203</v>
      </c>
      <c r="K83" s="43">
        <v>8.2447072151809095</v>
      </c>
      <c r="L83" s="43">
        <v>5.3037645448323065</v>
      </c>
      <c r="M83" s="43">
        <v>6.3594798083504456</v>
      </c>
      <c r="N83" s="43">
        <v>15.452429842573579</v>
      </c>
      <c r="O83" s="43">
        <v>13.155373032169747</v>
      </c>
      <c r="P83" s="43">
        <v>15.986310746064339</v>
      </c>
      <c r="Q83" s="43">
        <v>0</v>
      </c>
      <c r="R83" s="43">
        <v>11.774583618526124</v>
      </c>
      <c r="S83" s="44">
        <v>37.331279945242983</v>
      </c>
    </row>
    <row r="84" spans="1:19" ht="13.8" x14ac:dyDescent="0.25">
      <c r="A84" s="39" t="s">
        <v>138</v>
      </c>
      <c r="C84" s="37" t="s">
        <v>123</v>
      </c>
      <c r="D84" s="42">
        <v>14.012320328542094</v>
      </c>
      <c r="E84" s="43">
        <v>17.318275154004105</v>
      </c>
      <c r="F84" s="43">
        <v>19.928815879534564</v>
      </c>
      <c r="G84" s="43">
        <v>6.4811772758384665</v>
      </c>
      <c r="H84" s="43">
        <v>3.40745086535641</v>
      </c>
      <c r="I84" s="43">
        <v>3.9121932140412632</v>
      </c>
      <c r="J84" s="43">
        <v>5.3590495746553239</v>
      </c>
      <c r="K84" s="43">
        <v>4.5719500668165969</v>
      </c>
      <c r="L84" s="43">
        <v>9.22632899840292</v>
      </c>
      <c r="M84" s="43">
        <v>12.007871321013004</v>
      </c>
      <c r="N84" s="43">
        <v>15.320465434633814</v>
      </c>
      <c r="O84" s="43">
        <v>8.4353182751540032</v>
      </c>
      <c r="P84" s="43">
        <v>23.515400410677618</v>
      </c>
      <c r="Q84" s="43">
        <v>0</v>
      </c>
      <c r="R84" s="43">
        <v>9.0636550308008221</v>
      </c>
      <c r="S84" s="44">
        <v>28.337850787132101</v>
      </c>
    </row>
    <row r="85" spans="1:19" ht="13.8" x14ac:dyDescent="0.25">
      <c r="A85" s="39" t="s">
        <v>138</v>
      </c>
      <c r="C85" s="37" t="s">
        <v>124</v>
      </c>
      <c r="D85" s="42">
        <v>16.231348391512661</v>
      </c>
      <c r="E85" s="43">
        <v>0</v>
      </c>
      <c r="F85" s="43">
        <v>0</v>
      </c>
      <c r="G85" s="43">
        <v>12.511293634496919</v>
      </c>
      <c r="H85" s="43">
        <v>8.695049053159936</v>
      </c>
      <c r="I85" s="43">
        <v>5.0105158359778477</v>
      </c>
      <c r="J85" s="43">
        <v>6.0362142990479741</v>
      </c>
      <c r="K85" s="43">
        <v>18.955509924709105</v>
      </c>
      <c r="L85" s="43">
        <v>13.099247091033538</v>
      </c>
      <c r="M85" s="43">
        <v>8.772073921971252</v>
      </c>
      <c r="N85" s="43">
        <v>17.041752224503764</v>
      </c>
      <c r="O85" s="43">
        <v>11.085557837097879</v>
      </c>
      <c r="P85" s="43">
        <v>39.706137348847818</v>
      </c>
      <c r="Q85" s="43">
        <v>10.031485284052019</v>
      </c>
      <c r="R85" s="43">
        <v>15.342231348391513</v>
      </c>
      <c r="S85" s="44">
        <v>43.132101300479121</v>
      </c>
    </row>
    <row r="86" spans="1:19" ht="13.8" x14ac:dyDescent="0.25">
      <c r="A86" s="39" t="s">
        <v>138</v>
      </c>
      <c r="C86" s="37" t="s">
        <v>125</v>
      </c>
      <c r="D86" s="42">
        <v>0</v>
      </c>
      <c r="E86" s="43">
        <v>0</v>
      </c>
      <c r="F86" s="43">
        <v>18.770704996577688</v>
      </c>
      <c r="G86" s="43">
        <v>10.328542094455852</v>
      </c>
      <c r="H86" s="43">
        <v>5.0403832991101982</v>
      </c>
      <c r="I86" s="43">
        <v>8.5804243668720055</v>
      </c>
      <c r="J86" s="43">
        <v>15.4435318275154</v>
      </c>
      <c r="K86" s="43">
        <v>12.343143965320555</v>
      </c>
      <c r="L86" s="43">
        <v>15.874058863791923</v>
      </c>
      <c r="M86" s="43">
        <v>21.71937029431896</v>
      </c>
      <c r="N86" s="43">
        <v>32.67898699520876</v>
      </c>
      <c r="O86" s="43">
        <v>7.1101984941820673</v>
      </c>
      <c r="P86" s="43">
        <v>8.8158795345653669</v>
      </c>
      <c r="Q86" s="43">
        <v>0</v>
      </c>
      <c r="R86" s="43">
        <v>0</v>
      </c>
      <c r="S86" s="44">
        <v>34.124572210814513</v>
      </c>
    </row>
    <row r="87" spans="1:19" ht="13.8" x14ac:dyDescent="0.25">
      <c r="A87" s="39" t="s">
        <v>138</v>
      </c>
      <c r="C87" s="37" t="s">
        <v>126</v>
      </c>
      <c r="D87" s="42">
        <v>18.093086926762492</v>
      </c>
      <c r="E87" s="43">
        <v>17.267624914442163</v>
      </c>
      <c r="F87" s="43">
        <v>16.119096509240247</v>
      </c>
      <c r="G87" s="43">
        <v>20.494638375541868</v>
      </c>
      <c r="H87" s="43">
        <v>20.528405201916495</v>
      </c>
      <c r="I87" s="43">
        <v>13.963039014373717</v>
      </c>
      <c r="J87" s="43">
        <v>10.220396988364135</v>
      </c>
      <c r="K87" s="43">
        <v>3.9288158795345653</v>
      </c>
      <c r="L87" s="43">
        <v>2.751540041067762</v>
      </c>
      <c r="M87" s="43">
        <v>0</v>
      </c>
      <c r="N87" s="43">
        <v>6.7132101300479121</v>
      </c>
      <c r="O87" s="43">
        <v>13.067761806981519</v>
      </c>
      <c r="P87" s="43">
        <v>7.8110882956878847</v>
      </c>
      <c r="Q87" s="43">
        <v>33.270362765229294</v>
      </c>
      <c r="R87" s="43">
        <v>31.039014373716633</v>
      </c>
      <c r="S87" s="44">
        <v>0</v>
      </c>
    </row>
    <row r="88" spans="1:19" ht="13.8" x14ac:dyDescent="0.25">
      <c r="A88" s="39" t="s">
        <v>138</v>
      </c>
      <c r="C88" s="37" t="s">
        <v>127</v>
      </c>
      <c r="D88" s="42">
        <v>38.565366187542779</v>
      </c>
      <c r="E88" s="43">
        <v>23.134839151266256</v>
      </c>
      <c r="F88" s="43">
        <v>16.049828884325805</v>
      </c>
      <c r="G88" s="43">
        <v>30.055213324207163</v>
      </c>
      <c r="H88" s="43">
        <v>13.208761122518823</v>
      </c>
      <c r="I88" s="43">
        <v>13.735112936344969</v>
      </c>
      <c r="J88" s="43">
        <v>5.1074606433949352</v>
      </c>
      <c r="K88" s="43">
        <v>19.04722792607803</v>
      </c>
      <c r="L88" s="43">
        <v>4.1149897330595486</v>
      </c>
      <c r="M88" s="43">
        <v>2.6091718001368926</v>
      </c>
      <c r="N88" s="43">
        <v>0</v>
      </c>
      <c r="O88" s="43">
        <v>0</v>
      </c>
      <c r="P88" s="43">
        <v>41.152635181382614</v>
      </c>
      <c r="Q88" s="43">
        <v>35.937029431895965</v>
      </c>
      <c r="R88" s="43">
        <v>0</v>
      </c>
      <c r="S88" s="44">
        <v>0</v>
      </c>
    </row>
    <row r="89" spans="1:19" ht="14.4" thickBot="1" x14ac:dyDescent="0.3">
      <c r="A89" s="39" t="s">
        <v>138</v>
      </c>
      <c r="C89" s="37" t="s">
        <v>128</v>
      </c>
      <c r="D89" s="42">
        <v>12.787718783612007</v>
      </c>
      <c r="E89" s="45">
        <v>20.822450376454483</v>
      </c>
      <c r="F89" s="45">
        <v>15.916495550992471</v>
      </c>
      <c r="G89" s="45">
        <v>18.841640221517018</v>
      </c>
      <c r="H89" s="45">
        <v>17.047684234542551</v>
      </c>
      <c r="I89" s="45">
        <v>14.520387210325609</v>
      </c>
      <c r="J89" s="45">
        <v>16.310898167161</v>
      </c>
      <c r="K89" s="45">
        <v>14.279456341057983</v>
      </c>
      <c r="L89" s="45">
        <v>8.3819301848049275</v>
      </c>
      <c r="M89" s="45">
        <v>18.652064795801962</v>
      </c>
      <c r="N89" s="45">
        <v>15.683778234086242</v>
      </c>
      <c r="O89" s="45">
        <v>24.306639288158795</v>
      </c>
      <c r="P89" s="45">
        <v>28.791238877481177</v>
      </c>
      <c r="Q89" s="45">
        <v>20.147843942505133</v>
      </c>
      <c r="R89" s="45">
        <v>32.922108145106087</v>
      </c>
      <c r="S89" s="46">
        <v>29.223819301848049</v>
      </c>
    </row>
    <row r="90" spans="1:19" ht="14.4" thickBot="1" x14ac:dyDescent="0.3">
      <c r="A90" s="39" t="s">
        <v>138</v>
      </c>
      <c r="C90" s="38" t="s">
        <v>272</v>
      </c>
      <c r="D90" s="47">
        <v>14.294166856795194</v>
      </c>
      <c r="E90" s="48">
        <v>19.033826866962066</v>
      </c>
      <c r="F90" s="48">
        <v>13.722903005012032</v>
      </c>
      <c r="G90" s="48">
        <v>11.742905280892963</v>
      </c>
      <c r="H90" s="48">
        <v>6.849190052475473</v>
      </c>
      <c r="I90" s="48">
        <v>6.0519444962976792</v>
      </c>
      <c r="J90" s="48">
        <v>6.1726698071425696</v>
      </c>
      <c r="K90" s="48">
        <v>8.2482839542387794</v>
      </c>
      <c r="L90" s="48">
        <v>8.9406678914946518</v>
      </c>
      <c r="M90" s="48">
        <v>11.808902430946544</v>
      </c>
      <c r="N90" s="48">
        <v>28.724577280908559</v>
      </c>
      <c r="O90" s="48">
        <v>27.52392245326855</v>
      </c>
      <c r="P90" s="48">
        <v>23.611283440371647</v>
      </c>
      <c r="Q90" s="48">
        <v>44.85579332620587</v>
      </c>
      <c r="R90" s="48">
        <v>35.797203480981715</v>
      </c>
      <c r="S90" s="49">
        <v>36.413744010951405</v>
      </c>
    </row>
    <row r="91" spans="1:19" x14ac:dyDescent="0.25">
      <c r="D91" s="50"/>
      <c r="E91" s="50"/>
      <c r="F91" s="50"/>
      <c r="G91" s="50"/>
      <c r="H91" s="50"/>
      <c r="I91" s="50"/>
      <c r="J91" s="50"/>
      <c r="K91" s="50"/>
      <c r="L91" s="50"/>
      <c r="M91" s="50"/>
      <c r="N91" s="50"/>
      <c r="O91" s="50"/>
      <c r="P91" s="50"/>
      <c r="Q91" s="50"/>
      <c r="R91" s="50"/>
      <c r="S91" s="50"/>
    </row>
    <row r="92" spans="1:19" x14ac:dyDescent="0.25">
      <c r="D92" s="50"/>
      <c r="E92" s="50"/>
      <c r="F92" s="50"/>
      <c r="G92" s="50"/>
      <c r="H92" s="50"/>
      <c r="I92" s="50"/>
      <c r="J92" s="50"/>
      <c r="K92" s="50"/>
      <c r="L92" s="50"/>
      <c r="M92" s="50"/>
      <c r="N92" s="57"/>
      <c r="O92" s="50"/>
      <c r="P92" s="50"/>
      <c r="Q92" s="50"/>
      <c r="R92" s="50"/>
      <c r="S92" s="50"/>
    </row>
    <row r="93" spans="1:19" ht="23.4" thickBot="1" x14ac:dyDescent="0.3">
      <c r="C93" s="1" t="s">
        <v>376</v>
      </c>
      <c r="D93" s="51"/>
      <c r="E93" s="51"/>
      <c r="F93" s="51"/>
      <c r="G93" s="51"/>
      <c r="H93" s="51"/>
      <c r="I93" s="51"/>
      <c r="J93" s="51"/>
      <c r="K93" s="51"/>
      <c r="L93" s="51"/>
      <c r="M93" s="51"/>
      <c r="N93" s="52"/>
      <c r="O93" s="52"/>
      <c r="P93" s="52"/>
      <c r="Q93" s="52"/>
      <c r="R93" s="52"/>
      <c r="S93" s="52"/>
    </row>
    <row r="94" spans="1:19" ht="14.4" thickBot="1" x14ac:dyDescent="0.3">
      <c r="C94" s="32"/>
      <c r="D94" s="155" t="s">
        <v>371</v>
      </c>
      <c r="E94" s="156"/>
      <c r="F94" s="156"/>
      <c r="G94" s="156"/>
      <c r="H94" s="156"/>
      <c r="I94" s="156"/>
      <c r="J94" s="156"/>
      <c r="K94" s="156"/>
      <c r="L94" s="156"/>
      <c r="M94" s="156"/>
      <c r="N94" s="156"/>
      <c r="O94" s="156"/>
      <c r="P94" s="156"/>
      <c r="Q94" s="156"/>
      <c r="R94" s="156"/>
      <c r="S94" s="157"/>
    </row>
    <row r="95" spans="1:19" ht="14.4" thickBot="1" x14ac:dyDescent="0.3">
      <c r="A95" s="39" t="s">
        <v>140</v>
      </c>
      <c r="C95" s="33" t="s">
        <v>101</v>
      </c>
      <c r="D95" s="53" t="s">
        <v>102</v>
      </c>
      <c r="E95" s="54" t="s">
        <v>103</v>
      </c>
      <c r="F95" s="54" t="s">
        <v>104</v>
      </c>
      <c r="G95" s="54" t="s">
        <v>105</v>
      </c>
      <c r="H95" s="54" t="s">
        <v>106</v>
      </c>
      <c r="I95" s="54" t="s">
        <v>107</v>
      </c>
      <c r="J95" s="54" t="s">
        <v>108</v>
      </c>
      <c r="K95" s="54" t="s">
        <v>109</v>
      </c>
      <c r="L95" s="54" t="s">
        <v>110</v>
      </c>
      <c r="M95" s="54" t="s">
        <v>111</v>
      </c>
      <c r="N95" s="54" t="s">
        <v>112</v>
      </c>
      <c r="O95" s="54" t="s">
        <v>113</v>
      </c>
      <c r="P95" s="54" t="s">
        <v>114</v>
      </c>
      <c r="Q95" s="54" t="s">
        <v>115</v>
      </c>
      <c r="R95" s="54" t="s">
        <v>116</v>
      </c>
      <c r="S95" s="55" t="s">
        <v>117</v>
      </c>
    </row>
    <row r="96" spans="1:19" ht="13.8" x14ac:dyDescent="0.25">
      <c r="A96" s="39" t="s">
        <v>140</v>
      </c>
      <c r="C96" s="37" t="s">
        <v>118</v>
      </c>
      <c r="D96" s="42">
        <v>0</v>
      </c>
      <c r="E96" s="43">
        <v>0</v>
      </c>
      <c r="F96" s="43">
        <v>0</v>
      </c>
      <c r="G96" s="43">
        <v>0</v>
      </c>
      <c r="H96" s="43">
        <v>0</v>
      </c>
      <c r="I96" s="43">
        <v>0</v>
      </c>
      <c r="J96" s="43">
        <v>0</v>
      </c>
      <c r="K96" s="43">
        <v>0</v>
      </c>
      <c r="L96" s="43">
        <v>0</v>
      </c>
      <c r="M96" s="43">
        <v>0</v>
      </c>
      <c r="N96" s="43">
        <v>0</v>
      </c>
      <c r="O96" s="43">
        <v>0</v>
      </c>
      <c r="P96" s="43">
        <v>0</v>
      </c>
      <c r="Q96" s="43">
        <v>0.35422885572139301</v>
      </c>
      <c r="R96" s="43">
        <v>0.82379607390673981</v>
      </c>
      <c r="S96" s="44">
        <v>1.0503167307516672</v>
      </c>
    </row>
    <row r="97" spans="1:19" ht="13.8" x14ac:dyDescent="0.25">
      <c r="A97" s="39" t="s">
        <v>140</v>
      </c>
      <c r="C97" s="37" t="s">
        <v>119</v>
      </c>
      <c r="D97" s="42">
        <v>0</v>
      </c>
      <c r="E97" s="43">
        <v>0</v>
      </c>
      <c r="F97" s="43">
        <v>0</v>
      </c>
      <c r="G97" s="43">
        <v>0</v>
      </c>
      <c r="H97" s="43">
        <v>0</v>
      </c>
      <c r="I97" s="43">
        <v>0</v>
      </c>
      <c r="J97" s="43">
        <v>0</v>
      </c>
      <c r="K97" s="43">
        <v>0</v>
      </c>
      <c r="L97" s="43">
        <v>0</v>
      </c>
      <c r="M97" s="43">
        <v>0</v>
      </c>
      <c r="N97" s="43">
        <v>0</v>
      </c>
      <c r="O97" s="43">
        <v>0</v>
      </c>
      <c r="P97" s="43">
        <v>0</v>
      </c>
      <c r="Q97" s="43">
        <v>0.27652292950034224</v>
      </c>
      <c r="R97" s="43">
        <v>0.83902681849293759</v>
      </c>
      <c r="S97" s="44">
        <v>1.100367120901002</v>
      </c>
    </row>
    <row r="98" spans="1:19" ht="13.8" x14ac:dyDescent="0.25">
      <c r="A98" s="39" t="s">
        <v>140</v>
      </c>
      <c r="C98" s="37" t="s">
        <v>120</v>
      </c>
      <c r="D98" s="42">
        <v>0</v>
      </c>
      <c r="E98" s="43">
        <v>0</v>
      </c>
      <c r="F98" s="43">
        <v>0</v>
      </c>
      <c r="G98" s="43">
        <v>0</v>
      </c>
      <c r="H98" s="43">
        <v>0</v>
      </c>
      <c r="I98" s="43">
        <v>0</v>
      </c>
      <c r="J98" s="43">
        <v>0</v>
      </c>
      <c r="K98" s="43">
        <v>0</v>
      </c>
      <c r="L98" s="43">
        <v>0</v>
      </c>
      <c r="M98" s="43">
        <v>0</v>
      </c>
      <c r="N98" s="43">
        <v>0</v>
      </c>
      <c r="O98" s="43">
        <v>0</v>
      </c>
      <c r="P98" s="43">
        <v>0</v>
      </c>
      <c r="Q98" s="43">
        <v>0.44556565952869853</v>
      </c>
      <c r="R98" s="43">
        <v>0.98257731317279573</v>
      </c>
      <c r="S98" s="44">
        <v>1.6983135599665375</v>
      </c>
    </row>
    <row r="99" spans="1:19" ht="13.8" x14ac:dyDescent="0.25">
      <c r="A99" s="39" t="s">
        <v>140</v>
      </c>
      <c r="C99" s="37" t="s">
        <v>121</v>
      </c>
      <c r="D99" s="42">
        <v>0</v>
      </c>
      <c r="E99" s="43">
        <v>0</v>
      </c>
      <c r="F99" s="43">
        <v>0</v>
      </c>
      <c r="G99" s="43">
        <v>0</v>
      </c>
      <c r="H99" s="43">
        <v>0</v>
      </c>
      <c r="I99" s="43">
        <v>0</v>
      </c>
      <c r="J99" s="43">
        <v>0</v>
      </c>
      <c r="K99" s="43">
        <v>0</v>
      </c>
      <c r="L99" s="43">
        <v>0</v>
      </c>
      <c r="M99" s="43">
        <v>0</v>
      </c>
      <c r="N99" s="43">
        <v>0</v>
      </c>
      <c r="O99" s="43">
        <v>0</v>
      </c>
      <c r="P99" s="43">
        <v>0</v>
      </c>
      <c r="Q99" s="43">
        <v>0.45311430527036278</v>
      </c>
      <c r="R99" s="43">
        <v>0.9539248532007637</v>
      </c>
      <c r="S99" s="44">
        <v>1.5150401671529954</v>
      </c>
    </row>
    <row r="100" spans="1:19" ht="13.8" x14ac:dyDescent="0.25">
      <c r="A100" s="39" t="s">
        <v>140</v>
      </c>
      <c r="C100" s="37" t="s">
        <v>122</v>
      </c>
      <c r="D100" s="42">
        <v>0</v>
      </c>
      <c r="E100" s="43">
        <v>0</v>
      </c>
      <c r="F100" s="43">
        <v>0</v>
      </c>
      <c r="G100" s="43">
        <v>0</v>
      </c>
      <c r="H100" s="43">
        <v>0</v>
      </c>
      <c r="I100" s="43">
        <v>0</v>
      </c>
      <c r="J100" s="43">
        <v>0</v>
      </c>
      <c r="K100" s="43">
        <v>0</v>
      </c>
      <c r="L100" s="43">
        <v>0</v>
      </c>
      <c r="M100" s="43">
        <v>0</v>
      </c>
      <c r="N100" s="43">
        <v>0</v>
      </c>
      <c r="O100" s="43">
        <v>0</v>
      </c>
      <c r="P100" s="43">
        <v>0</v>
      </c>
      <c r="Q100" s="43">
        <v>0.45927446954140999</v>
      </c>
      <c r="R100" s="43">
        <v>1.0376454483230664</v>
      </c>
      <c r="S100" s="44">
        <v>1.8309845949012216</v>
      </c>
    </row>
    <row r="101" spans="1:19" ht="13.8" x14ac:dyDescent="0.25">
      <c r="A101" s="39" t="s">
        <v>140</v>
      </c>
      <c r="C101" s="37" t="s">
        <v>123</v>
      </c>
      <c r="D101" s="42">
        <v>0</v>
      </c>
      <c r="E101" s="43">
        <v>0</v>
      </c>
      <c r="F101" s="43">
        <v>0</v>
      </c>
      <c r="G101" s="43">
        <v>0</v>
      </c>
      <c r="H101" s="43">
        <v>0</v>
      </c>
      <c r="I101" s="43">
        <v>0</v>
      </c>
      <c r="J101" s="43">
        <v>0</v>
      </c>
      <c r="K101" s="43">
        <v>0</v>
      </c>
      <c r="L101" s="43">
        <v>0</v>
      </c>
      <c r="M101" s="43">
        <v>0</v>
      </c>
      <c r="N101" s="43">
        <v>0</v>
      </c>
      <c r="O101" s="43">
        <v>0</v>
      </c>
      <c r="P101" s="43">
        <v>0</v>
      </c>
      <c r="Q101" s="43">
        <v>0.52384211727127539</v>
      </c>
      <c r="R101" s="43">
        <v>0.87784142080046113</v>
      </c>
      <c r="S101" s="44">
        <v>1.7699022316863979</v>
      </c>
    </row>
    <row r="102" spans="1:19" ht="13.8" x14ac:dyDescent="0.25">
      <c r="A102" s="39" t="s">
        <v>140</v>
      </c>
      <c r="C102" s="37" t="s">
        <v>124</v>
      </c>
      <c r="D102" s="42">
        <v>0</v>
      </c>
      <c r="E102" s="43">
        <v>0</v>
      </c>
      <c r="F102" s="43">
        <v>0</v>
      </c>
      <c r="G102" s="43">
        <v>0</v>
      </c>
      <c r="H102" s="43">
        <v>0</v>
      </c>
      <c r="I102" s="43">
        <v>0</v>
      </c>
      <c r="J102" s="43">
        <v>0</v>
      </c>
      <c r="K102" s="43">
        <v>0</v>
      </c>
      <c r="L102" s="43">
        <v>0</v>
      </c>
      <c r="M102" s="43">
        <v>0</v>
      </c>
      <c r="N102" s="43">
        <v>0</v>
      </c>
      <c r="O102" s="43">
        <v>0</v>
      </c>
      <c r="P102" s="43">
        <v>0</v>
      </c>
      <c r="Q102" s="43">
        <v>0.26283367556468173</v>
      </c>
      <c r="R102" s="43">
        <v>0.83139402235911486</v>
      </c>
      <c r="S102" s="44">
        <v>1.5123466540304322</v>
      </c>
    </row>
    <row r="103" spans="1:19" ht="13.8" x14ac:dyDescent="0.25">
      <c r="A103" s="39" t="s">
        <v>140</v>
      </c>
      <c r="C103" s="37" t="s">
        <v>125</v>
      </c>
      <c r="D103" s="42">
        <v>0</v>
      </c>
      <c r="E103" s="43">
        <v>0</v>
      </c>
      <c r="F103" s="43">
        <v>0</v>
      </c>
      <c r="G103" s="43">
        <v>0</v>
      </c>
      <c r="H103" s="43">
        <v>0</v>
      </c>
      <c r="I103" s="43">
        <v>0</v>
      </c>
      <c r="J103" s="43">
        <v>0</v>
      </c>
      <c r="K103" s="43">
        <v>0</v>
      </c>
      <c r="L103" s="43">
        <v>0</v>
      </c>
      <c r="M103" s="43">
        <v>0</v>
      </c>
      <c r="N103" s="43">
        <v>0</v>
      </c>
      <c r="O103" s="43">
        <v>0</v>
      </c>
      <c r="P103" s="43">
        <v>0</v>
      </c>
      <c r="Q103" s="43">
        <v>0.76933607118412051</v>
      </c>
      <c r="R103" s="43">
        <v>1.0020533880903491</v>
      </c>
      <c r="S103" s="44">
        <v>1.5925867424840732</v>
      </c>
    </row>
    <row r="104" spans="1:19" ht="13.8" x14ac:dyDescent="0.25">
      <c r="A104" s="39" t="s">
        <v>140</v>
      </c>
      <c r="C104" s="37" t="s">
        <v>126</v>
      </c>
      <c r="D104" s="42">
        <v>0</v>
      </c>
      <c r="E104" s="43">
        <v>0</v>
      </c>
      <c r="F104" s="43">
        <v>0</v>
      </c>
      <c r="G104" s="43">
        <v>0</v>
      </c>
      <c r="H104" s="43">
        <v>0</v>
      </c>
      <c r="I104" s="43">
        <v>0</v>
      </c>
      <c r="J104" s="43">
        <v>0</v>
      </c>
      <c r="K104" s="43">
        <v>0</v>
      </c>
      <c r="L104" s="43">
        <v>0</v>
      </c>
      <c r="M104" s="43">
        <v>0</v>
      </c>
      <c r="N104" s="43">
        <v>0</v>
      </c>
      <c r="O104" s="43">
        <v>0</v>
      </c>
      <c r="P104" s="43">
        <v>0</v>
      </c>
      <c r="Q104" s="43">
        <v>0</v>
      </c>
      <c r="R104" s="43">
        <v>1.0266940451745379</v>
      </c>
      <c r="S104" s="44">
        <v>1.5509924709103353</v>
      </c>
    </row>
    <row r="105" spans="1:19" ht="13.8" x14ac:dyDescent="0.25">
      <c r="A105" s="39" t="s">
        <v>140</v>
      </c>
      <c r="C105" s="37" t="s">
        <v>127</v>
      </c>
      <c r="D105" s="42">
        <v>0</v>
      </c>
      <c r="E105" s="43">
        <v>0</v>
      </c>
      <c r="F105" s="43">
        <v>0</v>
      </c>
      <c r="G105" s="43">
        <v>0</v>
      </c>
      <c r="H105" s="43">
        <v>0</v>
      </c>
      <c r="I105" s="43">
        <v>0</v>
      </c>
      <c r="J105" s="43">
        <v>0</v>
      </c>
      <c r="K105" s="43">
        <v>0</v>
      </c>
      <c r="L105" s="43">
        <v>0</v>
      </c>
      <c r="M105" s="43">
        <v>0</v>
      </c>
      <c r="N105" s="43">
        <v>0</v>
      </c>
      <c r="O105" s="43">
        <v>0</v>
      </c>
      <c r="P105" s="43">
        <v>0</v>
      </c>
      <c r="Q105" s="43">
        <v>0.96098562628336759</v>
      </c>
      <c r="R105" s="43">
        <v>0</v>
      </c>
      <c r="S105" s="44">
        <v>1.7494866529774127</v>
      </c>
    </row>
    <row r="106" spans="1:19" ht="14.4" thickBot="1" x14ac:dyDescent="0.3">
      <c r="A106" s="39" t="s">
        <v>140</v>
      </c>
      <c r="C106" s="37" t="s">
        <v>128</v>
      </c>
      <c r="D106" s="42">
        <v>0</v>
      </c>
      <c r="E106" s="45">
        <v>0</v>
      </c>
      <c r="F106" s="45">
        <v>0</v>
      </c>
      <c r="G106" s="45">
        <v>0</v>
      </c>
      <c r="H106" s="45">
        <v>0</v>
      </c>
      <c r="I106" s="45">
        <v>0</v>
      </c>
      <c r="J106" s="45">
        <v>0</v>
      </c>
      <c r="K106" s="45">
        <v>0</v>
      </c>
      <c r="L106" s="45">
        <v>0</v>
      </c>
      <c r="M106" s="45">
        <v>0</v>
      </c>
      <c r="N106" s="45">
        <v>0</v>
      </c>
      <c r="O106" s="45">
        <v>0</v>
      </c>
      <c r="P106" s="45">
        <v>0</v>
      </c>
      <c r="Q106" s="45">
        <v>0</v>
      </c>
      <c r="R106" s="45">
        <v>1.430527036276523</v>
      </c>
      <c r="S106" s="46">
        <v>2.2737850787132103</v>
      </c>
    </row>
    <row r="107" spans="1:19" ht="14.4" thickBot="1" x14ac:dyDescent="0.3">
      <c r="A107" s="39" t="s">
        <v>140</v>
      </c>
      <c r="C107" s="38" t="s">
        <v>272</v>
      </c>
      <c r="D107" s="47">
        <v>0</v>
      </c>
      <c r="E107" s="48">
        <v>0</v>
      </c>
      <c r="F107" s="48">
        <v>0</v>
      </c>
      <c r="G107" s="48">
        <v>0</v>
      </c>
      <c r="H107" s="48">
        <v>0</v>
      </c>
      <c r="I107" s="48">
        <v>0</v>
      </c>
      <c r="J107" s="48">
        <v>0</v>
      </c>
      <c r="K107" s="48">
        <v>0</v>
      </c>
      <c r="L107" s="48">
        <v>0</v>
      </c>
      <c r="M107" s="48">
        <v>0</v>
      </c>
      <c r="N107" s="48">
        <v>0</v>
      </c>
      <c r="O107" s="48">
        <v>0</v>
      </c>
      <c r="P107" s="48">
        <v>0</v>
      </c>
      <c r="Q107" s="48">
        <v>0.36939714103877075</v>
      </c>
      <c r="R107" s="48">
        <v>0.86016862799663252</v>
      </c>
      <c r="S107" s="49">
        <v>1.3717361564913222</v>
      </c>
    </row>
    <row r="108" spans="1:19" x14ac:dyDescent="0.25">
      <c r="D108" s="50"/>
      <c r="E108" s="50"/>
      <c r="F108" s="50"/>
      <c r="G108" s="50"/>
      <c r="H108" s="50"/>
      <c r="I108" s="50"/>
      <c r="J108" s="50"/>
      <c r="K108" s="50"/>
      <c r="L108" s="50"/>
      <c r="M108" s="50"/>
      <c r="N108" s="50"/>
      <c r="O108" s="50"/>
      <c r="P108" s="50"/>
      <c r="Q108" s="50"/>
      <c r="R108" s="50"/>
      <c r="S108" s="50"/>
    </row>
    <row r="109" spans="1:19" x14ac:dyDescent="0.25">
      <c r="D109" s="50"/>
      <c r="E109" s="50"/>
      <c r="F109" s="50"/>
      <c r="G109" s="50"/>
      <c r="H109" s="50"/>
      <c r="I109" s="50"/>
      <c r="J109" s="50"/>
      <c r="K109" s="50"/>
      <c r="L109" s="50"/>
      <c r="M109" s="50"/>
      <c r="N109" s="57"/>
      <c r="O109" s="50"/>
      <c r="P109" s="50"/>
      <c r="Q109" s="50"/>
      <c r="R109" s="50"/>
      <c r="S109" s="50"/>
    </row>
    <row r="110" spans="1:19" ht="23.4" thickBot="1" x14ac:dyDescent="0.3">
      <c r="C110" s="1" t="s">
        <v>377</v>
      </c>
      <c r="D110" s="51"/>
      <c r="E110" s="51"/>
      <c r="F110" s="51"/>
      <c r="G110" s="51"/>
      <c r="H110" s="51"/>
      <c r="I110" s="51"/>
      <c r="J110" s="51"/>
      <c r="K110" s="51"/>
      <c r="L110" s="51"/>
      <c r="M110" s="51"/>
      <c r="N110" s="52"/>
      <c r="O110" s="52"/>
      <c r="P110" s="52"/>
      <c r="Q110" s="52"/>
      <c r="R110" s="52"/>
      <c r="S110" s="52"/>
    </row>
    <row r="111" spans="1:19" ht="14.4" thickBot="1" x14ac:dyDescent="0.3">
      <c r="C111" s="32"/>
      <c r="D111" s="155" t="s">
        <v>371</v>
      </c>
      <c r="E111" s="156"/>
      <c r="F111" s="156"/>
      <c r="G111" s="156"/>
      <c r="H111" s="156"/>
      <c r="I111" s="156"/>
      <c r="J111" s="156"/>
      <c r="K111" s="156"/>
      <c r="L111" s="156"/>
      <c r="M111" s="156"/>
      <c r="N111" s="156"/>
      <c r="O111" s="156"/>
      <c r="P111" s="156"/>
      <c r="Q111" s="156"/>
      <c r="R111" s="156"/>
      <c r="S111" s="157"/>
    </row>
    <row r="112" spans="1:19" ht="14.4" thickBot="1" x14ac:dyDescent="0.3">
      <c r="A112" s="39" t="s">
        <v>144</v>
      </c>
      <c r="C112" s="33" t="s">
        <v>101</v>
      </c>
      <c r="D112" s="53" t="s">
        <v>102</v>
      </c>
      <c r="E112" s="54" t="s">
        <v>103</v>
      </c>
      <c r="F112" s="54" t="s">
        <v>104</v>
      </c>
      <c r="G112" s="54" t="s">
        <v>105</v>
      </c>
      <c r="H112" s="54" t="s">
        <v>106</v>
      </c>
      <c r="I112" s="54" t="s">
        <v>107</v>
      </c>
      <c r="J112" s="54" t="s">
        <v>108</v>
      </c>
      <c r="K112" s="54" t="s">
        <v>109</v>
      </c>
      <c r="L112" s="54" t="s">
        <v>110</v>
      </c>
      <c r="M112" s="54" t="s">
        <v>111</v>
      </c>
      <c r="N112" s="54" t="s">
        <v>112</v>
      </c>
      <c r="O112" s="54" t="s">
        <v>113</v>
      </c>
      <c r="P112" s="54" t="s">
        <v>114</v>
      </c>
      <c r="Q112" s="54" t="s">
        <v>115</v>
      </c>
      <c r="R112" s="54" t="s">
        <v>116</v>
      </c>
      <c r="S112" s="55" t="s">
        <v>117</v>
      </c>
    </row>
    <row r="113" spans="1:19" ht="13.8" x14ac:dyDescent="0.25">
      <c r="A113" s="39" t="s">
        <v>144</v>
      </c>
      <c r="C113" s="37" t="s">
        <v>118</v>
      </c>
      <c r="D113" s="42">
        <v>0</v>
      </c>
      <c r="E113" s="43">
        <v>0</v>
      </c>
      <c r="F113" s="43">
        <v>0</v>
      </c>
      <c r="G113" s="43">
        <v>0</v>
      </c>
      <c r="H113" s="43">
        <v>0</v>
      </c>
      <c r="I113" s="43">
        <v>0</v>
      </c>
      <c r="J113" s="43">
        <v>0</v>
      </c>
      <c r="K113" s="43">
        <v>0</v>
      </c>
      <c r="L113" s="43">
        <v>0</v>
      </c>
      <c r="M113" s="43">
        <v>0</v>
      </c>
      <c r="N113" s="43">
        <v>0</v>
      </c>
      <c r="O113" s="43">
        <v>0</v>
      </c>
      <c r="P113" s="43">
        <v>0</v>
      </c>
      <c r="Q113" s="43">
        <v>0</v>
      </c>
      <c r="R113" s="43">
        <v>0.1666177764740393</v>
      </c>
      <c r="S113" s="44">
        <v>0.37430331475506018</v>
      </c>
    </row>
    <row r="114" spans="1:19" ht="13.8" x14ac:dyDescent="0.25">
      <c r="A114" s="39" t="s">
        <v>144</v>
      </c>
      <c r="C114" s="37" t="s">
        <v>119</v>
      </c>
      <c r="D114" s="42">
        <v>0</v>
      </c>
      <c r="E114" s="43">
        <v>0</v>
      </c>
      <c r="F114" s="43">
        <v>0</v>
      </c>
      <c r="G114" s="43">
        <v>0</v>
      </c>
      <c r="H114" s="43">
        <v>0</v>
      </c>
      <c r="I114" s="43">
        <v>0</v>
      </c>
      <c r="J114" s="43">
        <v>0</v>
      </c>
      <c r="K114" s="43">
        <v>0</v>
      </c>
      <c r="L114" s="43">
        <v>0</v>
      </c>
      <c r="M114" s="43">
        <v>0</v>
      </c>
      <c r="N114" s="43">
        <v>0</v>
      </c>
      <c r="O114" s="43">
        <v>0</v>
      </c>
      <c r="P114" s="43">
        <v>0</v>
      </c>
      <c r="Q114" s="43">
        <v>0</v>
      </c>
      <c r="R114" s="43">
        <v>0</v>
      </c>
      <c r="S114" s="44">
        <v>0</v>
      </c>
    </row>
    <row r="115" spans="1:19" ht="13.8" x14ac:dyDescent="0.25">
      <c r="A115" s="39" t="s">
        <v>144</v>
      </c>
      <c r="C115" s="37" t="s">
        <v>120</v>
      </c>
      <c r="D115" s="42">
        <v>0</v>
      </c>
      <c r="E115" s="43">
        <v>0</v>
      </c>
      <c r="F115" s="43">
        <v>0</v>
      </c>
      <c r="G115" s="43">
        <v>0</v>
      </c>
      <c r="H115" s="43">
        <v>0</v>
      </c>
      <c r="I115" s="43">
        <v>0</v>
      </c>
      <c r="J115" s="43">
        <v>0</v>
      </c>
      <c r="K115" s="43">
        <v>0</v>
      </c>
      <c r="L115" s="43">
        <v>0</v>
      </c>
      <c r="M115" s="43">
        <v>0</v>
      </c>
      <c r="N115" s="43">
        <v>0</v>
      </c>
      <c r="O115" s="43">
        <v>0</v>
      </c>
      <c r="P115" s="43">
        <v>0</v>
      </c>
      <c r="Q115" s="43">
        <v>0</v>
      </c>
      <c r="R115" s="43">
        <v>0</v>
      </c>
      <c r="S115" s="44">
        <v>0.83717392957639358</v>
      </c>
    </row>
    <row r="116" spans="1:19" ht="13.8" x14ac:dyDescent="0.25">
      <c r="A116" s="39" t="s">
        <v>144</v>
      </c>
      <c r="C116" s="37" t="s">
        <v>121</v>
      </c>
      <c r="D116" s="42">
        <v>0</v>
      </c>
      <c r="E116" s="43">
        <v>0</v>
      </c>
      <c r="F116" s="43">
        <v>0</v>
      </c>
      <c r="G116" s="43">
        <v>0</v>
      </c>
      <c r="H116" s="43">
        <v>0</v>
      </c>
      <c r="I116" s="43">
        <v>0</v>
      </c>
      <c r="J116" s="43">
        <v>0</v>
      </c>
      <c r="K116" s="43">
        <v>0</v>
      </c>
      <c r="L116" s="43">
        <v>0</v>
      </c>
      <c r="M116" s="43">
        <v>0</v>
      </c>
      <c r="N116" s="43">
        <v>0</v>
      </c>
      <c r="O116" s="43">
        <v>0</v>
      </c>
      <c r="P116" s="43">
        <v>0</v>
      </c>
      <c r="Q116" s="43">
        <v>0</v>
      </c>
      <c r="R116" s="43">
        <v>0</v>
      </c>
      <c r="S116" s="44">
        <v>0.90951403148528398</v>
      </c>
    </row>
    <row r="117" spans="1:19" ht="13.8" x14ac:dyDescent="0.25">
      <c r="A117" s="39" t="s">
        <v>144</v>
      </c>
      <c r="C117" s="37" t="s">
        <v>122</v>
      </c>
      <c r="D117" s="42">
        <v>0</v>
      </c>
      <c r="E117" s="43">
        <v>0</v>
      </c>
      <c r="F117" s="43">
        <v>0</v>
      </c>
      <c r="G117" s="43">
        <v>0</v>
      </c>
      <c r="H117" s="43">
        <v>0</v>
      </c>
      <c r="I117" s="43">
        <v>0</v>
      </c>
      <c r="J117" s="43">
        <v>0</v>
      </c>
      <c r="K117" s="43">
        <v>0</v>
      </c>
      <c r="L117" s="43">
        <v>0</v>
      </c>
      <c r="M117" s="43">
        <v>0</v>
      </c>
      <c r="N117" s="43">
        <v>0</v>
      </c>
      <c r="O117" s="43">
        <v>0</v>
      </c>
      <c r="P117" s="43">
        <v>0</v>
      </c>
      <c r="Q117" s="43">
        <v>0</v>
      </c>
      <c r="R117" s="43">
        <v>0</v>
      </c>
      <c r="S117" s="44">
        <v>0</v>
      </c>
    </row>
    <row r="118" spans="1:19" ht="13.8" x14ac:dyDescent="0.25">
      <c r="A118" s="39" t="s">
        <v>144</v>
      </c>
      <c r="C118" s="37" t="s">
        <v>123</v>
      </c>
      <c r="D118" s="42">
        <v>0</v>
      </c>
      <c r="E118" s="43">
        <v>0</v>
      </c>
      <c r="F118" s="43">
        <v>0</v>
      </c>
      <c r="G118" s="43">
        <v>0</v>
      </c>
      <c r="H118" s="43">
        <v>0</v>
      </c>
      <c r="I118" s="43">
        <v>0</v>
      </c>
      <c r="J118" s="43">
        <v>0</v>
      </c>
      <c r="K118" s="43">
        <v>0</v>
      </c>
      <c r="L118" s="43">
        <v>0</v>
      </c>
      <c r="M118" s="43">
        <v>0</v>
      </c>
      <c r="N118" s="43">
        <v>0</v>
      </c>
      <c r="O118" s="43">
        <v>0</v>
      </c>
      <c r="P118" s="43">
        <v>0</v>
      </c>
      <c r="Q118" s="43">
        <v>0</v>
      </c>
      <c r="R118" s="43">
        <v>0</v>
      </c>
      <c r="S118" s="44">
        <v>1.0787132101300478</v>
      </c>
    </row>
    <row r="119" spans="1:19" ht="13.8" x14ac:dyDescent="0.25">
      <c r="A119" s="39" t="s">
        <v>144</v>
      </c>
      <c r="C119" s="37" t="s">
        <v>124</v>
      </c>
      <c r="D119" s="42">
        <v>0</v>
      </c>
      <c r="E119" s="43">
        <v>0</v>
      </c>
      <c r="F119" s="43">
        <v>0</v>
      </c>
      <c r="G119" s="43">
        <v>0</v>
      </c>
      <c r="H119" s="43">
        <v>0</v>
      </c>
      <c r="I119" s="43">
        <v>0</v>
      </c>
      <c r="J119" s="43">
        <v>0</v>
      </c>
      <c r="K119" s="43">
        <v>0</v>
      </c>
      <c r="L119" s="43">
        <v>0</v>
      </c>
      <c r="M119" s="43">
        <v>0</v>
      </c>
      <c r="N119" s="43">
        <v>0</v>
      </c>
      <c r="O119" s="43">
        <v>0</v>
      </c>
      <c r="P119" s="43">
        <v>0</v>
      </c>
      <c r="Q119" s="43">
        <v>0</v>
      </c>
      <c r="R119" s="43">
        <v>0</v>
      </c>
      <c r="S119" s="44">
        <v>0</v>
      </c>
    </row>
    <row r="120" spans="1:19" ht="13.8" x14ac:dyDescent="0.25">
      <c r="A120" s="39" t="s">
        <v>144</v>
      </c>
      <c r="C120" s="37" t="s">
        <v>125</v>
      </c>
      <c r="D120" s="42">
        <v>0</v>
      </c>
      <c r="E120" s="43">
        <v>0</v>
      </c>
      <c r="F120" s="43">
        <v>0</v>
      </c>
      <c r="G120" s="43">
        <v>0</v>
      </c>
      <c r="H120" s="43">
        <v>0</v>
      </c>
      <c r="I120" s="43">
        <v>0</v>
      </c>
      <c r="J120" s="43">
        <v>0</v>
      </c>
      <c r="K120" s="43">
        <v>0</v>
      </c>
      <c r="L120" s="43">
        <v>0</v>
      </c>
      <c r="M120" s="43">
        <v>0</v>
      </c>
      <c r="N120" s="43">
        <v>0</v>
      </c>
      <c r="O120" s="43">
        <v>0</v>
      </c>
      <c r="P120" s="43">
        <v>0</v>
      </c>
      <c r="Q120" s="43">
        <v>0</v>
      </c>
      <c r="R120" s="43">
        <v>0</v>
      </c>
      <c r="S120" s="44">
        <v>0</v>
      </c>
    </row>
    <row r="121" spans="1:19" ht="13.8" x14ac:dyDescent="0.25">
      <c r="A121" s="39" t="s">
        <v>144</v>
      </c>
      <c r="C121" s="37" t="s">
        <v>126</v>
      </c>
      <c r="D121" s="42">
        <v>0</v>
      </c>
      <c r="E121" s="43">
        <v>0</v>
      </c>
      <c r="F121" s="43">
        <v>0</v>
      </c>
      <c r="G121" s="43">
        <v>0</v>
      </c>
      <c r="H121" s="43">
        <v>0</v>
      </c>
      <c r="I121" s="43">
        <v>0</v>
      </c>
      <c r="J121" s="43">
        <v>0</v>
      </c>
      <c r="K121" s="43">
        <v>0</v>
      </c>
      <c r="L121" s="43">
        <v>0</v>
      </c>
      <c r="M121" s="43">
        <v>0</v>
      </c>
      <c r="N121" s="43">
        <v>0</v>
      </c>
      <c r="O121" s="43">
        <v>0</v>
      </c>
      <c r="P121" s="43">
        <v>0</v>
      </c>
      <c r="Q121" s="43">
        <v>0</v>
      </c>
      <c r="R121" s="43">
        <v>0</v>
      </c>
      <c r="S121" s="44">
        <v>0</v>
      </c>
    </row>
    <row r="122" spans="1:19" ht="13.8" x14ac:dyDescent="0.25">
      <c r="A122" s="39" t="s">
        <v>144</v>
      </c>
      <c r="C122" s="37" t="s">
        <v>127</v>
      </c>
      <c r="D122" s="42">
        <v>0</v>
      </c>
      <c r="E122" s="43">
        <v>0</v>
      </c>
      <c r="F122" s="43">
        <v>0</v>
      </c>
      <c r="G122" s="43">
        <v>0</v>
      </c>
      <c r="H122" s="43">
        <v>0</v>
      </c>
      <c r="I122" s="43">
        <v>0</v>
      </c>
      <c r="J122" s="43">
        <v>0</v>
      </c>
      <c r="K122" s="43">
        <v>0</v>
      </c>
      <c r="L122" s="43">
        <v>0</v>
      </c>
      <c r="M122" s="43">
        <v>0</v>
      </c>
      <c r="N122" s="43">
        <v>0</v>
      </c>
      <c r="O122" s="43">
        <v>0</v>
      </c>
      <c r="P122" s="43">
        <v>0</v>
      </c>
      <c r="Q122" s="43">
        <v>0</v>
      </c>
      <c r="R122" s="43">
        <v>0</v>
      </c>
      <c r="S122" s="44">
        <v>0</v>
      </c>
    </row>
    <row r="123" spans="1:19" ht="14.4" thickBot="1" x14ac:dyDescent="0.3">
      <c r="A123" s="39" t="s">
        <v>144</v>
      </c>
      <c r="C123" s="37" t="s">
        <v>128</v>
      </c>
      <c r="D123" s="42">
        <v>0</v>
      </c>
      <c r="E123" s="45">
        <v>0</v>
      </c>
      <c r="F123" s="45">
        <v>0</v>
      </c>
      <c r="G123" s="45">
        <v>0</v>
      </c>
      <c r="H123" s="45">
        <v>0</v>
      </c>
      <c r="I123" s="45">
        <v>0</v>
      </c>
      <c r="J123" s="45">
        <v>0</v>
      </c>
      <c r="K123" s="45">
        <v>0</v>
      </c>
      <c r="L123" s="45">
        <v>0</v>
      </c>
      <c r="M123" s="45">
        <v>0</v>
      </c>
      <c r="N123" s="45">
        <v>0</v>
      </c>
      <c r="O123" s="45">
        <v>0</v>
      </c>
      <c r="P123" s="45">
        <v>0</v>
      </c>
      <c r="Q123" s="45">
        <v>0</v>
      </c>
      <c r="R123" s="45">
        <v>0</v>
      </c>
      <c r="S123" s="46">
        <v>0</v>
      </c>
    </row>
    <row r="124" spans="1:19" ht="14.4" thickBot="1" x14ac:dyDescent="0.3">
      <c r="A124" s="39" t="s">
        <v>144</v>
      </c>
      <c r="C124" s="38" t="s">
        <v>272</v>
      </c>
      <c r="D124" s="47">
        <v>0</v>
      </c>
      <c r="E124" s="48">
        <v>0</v>
      </c>
      <c r="F124" s="48">
        <v>0</v>
      </c>
      <c r="G124" s="48">
        <v>0</v>
      </c>
      <c r="H124" s="48">
        <v>0</v>
      </c>
      <c r="I124" s="48">
        <v>0</v>
      </c>
      <c r="J124" s="48">
        <v>0</v>
      </c>
      <c r="K124" s="48">
        <v>0</v>
      </c>
      <c r="L124" s="48">
        <v>0</v>
      </c>
      <c r="M124" s="48">
        <v>0</v>
      </c>
      <c r="N124" s="48">
        <v>0</v>
      </c>
      <c r="O124" s="48">
        <v>0</v>
      </c>
      <c r="P124" s="48">
        <v>0</v>
      </c>
      <c r="Q124" s="48">
        <v>0</v>
      </c>
      <c r="R124" s="48">
        <v>0.1666177764740393</v>
      </c>
      <c r="S124" s="49">
        <v>0.71731690622861055</v>
      </c>
    </row>
    <row r="126" spans="1:19" x14ac:dyDescent="0.25">
      <c r="N126" s="26"/>
    </row>
  </sheetData>
  <mergeCells count="8">
    <mergeCell ref="D111:S111"/>
    <mergeCell ref="C2:M2"/>
    <mergeCell ref="D94:S94"/>
    <mergeCell ref="D9:S9"/>
    <mergeCell ref="D26:S26"/>
    <mergeCell ref="D43:S43"/>
    <mergeCell ref="D60:S60"/>
    <mergeCell ref="D77:S7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tabColor theme="5" tint="0.59999389629810485"/>
    <pageSetUpPr autoPageBreaks="0"/>
  </sheetPr>
  <dimension ref="A1:AC175"/>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34" style="8" customWidth="1"/>
    <col min="4" max="19" width="14.44140625" style="8" customWidth="1"/>
    <col min="20" max="16384" width="9.109375" style="8"/>
  </cols>
  <sheetData>
    <row r="1" spans="1:29" ht="24.6" x14ac:dyDescent="0.4">
      <c r="C1" s="7" t="s">
        <v>378</v>
      </c>
      <c r="N1" s="9"/>
      <c r="O1" s="9"/>
      <c r="P1" s="9"/>
      <c r="Q1" s="9"/>
      <c r="R1" s="9"/>
      <c r="S1" s="9"/>
      <c r="T1" s="9"/>
      <c r="U1" s="9"/>
      <c r="V1" s="9"/>
      <c r="W1" s="9"/>
      <c r="X1" s="9"/>
      <c r="Y1" s="9"/>
    </row>
    <row r="2" spans="1:29" ht="18.75" customHeight="1" thickBot="1" x14ac:dyDescent="0.3">
      <c r="C2" s="152" t="s">
        <v>379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A3" s="40"/>
      <c r="N3" s="9"/>
      <c r="O3" s="9"/>
      <c r="P3" s="9"/>
      <c r="Q3" s="9"/>
      <c r="R3" s="9"/>
      <c r="S3" s="9"/>
      <c r="T3" s="9"/>
      <c r="U3" s="9"/>
      <c r="V3" s="9"/>
      <c r="W3" s="9"/>
      <c r="X3" s="9"/>
      <c r="Y3" s="9"/>
    </row>
    <row r="4" spans="1:29" ht="15.6" x14ac:dyDescent="0.3">
      <c r="C4" s="31" t="s">
        <v>369</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4.75" customHeight="1" thickBot="1" x14ac:dyDescent="0.3">
      <c r="C8" s="1" t="s">
        <v>380</v>
      </c>
      <c r="D8" s="1"/>
      <c r="E8" s="1"/>
      <c r="F8" s="1"/>
      <c r="G8" s="1"/>
      <c r="H8" s="1"/>
      <c r="I8" s="1"/>
      <c r="J8" s="1"/>
      <c r="K8" s="1"/>
      <c r="L8" s="1"/>
      <c r="M8" s="1"/>
      <c r="N8" s="9"/>
      <c r="O8" s="9"/>
      <c r="P8" s="9"/>
      <c r="Q8" s="9"/>
      <c r="R8" s="9"/>
      <c r="S8" s="9"/>
      <c r="T8" s="9"/>
      <c r="U8" s="9"/>
      <c r="V8" s="9"/>
      <c r="W8" s="9"/>
      <c r="X8" s="9"/>
      <c r="Y8" s="9"/>
    </row>
    <row r="9" spans="1:29" ht="14.4" thickBot="1" x14ac:dyDescent="0.3">
      <c r="C9" s="2"/>
      <c r="D9" s="149" t="s">
        <v>371</v>
      </c>
      <c r="E9" s="150"/>
      <c r="F9" s="150"/>
      <c r="G9" s="150"/>
      <c r="H9" s="150"/>
      <c r="I9" s="150"/>
      <c r="J9" s="150"/>
      <c r="K9" s="150"/>
      <c r="L9" s="150"/>
      <c r="M9" s="150"/>
      <c r="N9" s="150"/>
      <c r="O9" s="150"/>
      <c r="P9" s="150"/>
      <c r="Q9" s="150"/>
      <c r="R9" s="150"/>
      <c r="S9" s="151"/>
      <c r="T9" s="9"/>
      <c r="U9" s="9"/>
      <c r="V9" s="9"/>
      <c r="W9" s="9"/>
      <c r="X9" s="9"/>
      <c r="Y9" s="9"/>
    </row>
    <row r="10" spans="1:29" ht="14.4" thickBot="1" x14ac:dyDescent="0.3">
      <c r="C10" s="67" t="s">
        <v>148</v>
      </c>
      <c r="D10" s="5"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T10" s="9"/>
      <c r="U10" s="9"/>
      <c r="V10" s="9"/>
      <c r="W10" s="9"/>
      <c r="X10" s="9"/>
      <c r="Y10" s="9"/>
    </row>
    <row r="11" spans="1:29" ht="14.4" x14ac:dyDescent="0.3">
      <c r="A11" s="39" t="s">
        <v>100</v>
      </c>
      <c r="C11" s="68" t="s">
        <v>149</v>
      </c>
      <c r="D11" s="58">
        <v>5.0047761126300383</v>
      </c>
      <c r="E11" s="58">
        <v>5.9288847081856391</v>
      </c>
      <c r="F11" s="58">
        <v>6.481854859513172</v>
      </c>
      <c r="G11" s="58">
        <v>7.0286505458511872</v>
      </c>
      <c r="H11" s="58">
        <v>6.6603023643983335</v>
      </c>
      <c r="I11" s="58">
        <v>6.0236349159787119</v>
      </c>
      <c r="J11" s="58">
        <v>6.0475686227566969</v>
      </c>
      <c r="K11" s="58">
        <v>5.8186418304488114</v>
      </c>
      <c r="L11" s="58">
        <v>5.687536068499953</v>
      </c>
      <c r="M11" s="58">
        <v>6.9325519050878395</v>
      </c>
      <c r="N11" s="58">
        <v>6.2933212682281701</v>
      </c>
      <c r="O11" s="58">
        <v>5.8684885360383801</v>
      </c>
      <c r="P11" s="58">
        <v>6.8286112500132994</v>
      </c>
      <c r="Q11" s="58">
        <v>6.1755811527523088</v>
      </c>
      <c r="R11" s="58">
        <v>5.8417701949529466</v>
      </c>
      <c r="S11" s="59">
        <v>5.4540463395808754</v>
      </c>
      <c r="U11" s="10"/>
      <c r="V11" s="10"/>
      <c r="X11" s="10"/>
      <c r="Y11" s="10"/>
      <c r="Z11" s="10"/>
      <c r="AA11" s="10"/>
      <c r="AB11" s="10"/>
      <c r="AC11" s="10"/>
    </row>
    <row r="12" spans="1:29" ht="14.4" x14ac:dyDescent="0.3">
      <c r="A12" s="39" t="s">
        <v>100</v>
      </c>
      <c r="C12" s="68" t="s">
        <v>150</v>
      </c>
      <c r="D12" s="58">
        <v>2.7776436718549982</v>
      </c>
      <c r="E12" s="58">
        <v>2.6718070090079689</v>
      </c>
      <c r="F12" s="58">
        <v>2.8867523109882209</v>
      </c>
      <c r="G12" s="58">
        <v>2.6632432545267375</v>
      </c>
      <c r="H12" s="58">
        <v>2.6325812156532264</v>
      </c>
      <c r="I12" s="58">
        <v>2.5254049474165088</v>
      </c>
      <c r="J12" s="58">
        <v>2.9490707987507117</v>
      </c>
      <c r="K12" s="58">
        <v>2.9751727870365947</v>
      </c>
      <c r="L12" s="58">
        <v>2.6056593516476396</v>
      </c>
      <c r="M12" s="58">
        <v>2.8393854245469936</v>
      </c>
      <c r="N12" s="58">
        <v>2.640019078236254</v>
      </c>
      <c r="O12" s="58">
        <v>2.42841486946871</v>
      </c>
      <c r="P12" s="58">
        <v>2.5688394880898855</v>
      </c>
      <c r="Q12" s="58">
        <v>2.5978988700275978</v>
      </c>
      <c r="R12" s="58">
        <v>2.3079657662533362</v>
      </c>
      <c r="S12" s="59">
        <v>2.6268964644744397</v>
      </c>
      <c r="U12" s="10"/>
      <c r="V12" s="10"/>
      <c r="X12" s="10"/>
      <c r="Y12" s="10"/>
      <c r="Z12" s="10"/>
      <c r="AA12" s="10"/>
      <c r="AB12" s="10"/>
      <c r="AC12" s="10"/>
    </row>
    <row r="13" spans="1:29" ht="14.4" x14ac:dyDescent="0.3">
      <c r="A13" s="39" t="s">
        <v>100</v>
      </c>
      <c r="C13" s="68" t="s">
        <v>151</v>
      </c>
      <c r="D13" s="58">
        <v>6.1849539268137095</v>
      </c>
      <c r="E13" s="58">
        <v>4.9854096189167763</v>
      </c>
      <c r="F13" s="58">
        <v>6.0491330865779913</v>
      </c>
      <c r="G13" s="58">
        <v>5.1546100245733335</v>
      </c>
      <c r="H13" s="58">
        <v>5.4542950034223141</v>
      </c>
      <c r="I13" s="58">
        <v>5.8000973282216242</v>
      </c>
      <c r="J13" s="58">
        <v>4.7759504116371447</v>
      </c>
      <c r="K13" s="58">
        <v>4.9802376512529536</v>
      </c>
      <c r="L13" s="58">
        <v>4.7067388463692366</v>
      </c>
      <c r="M13" s="58">
        <v>4.9672784383638691</v>
      </c>
      <c r="N13" s="58">
        <v>4.8404983761054341</v>
      </c>
      <c r="O13" s="58">
        <v>5.685247038156592</v>
      </c>
      <c r="P13" s="58">
        <v>5.2711514465259999</v>
      </c>
      <c r="Q13" s="58">
        <v>4.5792446425490949</v>
      </c>
      <c r="R13" s="58">
        <v>6.1758370699409131</v>
      </c>
      <c r="S13" s="59">
        <v>5.1700813750095067</v>
      </c>
      <c r="U13" s="10"/>
      <c r="V13" s="10"/>
      <c r="W13" s="10"/>
      <c r="X13" s="10"/>
      <c r="Y13" s="10"/>
      <c r="Z13" s="10"/>
      <c r="AA13" s="10"/>
      <c r="AB13" s="10"/>
      <c r="AC13" s="10"/>
    </row>
    <row r="14" spans="1:29" ht="14.4" x14ac:dyDescent="0.3">
      <c r="A14" s="39" t="s">
        <v>100</v>
      </c>
      <c r="C14" s="68" t="s">
        <v>152</v>
      </c>
      <c r="D14" s="58">
        <v>2.1410421614025164</v>
      </c>
      <c r="E14" s="58">
        <v>2.127004927086436</v>
      </c>
      <c r="F14" s="58">
        <v>2.1437060543836726</v>
      </c>
      <c r="G14" s="58">
        <v>2.217702060209723</v>
      </c>
      <c r="H14" s="58">
        <v>2.1163199950704188</v>
      </c>
      <c r="I14" s="58">
        <v>2.1448071582698396</v>
      </c>
      <c r="J14" s="58">
        <v>2.054303443760666</v>
      </c>
      <c r="K14" s="58">
        <v>2.2180109898869946</v>
      </c>
      <c r="L14" s="58">
        <v>2.111353614666156</v>
      </c>
      <c r="M14" s="58">
        <v>2.1782984583292593</v>
      </c>
      <c r="N14" s="58">
        <v>2.2436635150152378</v>
      </c>
      <c r="O14" s="58">
        <v>2.1408885354476506</v>
      </c>
      <c r="P14" s="58">
        <v>2.1057427001956439</v>
      </c>
      <c r="Q14" s="58">
        <v>2.1362958282876146</v>
      </c>
      <c r="R14" s="58">
        <v>2.2300527591885273</v>
      </c>
      <c r="S14" s="59">
        <v>2.2500115187355703</v>
      </c>
      <c r="U14" s="10"/>
      <c r="V14" s="10"/>
      <c r="W14" s="10"/>
      <c r="X14" s="10"/>
      <c r="Y14" s="10"/>
      <c r="Z14" s="10"/>
      <c r="AA14" s="10"/>
      <c r="AB14" s="10"/>
      <c r="AC14" s="10"/>
    </row>
    <row r="15" spans="1:29" ht="14.4" x14ac:dyDescent="0.3">
      <c r="A15" s="39" t="s">
        <v>100</v>
      </c>
      <c r="C15" s="68" t="s">
        <v>153</v>
      </c>
      <c r="D15" s="58">
        <v>2.6689833096403937</v>
      </c>
      <c r="E15" s="58">
        <v>2.7113349316875639</v>
      </c>
      <c r="F15" s="58">
        <v>2.9225968213063975</v>
      </c>
      <c r="G15" s="58">
        <v>2.7488888145145465</v>
      </c>
      <c r="H15" s="58">
        <v>2.7747003614249839</v>
      </c>
      <c r="I15" s="58">
        <v>2.8091310055948822</v>
      </c>
      <c r="J15" s="58">
        <v>3.1473240974189687</v>
      </c>
      <c r="K15" s="58">
        <v>2.8955233499615454</v>
      </c>
      <c r="L15" s="58">
        <v>2.9911944686415688</v>
      </c>
      <c r="M15" s="58">
        <v>3.1786302298150502</v>
      </c>
      <c r="N15" s="58">
        <v>3.0068490811719308</v>
      </c>
      <c r="O15" s="58">
        <v>2.8907393744235015</v>
      </c>
      <c r="P15" s="58">
        <v>2.8675377714479882</v>
      </c>
      <c r="Q15" s="58">
        <v>2.7464185789593767</v>
      </c>
      <c r="R15" s="58">
        <v>3.0380491058109125</v>
      </c>
      <c r="S15" s="59">
        <v>3.2895038242859655</v>
      </c>
      <c r="U15" s="10"/>
      <c r="V15" s="10"/>
      <c r="W15" s="10"/>
      <c r="X15" s="10"/>
      <c r="Y15" s="10"/>
      <c r="Z15" s="10"/>
      <c r="AA15" s="10"/>
      <c r="AB15" s="10"/>
      <c r="AC15" s="10"/>
    </row>
    <row r="16" spans="1:29" ht="14.4" x14ac:dyDescent="0.3">
      <c r="A16" s="39" t="s">
        <v>100</v>
      </c>
      <c r="C16" s="68" t="s">
        <v>154</v>
      </c>
      <c r="D16" s="58">
        <v>2.6449954890318037</v>
      </c>
      <c r="E16" s="58">
        <v>2.4648815963646724</v>
      </c>
      <c r="F16" s="58">
        <v>2.516022913526319</v>
      </c>
      <c r="G16" s="58">
        <v>2.4956844975675172</v>
      </c>
      <c r="H16" s="58">
        <v>2.4936420322890567</v>
      </c>
      <c r="I16" s="58">
        <v>2.9324398063635311</v>
      </c>
      <c r="J16" s="58">
        <v>3.3660195158353039</v>
      </c>
      <c r="K16" s="58">
        <v>4.0535873897813746</v>
      </c>
      <c r="L16" s="58">
        <v>3.1867131271648725</v>
      </c>
      <c r="M16" s="58">
        <v>3.2603509360082517</v>
      </c>
      <c r="N16" s="58">
        <v>2.6875835880876013</v>
      </c>
      <c r="O16" s="58">
        <v>3.905837383746332</v>
      </c>
      <c r="P16" s="58">
        <v>2.9620420795762286</v>
      </c>
      <c r="Q16" s="58">
        <v>3.1674450027570691</v>
      </c>
      <c r="R16" s="58">
        <v>3.0350281422328345</v>
      </c>
      <c r="S16" s="59">
        <v>3.2234140999315541</v>
      </c>
      <c r="U16" s="10"/>
      <c r="V16" s="10"/>
      <c r="W16" s="10"/>
      <c r="X16" s="10"/>
      <c r="Y16" s="10"/>
      <c r="Z16" s="10"/>
      <c r="AA16" s="10"/>
      <c r="AB16" s="10"/>
      <c r="AC16" s="10"/>
    </row>
    <row r="17" spans="1:29" ht="14.4" x14ac:dyDescent="0.3">
      <c r="A17" s="39" t="s">
        <v>100</v>
      </c>
      <c r="C17" s="68" t="s">
        <v>155</v>
      </c>
      <c r="D17" s="58">
        <v>3.0531051791010726</v>
      </c>
      <c r="E17" s="58">
        <v>2.8114642681551323</v>
      </c>
      <c r="F17" s="58">
        <v>3.4186041376873995</v>
      </c>
      <c r="G17" s="58">
        <v>2.7650382821578083</v>
      </c>
      <c r="H17" s="58">
        <v>3.1552796963474581</v>
      </c>
      <c r="I17" s="58">
        <v>3.0609639808818452</v>
      </c>
      <c r="J17" s="58">
        <v>3.0253628832401049</v>
      </c>
      <c r="K17" s="58">
        <v>3.0041971769142353</v>
      </c>
      <c r="L17" s="58">
        <v>3.0774883821463308</v>
      </c>
      <c r="M17" s="58">
        <v>3.2746990618352618</v>
      </c>
      <c r="N17" s="58">
        <v>3.2942942200011549</v>
      </c>
      <c r="O17" s="58">
        <v>2.9420188047119855</v>
      </c>
      <c r="P17" s="58">
        <v>3.3447222281024858</v>
      </c>
      <c r="Q17" s="58">
        <v>3.0814434977934591</v>
      </c>
      <c r="R17" s="58">
        <v>3.2401147791291529</v>
      </c>
      <c r="S17" s="59">
        <v>3.1717654805534616</v>
      </c>
      <c r="U17" s="10"/>
      <c r="V17" s="10"/>
      <c r="W17" s="10"/>
      <c r="X17" s="10"/>
      <c r="Y17" s="10"/>
      <c r="Z17" s="10"/>
      <c r="AA17" s="10"/>
      <c r="AB17" s="10"/>
      <c r="AC17" s="10"/>
    </row>
    <row r="18" spans="1:29" ht="14.4" x14ac:dyDescent="0.3">
      <c r="A18" s="39" t="s">
        <v>100</v>
      </c>
      <c r="C18" s="68" t="s">
        <v>156</v>
      </c>
      <c r="D18" s="58">
        <v>2.5081482712371366</v>
      </c>
      <c r="E18" s="58">
        <v>2.7974189775589267</v>
      </c>
      <c r="F18" s="58">
        <v>2.3789534611303282</v>
      </c>
      <c r="G18" s="58">
        <v>2.3335155697326866</v>
      </c>
      <c r="H18" s="58">
        <v>4.1228591632916221</v>
      </c>
      <c r="I18" s="58">
        <v>4.0071567664390901</v>
      </c>
      <c r="J18" s="58">
        <v>2.2515696831530558</v>
      </c>
      <c r="K18" s="58">
        <v>2.2675241977090024</v>
      </c>
      <c r="L18" s="58">
        <v>2.3912121667417905</v>
      </c>
      <c r="M18" s="58">
        <v>2.411193309142734</v>
      </c>
      <c r="N18" s="58">
        <v>2.6450674941975061</v>
      </c>
      <c r="O18" s="58">
        <v>2.1366187542778916</v>
      </c>
      <c r="P18" s="58">
        <v>2.222134259144724</v>
      </c>
      <c r="Q18" s="58">
        <v>2.1179601539673079</v>
      </c>
      <c r="R18" s="58">
        <v>2.2905167175948304</v>
      </c>
      <c r="S18" s="59">
        <v>2.0173112597556591</v>
      </c>
      <c r="U18" s="10"/>
      <c r="V18" s="10"/>
      <c r="W18" s="10"/>
      <c r="X18" s="10"/>
      <c r="Y18" s="10"/>
      <c r="Z18" s="10"/>
      <c r="AA18" s="10"/>
      <c r="AB18" s="10"/>
      <c r="AC18" s="10"/>
    </row>
    <row r="19" spans="1:29" ht="14.4" x14ac:dyDescent="0.3">
      <c r="A19" s="39" t="s">
        <v>100</v>
      </c>
      <c r="C19" s="68" t="s">
        <v>157</v>
      </c>
      <c r="D19" s="58">
        <v>2.7165431657887691</v>
      </c>
      <c r="E19" s="58">
        <v>2.477105781240077</v>
      </c>
      <c r="F19" s="58">
        <v>2.6150374123495719</v>
      </c>
      <c r="G19" s="58">
        <v>2.8444890141084209</v>
      </c>
      <c r="H19" s="58">
        <v>3.7025169166255125</v>
      </c>
      <c r="I19" s="58">
        <v>3.6381930184804925</v>
      </c>
      <c r="J19" s="58">
        <v>3.3504060564902733</v>
      </c>
      <c r="K19" s="58">
        <v>4.2429502769404035</v>
      </c>
      <c r="L19" s="58">
        <v>3.9826722864656507</v>
      </c>
      <c r="M19" s="58">
        <v>3.9196838507453831</v>
      </c>
      <c r="N19" s="58">
        <v>3.1846019495385773</v>
      </c>
      <c r="O19" s="58">
        <v>3.1856793138107302</v>
      </c>
      <c r="P19" s="58">
        <v>3.5356265862271572</v>
      </c>
      <c r="Q19" s="58">
        <v>4.4684048087525445</v>
      </c>
      <c r="R19" s="58">
        <v>5.5523419985756526</v>
      </c>
      <c r="S19" s="59">
        <v>5.4218851251035582</v>
      </c>
      <c r="U19" s="10"/>
      <c r="V19" s="10"/>
      <c r="W19" s="10"/>
      <c r="X19" s="10"/>
      <c r="Y19" s="10"/>
      <c r="Z19" s="10"/>
      <c r="AA19" s="10"/>
      <c r="AB19" s="10"/>
      <c r="AC19" s="10"/>
    </row>
    <row r="20" spans="1:29" ht="14.4" x14ac:dyDescent="0.3">
      <c r="A20" s="39" t="s">
        <v>100</v>
      </c>
      <c r="C20" s="68" t="s">
        <v>158</v>
      </c>
      <c r="D20" s="58">
        <v>2.7182191525107338</v>
      </c>
      <c r="E20" s="58">
        <v>2.6871160460026533</v>
      </c>
      <c r="F20" s="58">
        <v>2.5696919917864478</v>
      </c>
      <c r="G20" s="58">
        <v>2.2252747685021284</v>
      </c>
      <c r="H20" s="58">
        <v>2.4248519243102824</v>
      </c>
      <c r="I20" s="58">
        <v>2.7003208974461543</v>
      </c>
      <c r="J20" s="58">
        <v>2.5045509487818021</v>
      </c>
      <c r="K20" s="58">
        <v>2.5236900144497683</v>
      </c>
      <c r="L20" s="58">
        <v>2.7659724259313583</v>
      </c>
      <c r="M20" s="58">
        <v>2.9728652981024672</v>
      </c>
      <c r="N20" s="58">
        <v>3.1047072807053264</v>
      </c>
      <c r="O20" s="58">
        <v>3.2342697065277988</v>
      </c>
      <c r="P20" s="58">
        <v>3.2023071143650945</v>
      </c>
      <c r="Q20" s="58">
        <v>3.2295078062097127</v>
      </c>
      <c r="R20" s="58">
        <v>3.3267008400826659</v>
      </c>
      <c r="S20" s="59">
        <v>3.4061898185742829</v>
      </c>
      <c r="U20" s="10"/>
      <c r="V20" s="10"/>
      <c r="W20" s="10"/>
      <c r="X20" s="10"/>
      <c r="Y20" s="10"/>
      <c r="Z20" s="10"/>
      <c r="AA20" s="10"/>
      <c r="AB20" s="10"/>
      <c r="AC20" s="10"/>
    </row>
    <row r="21" spans="1:29" ht="14.4" x14ac:dyDescent="0.3">
      <c r="A21" s="39" t="s">
        <v>100</v>
      </c>
      <c r="C21" s="68" t="s">
        <v>159</v>
      </c>
      <c r="D21" s="58">
        <v>4.1261946409105885</v>
      </c>
      <c r="E21" s="58">
        <v>3.5036027627403401</v>
      </c>
      <c r="F21" s="58">
        <v>4.6400074246801006</v>
      </c>
      <c r="G21" s="58">
        <v>4.4931400492404512</v>
      </c>
      <c r="H21" s="58">
        <v>3.8311558393693916</v>
      </c>
      <c r="I21" s="58">
        <v>5.3249071323671107</v>
      </c>
      <c r="J21" s="58">
        <v>3.1791810439114574</v>
      </c>
      <c r="K21" s="58">
        <v>3.4350134304235045</v>
      </c>
      <c r="L21" s="58">
        <v>3.8444426894118888</v>
      </c>
      <c r="M21" s="58">
        <v>3.7648870636550309</v>
      </c>
      <c r="N21" s="58">
        <v>3.9059841595775886</v>
      </c>
      <c r="O21" s="58">
        <v>3.441779302148912</v>
      </c>
      <c r="P21" s="58">
        <v>4.3059222320002606</v>
      </c>
      <c r="Q21" s="58">
        <v>4.7028224020614404</v>
      </c>
      <c r="R21" s="58">
        <v>3.5816489497921</v>
      </c>
      <c r="S21" s="59">
        <v>4.277549623545517</v>
      </c>
      <c r="U21" s="10"/>
      <c r="V21" s="10"/>
      <c r="W21" s="10"/>
      <c r="X21" s="10"/>
      <c r="Y21" s="10"/>
      <c r="Z21" s="10"/>
      <c r="AA21" s="10"/>
      <c r="AB21" s="10"/>
      <c r="AC21" s="10"/>
    </row>
    <row r="22" spans="1:29" ht="14.4" x14ac:dyDescent="0.3">
      <c r="A22" s="39" t="s">
        <v>100</v>
      </c>
      <c r="C22" s="68" t="s">
        <v>160</v>
      </c>
      <c r="D22" s="58">
        <v>4.3646319457407756</v>
      </c>
      <c r="E22" s="58">
        <v>4.0337211955281767</v>
      </c>
      <c r="F22" s="58">
        <v>3.2869216923973941</v>
      </c>
      <c r="G22" s="58">
        <v>3.1805817467301774</v>
      </c>
      <c r="H22" s="58">
        <v>3.6624725122693578</v>
      </c>
      <c r="I22" s="58">
        <v>2.9755696526829789</v>
      </c>
      <c r="J22" s="58">
        <v>3.1833747473214071</v>
      </c>
      <c r="K22" s="58">
        <v>2.6146879127928857</v>
      </c>
      <c r="L22" s="58">
        <v>3.0449167533356443</v>
      </c>
      <c r="M22" s="58">
        <v>2.9191721896685086</v>
      </c>
      <c r="N22" s="58">
        <v>11.024985315605264</v>
      </c>
      <c r="O22" s="58">
        <v>6.1322202398985652</v>
      </c>
      <c r="P22" s="58">
        <v>2.4151476689504241</v>
      </c>
      <c r="Q22" s="58">
        <v>14.500891929369123</v>
      </c>
      <c r="R22" s="58">
        <v>5.3606177569851656</v>
      </c>
      <c r="S22" s="59">
        <v>3.2752421864174046</v>
      </c>
      <c r="U22" s="10"/>
      <c r="V22" s="10"/>
      <c r="W22" s="10"/>
      <c r="X22" s="10"/>
      <c r="Y22" s="10"/>
      <c r="Z22" s="10"/>
      <c r="AA22" s="10"/>
      <c r="AB22" s="10"/>
      <c r="AC22" s="10"/>
    </row>
    <row r="23" spans="1:29" ht="14.4" x14ac:dyDescent="0.3">
      <c r="A23" s="39" t="s">
        <v>100</v>
      </c>
      <c r="C23" s="68" t="s">
        <v>161</v>
      </c>
      <c r="D23" s="58">
        <v>2.5918320784850559</v>
      </c>
      <c r="E23" s="58">
        <v>2.9396184864446626</v>
      </c>
      <c r="F23" s="58">
        <v>2.8190490284946135</v>
      </c>
      <c r="G23" s="58">
        <v>2.6893787747687248</v>
      </c>
      <c r="H23" s="58">
        <v>2.7657676364503301</v>
      </c>
      <c r="I23" s="58">
        <v>2.3555159514246728</v>
      </c>
      <c r="J23" s="58">
        <v>2.6825382654326497</v>
      </c>
      <c r="K23" s="58">
        <v>2.6659736836873509</v>
      </c>
      <c r="L23" s="58">
        <v>2.597287853925498</v>
      </c>
      <c r="M23" s="58">
        <v>2.9855514202600957</v>
      </c>
      <c r="N23" s="58">
        <v>2.9309955522553173</v>
      </c>
      <c r="O23" s="58">
        <v>2.6769687771384048</v>
      </c>
      <c r="P23" s="58">
        <v>2.9040644587774533</v>
      </c>
      <c r="Q23" s="58">
        <v>2.8334366249766663</v>
      </c>
      <c r="R23" s="58">
        <v>3.0734554191286367</v>
      </c>
      <c r="S23" s="59">
        <v>3.113118868355008</v>
      </c>
      <c r="U23" s="10"/>
      <c r="V23" s="10"/>
      <c r="W23" s="10"/>
      <c r="X23" s="10"/>
      <c r="Y23" s="10"/>
      <c r="Z23" s="10"/>
      <c r="AA23" s="10"/>
      <c r="AB23" s="10"/>
      <c r="AC23" s="10"/>
    </row>
    <row r="24" spans="1:29" ht="14.4" x14ac:dyDescent="0.3">
      <c r="A24" s="39" t="s">
        <v>100</v>
      </c>
      <c r="C24" s="68" t="s">
        <v>162</v>
      </c>
      <c r="D24" s="58">
        <v>3.4270398789581753</v>
      </c>
      <c r="E24" s="58">
        <v>2.5843108562077619</v>
      </c>
      <c r="F24" s="58">
        <v>2.3929966237008151</v>
      </c>
      <c r="G24" s="58">
        <v>2.2609432547830908</v>
      </c>
      <c r="H24" s="58">
        <v>3.0152921096180005</v>
      </c>
      <c r="I24" s="58">
        <v>3.0498686899578158</v>
      </c>
      <c r="J24" s="58">
        <v>2.9844113620807668</v>
      </c>
      <c r="K24" s="58">
        <v>2.8795086667776602</v>
      </c>
      <c r="L24" s="58">
        <v>3.1996136304029372</v>
      </c>
      <c r="M24" s="58">
        <v>2.9122008830910873</v>
      </c>
      <c r="N24" s="58">
        <v>2.7683204168598619</v>
      </c>
      <c r="O24" s="58">
        <v>3.1896335013378132</v>
      </c>
      <c r="P24" s="58">
        <v>2.7755312544768636</v>
      </c>
      <c r="Q24" s="58">
        <v>2.8753797567155397</v>
      </c>
      <c r="R24" s="58">
        <v>2.6797232239918554</v>
      </c>
      <c r="S24" s="59">
        <v>2.9683778234086242</v>
      </c>
      <c r="U24" s="10"/>
      <c r="V24" s="10"/>
      <c r="W24" s="10"/>
      <c r="X24" s="10"/>
      <c r="Y24" s="10"/>
      <c r="Z24" s="10"/>
      <c r="AA24" s="10"/>
      <c r="AB24" s="10"/>
      <c r="AC24" s="10"/>
    </row>
    <row r="25" spans="1:29" ht="14.4" x14ac:dyDescent="0.3">
      <c r="A25" s="39" t="s">
        <v>100</v>
      </c>
      <c r="C25" s="68" t="s">
        <v>163</v>
      </c>
      <c r="D25" s="58">
        <v>1.6948906872810725</v>
      </c>
      <c r="E25" s="58">
        <v>1.6579642123789968</v>
      </c>
      <c r="F25" s="58">
        <v>1.5711883455438098</v>
      </c>
      <c r="G25" s="58">
        <v>1.4834588181610771</v>
      </c>
      <c r="H25" s="58">
        <v>1.6755166492548963</v>
      </c>
      <c r="I25" s="58">
        <v>1.6436151534089218</v>
      </c>
      <c r="J25" s="58">
        <v>1.4679109419430949</v>
      </c>
      <c r="K25" s="58">
        <v>1.5909285877253023</v>
      </c>
      <c r="L25" s="58">
        <v>1.7433546173103427</v>
      </c>
      <c r="M25" s="58">
        <v>1.7276955956920756</v>
      </c>
      <c r="N25" s="58">
        <v>1.7901147599134679</v>
      </c>
      <c r="O25" s="58">
        <v>1.8004224956790214</v>
      </c>
      <c r="P25" s="58">
        <v>2.0422644953271432</v>
      </c>
      <c r="Q25" s="58">
        <v>1.9912520543031473</v>
      </c>
      <c r="R25" s="58">
        <v>2.2499016995063132</v>
      </c>
      <c r="S25" s="59">
        <v>2.2263965996569235</v>
      </c>
      <c r="U25" s="10"/>
      <c r="V25" s="10"/>
      <c r="W25" s="10"/>
      <c r="X25" s="10"/>
      <c r="Y25" s="10"/>
      <c r="Z25" s="10"/>
      <c r="AA25" s="10"/>
      <c r="AB25" s="10"/>
      <c r="AC25" s="10"/>
    </row>
    <row r="26" spans="1:29" ht="14.4" x14ac:dyDescent="0.3">
      <c r="A26" s="39" t="s">
        <v>100</v>
      </c>
      <c r="C26" s="68" t="s">
        <v>164</v>
      </c>
      <c r="D26" s="58">
        <v>2.6211498973305956</v>
      </c>
      <c r="E26" s="58">
        <v>3.4464065708418889</v>
      </c>
      <c r="F26" s="58">
        <v>3.1838533580407673</v>
      </c>
      <c r="G26" s="58">
        <v>2.449131976852716</v>
      </c>
      <c r="H26" s="58">
        <v>2.8579782154958973</v>
      </c>
      <c r="I26" s="58">
        <v>2.9779190458777531</v>
      </c>
      <c r="J26" s="58">
        <v>3.0375894104414587</v>
      </c>
      <c r="K26" s="58">
        <v>2.7679330646604243</v>
      </c>
      <c r="L26" s="58">
        <v>2.8818660164271046</v>
      </c>
      <c r="M26" s="58">
        <v>3.4804223537464267</v>
      </c>
      <c r="N26" s="58">
        <v>3.1585312616210448</v>
      </c>
      <c r="O26" s="58">
        <v>2.9909064241713108</v>
      </c>
      <c r="P26" s="58">
        <v>3.2307491537431057</v>
      </c>
      <c r="Q26" s="58">
        <v>3.2328615347988618</v>
      </c>
      <c r="R26" s="58">
        <v>2.9977296501491608</v>
      </c>
      <c r="S26" s="59">
        <v>3.017289107231711</v>
      </c>
      <c r="U26" s="10"/>
      <c r="V26" s="10"/>
      <c r="W26" s="10"/>
      <c r="X26" s="10"/>
      <c r="Y26" s="10"/>
      <c r="Z26" s="10"/>
      <c r="AA26" s="10"/>
      <c r="AB26" s="10"/>
      <c r="AC26" s="10"/>
    </row>
    <row r="27" spans="1:29" ht="14.4" x14ac:dyDescent="0.3">
      <c r="A27" s="39" t="s">
        <v>100</v>
      </c>
      <c r="C27" s="68" t="s">
        <v>165</v>
      </c>
      <c r="D27" s="58">
        <v>2.961279691738282</v>
      </c>
      <c r="E27" s="58">
        <v>3.2668671164564387</v>
      </c>
      <c r="F27" s="58">
        <v>2.8645329957336871</v>
      </c>
      <c r="G27" s="58">
        <v>3.0243668720054759</v>
      </c>
      <c r="H27" s="58">
        <v>2.7666064175550336</v>
      </c>
      <c r="I27" s="58">
        <v>2.7899481763958152</v>
      </c>
      <c r="J27" s="58">
        <v>2.8193805915453711</v>
      </c>
      <c r="K27" s="58">
        <v>2.8850973803745878</v>
      </c>
      <c r="L27" s="58">
        <v>3.4542166504557081</v>
      </c>
      <c r="M27" s="58">
        <v>3.3292438853221737</v>
      </c>
      <c r="N27" s="58">
        <v>3.4830251255679743</v>
      </c>
      <c r="O27" s="58">
        <v>3.5438756837010539</v>
      </c>
      <c r="P27" s="58">
        <v>3.2207905544147843</v>
      </c>
      <c r="Q27" s="58">
        <v>3.4924377911726388</v>
      </c>
      <c r="R27" s="58">
        <v>3.3894689147892141</v>
      </c>
      <c r="S27" s="59">
        <v>3.2442465132403528</v>
      </c>
      <c r="U27" s="10"/>
      <c r="V27" s="10"/>
      <c r="W27" s="10"/>
      <c r="X27" s="10"/>
      <c r="Y27" s="10"/>
      <c r="Z27" s="10"/>
      <c r="AA27" s="10"/>
      <c r="AB27" s="10"/>
      <c r="AC27" s="10"/>
    </row>
    <row r="28" spans="1:29" ht="15" thickBot="1" x14ac:dyDescent="0.35">
      <c r="A28" s="39" t="s">
        <v>100</v>
      </c>
      <c r="C28" s="68" t="s">
        <v>166</v>
      </c>
      <c r="D28" s="58">
        <v>2.6427392522464013</v>
      </c>
      <c r="E28" s="60">
        <v>2.5197008499502558</v>
      </c>
      <c r="F28" s="60">
        <v>2.6862658187771942</v>
      </c>
      <c r="G28" s="60">
        <v>2.7811269583023677</v>
      </c>
      <c r="H28" s="60">
        <v>3.0291162305170354</v>
      </c>
      <c r="I28" s="60">
        <v>2.8100523135267834</v>
      </c>
      <c r="J28" s="60">
        <v>2.6320441791365043</v>
      </c>
      <c r="K28" s="60">
        <v>2.8005038239391755</v>
      </c>
      <c r="L28" s="60">
        <v>2.9002369454962564</v>
      </c>
      <c r="M28" s="60">
        <v>2.8129324593731035</v>
      </c>
      <c r="N28" s="60">
        <v>2.7919051591375768</v>
      </c>
      <c r="O28" s="60">
        <v>2.7640219333724145</v>
      </c>
      <c r="P28" s="60">
        <v>2.7641573849376724</v>
      </c>
      <c r="Q28" s="60">
        <v>2.4430884490436129</v>
      </c>
      <c r="R28" s="60">
        <v>2.4704700700440068</v>
      </c>
      <c r="S28" s="61">
        <v>2.4502124188234968</v>
      </c>
      <c r="U28" s="10"/>
      <c r="V28" s="10"/>
      <c r="W28" s="10"/>
      <c r="X28" s="10"/>
      <c r="Y28" s="10"/>
      <c r="Z28" s="10"/>
      <c r="AA28" s="10"/>
      <c r="AB28" s="10"/>
      <c r="AC28" s="10"/>
    </row>
    <row r="29" spans="1:29" ht="15" thickBot="1" x14ac:dyDescent="0.35">
      <c r="A29" s="39" t="s">
        <v>100</v>
      </c>
      <c r="C29" s="69" t="s">
        <v>381</v>
      </c>
      <c r="D29" s="48">
        <v>2.8396994426915008</v>
      </c>
      <c r="E29" s="62">
        <v>2.7799374820685294</v>
      </c>
      <c r="F29" s="62">
        <v>2.8772910737165875</v>
      </c>
      <c r="G29" s="62">
        <v>2.8034173165052363</v>
      </c>
      <c r="H29" s="62">
        <v>3.0251154174529518</v>
      </c>
      <c r="I29" s="62">
        <v>2.9848256081209423</v>
      </c>
      <c r="J29" s="62">
        <v>2.9097584843812214</v>
      </c>
      <c r="K29" s="62">
        <v>3.0459067272151135</v>
      </c>
      <c r="L29" s="62">
        <v>2.9561824231479465</v>
      </c>
      <c r="M29" s="62">
        <v>3.0377872419071497</v>
      </c>
      <c r="N29" s="62">
        <v>3.1389346605712869</v>
      </c>
      <c r="O29" s="62">
        <v>3.0349534123259878</v>
      </c>
      <c r="P29" s="62">
        <v>2.8885257674694427</v>
      </c>
      <c r="Q29" s="62">
        <v>3.256150046967131</v>
      </c>
      <c r="R29" s="62">
        <v>3.0968649077954513</v>
      </c>
      <c r="S29" s="63">
        <v>2.9787045338423419</v>
      </c>
      <c r="U29" s="10"/>
      <c r="V29" s="10"/>
      <c r="W29" s="10"/>
      <c r="X29" s="10"/>
      <c r="Y29" s="10"/>
      <c r="Z29" s="10"/>
      <c r="AA29" s="10"/>
      <c r="AB29" s="10"/>
      <c r="AC29" s="10"/>
    </row>
    <row r="30" spans="1:29" x14ac:dyDescent="0.25">
      <c r="D30" s="50"/>
      <c r="E30" s="50"/>
      <c r="F30" s="50"/>
      <c r="G30" s="50"/>
      <c r="H30" s="50"/>
      <c r="I30" s="50"/>
      <c r="J30" s="50"/>
      <c r="K30" s="50"/>
      <c r="L30" s="50"/>
      <c r="M30" s="50"/>
      <c r="N30" s="50"/>
      <c r="O30" s="50"/>
      <c r="P30" s="50"/>
      <c r="Q30" s="50"/>
      <c r="R30" s="50"/>
      <c r="S30" s="50"/>
    </row>
    <row r="31" spans="1:29" x14ac:dyDescent="0.25">
      <c r="D31" s="50"/>
      <c r="E31" s="50"/>
      <c r="F31" s="50"/>
      <c r="G31" s="50"/>
      <c r="H31" s="50"/>
      <c r="I31" s="50"/>
      <c r="J31" s="50"/>
      <c r="K31" s="50"/>
      <c r="L31" s="50"/>
      <c r="M31" s="50"/>
      <c r="N31" s="50"/>
      <c r="O31" s="50"/>
      <c r="P31" s="50"/>
      <c r="Q31" s="50"/>
      <c r="R31" s="50"/>
      <c r="S31" s="50"/>
    </row>
    <row r="32" spans="1:29" ht="23.4" thickBot="1" x14ac:dyDescent="0.3">
      <c r="C32" s="1" t="s">
        <v>382</v>
      </c>
      <c r="D32" s="51"/>
      <c r="E32" s="51"/>
      <c r="F32" s="51"/>
      <c r="G32" s="51"/>
      <c r="H32" s="51"/>
      <c r="I32" s="51"/>
      <c r="J32" s="51"/>
      <c r="K32" s="51"/>
      <c r="L32" s="51"/>
      <c r="M32" s="51"/>
      <c r="N32" s="52"/>
      <c r="O32" s="52"/>
      <c r="P32" s="52"/>
      <c r="Q32" s="52"/>
      <c r="R32" s="52"/>
      <c r="S32" s="52"/>
    </row>
    <row r="33" spans="1:29" ht="14.4" thickBot="1" x14ac:dyDescent="0.3">
      <c r="C33" s="2"/>
      <c r="D33" s="155" t="s">
        <v>371</v>
      </c>
      <c r="E33" s="156"/>
      <c r="F33" s="156"/>
      <c r="G33" s="156"/>
      <c r="H33" s="156"/>
      <c r="I33" s="156"/>
      <c r="J33" s="156"/>
      <c r="K33" s="156"/>
      <c r="L33" s="156"/>
      <c r="M33" s="156"/>
      <c r="N33" s="156"/>
      <c r="O33" s="156"/>
      <c r="P33" s="156"/>
      <c r="Q33" s="156"/>
      <c r="R33" s="156"/>
      <c r="S33" s="157"/>
    </row>
    <row r="34" spans="1:29" ht="14.4" thickBot="1" x14ac:dyDescent="0.3">
      <c r="C34" s="67" t="s">
        <v>148</v>
      </c>
      <c r="D34" s="5" t="s">
        <v>102</v>
      </c>
      <c r="E34" s="5" t="s">
        <v>103</v>
      </c>
      <c r="F34" s="5" t="s">
        <v>104</v>
      </c>
      <c r="G34" s="5" t="s">
        <v>105</v>
      </c>
      <c r="H34" s="5" t="s">
        <v>106</v>
      </c>
      <c r="I34" s="5" t="s">
        <v>107</v>
      </c>
      <c r="J34" s="5" t="s">
        <v>108</v>
      </c>
      <c r="K34" s="5" t="s">
        <v>109</v>
      </c>
      <c r="L34" s="5" t="s">
        <v>110</v>
      </c>
      <c r="M34" s="5" t="s">
        <v>111</v>
      </c>
      <c r="N34" s="5" t="s">
        <v>112</v>
      </c>
      <c r="O34" s="5" t="s">
        <v>113</v>
      </c>
      <c r="P34" s="5" t="s">
        <v>114</v>
      </c>
      <c r="Q34" s="5" t="s">
        <v>115</v>
      </c>
      <c r="R34" s="5" t="s">
        <v>116</v>
      </c>
      <c r="S34" s="6" t="s">
        <v>117</v>
      </c>
      <c r="T34" s="9"/>
      <c r="U34" s="9"/>
      <c r="V34" s="9"/>
      <c r="W34" s="9"/>
      <c r="X34" s="9"/>
      <c r="Y34" s="9"/>
    </row>
    <row r="35" spans="1:29" ht="14.4" x14ac:dyDescent="0.3">
      <c r="A35" s="39" t="s">
        <v>131</v>
      </c>
      <c r="C35" s="68" t="s">
        <v>149</v>
      </c>
      <c r="D35" s="58">
        <v>3.2639117043121151</v>
      </c>
      <c r="E35" s="58">
        <v>3.4607874923448247</v>
      </c>
      <c r="F35" s="58">
        <v>3.7403000090711926</v>
      </c>
      <c r="G35" s="58">
        <v>3.43559828262087</v>
      </c>
      <c r="H35" s="58">
        <v>4.1534189443670142</v>
      </c>
      <c r="I35" s="58">
        <v>4.3477993370709607</v>
      </c>
      <c r="J35" s="58">
        <v>4.4337166324435318</v>
      </c>
      <c r="K35" s="58">
        <v>4.6818169852050753</v>
      </c>
      <c r="L35" s="58">
        <v>4.9098885354271511</v>
      </c>
      <c r="M35" s="58">
        <v>5.9635257434025402</v>
      </c>
      <c r="N35" s="58">
        <v>5.4659696505055759</v>
      </c>
      <c r="O35" s="58">
        <v>5.1121569089795615</v>
      </c>
      <c r="P35" s="58">
        <v>5.9453754609083482</v>
      </c>
      <c r="Q35" s="58">
        <v>5.6530185552974794</v>
      </c>
      <c r="R35" s="58">
        <v>5.1911046691092588</v>
      </c>
      <c r="S35" s="59">
        <v>5.3140658914303076</v>
      </c>
      <c r="U35" s="10"/>
      <c r="V35" s="10"/>
      <c r="X35" s="10"/>
      <c r="Y35" s="10"/>
      <c r="Z35" s="10"/>
      <c r="AA35" s="10"/>
      <c r="AB35" s="10"/>
      <c r="AC35" s="10"/>
    </row>
    <row r="36" spans="1:29" ht="14.4" x14ac:dyDescent="0.3">
      <c r="A36" s="39" t="s">
        <v>131</v>
      </c>
      <c r="C36" s="68" t="s">
        <v>150</v>
      </c>
      <c r="D36" s="58">
        <v>2.2012970906946956</v>
      </c>
      <c r="E36" s="58">
        <v>2.2603956307521735</v>
      </c>
      <c r="F36" s="58">
        <v>2.3529303798194392</v>
      </c>
      <c r="G36" s="58">
        <v>2.2614692532151732</v>
      </c>
      <c r="H36" s="58">
        <v>2.2532899409812353</v>
      </c>
      <c r="I36" s="58">
        <v>2.298098419124968</v>
      </c>
      <c r="J36" s="58">
        <v>2.461890835607468</v>
      </c>
      <c r="K36" s="58">
        <v>2.5434868933230925</v>
      </c>
      <c r="L36" s="58">
        <v>2.5424875976490688</v>
      </c>
      <c r="M36" s="58">
        <v>2.585120646995771</v>
      </c>
      <c r="N36" s="58">
        <v>2.5138397109977095</v>
      </c>
      <c r="O36" s="58">
        <v>2.3853036634644975</v>
      </c>
      <c r="P36" s="58">
        <v>2.4725118075628867</v>
      </c>
      <c r="Q36" s="58">
        <v>2.4861055704168535</v>
      </c>
      <c r="R36" s="58">
        <v>2.2375138734739179</v>
      </c>
      <c r="S36" s="59">
        <v>2.4524865012363963</v>
      </c>
      <c r="U36" s="10"/>
      <c r="V36" s="10"/>
      <c r="X36" s="10"/>
      <c r="Y36" s="10"/>
      <c r="Z36" s="10"/>
      <c r="AA36" s="10"/>
      <c r="AB36" s="10"/>
      <c r="AC36" s="10"/>
    </row>
    <row r="37" spans="1:29" ht="14.4" x14ac:dyDescent="0.3">
      <c r="A37" s="39" t="s">
        <v>131</v>
      </c>
      <c r="C37" s="68" t="s">
        <v>151</v>
      </c>
      <c r="D37" s="58">
        <v>3.8418718616810175</v>
      </c>
      <c r="E37" s="58">
        <v>3.2783743449916405</v>
      </c>
      <c r="F37" s="58">
        <v>4.3432555803406556</v>
      </c>
      <c r="G37" s="58">
        <v>3.6770569337304453</v>
      </c>
      <c r="H37" s="58">
        <v>3.7002723491429856</v>
      </c>
      <c r="I37" s="58">
        <v>4.3615367065059054</v>
      </c>
      <c r="J37" s="58">
        <v>4.0753246140203583</v>
      </c>
      <c r="K37" s="58">
        <v>4.0332104353844311</v>
      </c>
      <c r="L37" s="58">
        <v>4.0834459479223346</v>
      </c>
      <c r="M37" s="58">
        <v>4.215407034510168</v>
      </c>
      <c r="N37" s="58">
        <v>4.590998899871698</v>
      </c>
      <c r="O37" s="58">
        <v>5.125522015878329</v>
      </c>
      <c r="P37" s="58">
        <v>4.9323294547113852</v>
      </c>
      <c r="Q37" s="58">
        <v>4.3585911289146217</v>
      </c>
      <c r="R37" s="58">
        <v>5.3050664802598044</v>
      </c>
      <c r="S37" s="59">
        <v>4.8691980185384978</v>
      </c>
      <c r="U37" s="10"/>
      <c r="V37" s="10"/>
      <c r="W37" s="10"/>
      <c r="X37" s="10"/>
      <c r="Y37" s="10"/>
      <c r="Z37" s="10"/>
      <c r="AA37" s="10"/>
      <c r="AB37" s="10"/>
      <c r="AC37" s="10"/>
    </row>
    <row r="38" spans="1:29" ht="14.4" x14ac:dyDescent="0.3">
      <c r="A38" s="39" t="s">
        <v>131</v>
      </c>
      <c r="C38" s="68" t="s">
        <v>152</v>
      </c>
      <c r="D38" s="58">
        <v>2.1142902508051558</v>
      </c>
      <c r="E38" s="58">
        <v>2.0589645717069156</v>
      </c>
      <c r="F38" s="58">
        <v>2.0960610685234058</v>
      </c>
      <c r="G38" s="58">
        <v>2.1360132858136058</v>
      </c>
      <c r="H38" s="58">
        <v>2.0673501550393261</v>
      </c>
      <c r="I38" s="58">
        <v>2.1073955712371424</v>
      </c>
      <c r="J38" s="58">
        <v>2.0245443718118583</v>
      </c>
      <c r="K38" s="58">
        <v>2.1653976358288474</v>
      </c>
      <c r="L38" s="58">
        <v>2.1021349083665952</v>
      </c>
      <c r="M38" s="58">
        <v>2.1782984583292593</v>
      </c>
      <c r="N38" s="58">
        <v>2.2388597705747717</v>
      </c>
      <c r="O38" s="58">
        <v>2.1408885354476506</v>
      </c>
      <c r="P38" s="58">
        <v>2.1009871106603004</v>
      </c>
      <c r="Q38" s="58">
        <v>2.1180302706312775</v>
      </c>
      <c r="R38" s="58">
        <v>2.2317388369576725</v>
      </c>
      <c r="S38" s="59">
        <v>2.2350471654995125</v>
      </c>
      <c r="U38" s="10"/>
      <c r="V38" s="10"/>
      <c r="W38" s="10"/>
      <c r="X38" s="10"/>
      <c r="Y38" s="10"/>
      <c r="Z38" s="10"/>
      <c r="AA38" s="10"/>
      <c r="AB38" s="10"/>
      <c r="AC38" s="10"/>
    </row>
    <row r="39" spans="1:29" ht="14.4" x14ac:dyDescent="0.3">
      <c r="A39" s="39" t="s">
        <v>131</v>
      </c>
      <c r="C39" s="68" t="s">
        <v>153</v>
      </c>
      <c r="D39" s="58">
        <v>2.4916199795506206</v>
      </c>
      <c r="E39" s="58">
        <v>2.5901485106969431</v>
      </c>
      <c r="F39" s="58">
        <v>2.6992640201748666</v>
      </c>
      <c r="G39" s="58">
        <v>2.5977485376024609</v>
      </c>
      <c r="H39" s="58">
        <v>2.6043092866314819</v>
      </c>
      <c r="I39" s="58">
        <v>2.7040103201983561</v>
      </c>
      <c r="J39" s="58">
        <v>3.0611348797393507</v>
      </c>
      <c r="K39" s="58">
        <v>2.8592406490316864</v>
      </c>
      <c r="L39" s="58">
        <v>2.8967955637885741</v>
      </c>
      <c r="M39" s="58">
        <v>3.0793849888921616</v>
      </c>
      <c r="N39" s="58">
        <v>2.8851237555968825</v>
      </c>
      <c r="O39" s="58">
        <v>2.8420672060833501</v>
      </c>
      <c r="P39" s="58">
        <v>2.7785997880021438</v>
      </c>
      <c r="Q39" s="58">
        <v>2.7348022724562391</v>
      </c>
      <c r="R39" s="58">
        <v>3.0077535758224005</v>
      </c>
      <c r="S39" s="59">
        <v>3.262234842062659</v>
      </c>
      <c r="U39" s="10"/>
      <c r="V39" s="10"/>
      <c r="W39" s="10"/>
      <c r="X39" s="10"/>
      <c r="Y39" s="10"/>
      <c r="Z39" s="10"/>
      <c r="AA39" s="10"/>
      <c r="AB39" s="10"/>
      <c r="AC39" s="10"/>
    </row>
    <row r="40" spans="1:29" ht="14.4" x14ac:dyDescent="0.3">
      <c r="A40" s="39" t="s">
        <v>131</v>
      </c>
      <c r="C40" s="68" t="s">
        <v>154</v>
      </c>
      <c r="D40" s="58">
        <v>2.3915901489029223</v>
      </c>
      <c r="E40" s="58">
        <v>2.3033220317399676</v>
      </c>
      <c r="F40" s="58">
        <v>2.2785448480414137</v>
      </c>
      <c r="G40" s="58">
        <v>2.3651366912267986</v>
      </c>
      <c r="H40" s="58">
        <v>2.3282492080925778</v>
      </c>
      <c r="I40" s="58">
        <v>2.8059760059037693</v>
      </c>
      <c r="J40" s="58">
        <v>3.3579155761613961</v>
      </c>
      <c r="K40" s="58">
        <v>4.0023571979267647</v>
      </c>
      <c r="L40" s="58">
        <v>3.0851764100224059</v>
      </c>
      <c r="M40" s="58">
        <v>3.0047733833288692</v>
      </c>
      <c r="N40" s="58">
        <v>2.6027401269101142</v>
      </c>
      <c r="O40" s="58">
        <v>3.8212731006160165</v>
      </c>
      <c r="P40" s="58">
        <v>2.8763663100885024</v>
      </c>
      <c r="Q40" s="58">
        <v>3.1707834323029394</v>
      </c>
      <c r="R40" s="58">
        <v>3.0021105667922914</v>
      </c>
      <c r="S40" s="59">
        <v>3.27476048468165</v>
      </c>
      <c r="U40" s="10"/>
      <c r="V40" s="10"/>
      <c r="W40" s="10"/>
      <c r="X40" s="10"/>
      <c r="Y40" s="10"/>
      <c r="Z40" s="10"/>
      <c r="AA40" s="10"/>
      <c r="AB40" s="10"/>
      <c r="AC40" s="10"/>
    </row>
    <row r="41" spans="1:29" ht="14.4" x14ac:dyDescent="0.3">
      <c r="A41" s="39" t="s">
        <v>131</v>
      </c>
      <c r="C41" s="68" t="s">
        <v>155</v>
      </c>
      <c r="D41" s="58">
        <v>3.0531051791010726</v>
      </c>
      <c r="E41" s="58">
        <v>2.8114642681551323</v>
      </c>
      <c r="F41" s="58">
        <v>2.8162025394335108</v>
      </c>
      <c r="G41" s="58">
        <v>2.5288078270322503</v>
      </c>
      <c r="H41" s="58">
        <v>3.1779443834264525</v>
      </c>
      <c r="I41" s="58">
        <v>2.8457697229414038</v>
      </c>
      <c r="J41" s="58">
        <v>2.8476500114077119</v>
      </c>
      <c r="K41" s="58">
        <v>2.8440127064357048</v>
      </c>
      <c r="L41" s="58">
        <v>3.0782461649957722</v>
      </c>
      <c r="M41" s="58">
        <v>3.1221724681065122</v>
      </c>
      <c r="N41" s="58">
        <v>3.1625992989442686</v>
      </c>
      <c r="O41" s="58">
        <v>2.9288838725176896</v>
      </c>
      <c r="P41" s="58">
        <v>3.0975074150125481</v>
      </c>
      <c r="Q41" s="58">
        <v>3.0814434977934591</v>
      </c>
      <c r="R41" s="58">
        <v>3.1259876530903821</v>
      </c>
      <c r="S41" s="59">
        <v>3.1717654805534616</v>
      </c>
      <c r="U41" s="10"/>
      <c r="V41" s="10"/>
      <c r="W41" s="10"/>
      <c r="X41" s="10"/>
      <c r="Y41" s="10"/>
      <c r="Z41" s="10"/>
      <c r="AA41" s="10"/>
      <c r="AB41" s="10"/>
      <c r="AC41" s="10"/>
    </row>
    <row r="42" spans="1:29" ht="14.4" x14ac:dyDescent="0.3">
      <c r="A42" s="39" t="s">
        <v>131</v>
      </c>
      <c r="C42" s="68" t="s">
        <v>156</v>
      </c>
      <c r="D42" s="58">
        <v>2.2158473245561061</v>
      </c>
      <c r="E42" s="58">
        <v>2.2670292100003242</v>
      </c>
      <c r="F42" s="58">
        <v>2.3233747094116701</v>
      </c>
      <c r="G42" s="58">
        <v>2.2468318114960608</v>
      </c>
      <c r="H42" s="58">
        <v>2.4020884459357941</v>
      </c>
      <c r="I42" s="58">
        <v>2.6035272051699159</v>
      </c>
      <c r="J42" s="58">
        <v>2.2244187210835085</v>
      </c>
      <c r="K42" s="58">
        <v>2.19398700044967</v>
      </c>
      <c r="L42" s="58">
        <v>2.2525007472158931</v>
      </c>
      <c r="M42" s="58">
        <v>2.3372463936564514</v>
      </c>
      <c r="N42" s="58">
        <v>2.1722108145106089</v>
      </c>
      <c r="O42" s="58">
        <v>1.9772319042663058</v>
      </c>
      <c r="P42" s="58">
        <v>2.1456967167869996</v>
      </c>
      <c r="Q42" s="58">
        <v>2.070424263389524</v>
      </c>
      <c r="R42" s="58">
        <v>2.2296447070708885</v>
      </c>
      <c r="S42" s="59">
        <v>1.92989047208489</v>
      </c>
      <c r="U42" s="10"/>
      <c r="V42" s="10"/>
      <c r="W42" s="10"/>
      <c r="X42" s="10"/>
      <c r="Y42" s="10"/>
      <c r="Z42" s="10"/>
      <c r="AA42" s="10"/>
      <c r="AB42" s="10"/>
      <c r="AC42" s="10"/>
    </row>
    <row r="43" spans="1:29" ht="14.4" x14ac:dyDescent="0.3">
      <c r="A43" s="39" t="s">
        <v>131</v>
      </c>
      <c r="C43" s="68" t="s">
        <v>157</v>
      </c>
      <c r="D43" s="58">
        <v>2.2188162669662805</v>
      </c>
      <c r="E43" s="58">
        <v>2.2752688789649778</v>
      </c>
      <c r="F43" s="58">
        <v>2.493883547521115</v>
      </c>
      <c r="G43" s="58">
        <v>2.5040771340954042</v>
      </c>
      <c r="H43" s="58">
        <v>3.562908104284666</v>
      </c>
      <c r="I43" s="58">
        <v>3.4831228974616626</v>
      </c>
      <c r="J43" s="58">
        <v>3.0435110862215589</v>
      </c>
      <c r="K43" s="58">
        <v>3.900740900848974</v>
      </c>
      <c r="L43" s="58">
        <v>3.7483554451671601</v>
      </c>
      <c r="M43" s="58">
        <v>3.5882245530548209</v>
      </c>
      <c r="N43" s="58">
        <v>3.0621075499211381</v>
      </c>
      <c r="O43" s="58">
        <v>3.1826823524760499</v>
      </c>
      <c r="P43" s="58">
        <v>3.2580375301445716</v>
      </c>
      <c r="Q43" s="58">
        <v>4.3126841745019631</v>
      </c>
      <c r="R43" s="58">
        <v>5.5689080214163855</v>
      </c>
      <c r="S43" s="59">
        <v>5.376252088347206</v>
      </c>
      <c r="U43" s="10"/>
      <c r="V43" s="10"/>
      <c r="W43" s="10"/>
      <c r="X43" s="10"/>
      <c r="Y43" s="10"/>
      <c r="Z43" s="10"/>
      <c r="AA43" s="10"/>
      <c r="AB43" s="10"/>
      <c r="AC43" s="10"/>
    </row>
    <row r="44" spans="1:29" ht="14.4" x14ac:dyDescent="0.3">
      <c r="A44" s="39" t="s">
        <v>131</v>
      </c>
      <c r="C44" s="68" t="s">
        <v>158</v>
      </c>
      <c r="D44" s="58">
        <v>2.4834509507737579</v>
      </c>
      <c r="E44" s="58">
        <v>2.6871160460026533</v>
      </c>
      <c r="F44" s="58">
        <v>2.4527271344519805</v>
      </c>
      <c r="G44" s="58">
        <v>2.2252747685021284</v>
      </c>
      <c r="H44" s="58">
        <v>2.4248519243102824</v>
      </c>
      <c r="I44" s="58">
        <v>2.5527538215833903</v>
      </c>
      <c r="J44" s="58">
        <v>2.4976161816422384</v>
      </c>
      <c r="K44" s="58">
        <v>2.5057049219477974</v>
      </c>
      <c r="L44" s="58">
        <v>2.6289048399599975</v>
      </c>
      <c r="M44" s="58">
        <v>2.9113520952365395</v>
      </c>
      <c r="N44" s="58">
        <v>3.0874454721135076</v>
      </c>
      <c r="O44" s="58">
        <v>3.1347609269580521</v>
      </c>
      <c r="P44" s="58">
        <v>3.1918953957061023</v>
      </c>
      <c r="Q44" s="58">
        <v>3.2295078062097127</v>
      </c>
      <c r="R44" s="58">
        <v>3.3111979426247484</v>
      </c>
      <c r="S44" s="59">
        <v>3.3520650846047881</v>
      </c>
      <c r="U44" s="10"/>
      <c r="V44" s="10"/>
      <c r="W44" s="10"/>
      <c r="X44" s="10"/>
      <c r="Y44" s="10"/>
      <c r="Z44" s="10"/>
      <c r="AA44" s="10"/>
      <c r="AB44" s="10"/>
      <c r="AC44" s="10"/>
    </row>
    <row r="45" spans="1:29" ht="14.4" x14ac:dyDescent="0.3">
      <c r="A45" s="39" t="s">
        <v>131</v>
      </c>
      <c r="C45" s="68" t="s">
        <v>159</v>
      </c>
      <c r="D45" s="58">
        <v>2.9431337216611491</v>
      </c>
      <c r="E45" s="58">
        <v>2.9081141115545055</v>
      </c>
      <c r="F45" s="58">
        <v>4.0894690525080666</v>
      </c>
      <c r="G45" s="58">
        <v>3.307714872396597</v>
      </c>
      <c r="H45" s="58">
        <v>3.2946300790243295</v>
      </c>
      <c r="I45" s="58">
        <v>3.9088606165809323</v>
      </c>
      <c r="J45" s="58">
        <v>3.1791810439114574</v>
      </c>
      <c r="K45" s="58">
        <v>3.2012729836138463</v>
      </c>
      <c r="L45" s="58">
        <v>3.455736949464967</v>
      </c>
      <c r="M45" s="58">
        <v>3.6216244197884495</v>
      </c>
      <c r="N45" s="58">
        <v>3.9059841595775886</v>
      </c>
      <c r="O45" s="58">
        <v>3.441779302148912</v>
      </c>
      <c r="P45" s="58">
        <v>3.9124770925790995</v>
      </c>
      <c r="Q45" s="58">
        <v>4.7028224020614404</v>
      </c>
      <c r="R45" s="58">
        <v>3.5619249923292973</v>
      </c>
      <c r="S45" s="59">
        <v>4.0139695063784373</v>
      </c>
      <c r="U45" s="10"/>
      <c r="V45" s="10"/>
      <c r="W45" s="10"/>
      <c r="X45" s="10"/>
      <c r="Y45" s="10"/>
      <c r="Z45" s="10"/>
      <c r="AA45" s="10"/>
      <c r="AB45" s="10"/>
      <c r="AC45" s="10"/>
    </row>
    <row r="46" spans="1:29" ht="14.4" x14ac:dyDescent="0.3">
      <c r="A46" s="39" t="s">
        <v>131</v>
      </c>
      <c r="C46" s="68" t="s">
        <v>160</v>
      </c>
      <c r="D46" s="58">
        <v>2.7061065171948129</v>
      </c>
      <c r="E46" s="58">
        <v>2.9706165615743854</v>
      </c>
      <c r="F46" s="58">
        <v>2.9138821479683901</v>
      </c>
      <c r="G46" s="58">
        <v>2.7437230050272605</v>
      </c>
      <c r="H46" s="58">
        <v>2.9228316107051495</v>
      </c>
      <c r="I46" s="58">
        <v>2.700612851281686</v>
      </c>
      <c r="J46" s="58">
        <v>2.7886630627610387</v>
      </c>
      <c r="K46" s="58">
        <v>2.3289949720296632</v>
      </c>
      <c r="L46" s="58">
        <v>2.471378812076964</v>
      </c>
      <c r="M46" s="58">
        <v>2.2552100784984206</v>
      </c>
      <c r="N46" s="58">
        <v>2.32197487087174</v>
      </c>
      <c r="O46" s="58">
        <v>2.2929402561846097</v>
      </c>
      <c r="P46" s="58">
        <v>2.1742191662932218</v>
      </c>
      <c r="Q46" s="58">
        <v>2.3970594156251703</v>
      </c>
      <c r="R46" s="58">
        <v>2.4135664532753554</v>
      </c>
      <c r="S46" s="59">
        <v>2.347213550215745</v>
      </c>
      <c r="U46" s="10"/>
      <c r="V46" s="10"/>
      <c r="W46" s="10"/>
      <c r="X46" s="10"/>
      <c r="Y46" s="10"/>
      <c r="Z46" s="10"/>
      <c r="AA46" s="10"/>
      <c r="AB46" s="10"/>
      <c r="AC46" s="10"/>
    </row>
    <row r="47" spans="1:29" ht="14.4" x14ac:dyDescent="0.3">
      <c r="A47" s="39" t="s">
        <v>131</v>
      </c>
      <c r="C47" s="68" t="s">
        <v>161</v>
      </c>
      <c r="D47" s="58">
        <v>2.4670475261078471</v>
      </c>
      <c r="E47" s="58">
        <v>2.5932824875330009</v>
      </c>
      <c r="F47" s="58">
        <v>2.6684338249019972</v>
      </c>
      <c r="G47" s="58">
        <v>2.5789688006307454</v>
      </c>
      <c r="H47" s="58">
        <v>2.6039163854075702</v>
      </c>
      <c r="I47" s="58">
        <v>2.3254403521084051</v>
      </c>
      <c r="J47" s="58">
        <v>2.7050235515858967</v>
      </c>
      <c r="K47" s="58">
        <v>2.5121289110082481</v>
      </c>
      <c r="L47" s="58">
        <v>2.598760762275298</v>
      </c>
      <c r="M47" s="58">
        <v>2.9680040850472063</v>
      </c>
      <c r="N47" s="58">
        <v>2.7982768842443813</v>
      </c>
      <c r="O47" s="58">
        <v>2.6572580207077126</v>
      </c>
      <c r="P47" s="58">
        <v>2.879203741729409</v>
      </c>
      <c r="Q47" s="58">
        <v>2.8334366249766663</v>
      </c>
      <c r="R47" s="58">
        <v>3.0734554191286367</v>
      </c>
      <c r="S47" s="59">
        <v>3.113118868355008</v>
      </c>
      <c r="U47" s="10"/>
      <c r="V47" s="10"/>
      <c r="W47" s="10"/>
      <c r="X47" s="10"/>
      <c r="Y47" s="10"/>
      <c r="Z47" s="10"/>
      <c r="AA47" s="10"/>
      <c r="AB47" s="10"/>
      <c r="AC47" s="10"/>
    </row>
    <row r="48" spans="1:29" ht="14.4" x14ac:dyDescent="0.3">
      <c r="A48" s="39" t="s">
        <v>131</v>
      </c>
      <c r="C48" s="68" t="s">
        <v>162</v>
      </c>
      <c r="D48" s="58">
        <v>2.4293664256167604</v>
      </c>
      <c r="E48" s="58">
        <v>2.4603409579294206</v>
      </c>
      <c r="F48" s="58">
        <v>2.3929966237008151</v>
      </c>
      <c r="G48" s="58">
        <v>2.2609432547830908</v>
      </c>
      <c r="H48" s="58">
        <v>2.8480317309886103</v>
      </c>
      <c r="I48" s="58">
        <v>2.6089535656538603</v>
      </c>
      <c r="J48" s="58">
        <v>2.8916382917890466</v>
      </c>
      <c r="K48" s="58">
        <v>2.6143128755038405</v>
      </c>
      <c r="L48" s="58">
        <v>2.7152536933148625</v>
      </c>
      <c r="M48" s="58">
        <v>2.7156633527829168</v>
      </c>
      <c r="N48" s="58">
        <v>2.6270196274303048</v>
      </c>
      <c r="O48" s="58">
        <v>2.8255503300876552</v>
      </c>
      <c r="P48" s="58">
        <v>2.7755312544768636</v>
      </c>
      <c r="Q48" s="58">
        <v>2.6370348833687682</v>
      </c>
      <c r="R48" s="58">
        <v>2.59925728515881</v>
      </c>
      <c r="S48" s="59">
        <v>2.802995916148407</v>
      </c>
      <c r="U48" s="10"/>
      <c r="V48" s="10"/>
      <c r="W48" s="10"/>
      <c r="X48" s="10"/>
      <c r="Y48" s="10"/>
      <c r="Z48" s="10"/>
      <c r="AA48" s="10"/>
      <c r="AB48" s="10"/>
      <c r="AC48" s="10"/>
    </row>
    <row r="49" spans="1:29" ht="14.4" x14ac:dyDescent="0.3">
      <c r="A49" s="39" t="s">
        <v>131</v>
      </c>
      <c r="C49" s="68" t="s">
        <v>163</v>
      </c>
      <c r="D49" s="58">
        <v>1.6948906872810725</v>
      </c>
      <c r="E49" s="58">
        <v>1.6579642123789968</v>
      </c>
      <c r="F49" s="58">
        <v>1.5711883455438098</v>
      </c>
      <c r="G49" s="58">
        <v>1.4834588181610771</v>
      </c>
      <c r="H49" s="58">
        <v>1.687654836970677</v>
      </c>
      <c r="I49" s="58">
        <v>1.6325516048849023</v>
      </c>
      <c r="J49" s="58">
        <v>1.4609575745334995</v>
      </c>
      <c r="K49" s="58">
        <v>1.5909285877253023</v>
      </c>
      <c r="L49" s="58">
        <v>1.7433546173103427</v>
      </c>
      <c r="M49" s="58">
        <v>1.7276955956920756</v>
      </c>
      <c r="N49" s="58">
        <v>1.7901147599134679</v>
      </c>
      <c r="O49" s="58">
        <v>1.8004224956790214</v>
      </c>
      <c r="P49" s="58">
        <v>2.0422644953271432</v>
      </c>
      <c r="Q49" s="58">
        <v>1.9912520543031473</v>
      </c>
      <c r="R49" s="58">
        <v>2.2499016995063132</v>
      </c>
      <c r="S49" s="59">
        <v>2.2263965996569235</v>
      </c>
      <c r="U49" s="10"/>
      <c r="V49" s="10"/>
      <c r="W49" s="10"/>
      <c r="X49" s="10"/>
      <c r="Y49" s="10"/>
      <c r="Z49" s="10"/>
      <c r="AA49" s="10"/>
      <c r="AB49" s="10"/>
      <c r="AC49" s="10"/>
    </row>
    <row r="50" spans="1:29" ht="14.4" x14ac:dyDescent="0.3">
      <c r="A50" s="39" t="s">
        <v>131</v>
      </c>
      <c r="C50" s="68" t="s">
        <v>164</v>
      </c>
      <c r="D50" s="58">
        <v>2.6211498973305956</v>
      </c>
      <c r="E50" s="58">
        <v>2.808165748617494</v>
      </c>
      <c r="F50" s="58">
        <v>2.9948369542255011</v>
      </c>
      <c r="G50" s="58">
        <v>2.3245860256579318</v>
      </c>
      <c r="H50" s="58">
        <v>2.6178847089311619</v>
      </c>
      <c r="I50" s="58">
        <v>2.7319730235541324</v>
      </c>
      <c r="J50" s="58">
        <v>2.9581903953899182</v>
      </c>
      <c r="K50" s="58">
        <v>2.7668282918917053</v>
      </c>
      <c r="L50" s="58">
        <v>2.8747862731677203</v>
      </c>
      <c r="M50" s="58">
        <v>3.4010009948881579</v>
      </c>
      <c r="N50" s="58">
        <v>3.0829390233014906</v>
      </c>
      <c r="O50" s="58">
        <v>2.9687935711207447</v>
      </c>
      <c r="P50" s="58">
        <v>3.1088509582477757</v>
      </c>
      <c r="Q50" s="58">
        <v>3.0955010451930369</v>
      </c>
      <c r="R50" s="58">
        <v>2.9184760685295501</v>
      </c>
      <c r="S50" s="59">
        <v>3.0250625861438496</v>
      </c>
      <c r="U50" s="10"/>
      <c r="V50" s="10"/>
      <c r="W50" s="10"/>
      <c r="X50" s="10"/>
      <c r="Y50" s="10"/>
      <c r="Z50" s="10"/>
      <c r="AA50" s="10"/>
      <c r="AB50" s="10"/>
      <c r="AC50" s="10"/>
    </row>
    <row r="51" spans="1:29" ht="14.4" x14ac:dyDescent="0.3">
      <c r="A51" s="39" t="s">
        <v>131</v>
      </c>
      <c r="C51" s="68" t="s">
        <v>165</v>
      </c>
      <c r="D51" s="58">
        <v>2.4715000263254883</v>
      </c>
      <c r="E51" s="58">
        <v>2.720117551758567</v>
      </c>
      <c r="F51" s="58">
        <v>2.3271099878902755</v>
      </c>
      <c r="G51" s="58">
        <v>2.5877354424924581</v>
      </c>
      <c r="H51" s="58">
        <v>2.5828718395453509</v>
      </c>
      <c r="I51" s="58">
        <v>2.6175286121324994</v>
      </c>
      <c r="J51" s="58">
        <v>2.7998426664932281</v>
      </c>
      <c r="K51" s="58">
        <v>2.584177546087576</v>
      </c>
      <c r="L51" s="58">
        <v>3.1703045493629141</v>
      </c>
      <c r="M51" s="58">
        <v>3.337071552677302</v>
      </c>
      <c r="N51" s="58">
        <v>3.2770118314266155</v>
      </c>
      <c r="O51" s="58">
        <v>3.5438756837010539</v>
      </c>
      <c r="P51" s="58">
        <v>3.2207905544147843</v>
      </c>
      <c r="Q51" s="58">
        <v>3.2527611387191233</v>
      </c>
      <c r="R51" s="58">
        <v>3.3511487122185057</v>
      </c>
      <c r="S51" s="59">
        <v>3.2579440172144607</v>
      </c>
      <c r="U51" s="10"/>
      <c r="V51" s="10"/>
      <c r="W51" s="10"/>
      <c r="X51" s="10"/>
      <c r="Y51" s="10"/>
      <c r="Z51" s="10"/>
      <c r="AA51" s="10"/>
      <c r="AB51" s="10"/>
      <c r="AC51" s="10"/>
    </row>
    <row r="52" spans="1:29" ht="15" thickBot="1" x14ac:dyDescent="0.35">
      <c r="A52" s="39" t="s">
        <v>131</v>
      </c>
      <c r="C52" s="68" t="s">
        <v>166</v>
      </c>
      <c r="D52" s="58">
        <v>2.3427021563773369</v>
      </c>
      <c r="E52" s="60">
        <v>2.2828420247381347</v>
      </c>
      <c r="F52" s="60">
        <v>2.3680483678743207</v>
      </c>
      <c r="G52" s="60">
        <v>2.3881151522731603</v>
      </c>
      <c r="H52" s="60">
        <v>2.4042564716194192</v>
      </c>
      <c r="I52" s="60">
        <v>2.5310307229393851</v>
      </c>
      <c r="J52" s="60">
        <v>2.4910546903495647</v>
      </c>
      <c r="K52" s="60">
        <v>2.6067259394812035</v>
      </c>
      <c r="L52" s="60">
        <v>2.7743206641152454</v>
      </c>
      <c r="M52" s="60">
        <v>2.6391966398201818</v>
      </c>
      <c r="N52" s="60">
        <v>2.6748359905480501</v>
      </c>
      <c r="O52" s="60">
        <v>2.6531985087568053</v>
      </c>
      <c r="P52" s="60">
        <v>2.5958902164160773</v>
      </c>
      <c r="Q52" s="60">
        <v>2.710820751910358</v>
      </c>
      <c r="R52" s="60">
        <v>3.0140922961132883</v>
      </c>
      <c r="S52" s="61">
        <v>3.0106171880299191</v>
      </c>
      <c r="U52" s="10"/>
      <c r="V52" s="10"/>
      <c r="W52" s="10"/>
      <c r="X52" s="10"/>
      <c r="Y52" s="10"/>
      <c r="Z52" s="10"/>
      <c r="AA52" s="10"/>
      <c r="AB52" s="10"/>
      <c r="AC52" s="10"/>
    </row>
    <row r="53" spans="1:29" ht="15" thickBot="1" x14ac:dyDescent="0.35">
      <c r="A53" s="39" t="s">
        <v>131</v>
      </c>
      <c r="C53" s="69" t="s">
        <v>381</v>
      </c>
      <c r="D53" s="48">
        <v>2.4050056873950871</v>
      </c>
      <c r="E53" s="62">
        <v>2.4125617772033632</v>
      </c>
      <c r="F53" s="62">
        <v>2.5035799654500539</v>
      </c>
      <c r="G53" s="62">
        <v>2.4272423730397468</v>
      </c>
      <c r="H53" s="62">
        <v>2.5204677988129522</v>
      </c>
      <c r="I53" s="62">
        <v>2.6488781017194616</v>
      </c>
      <c r="J53" s="62">
        <v>2.7285795884805935</v>
      </c>
      <c r="K53" s="62">
        <v>2.8539186753864789</v>
      </c>
      <c r="L53" s="62">
        <v>2.8102380419913509</v>
      </c>
      <c r="M53" s="62">
        <v>2.8517317032863709</v>
      </c>
      <c r="N53" s="62">
        <v>2.7766882655559408</v>
      </c>
      <c r="O53" s="62">
        <v>2.8329817860465361</v>
      </c>
      <c r="P53" s="62">
        <v>2.7580634186129176</v>
      </c>
      <c r="Q53" s="62">
        <v>2.8826135431337891</v>
      </c>
      <c r="R53" s="62">
        <v>3.1465818113563304</v>
      </c>
      <c r="S53" s="63">
        <v>3.1037311048202478</v>
      </c>
      <c r="U53" s="10"/>
      <c r="V53" s="10"/>
      <c r="W53" s="10"/>
      <c r="X53" s="10"/>
      <c r="Y53" s="10"/>
      <c r="Z53" s="10"/>
      <c r="AA53" s="10"/>
      <c r="AB53" s="10"/>
      <c r="AC53" s="10"/>
    </row>
    <row r="54" spans="1:29" x14ac:dyDescent="0.25">
      <c r="A54" s="39" t="s">
        <v>131</v>
      </c>
      <c r="D54" s="50"/>
      <c r="E54" s="50"/>
      <c r="F54" s="50"/>
      <c r="G54" s="50"/>
      <c r="H54" s="50"/>
      <c r="I54" s="50"/>
      <c r="J54" s="50"/>
      <c r="K54" s="50"/>
      <c r="L54" s="50"/>
      <c r="M54" s="50"/>
      <c r="N54" s="50"/>
      <c r="O54" s="50"/>
      <c r="P54" s="50"/>
      <c r="Q54" s="50"/>
      <c r="R54" s="50"/>
      <c r="S54" s="50"/>
    </row>
    <row r="55" spans="1:29" x14ac:dyDescent="0.25">
      <c r="D55" s="50"/>
      <c r="E55" s="50"/>
      <c r="F55" s="50"/>
      <c r="G55" s="50"/>
      <c r="H55" s="50"/>
      <c r="I55" s="50"/>
      <c r="J55" s="50"/>
      <c r="K55" s="50"/>
      <c r="L55" s="50"/>
      <c r="M55" s="50"/>
      <c r="N55" s="50"/>
      <c r="O55" s="50"/>
      <c r="P55" s="50"/>
      <c r="Q55" s="50"/>
      <c r="R55" s="50"/>
      <c r="S55" s="50"/>
    </row>
    <row r="56" spans="1:29" ht="23.4" thickBot="1" x14ac:dyDescent="0.3">
      <c r="C56" s="1" t="s">
        <v>383</v>
      </c>
      <c r="D56" s="51"/>
      <c r="E56" s="51"/>
      <c r="F56" s="51"/>
      <c r="G56" s="51"/>
      <c r="H56" s="51"/>
      <c r="I56" s="51"/>
      <c r="J56" s="51"/>
      <c r="K56" s="51"/>
      <c r="L56" s="51"/>
      <c r="M56" s="51"/>
      <c r="N56" s="56"/>
      <c r="O56" s="52"/>
      <c r="P56" s="52"/>
      <c r="Q56" s="52"/>
      <c r="R56" s="52"/>
      <c r="S56" s="52"/>
    </row>
    <row r="57" spans="1:29" ht="14.4" thickBot="1" x14ac:dyDescent="0.3">
      <c r="C57" s="2"/>
      <c r="D57" s="155" t="s">
        <v>371</v>
      </c>
      <c r="E57" s="156"/>
      <c r="F57" s="156"/>
      <c r="G57" s="156"/>
      <c r="H57" s="156"/>
      <c r="I57" s="156"/>
      <c r="J57" s="156"/>
      <c r="K57" s="156"/>
      <c r="L57" s="156"/>
      <c r="M57" s="156"/>
      <c r="N57" s="156"/>
      <c r="O57" s="156"/>
      <c r="P57" s="156"/>
      <c r="Q57" s="156"/>
      <c r="R57" s="156"/>
      <c r="S57" s="157"/>
    </row>
    <row r="58" spans="1:29" ht="14.4" thickBot="1" x14ac:dyDescent="0.3">
      <c r="A58" s="39" t="s">
        <v>133</v>
      </c>
      <c r="C58" s="67" t="s">
        <v>148</v>
      </c>
      <c r="D58" s="5" t="s">
        <v>102</v>
      </c>
      <c r="E58" s="5" t="s">
        <v>103</v>
      </c>
      <c r="F58" s="5" t="s">
        <v>104</v>
      </c>
      <c r="G58" s="5" t="s">
        <v>105</v>
      </c>
      <c r="H58" s="5" t="s">
        <v>106</v>
      </c>
      <c r="I58" s="5" t="s">
        <v>107</v>
      </c>
      <c r="J58" s="5" t="s">
        <v>108</v>
      </c>
      <c r="K58" s="5" t="s">
        <v>109</v>
      </c>
      <c r="L58" s="5" t="s">
        <v>110</v>
      </c>
      <c r="M58" s="5" t="s">
        <v>111</v>
      </c>
      <c r="N58" s="5" t="s">
        <v>112</v>
      </c>
      <c r="O58" s="5" t="s">
        <v>113</v>
      </c>
      <c r="P58" s="5" t="s">
        <v>114</v>
      </c>
      <c r="Q58" s="5" t="s">
        <v>115</v>
      </c>
      <c r="R58" s="5" t="s">
        <v>116</v>
      </c>
      <c r="S58" s="6" t="s">
        <v>117</v>
      </c>
      <c r="T58" s="9"/>
      <c r="U58" s="9"/>
      <c r="V58" s="9"/>
      <c r="W58" s="9"/>
      <c r="X58" s="9"/>
      <c r="Y58" s="9"/>
    </row>
    <row r="59" spans="1:29" ht="14.4" x14ac:dyDescent="0.3">
      <c r="A59" s="39" t="s">
        <v>133</v>
      </c>
      <c r="C59" s="68" t="s">
        <v>149</v>
      </c>
      <c r="D59" s="58">
        <v>0</v>
      </c>
      <c r="E59" s="58">
        <v>18.609171800136892</v>
      </c>
      <c r="F59" s="58">
        <v>0</v>
      </c>
      <c r="G59" s="58">
        <v>0</v>
      </c>
      <c r="H59" s="58">
        <v>0</v>
      </c>
      <c r="I59" s="58">
        <v>0</v>
      </c>
      <c r="J59" s="58">
        <v>0</v>
      </c>
      <c r="K59" s="58">
        <v>0</v>
      </c>
      <c r="L59" s="58">
        <v>0</v>
      </c>
      <c r="M59" s="58">
        <v>0</v>
      </c>
      <c r="N59" s="58">
        <v>0</v>
      </c>
      <c r="O59" s="58">
        <v>0</v>
      </c>
      <c r="P59" s="58">
        <v>0</v>
      </c>
      <c r="Q59" s="58">
        <v>0</v>
      </c>
      <c r="R59" s="58">
        <v>0</v>
      </c>
      <c r="S59" s="59">
        <v>0</v>
      </c>
      <c r="U59" s="10"/>
      <c r="V59" s="10"/>
      <c r="X59" s="10"/>
      <c r="Y59" s="10"/>
      <c r="Z59" s="10"/>
      <c r="AA59" s="10"/>
      <c r="AB59" s="10"/>
      <c r="AC59" s="10"/>
    </row>
    <row r="60" spans="1:29" ht="14.4" x14ac:dyDescent="0.3">
      <c r="A60" s="39" t="s">
        <v>133</v>
      </c>
      <c r="C60" s="68" t="s">
        <v>150</v>
      </c>
      <c r="D60" s="58">
        <v>0</v>
      </c>
      <c r="E60" s="58">
        <v>0</v>
      </c>
      <c r="F60" s="58">
        <v>0</v>
      </c>
      <c r="G60" s="58">
        <v>0</v>
      </c>
      <c r="H60" s="58">
        <v>0</v>
      </c>
      <c r="I60" s="58">
        <v>0</v>
      </c>
      <c r="J60" s="58">
        <v>0</v>
      </c>
      <c r="K60" s="58">
        <v>0</v>
      </c>
      <c r="L60" s="58">
        <v>0</v>
      </c>
      <c r="M60" s="58">
        <v>0</v>
      </c>
      <c r="N60" s="58">
        <v>0</v>
      </c>
      <c r="O60" s="58">
        <v>0</v>
      </c>
      <c r="P60" s="58">
        <v>0</v>
      </c>
      <c r="Q60" s="58">
        <v>0</v>
      </c>
      <c r="R60" s="58">
        <v>0</v>
      </c>
      <c r="S60" s="59">
        <v>0</v>
      </c>
      <c r="U60" s="10"/>
      <c r="V60" s="10"/>
      <c r="X60" s="10"/>
      <c r="Y60" s="10"/>
      <c r="Z60" s="10"/>
      <c r="AA60" s="10"/>
      <c r="AB60" s="10"/>
      <c r="AC60" s="10"/>
    </row>
    <row r="61" spans="1:29" ht="14.4" x14ac:dyDescent="0.3">
      <c r="A61" s="39" t="s">
        <v>133</v>
      </c>
      <c r="C61" s="68" t="s">
        <v>151</v>
      </c>
      <c r="D61" s="58">
        <v>0</v>
      </c>
      <c r="E61" s="58">
        <v>0</v>
      </c>
      <c r="F61" s="58">
        <v>37.634496919917865</v>
      </c>
      <c r="G61" s="58">
        <v>0</v>
      </c>
      <c r="H61" s="58">
        <v>0</v>
      </c>
      <c r="I61" s="58">
        <v>0</v>
      </c>
      <c r="J61" s="58">
        <v>0</v>
      </c>
      <c r="K61" s="58">
        <v>0</v>
      </c>
      <c r="L61" s="58">
        <v>0</v>
      </c>
      <c r="M61" s="58">
        <v>0</v>
      </c>
      <c r="N61" s="58">
        <v>0</v>
      </c>
      <c r="O61" s="58">
        <v>0</v>
      </c>
      <c r="P61" s="58">
        <v>0</v>
      </c>
      <c r="Q61" s="58">
        <v>0</v>
      </c>
      <c r="R61" s="58">
        <v>0</v>
      </c>
      <c r="S61" s="59">
        <v>0</v>
      </c>
      <c r="U61" s="10"/>
      <c r="V61" s="10"/>
      <c r="W61" s="10"/>
      <c r="X61" s="10"/>
      <c r="Y61" s="10"/>
      <c r="Z61" s="10"/>
      <c r="AA61" s="10"/>
      <c r="AB61" s="10"/>
      <c r="AC61" s="10"/>
    </row>
    <row r="62" spans="1:29" ht="14.4" x14ac:dyDescent="0.3">
      <c r="A62" s="39" t="s">
        <v>133</v>
      </c>
      <c r="C62" s="68" t="s">
        <v>152</v>
      </c>
      <c r="D62" s="58">
        <v>0</v>
      </c>
      <c r="E62" s="58">
        <v>0</v>
      </c>
      <c r="F62" s="58">
        <v>0</v>
      </c>
      <c r="G62" s="58">
        <v>0</v>
      </c>
      <c r="H62" s="58">
        <v>0</v>
      </c>
      <c r="I62" s="58">
        <v>0</v>
      </c>
      <c r="J62" s="58">
        <v>0</v>
      </c>
      <c r="K62" s="58">
        <v>0</v>
      </c>
      <c r="L62" s="58">
        <v>0</v>
      </c>
      <c r="M62" s="58">
        <v>0</v>
      </c>
      <c r="N62" s="58">
        <v>0</v>
      </c>
      <c r="O62" s="58">
        <v>0</v>
      </c>
      <c r="P62" s="58">
        <v>0</v>
      </c>
      <c r="Q62" s="58">
        <v>0</v>
      </c>
      <c r="R62" s="58">
        <v>0</v>
      </c>
      <c r="S62" s="59">
        <v>0</v>
      </c>
      <c r="U62" s="10"/>
      <c r="V62" s="10"/>
      <c r="W62" s="10"/>
      <c r="X62" s="10"/>
      <c r="Y62" s="10"/>
      <c r="Z62" s="10"/>
      <c r="AA62" s="10"/>
      <c r="AB62" s="10"/>
      <c r="AC62" s="10"/>
    </row>
    <row r="63" spans="1:29" ht="14.4" x14ac:dyDescent="0.3">
      <c r="A63" s="39" t="s">
        <v>133</v>
      </c>
      <c r="C63" s="68" t="s">
        <v>153</v>
      </c>
      <c r="D63" s="58">
        <v>0</v>
      </c>
      <c r="E63" s="58">
        <v>0</v>
      </c>
      <c r="F63" s="58">
        <v>0</v>
      </c>
      <c r="G63" s="58">
        <v>0</v>
      </c>
      <c r="H63" s="58">
        <v>0</v>
      </c>
      <c r="I63" s="58">
        <v>0</v>
      </c>
      <c r="J63" s="58">
        <v>0</v>
      </c>
      <c r="K63" s="58">
        <v>0</v>
      </c>
      <c r="L63" s="58">
        <v>0</v>
      </c>
      <c r="M63" s="58">
        <v>0</v>
      </c>
      <c r="N63" s="58">
        <v>0</v>
      </c>
      <c r="O63" s="58">
        <v>0</v>
      </c>
      <c r="P63" s="58">
        <v>0</v>
      </c>
      <c r="Q63" s="58">
        <v>0</v>
      </c>
      <c r="R63" s="58">
        <v>0</v>
      </c>
      <c r="S63" s="59">
        <v>0</v>
      </c>
      <c r="U63" s="10"/>
      <c r="V63" s="10"/>
      <c r="W63" s="10"/>
      <c r="X63" s="10"/>
      <c r="Y63" s="10"/>
      <c r="Z63" s="10"/>
      <c r="AA63" s="10"/>
      <c r="AB63" s="10"/>
      <c r="AC63" s="10"/>
    </row>
    <row r="64" spans="1:29" ht="14.4" x14ac:dyDescent="0.3">
      <c r="A64" s="39" t="s">
        <v>133</v>
      </c>
      <c r="C64" s="68" t="s">
        <v>154</v>
      </c>
      <c r="D64" s="58">
        <v>0</v>
      </c>
      <c r="E64" s="58">
        <v>0</v>
      </c>
      <c r="F64" s="58">
        <v>0</v>
      </c>
      <c r="G64" s="58">
        <v>0</v>
      </c>
      <c r="H64" s="58">
        <v>0</v>
      </c>
      <c r="I64" s="58">
        <v>0</v>
      </c>
      <c r="J64" s="58">
        <v>0</v>
      </c>
      <c r="K64" s="58">
        <v>0</v>
      </c>
      <c r="L64" s="58">
        <v>0</v>
      </c>
      <c r="M64" s="58">
        <v>0</v>
      </c>
      <c r="N64" s="58">
        <v>0</v>
      </c>
      <c r="O64" s="58">
        <v>0</v>
      </c>
      <c r="P64" s="58">
        <v>0</v>
      </c>
      <c r="Q64" s="58">
        <v>0</v>
      </c>
      <c r="R64" s="58">
        <v>0</v>
      </c>
      <c r="S64" s="59">
        <v>0</v>
      </c>
      <c r="U64" s="10"/>
      <c r="V64" s="10"/>
      <c r="W64" s="10"/>
      <c r="X64" s="10"/>
      <c r="Y64" s="10"/>
      <c r="Z64" s="10"/>
      <c r="AA64" s="10"/>
      <c r="AB64" s="10"/>
      <c r="AC64" s="10"/>
    </row>
    <row r="65" spans="1:29" ht="14.4" x14ac:dyDescent="0.3">
      <c r="A65" s="39" t="s">
        <v>133</v>
      </c>
      <c r="C65" s="68" t="s">
        <v>155</v>
      </c>
      <c r="D65" s="58">
        <v>0</v>
      </c>
      <c r="E65" s="58">
        <v>0</v>
      </c>
      <c r="F65" s="58">
        <v>0</v>
      </c>
      <c r="G65" s="58">
        <v>0</v>
      </c>
      <c r="H65" s="58">
        <v>0</v>
      </c>
      <c r="I65" s="58">
        <v>0</v>
      </c>
      <c r="J65" s="58">
        <v>0</v>
      </c>
      <c r="K65" s="58">
        <v>0</v>
      </c>
      <c r="L65" s="58">
        <v>0</v>
      </c>
      <c r="M65" s="58">
        <v>0</v>
      </c>
      <c r="N65" s="58">
        <v>0</v>
      </c>
      <c r="O65" s="58">
        <v>0</v>
      </c>
      <c r="P65" s="58">
        <v>0</v>
      </c>
      <c r="Q65" s="58">
        <v>0</v>
      </c>
      <c r="R65" s="58">
        <v>0</v>
      </c>
      <c r="S65" s="59">
        <v>0</v>
      </c>
      <c r="U65" s="10"/>
      <c r="V65" s="10"/>
      <c r="W65" s="10"/>
      <c r="X65" s="10"/>
      <c r="Y65" s="10"/>
      <c r="Z65" s="10"/>
      <c r="AA65" s="10"/>
      <c r="AB65" s="10"/>
      <c r="AC65" s="10"/>
    </row>
    <row r="66" spans="1:29" ht="14.4" x14ac:dyDescent="0.3">
      <c r="A66" s="39" t="s">
        <v>133</v>
      </c>
      <c r="C66" s="68" t="s">
        <v>156</v>
      </c>
      <c r="D66" s="58">
        <v>0</v>
      </c>
      <c r="E66" s="58">
        <v>0</v>
      </c>
      <c r="F66" s="58">
        <v>0</v>
      </c>
      <c r="G66" s="58">
        <v>0</v>
      </c>
      <c r="H66" s="58">
        <v>0</v>
      </c>
      <c r="I66" s="58">
        <v>0</v>
      </c>
      <c r="J66" s="58">
        <v>0</v>
      </c>
      <c r="K66" s="58">
        <v>0</v>
      </c>
      <c r="L66" s="58">
        <v>0</v>
      </c>
      <c r="M66" s="58">
        <v>0</v>
      </c>
      <c r="N66" s="58">
        <v>0</v>
      </c>
      <c r="O66" s="58">
        <v>0</v>
      </c>
      <c r="P66" s="58">
        <v>0</v>
      </c>
      <c r="Q66" s="58">
        <v>0</v>
      </c>
      <c r="R66" s="58">
        <v>0</v>
      </c>
      <c r="S66" s="59">
        <v>0</v>
      </c>
      <c r="U66" s="10"/>
      <c r="V66" s="10"/>
      <c r="W66" s="10"/>
      <c r="X66" s="10"/>
      <c r="Y66" s="10"/>
      <c r="Z66" s="10"/>
      <c r="AA66" s="10"/>
      <c r="AB66" s="10"/>
      <c r="AC66" s="10"/>
    </row>
    <row r="67" spans="1:29" ht="14.4" x14ac:dyDescent="0.3">
      <c r="A67" s="39" t="s">
        <v>133</v>
      </c>
      <c r="C67" s="68" t="s">
        <v>157</v>
      </c>
      <c r="D67" s="58">
        <v>0</v>
      </c>
      <c r="E67" s="58">
        <v>0</v>
      </c>
      <c r="F67" s="58">
        <v>0</v>
      </c>
      <c r="G67" s="58">
        <v>0</v>
      </c>
      <c r="H67" s="58">
        <v>0</v>
      </c>
      <c r="I67" s="58">
        <v>0</v>
      </c>
      <c r="J67" s="58">
        <v>0</v>
      </c>
      <c r="K67" s="58">
        <v>0</v>
      </c>
      <c r="L67" s="58">
        <v>0</v>
      </c>
      <c r="M67" s="58">
        <v>0</v>
      </c>
      <c r="N67" s="58">
        <v>0</v>
      </c>
      <c r="O67" s="58">
        <v>0</v>
      </c>
      <c r="P67" s="58">
        <v>0</v>
      </c>
      <c r="Q67" s="58">
        <v>0</v>
      </c>
      <c r="R67" s="58">
        <v>0</v>
      </c>
      <c r="S67" s="59">
        <v>0</v>
      </c>
      <c r="U67" s="10"/>
      <c r="V67" s="10"/>
      <c r="W67" s="10"/>
      <c r="X67" s="10"/>
      <c r="Y67" s="10"/>
      <c r="Z67" s="10"/>
      <c r="AA67" s="10"/>
      <c r="AB67" s="10"/>
      <c r="AC67" s="10"/>
    </row>
    <row r="68" spans="1:29" ht="14.4" x14ac:dyDescent="0.3">
      <c r="A68" s="39" t="s">
        <v>133</v>
      </c>
      <c r="C68" s="68" t="s">
        <v>158</v>
      </c>
      <c r="D68" s="58">
        <v>0</v>
      </c>
      <c r="E68" s="58">
        <v>0</v>
      </c>
      <c r="F68" s="58">
        <v>0</v>
      </c>
      <c r="G68" s="58">
        <v>0</v>
      </c>
      <c r="H68" s="58">
        <v>0</v>
      </c>
      <c r="I68" s="58">
        <v>0</v>
      </c>
      <c r="J68" s="58">
        <v>0</v>
      </c>
      <c r="K68" s="58">
        <v>0</v>
      </c>
      <c r="L68" s="58">
        <v>0</v>
      </c>
      <c r="M68" s="58">
        <v>0</v>
      </c>
      <c r="N68" s="58">
        <v>0</v>
      </c>
      <c r="O68" s="58">
        <v>0</v>
      </c>
      <c r="P68" s="58">
        <v>0</v>
      </c>
      <c r="Q68" s="58">
        <v>0</v>
      </c>
      <c r="R68" s="58">
        <v>0</v>
      </c>
      <c r="S68" s="59">
        <v>0</v>
      </c>
      <c r="U68" s="10"/>
      <c r="V68" s="10"/>
      <c r="W68" s="10"/>
      <c r="X68" s="10"/>
      <c r="Y68" s="10"/>
      <c r="Z68" s="10"/>
      <c r="AA68" s="10"/>
      <c r="AB68" s="10"/>
      <c r="AC68" s="10"/>
    </row>
    <row r="69" spans="1:29" ht="14.4" x14ac:dyDescent="0.3">
      <c r="A69" s="39" t="s">
        <v>133</v>
      </c>
      <c r="C69" s="68" t="s">
        <v>159</v>
      </c>
      <c r="D69" s="58">
        <v>0</v>
      </c>
      <c r="E69" s="58">
        <v>0</v>
      </c>
      <c r="F69" s="58">
        <v>0</v>
      </c>
      <c r="G69" s="58">
        <v>0</v>
      </c>
      <c r="H69" s="58">
        <v>0</v>
      </c>
      <c r="I69" s="58">
        <v>0</v>
      </c>
      <c r="J69" s="58">
        <v>0</v>
      </c>
      <c r="K69" s="58">
        <v>0</v>
      </c>
      <c r="L69" s="58">
        <v>0</v>
      </c>
      <c r="M69" s="58">
        <v>0</v>
      </c>
      <c r="N69" s="58">
        <v>0</v>
      </c>
      <c r="O69" s="58">
        <v>0</v>
      </c>
      <c r="P69" s="58">
        <v>0</v>
      </c>
      <c r="Q69" s="58">
        <v>0</v>
      </c>
      <c r="R69" s="58">
        <v>0</v>
      </c>
      <c r="S69" s="59">
        <v>0</v>
      </c>
      <c r="U69" s="10"/>
      <c r="V69" s="10"/>
      <c r="W69" s="10"/>
      <c r="X69" s="10"/>
      <c r="Y69" s="10"/>
      <c r="Z69" s="10"/>
      <c r="AA69" s="10"/>
      <c r="AB69" s="10"/>
      <c r="AC69" s="10"/>
    </row>
    <row r="70" spans="1:29" ht="14.4" x14ac:dyDescent="0.3">
      <c r="A70" s="39" t="s">
        <v>133</v>
      </c>
      <c r="C70" s="68" t="s">
        <v>160</v>
      </c>
      <c r="D70" s="58">
        <v>0</v>
      </c>
      <c r="E70" s="58">
        <v>0</v>
      </c>
      <c r="F70" s="58">
        <v>0</v>
      </c>
      <c r="G70" s="58">
        <v>0</v>
      </c>
      <c r="H70" s="58">
        <v>0</v>
      </c>
      <c r="I70" s="58">
        <v>0</v>
      </c>
      <c r="J70" s="58">
        <v>26.666666666666668</v>
      </c>
      <c r="K70" s="58">
        <v>0</v>
      </c>
      <c r="L70" s="58">
        <v>0</v>
      </c>
      <c r="M70" s="58">
        <v>0</v>
      </c>
      <c r="N70" s="58">
        <v>0</v>
      </c>
      <c r="O70" s="58">
        <v>0</v>
      </c>
      <c r="P70" s="58">
        <v>0</v>
      </c>
      <c r="Q70" s="58">
        <v>0</v>
      </c>
      <c r="R70" s="58">
        <v>0</v>
      </c>
      <c r="S70" s="59">
        <v>0</v>
      </c>
      <c r="U70" s="10"/>
      <c r="V70" s="10"/>
      <c r="W70" s="10"/>
      <c r="X70" s="10"/>
      <c r="Y70" s="10"/>
      <c r="Z70" s="10"/>
      <c r="AA70" s="10"/>
      <c r="AB70" s="10"/>
      <c r="AC70" s="10"/>
    </row>
    <row r="71" spans="1:29" ht="14.4" x14ac:dyDescent="0.3">
      <c r="A71" s="39" t="s">
        <v>133</v>
      </c>
      <c r="C71" s="68" t="s">
        <v>161</v>
      </c>
      <c r="D71" s="58">
        <v>0</v>
      </c>
      <c r="E71" s="58">
        <v>0</v>
      </c>
      <c r="F71" s="58">
        <v>0</v>
      </c>
      <c r="G71" s="58">
        <v>0</v>
      </c>
      <c r="H71" s="58">
        <v>0</v>
      </c>
      <c r="I71" s="58">
        <v>0</v>
      </c>
      <c r="J71" s="58">
        <v>0</v>
      </c>
      <c r="K71" s="58">
        <v>0</v>
      </c>
      <c r="L71" s="58">
        <v>0</v>
      </c>
      <c r="M71" s="58">
        <v>0</v>
      </c>
      <c r="N71" s="58">
        <v>0</v>
      </c>
      <c r="O71" s="58">
        <v>0</v>
      </c>
      <c r="P71" s="58">
        <v>0</v>
      </c>
      <c r="Q71" s="58">
        <v>0</v>
      </c>
      <c r="R71" s="58">
        <v>0</v>
      </c>
      <c r="S71" s="59">
        <v>0</v>
      </c>
      <c r="U71" s="10"/>
      <c r="V71" s="10"/>
      <c r="W71" s="10"/>
      <c r="X71" s="10"/>
      <c r="Y71" s="10"/>
      <c r="Z71" s="10"/>
      <c r="AA71" s="10"/>
      <c r="AB71" s="10"/>
      <c r="AC71" s="10"/>
    </row>
    <row r="72" spans="1:29" ht="14.4" x14ac:dyDescent="0.3">
      <c r="A72" s="39" t="s">
        <v>133</v>
      </c>
      <c r="C72" s="68" t="s">
        <v>162</v>
      </c>
      <c r="D72" s="58">
        <v>0</v>
      </c>
      <c r="E72" s="58">
        <v>0</v>
      </c>
      <c r="F72" s="58">
        <v>0</v>
      </c>
      <c r="G72" s="58">
        <v>0</v>
      </c>
      <c r="H72" s="58">
        <v>0</v>
      </c>
      <c r="I72" s="58">
        <v>0</v>
      </c>
      <c r="J72" s="58">
        <v>0</v>
      </c>
      <c r="K72" s="58">
        <v>0</v>
      </c>
      <c r="L72" s="58">
        <v>0</v>
      </c>
      <c r="M72" s="58">
        <v>0</v>
      </c>
      <c r="N72" s="58">
        <v>0</v>
      </c>
      <c r="O72" s="58">
        <v>0</v>
      </c>
      <c r="P72" s="58">
        <v>0</v>
      </c>
      <c r="Q72" s="58">
        <v>0</v>
      </c>
      <c r="R72" s="58">
        <v>0</v>
      </c>
      <c r="S72" s="59">
        <v>0</v>
      </c>
      <c r="U72" s="10"/>
      <c r="V72" s="10"/>
      <c r="W72" s="10"/>
      <c r="X72" s="10"/>
      <c r="Y72" s="10"/>
      <c r="Z72" s="10"/>
      <c r="AA72" s="10"/>
      <c r="AB72" s="10"/>
      <c r="AC72" s="10"/>
    </row>
    <row r="73" spans="1:29" ht="14.4" x14ac:dyDescent="0.3">
      <c r="A73" s="39" t="s">
        <v>133</v>
      </c>
      <c r="C73" s="68" t="s">
        <v>163</v>
      </c>
      <c r="D73" s="58">
        <v>0</v>
      </c>
      <c r="E73" s="58">
        <v>0</v>
      </c>
      <c r="F73" s="58">
        <v>0</v>
      </c>
      <c r="G73" s="58">
        <v>0</v>
      </c>
      <c r="H73" s="58">
        <v>0</v>
      </c>
      <c r="I73" s="58">
        <v>0</v>
      </c>
      <c r="J73" s="58">
        <v>0</v>
      </c>
      <c r="K73" s="58">
        <v>0</v>
      </c>
      <c r="L73" s="58">
        <v>0</v>
      </c>
      <c r="M73" s="58">
        <v>0</v>
      </c>
      <c r="N73" s="58">
        <v>0</v>
      </c>
      <c r="O73" s="58">
        <v>0</v>
      </c>
      <c r="P73" s="58">
        <v>0</v>
      </c>
      <c r="Q73" s="58">
        <v>0</v>
      </c>
      <c r="R73" s="58">
        <v>0</v>
      </c>
      <c r="S73" s="59">
        <v>0</v>
      </c>
      <c r="U73" s="10"/>
      <c r="V73" s="10"/>
      <c r="W73" s="10"/>
      <c r="X73" s="10"/>
      <c r="Y73" s="10"/>
      <c r="Z73" s="10"/>
      <c r="AA73" s="10"/>
      <c r="AB73" s="10"/>
      <c r="AC73" s="10"/>
    </row>
    <row r="74" spans="1:29" ht="14.4" x14ac:dyDescent="0.3">
      <c r="A74" s="39" t="s">
        <v>133</v>
      </c>
      <c r="C74" s="68" t="s">
        <v>164</v>
      </c>
      <c r="D74" s="58">
        <v>0</v>
      </c>
      <c r="E74" s="58">
        <v>0</v>
      </c>
      <c r="F74" s="58">
        <v>0</v>
      </c>
      <c r="G74" s="58">
        <v>0</v>
      </c>
      <c r="H74" s="58">
        <v>0</v>
      </c>
      <c r="I74" s="58">
        <v>0</v>
      </c>
      <c r="J74" s="58">
        <v>0</v>
      </c>
      <c r="K74" s="58">
        <v>0</v>
      </c>
      <c r="L74" s="58">
        <v>0</v>
      </c>
      <c r="M74" s="58">
        <v>0</v>
      </c>
      <c r="N74" s="58">
        <v>0</v>
      </c>
      <c r="O74" s="58">
        <v>0</v>
      </c>
      <c r="P74" s="58">
        <v>0</v>
      </c>
      <c r="Q74" s="58">
        <v>0</v>
      </c>
      <c r="R74" s="58">
        <v>0</v>
      </c>
      <c r="S74" s="59">
        <v>0</v>
      </c>
      <c r="U74" s="10"/>
      <c r="V74" s="10"/>
      <c r="W74" s="10"/>
      <c r="X74" s="10"/>
      <c r="Y74" s="10"/>
      <c r="Z74" s="10"/>
      <c r="AA74" s="10"/>
      <c r="AB74" s="10"/>
      <c r="AC74" s="10"/>
    </row>
    <row r="75" spans="1:29" ht="14.4" x14ac:dyDescent="0.3">
      <c r="A75" s="39" t="s">
        <v>133</v>
      </c>
      <c r="C75" s="68" t="s">
        <v>165</v>
      </c>
      <c r="D75" s="58">
        <v>0</v>
      </c>
      <c r="E75" s="58">
        <v>0</v>
      </c>
      <c r="F75" s="58">
        <v>0</v>
      </c>
      <c r="G75" s="58">
        <v>0</v>
      </c>
      <c r="H75" s="58">
        <v>0</v>
      </c>
      <c r="I75" s="58">
        <v>0</v>
      </c>
      <c r="J75" s="58">
        <v>0</v>
      </c>
      <c r="K75" s="58">
        <v>0</v>
      </c>
      <c r="L75" s="58">
        <v>0</v>
      </c>
      <c r="M75" s="58">
        <v>0</v>
      </c>
      <c r="N75" s="58">
        <v>0</v>
      </c>
      <c r="O75" s="58">
        <v>0</v>
      </c>
      <c r="P75" s="58">
        <v>0</v>
      </c>
      <c r="Q75" s="58">
        <v>0</v>
      </c>
      <c r="R75" s="58">
        <v>0</v>
      </c>
      <c r="S75" s="59">
        <v>0</v>
      </c>
      <c r="U75" s="10"/>
      <c r="V75" s="10"/>
      <c r="W75" s="10"/>
      <c r="X75" s="10"/>
      <c r="Y75" s="10"/>
      <c r="Z75" s="10"/>
      <c r="AA75" s="10"/>
      <c r="AB75" s="10"/>
      <c r="AC75" s="10"/>
    </row>
    <row r="76" spans="1:29" ht="15" thickBot="1" x14ac:dyDescent="0.35">
      <c r="A76" s="39" t="s">
        <v>133</v>
      </c>
      <c r="C76" s="68" t="s">
        <v>166</v>
      </c>
      <c r="D76" s="58">
        <v>0</v>
      </c>
      <c r="E76" s="60">
        <v>47.605749486652975</v>
      </c>
      <c r="F76" s="60">
        <v>14.001368925393566</v>
      </c>
      <c r="G76" s="60">
        <v>0</v>
      </c>
      <c r="H76" s="60">
        <v>0</v>
      </c>
      <c r="I76" s="60">
        <v>0</v>
      </c>
      <c r="J76" s="60">
        <v>0</v>
      </c>
      <c r="K76" s="60">
        <v>0</v>
      </c>
      <c r="L76" s="60">
        <v>0</v>
      </c>
      <c r="M76" s="60">
        <v>30.95277207392197</v>
      </c>
      <c r="N76" s="60">
        <v>0</v>
      </c>
      <c r="O76" s="60">
        <v>0</v>
      </c>
      <c r="P76" s="60">
        <v>0</v>
      </c>
      <c r="Q76" s="60">
        <v>0</v>
      </c>
      <c r="R76" s="60">
        <v>0</v>
      </c>
      <c r="S76" s="61">
        <v>0</v>
      </c>
      <c r="U76" s="10"/>
      <c r="V76" s="10"/>
      <c r="W76" s="10"/>
      <c r="X76" s="10"/>
      <c r="Y76" s="10"/>
      <c r="Z76" s="10"/>
      <c r="AA76" s="10"/>
      <c r="AB76" s="10"/>
      <c r="AC76" s="10"/>
    </row>
    <row r="77" spans="1:29" ht="15" thickBot="1" x14ac:dyDescent="0.35">
      <c r="A77" s="39" t="s">
        <v>133</v>
      </c>
      <c r="C77" s="69" t="s">
        <v>381</v>
      </c>
      <c r="D77" s="48">
        <v>0</v>
      </c>
      <c r="E77" s="62">
        <v>33.107460643394937</v>
      </c>
      <c r="F77" s="62">
        <v>25.817932922655714</v>
      </c>
      <c r="G77" s="62">
        <v>0</v>
      </c>
      <c r="H77" s="62">
        <v>0</v>
      </c>
      <c r="I77" s="62">
        <v>0</v>
      </c>
      <c r="J77" s="62">
        <v>26.666666666666668</v>
      </c>
      <c r="K77" s="62">
        <v>0</v>
      </c>
      <c r="L77" s="62">
        <v>0</v>
      </c>
      <c r="M77" s="62">
        <v>30.95277207392197</v>
      </c>
      <c r="N77" s="62">
        <v>0</v>
      </c>
      <c r="O77" s="62">
        <v>0</v>
      </c>
      <c r="P77" s="62">
        <v>0</v>
      </c>
      <c r="Q77" s="62">
        <v>0</v>
      </c>
      <c r="R77" s="62">
        <v>0</v>
      </c>
      <c r="S77" s="63">
        <v>0</v>
      </c>
      <c r="U77" s="10"/>
      <c r="V77" s="10"/>
      <c r="W77" s="10"/>
      <c r="X77" s="10"/>
      <c r="Y77" s="10"/>
      <c r="Z77" s="10"/>
      <c r="AA77" s="10"/>
      <c r="AB77" s="10"/>
      <c r="AC77" s="10"/>
    </row>
    <row r="78" spans="1:29" x14ac:dyDescent="0.25">
      <c r="D78" s="50"/>
      <c r="E78" s="50"/>
      <c r="F78" s="50"/>
      <c r="G78" s="50"/>
      <c r="H78" s="50"/>
      <c r="I78" s="50"/>
      <c r="J78" s="50"/>
      <c r="K78" s="50"/>
      <c r="L78" s="50"/>
      <c r="M78" s="50"/>
      <c r="N78" s="50"/>
      <c r="O78" s="50"/>
      <c r="P78" s="50"/>
      <c r="Q78" s="50"/>
      <c r="R78" s="50"/>
      <c r="S78" s="50"/>
    </row>
    <row r="79" spans="1:29" x14ac:dyDescent="0.25">
      <c r="D79" s="50"/>
      <c r="E79" s="50"/>
      <c r="F79" s="50"/>
      <c r="G79" s="50"/>
      <c r="H79" s="50"/>
      <c r="I79" s="50"/>
      <c r="J79" s="50"/>
      <c r="K79" s="50"/>
      <c r="L79" s="50"/>
      <c r="M79" s="50"/>
      <c r="N79" s="57"/>
      <c r="O79" s="50"/>
      <c r="P79" s="50"/>
      <c r="Q79" s="50"/>
      <c r="R79" s="50"/>
      <c r="S79" s="50"/>
    </row>
    <row r="80" spans="1:29" ht="23.4" thickBot="1" x14ac:dyDescent="0.3">
      <c r="C80" s="1" t="s">
        <v>384</v>
      </c>
      <c r="D80" s="51"/>
      <c r="E80" s="51"/>
      <c r="F80" s="51"/>
      <c r="G80" s="51"/>
      <c r="H80" s="51"/>
      <c r="I80" s="51"/>
      <c r="J80" s="51"/>
      <c r="K80" s="51"/>
      <c r="L80" s="51"/>
      <c r="M80" s="51"/>
      <c r="N80" s="52"/>
      <c r="O80" s="52"/>
      <c r="P80" s="52"/>
      <c r="Q80" s="52"/>
      <c r="R80" s="52"/>
      <c r="S80" s="52"/>
    </row>
    <row r="81" spans="1:29" ht="14.4" thickBot="1" x14ac:dyDescent="0.3">
      <c r="C81" s="2"/>
      <c r="D81" s="155" t="s">
        <v>371</v>
      </c>
      <c r="E81" s="156"/>
      <c r="F81" s="156"/>
      <c r="G81" s="156"/>
      <c r="H81" s="156"/>
      <c r="I81" s="156"/>
      <c r="J81" s="156"/>
      <c r="K81" s="156"/>
      <c r="L81" s="156"/>
      <c r="M81" s="156"/>
      <c r="N81" s="156"/>
      <c r="O81" s="156"/>
      <c r="P81" s="156"/>
      <c r="Q81" s="156"/>
      <c r="R81" s="156"/>
      <c r="S81" s="157"/>
    </row>
    <row r="82" spans="1:29" ht="14.4" thickBot="1" x14ac:dyDescent="0.3">
      <c r="A82" s="39" t="s">
        <v>136</v>
      </c>
      <c r="C82" s="67" t="s">
        <v>148</v>
      </c>
      <c r="D82" s="5" t="s">
        <v>102</v>
      </c>
      <c r="E82" s="5" t="s">
        <v>103</v>
      </c>
      <c r="F82" s="5" t="s">
        <v>104</v>
      </c>
      <c r="G82" s="5" t="s">
        <v>105</v>
      </c>
      <c r="H82" s="5" t="s">
        <v>106</v>
      </c>
      <c r="I82" s="5" t="s">
        <v>107</v>
      </c>
      <c r="J82" s="5" t="s">
        <v>108</v>
      </c>
      <c r="K82" s="5" t="s">
        <v>109</v>
      </c>
      <c r="L82" s="5" t="s">
        <v>110</v>
      </c>
      <c r="M82" s="5" t="s">
        <v>111</v>
      </c>
      <c r="N82" s="5" t="s">
        <v>112</v>
      </c>
      <c r="O82" s="5" t="s">
        <v>113</v>
      </c>
      <c r="P82" s="5" t="s">
        <v>114</v>
      </c>
      <c r="Q82" s="5" t="s">
        <v>115</v>
      </c>
      <c r="R82" s="5" t="s">
        <v>116</v>
      </c>
      <c r="S82" s="6" t="s">
        <v>117</v>
      </c>
      <c r="T82" s="9"/>
      <c r="U82" s="9"/>
      <c r="V82" s="9"/>
      <c r="W82" s="9"/>
      <c r="X82" s="9"/>
      <c r="Y82" s="9"/>
    </row>
    <row r="83" spans="1:29" ht="14.4" x14ac:dyDescent="0.3">
      <c r="A83" s="39" t="s">
        <v>136</v>
      </c>
      <c r="C83" s="68" t="s">
        <v>149</v>
      </c>
      <c r="D83" s="58">
        <v>20.121709912264325</v>
      </c>
      <c r="E83" s="58">
        <v>18.014202600958249</v>
      </c>
      <c r="F83" s="58">
        <v>20.844969199178646</v>
      </c>
      <c r="G83" s="58">
        <v>22.17801505817933</v>
      </c>
      <c r="H83" s="58">
        <v>21.435728952772074</v>
      </c>
      <c r="I83" s="58">
        <v>22.682272416153321</v>
      </c>
      <c r="J83" s="58">
        <v>19.917473354845018</v>
      </c>
      <c r="K83" s="58">
        <v>20.274469541409992</v>
      </c>
      <c r="L83" s="58">
        <v>21.060095824777548</v>
      </c>
      <c r="M83" s="58">
        <v>21.364544832306638</v>
      </c>
      <c r="N83" s="58">
        <v>27.603011635865844</v>
      </c>
      <c r="O83" s="58">
        <v>24.503764544832308</v>
      </c>
      <c r="P83" s="58">
        <v>32.695414099931554</v>
      </c>
      <c r="Q83" s="58">
        <v>0</v>
      </c>
      <c r="R83" s="58">
        <v>0</v>
      </c>
      <c r="S83" s="59">
        <v>0</v>
      </c>
      <c r="U83" s="10"/>
      <c r="V83" s="10"/>
      <c r="X83" s="10"/>
      <c r="Y83" s="10"/>
      <c r="Z83" s="10"/>
      <c r="AA83" s="10"/>
      <c r="AB83" s="10"/>
      <c r="AC83" s="10"/>
    </row>
    <row r="84" spans="1:29" ht="14.4" x14ac:dyDescent="0.3">
      <c r="A84" s="39" t="s">
        <v>136</v>
      </c>
      <c r="C84" s="68" t="s">
        <v>150</v>
      </c>
      <c r="D84" s="58">
        <v>18.096329118484096</v>
      </c>
      <c r="E84" s="58">
        <v>16.733972165183662</v>
      </c>
      <c r="F84" s="58">
        <v>19.837203180118991</v>
      </c>
      <c r="G84" s="58">
        <v>20.015584689095981</v>
      </c>
      <c r="H84" s="58">
        <v>22.161006686674039</v>
      </c>
      <c r="I84" s="58">
        <v>20.303901437371664</v>
      </c>
      <c r="J84" s="58">
        <v>20.853036080962159</v>
      </c>
      <c r="K84" s="58">
        <v>22.501574264202603</v>
      </c>
      <c r="L84" s="58">
        <v>21.675564681724847</v>
      </c>
      <c r="M84" s="58">
        <v>22.177686516084872</v>
      </c>
      <c r="N84" s="58">
        <v>22.244490075290898</v>
      </c>
      <c r="O84" s="58">
        <v>24.528405201916495</v>
      </c>
      <c r="P84" s="58">
        <v>32.145106091717999</v>
      </c>
      <c r="Q84" s="58">
        <v>29.017111567419576</v>
      </c>
      <c r="R84" s="58">
        <v>34.046543463381248</v>
      </c>
      <c r="S84" s="59">
        <v>39.869952087611225</v>
      </c>
      <c r="U84" s="10"/>
      <c r="V84" s="10"/>
      <c r="X84" s="10"/>
      <c r="Y84" s="10"/>
      <c r="Z84" s="10"/>
      <c r="AA84" s="10"/>
      <c r="AB84" s="10"/>
      <c r="AC84" s="10"/>
    </row>
    <row r="85" spans="1:29" ht="14.4" x14ac:dyDescent="0.3">
      <c r="A85" s="39" t="s">
        <v>136</v>
      </c>
      <c r="C85" s="68" t="s">
        <v>151</v>
      </c>
      <c r="D85" s="58">
        <v>17.088593280361874</v>
      </c>
      <c r="E85" s="58">
        <v>16.96682637462925</v>
      </c>
      <c r="F85" s="58">
        <v>18.712662559890486</v>
      </c>
      <c r="G85" s="58">
        <v>22.604912921134691</v>
      </c>
      <c r="H85" s="58">
        <v>22.123203285420946</v>
      </c>
      <c r="I85" s="58">
        <v>22.746976956422543</v>
      </c>
      <c r="J85" s="58">
        <v>20.343143965320557</v>
      </c>
      <c r="K85" s="58">
        <v>21.242436687200549</v>
      </c>
      <c r="L85" s="58">
        <v>21.318275154004105</v>
      </c>
      <c r="M85" s="58">
        <v>21.331143052703627</v>
      </c>
      <c r="N85" s="58">
        <v>0</v>
      </c>
      <c r="O85" s="58">
        <v>31.215605749486652</v>
      </c>
      <c r="P85" s="58">
        <v>27.364818617385353</v>
      </c>
      <c r="Q85" s="58">
        <v>0</v>
      </c>
      <c r="R85" s="58">
        <v>45.938398357289529</v>
      </c>
      <c r="S85" s="59">
        <v>0</v>
      </c>
      <c r="U85" s="10"/>
      <c r="V85" s="10"/>
      <c r="W85" s="10"/>
      <c r="X85" s="10"/>
      <c r="Y85" s="10"/>
      <c r="Z85" s="10"/>
      <c r="AA85" s="10"/>
      <c r="AB85" s="10"/>
      <c r="AC85" s="10"/>
    </row>
    <row r="86" spans="1:29" ht="14.4" x14ac:dyDescent="0.3">
      <c r="A86" s="39" t="s">
        <v>136</v>
      </c>
      <c r="C86" s="68" t="s">
        <v>152</v>
      </c>
      <c r="D86" s="58">
        <v>0</v>
      </c>
      <c r="E86" s="58">
        <v>16.914442162902123</v>
      </c>
      <c r="F86" s="58">
        <v>19.044490075290895</v>
      </c>
      <c r="G86" s="58">
        <v>26.459502623773673</v>
      </c>
      <c r="H86" s="58">
        <v>20.94820898927675</v>
      </c>
      <c r="I86" s="58">
        <v>23.277207392197127</v>
      </c>
      <c r="J86" s="58">
        <v>0</v>
      </c>
      <c r="K86" s="58">
        <v>0</v>
      </c>
      <c r="L86" s="58">
        <v>0</v>
      </c>
      <c r="M86" s="58">
        <v>0</v>
      </c>
      <c r="N86" s="58">
        <v>0</v>
      </c>
      <c r="O86" s="58">
        <v>0</v>
      </c>
      <c r="P86" s="58">
        <v>0</v>
      </c>
      <c r="Q86" s="58">
        <v>0</v>
      </c>
      <c r="R86" s="58">
        <v>0</v>
      </c>
      <c r="S86" s="59">
        <v>0</v>
      </c>
      <c r="U86" s="10"/>
      <c r="V86" s="10"/>
      <c r="W86" s="10"/>
      <c r="X86" s="10"/>
      <c r="Y86" s="10"/>
      <c r="Z86" s="10"/>
      <c r="AA86" s="10"/>
      <c r="AB86" s="10"/>
      <c r="AC86" s="10"/>
    </row>
    <row r="87" spans="1:29" ht="14.4" x14ac:dyDescent="0.3">
      <c r="A87" s="39" t="s">
        <v>136</v>
      </c>
      <c r="C87" s="68" t="s">
        <v>153</v>
      </c>
      <c r="D87" s="58">
        <v>18.631683017719979</v>
      </c>
      <c r="E87" s="58">
        <v>21.00971937029432</v>
      </c>
      <c r="F87" s="58">
        <v>19.147387634040612</v>
      </c>
      <c r="G87" s="58">
        <v>26.657540497376225</v>
      </c>
      <c r="H87" s="58">
        <v>28.583162217659137</v>
      </c>
      <c r="I87" s="58">
        <v>19.270088980150582</v>
      </c>
      <c r="J87" s="58">
        <v>18.597535934291582</v>
      </c>
      <c r="K87" s="58">
        <v>24.614647501711158</v>
      </c>
      <c r="L87" s="58">
        <v>42.851471594798085</v>
      </c>
      <c r="M87" s="58">
        <v>23.404517453798768</v>
      </c>
      <c r="N87" s="58">
        <v>23.340177960301162</v>
      </c>
      <c r="O87" s="58">
        <v>45.377138945927449</v>
      </c>
      <c r="P87" s="58">
        <v>23.698836413415467</v>
      </c>
      <c r="Q87" s="58">
        <v>0</v>
      </c>
      <c r="R87" s="58">
        <v>0</v>
      </c>
      <c r="S87" s="59">
        <v>31.474332648870636</v>
      </c>
      <c r="U87" s="10"/>
      <c r="V87" s="10"/>
      <c r="W87" s="10"/>
      <c r="X87" s="10"/>
      <c r="Y87" s="10"/>
      <c r="Z87" s="10"/>
      <c r="AA87" s="10"/>
      <c r="AB87" s="10"/>
      <c r="AC87" s="10"/>
    </row>
    <row r="88" spans="1:29" ht="14.4" x14ac:dyDescent="0.3">
      <c r="A88" s="39" t="s">
        <v>136</v>
      </c>
      <c r="C88" s="68" t="s">
        <v>154</v>
      </c>
      <c r="D88" s="58">
        <v>21.111909650924023</v>
      </c>
      <c r="E88" s="58">
        <v>23.600821355236143</v>
      </c>
      <c r="F88" s="58">
        <v>19.181656399726215</v>
      </c>
      <c r="G88" s="58">
        <v>20.786858316221764</v>
      </c>
      <c r="H88" s="58">
        <v>24.563997262149211</v>
      </c>
      <c r="I88" s="58">
        <v>26.963039014373717</v>
      </c>
      <c r="J88" s="58">
        <v>25.06365503080082</v>
      </c>
      <c r="K88" s="58">
        <v>22.17659137577002</v>
      </c>
      <c r="L88" s="58">
        <v>24.948665297741272</v>
      </c>
      <c r="M88" s="58">
        <v>33.050422085329679</v>
      </c>
      <c r="N88" s="58">
        <v>26.606433949349761</v>
      </c>
      <c r="O88" s="58">
        <v>23.94798083504449</v>
      </c>
      <c r="P88" s="58">
        <v>26.529774127310063</v>
      </c>
      <c r="Q88" s="58">
        <v>0</v>
      </c>
      <c r="R88" s="58">
        <v>28.607802874743328</v>
      </c>
      <c r="S88" s="59">
        <v>0</v>
      </c>
      <c r="U88" s="10"/>
      <c r="V88" s="10"/>
      <c r="W88" s="10"/>
      <c r="X88" s="10"/>
      <c r="Y88" s="10"/>
      <c r="Z88" s="10"/>
      <c r="AA88" s="10"/>
      <c r="AB88" s="10"/>
      <c r="AC88" s="10"/>
    </row>
    <row r="89" spans="1:29" ht="14.4" x14ac:dyDescent="0.3">
      <c r="A89" s="39" t="s">
        <v>136</v>
      </c>
      <c r="C89" s="68" t="s">
        <v>155</v>
      </c>
      <c r="D89" s="58">
        <v>0</v>
      </c>
      <c r="E89" s="58">
        <v>0</v>
      </c>
      <c r="F89" s="58">
        <v>16.822039698836413</v>
      </c>
      <c r="G89" s="58">
        <v>22.844626967830255</v>
      </c>
      <c r="H89" s="58">
        <v>0</v>
      </c>
      <c r="I89" s="58">
        <v>27.901437371663246</v>
      </c>
      <c r="J89" s="58">
        <v>28.616016427104721</v>
      </c>
      <c r="K89" s="58">
        <v>0</v>
      </c>
      <c r="L89" s="58">
        <v>0</v>
      </c>
      <c r="M89" s="58">
        <v>0</v>
      </c>
      <c r="N89" s="58">
        <v>0</v>
      </c>
      <c r="O89" s="58">
        <v>0</v>
      </c>
      <c r="P89" s="58">
        <v>25.10609171800137</v>
      </c>
      <c r="Q89" s="58">
        <v>0</v>
      </c>
      <c r="R89" s="58">
        <v>0</v>
      </c>
      <c r="S89" s="59">
        <v>0</v>
      </c>
      <c r="U89" s="10"/>
      <c r="V89" s="10"/>
      <c r="W89" s="10"/>
      <c r="X89" s="10"/>
      <c r="Y89" s="10"/>
      <c r="Z89" s="10"/>
      <c r="AA89" s="10"/>
      <c r="AB89" s="10"/>
      <c r="AC89" s="10"/>
    </row>
    <row r="90" spans="1:29" ht="14.4" x14ac:dyDescent="0.3">
      <c r="A90" s="39" t="s">
        <v>136</v>
      </c>
      <c r="C90" s="68" t="s">
        <v>156</v>
      </c>
      <c r="D90" s="58">
        <v>19.071868583162217</v>
      </c>
      <c r="E90" s="58">
        <v>22.581793292265573</v>
      </c>
      <c r="F90" s="58">
        <v>14.618754277891854</v>
      </c>
      <c r="G90" s="58">
        <v>16.892539356605067</v>
      </c>
      <c r="H90" s="58">
        <v>21.574938135102407</v>
      </c>
      <c r="I90" s="58">
        <v>23.225748242175349</v>
      </c>
      <c r="J90" s="58">
        <v>0</v>
      </c>
      <c r="K90" s="58">
        <v>20.364134154688571</v>
      </c>
      <c r="L90" s="58">
        <v>25.582477754962355</v>
      </c>
      <c r="M90" s="58">
        <v>0</v>
      </c>
      <c r="N90" s="58">
        <v>0</v>
      </c>
      <c r="O90" s="58">
        <v>0</v>
      </c>
      <c r="P90" s="58">
        <v>30.140999315537304</v>
      </c>
      <c r="Q90" s="58">
        <v>26.036960985626283</v>
      </c>
      <c r="R90" s="58">
        <v>38.264202600958249</v>
      </c>
      <c r="S90" s="59">
        <v>0</v>
      </c>
      <c r="U90" s="10"/>
      <c r="V90" s="10"/>
      <c r="W90" s="10"/>
      <c r="X90" s="10"/>
      <c r="Y90" s="10"/>
      <c r="Z90" s="10"/>
      <c r="AA90" s="10"/>
      <c r="AB90" s="10"/>
      <c r="AC90" s="10"/>
    </row>
    <row r="91" spans="1:29" ht="14.4" x14ac:dyDescent="0.3">
      <c r="A91" s="39" t="s">
        <v>136</v>
      </c>
      <c r="C91" s="68" t="s">
        <v>157</v>
      </c>
      <c r="D91" s="58">
        <v>14.707236637421444</v>
      </c>
      <c r="E91" s="58">
        <v>14.022176591375771</v>
      </c>
      <c r="F91" s="58">
        <v>22.060232717316907</v>
      </c>
      <c r="G91" s="58">
        <v>23.504449007529089</v>
      </c>
      <c r="H91" s="58">
        <v>24.970111795573811</v>
      </c>
      <c r="I91" s="58">
        <v>18.731279945242985</v>
      </c>
      <c r="J91" s="58">
        <v>18.852058277109609</v>
      </c>
      <c r="K91" s="58">
        <v>19.323004169000065</v>
      </c>
      <c r="L91" s="58">
        <v>20.024032245798157</v>
      </c>
      <c r="M91" s="58">
        <v>21.191747335484504</v>
      </c>
      <c r="N91" s="58">
        <v>27.420944558521562</v>
      </c>
      <c r="O91" s="58">
        <v>0</v>
      </c>
      <c r="P91" s="58">
        <v>23.531827515400412</v>
      </c>
      <c r="Q91" s="58">
        <v>33.609856262833674</v>
      </c>
      <c r="R91" s="58">
        <v>0</v>
      </c>
      <c r="S91" s="59">
        <v>29.396303901437371</v>
      </c>
      <c r="U91" s="10"/>
      <c r="V91" s="10"/>
      <c r="W91" s="10"/>
      <c r="X91" s="10"/>
      <c r="Y91" s="10"/>
      <c r="Z91" s="10"/>
      <c r="AA91" s="10"/>
      <c r="AB91" s="10"/>
      <c r="AC91" s="10"/>
    </row>
    <row r="92" spans="1:29" ht="14.4" x14ac:dyDescent="0.3">
      <c r="A92" s="39" t="s">
        <v>136</v>
      </c>
      <c r="C92" s="68" t="s">
        <v>158</v>
      </c>
      <c r="D92" s="58">
        <v>23.143052703627653</v>
      </c>
      <c r="E92" s="58">
        <v>0</v>
      </c>
      <c r="F92" s="58">
        <v>14.149212867898699</v>
      </c>
      <c r="G92" s="58">
        <v>0</v>
      </c>
      <c r="H92" s="58">
        <v>0</v>
      </c>
      <c r="I92" s="58">
        <v>24.668035592060232</v>
      </c>
      <c r="J92" s="58">
        <v>0</v>
      </c>
      <c r="K92" s="58">
        <v>0</v>
      </c>
      <c r="L92" s="58">
        <v>45.6974674880219</v>
      </c>
      <c r="M92" s="58">
        <v>0</v>
      </c>
      <c r="N92" s="58">
        <v>0</v>
      </c>
      <c r="O92" s="58">
        <v>30.39835728952772</v>
      </c>
      <c r="P92" s="58">
        <v>0</v>
      </c>
      <c r="Q92" s="58">
        <v>0</v>
      </c>
      <c r="R92" s="58">
        <v>0</v>
      </c>
      <c r="S92" s="59">
        <v>26.861054072553046</v>
      </c>
      <c r="U92" s="10"/>
      <c r="V92" s="10"/>
      <c r="W92" s="10"/>
      <c r="X92" s="10"/>
      <c r="Y92" s="10"/>
      <c r="Z92" s="10"/>
      <c r="AA92" s="10"/>
      <c r="AB92" s="10"/>
      <c r="AC92" s="10"/>
    </row>
    <row r="93" spans="1:29" ht="14.4" x14ac:dyDescent="0.3">
      <c r="A93" s="39" t="s">
        <v>136</v>
      </c>
      <c r="C93" s="68" t="s">
        <v>159</v>
      </c>
      <c r="D93" s="58">
        <v>15.720191649555099</v>
      </c>
      <c r="E93" s="58">
        <v>19.284052019164957</v>
      </c>
      <c r="F93" s="58">
        <v>14.916723705224731</v>
      </c>
      <c r="G93" s="58">
        <v>21.151722564453571</v>
      </c>
      <c r="H93" s="58">
        <v>19.569244809491217</v>
      </c>
      <c r="I93" s="58">
        <v>22.527720739219713</v>
      </c>
      <c r="J93" s="58">
        <v>0</v>
      </c>
      <c r="K93" s="58">
        <v>23.422313483915126</v>
      </c>
      <c r="L93" s="58">
        <v>0</v>
      </c>
      <c r="M93" s="58">
        <v>20.813141683778234</v>
      </c>
      <c r="N93" s="58">
        <v>0</v>
      </c>
      <c r="O93" s="58">
        <v>0</v>
      </c>
      <c r="P93" s="58">
        <v>0</v>
      </c>
      <c r="Q93" s="58">
        <v>0</v>
      </c>
      <c r="R93" s="58">
        <v>0</v>
      </c>
      <c r="S93" s="59">
        <v>37.752224503764545</v>
      </c>
      <c r="U93" s="10"/>
      <c r="V93" s="10"/>
      <c r="W93" s="10"/>
      <c r="X93" s="10"/>
      <c r="Y93" s="10"/>
      <c r="Z93" s="10"/>
      <c r="AA93" s="10"/>
      <c r="AB93" s="10"/>
      <c r="AC93" s="10"/>
    </row>
    <row r="94" spans="1:29" ht="14.4" x14ac:dyDescent="0.3">
      <c r="A94" s="39" t="s">
        <v>136</v>
      </c>
      <c r="C94" s="68" t="s">
        <v>160</v>
      </c>
      <c r="D94" s="58">
        <v>22.774264202600957</v>
      </c>
      <c r="E94" s="58">
        <v>21.19526742935367</v>
      </c>
      <c r="F94" s="58">
        <v>19.700661647273559</v>
      </c>
      <c r="G94" s="58">
        <v>34.852840520191648</v>
      </c>
      <c r="H94" s="58">
        <v>23.092206903295196</v>
      </c>
      <c r="I94" s="58">
        <v>27.813826146475016</v>
      </c>
      <c r="J94" s="58">
        <v>0</v>
      </c>
      <c r="K94" s="58">
        <v>36.818617385352496</v>
      </c>
      <c r="L94" s="58">
        <v>23.09924709103354</v>
      </c>
      <c r="M94" s="58">
        <v>36.61327857631759</v>
      </c>
      <c r="N94" s="58">
        <v>23.720739219712527</v>
      </c>
      <c r="O94" s="58">
        <v>0</v>
      </c>
      <c r="P94" s="58">
        <v>0</v>
      </c>
      <c r="Q94" s="58">
        <v>26.809034907597535</v>
      </c>
      <c r="R94" s="58">
        <v>0</v>
      </c>
      <c r="S94" s="59">
        <v>0</v>
      </c>
      <c r="U94" s="10"/>
      <c r="V94" s="10"/>
      <c r="W94" s="10"/>
      <c r="X94" s="10"/>
      <c r="Y94" s="10"/>
      <c r="Z94" s="10"/>
      <c r="AA94" s="10"/>
      <c r="AB94" s="10"/>
      <c r="AC94" s="10"/>
    </row>
    <row r="95" spans="1:29" ht="14.4" x14ac:dyDescent="0.3">
      <c r="A95" s="39" t="s">
        <v>136</v>
      </c>
      <c r="C95" s="68" t="s">
        <v>161</v>
      </c>
      <c r="D95" s="58">
        <v>15.195071868583161</v>
      </c>
      <c r="E95" s="58">
        <v>17.078713210130047</v>
      </c>
      <c r="F95" s="58">
        <v>19.38672142368241</v>
      </c>
      <c r="G95" s="58">
        <v>20.134154688569474</v>
      </c>
      <c r="H95" s="58">
        <v>20.867898699520875</v>
      </c>
      <c r="I95" s="58">
        <v>0</v>
      </c>
      <c r="J95" s="58">
        <v>0</v>
      </c>
      <c r="K95" s="58">
        <v>0</v>
      </c>
      <c r="L95" s="58">
        <v>0</v>
      </c>
      <c r="M95" s="58">
        <v>0</v>
      </c>
      <c r="N95" s="58">
        <v>0</v>
      </c>
      <c r="O95" s="58">
        <v>0</v>
      </c>
      <c r="P95" s="58">
        <v>0</v>
      </c>
      <c r="Q95" s="58">
        <v>0</v>
      </c>
      <c r="R95" s="58">
        <v>0</v>
      </c>
      <c r="S95" s="59">
        <v>0</v>
      </c>
      <c r="U95" s="10"/>
      <c r="V95" s="10"/>
      <c r="W95" s="10"/>
      <c r="X95" s="10"/>
      <c r="Y95" s="10"/>
      <c r="Z95" s="10"/>
      <c r="AA95" s="10"/>
      <c r="AB95" s="10"/>
      <c r="AC95" s="10"/>
    </row>
    <row r="96" spans="1:29" ht="14.4" x14ac:dyDescent="0.3">
      <c r="A96" s="39" t="s">
        <v>136</v>
      </c>
      <c r="C96" s="68" t="s">
        <v>162</v>
      </c>
      <c r="D96" s="58">
        <v>34.022359114761578</v>
      </c>
      <c r="E96" s="58">
        <v>13.245722108145106</v>
      </c>
      <c r="F96" s="58">
        <v>0</v>
      </c>
      <c r="G96" s="58">
        <v>0</v>
      </c>
      <c r="H96" s="58">
        <v>26.537987679671456</v>
      </c>
      <c r="I96" s="58">
        <v>25.867214236824093</v>
      </c>
      <c r="J96" s="58">
        <v>0</v>
      </c>
      <c r="K96" s="58">
        <v>21.336071184120467</v>
      </c>
      <c r="L96" s="58">
        <v>21.794204882500569</v>
      </c>
      <c r="M96" s="58">
        <v>22.026009582477755</v>
      </c>
      <c r="N96" s="58">
        <v>0</v>
      </c>
      <c r="O96" s="58">
        <v>32.224503764544835</v>
      </c>
      <c r="P96" s="58">
        <v>0</v>
      </c>
      <c r="Q96" s="58">
        <v>30.518822724161534</v>
      </c>
      <c r="R96" s="58">
        <v>0</v>
      </c>
      <c r="S96" s="59">
        <v>37.533196440793979</v>
      </c>
      <c r="U96" s="10"/>
      <c r="V96" s="10"/>
      <c r="W96" s="10"/>
      <c r="X96" s="10"/>
      <c r="Y96" s="10"/>
      <c r="Z96" s="10"/>
      <c r="AA96" s="10"/>
      <c r="AB96" s="10"/>
      <c r="AC96" s="10"/>
    </row>
    <row r="97" spans="1:29" ht="14.4" x14ac:dyDescent="0.3">
      <c r="A97" s="39" t="s">
        <v>136</v>
      </c>
      <c r="C97" s="68" t="s">
        <v>163</v>
      </c>
      <c r="D97" s="58">
        <v>0</v>
      </c>
      <c r="E97" s="58">
        <v>0</v>
      </c>
      <c r="F97" s="58">
        <v>0</v>
      </c>
      <c r="G97" s="58">
        <v>0</v>
      </c>
      <c r="H97" s="58">
        <v>0</v>
      </c>
      <c r="I97" s="58">
        <v>0</v>
      </c>
      <c r="J97" s="58">
        <v>0</v>
      </c>
      <c r="K97" s="58">
        <v>0</v>
      </c>
      <c r="L97" s="58">
        <v>0</v>
      </c>
      <c r="M97" s="58">
        <v>0</v>
      </c>
      <c r="N97" s="58">
        <v>0</v>
      </c>
      <c r="O97" s="58">
        <v>0</v>
      </c>
      <c r="P97" s="58">
        <v>0</v>
      </c>
      <c r="Q97" s="58">
        <v>0</v>
      </c>
      <c r="R97" s="58">
        <v>0</v>
      </c>
      <c r="S97" s="59">
        <v>0</v>
      </c>
      <c r="U97" s="10"/>
      <c r="V97" s="10"/>
      <c r="W97" s="10"/>
      <c r="X97" s="10"/>
      <c r="Y97" s="10"/>
      <c r="Z97" s="10"/>
      <c r="AA97" s="10"/>
      <c r="AB97" s="10"/>
      <c r="AC97" s="10"/>
    </row>
    <row r="98" spans="1:29" ht="14.4" x14ac:dyDescent="0.3">
      <c r="A98" s="39" t="s">
        <v>136</v>
      </c>
      <c r="C98" s="68" t="s">
        <v>164</v>
      </c>
      <c r="D98" s="58">
        <v>0</v>
      </c>
      <c r="E98" s="58">
        <v>23.550992470910334</v>
      </c>
      <c r="F98" s="58">
        <v>18.494182067077343</v>
      </c>
      <c r="G98" s="58">
        <v>16.024640657084188</v>
      </c>
      <c r="H98" s="58">
        <v>21.935660506502394</v>
      </c>
      <c r="I98" s="58">
        <v>21.411362080766597</v>
      </c>
      <c r="J98" s="58">
        <v>19.731690622861056</v>
      </c>
      <c r="K98" s="58">
        <v>0</v>
      </c>
      <c r="L98" s="58">
        <v>0</v>
      </c>
      <c r="M98" s="58">
        <v>0</v>
      </c>
      <c r="N98" s="58">
        <v>22.283367556468171</v>
      </c>
      <c r="O98" s="58">
        <v>0</v>
      </c>
      <c r="P98" s="58">
        <v>0</v>
      </c>
      <c r="Q98" s="58">
        <v>32.651608487337441</v>
      </c>
      <c r="R98" s="58">
        <v>25.911019849418206</v>
      </c>
      <c r="S98" s="59">
        <v>0</v>
      </c>
      <c r="U98" s="10"/>
      <c r="V98" s="10"/>
      <c r="W98" s="10"/>
      <c r="X98" s="10"/>
      <c r="Y98" s="10"/>
      <c r="Z98" s="10"/>
      <c r="AA98" s="10"/>
      <c r="AB98" s="10"/>
      <c r="AC98" s="10"/>
    </row>
    <row r="99" spans="1:29" ht="14.4" x14ac:dyDescent="0.3">
      <c r="A99" s="39" t="s">
        <v>136</v>
      </c>
      <c r="C99" s="68" t="s">
        <v>165</v>
      </c>
      <c r="D99" s="58">
        <v>15.695550992470912</v>
      </c>
      <c r="E99" s="58">
        <v>23.132101300479125</v>
      </c>
      <c r="F99" s="58">
        <v>26.152863335614878</v>
      </c>
      <c r="G99" s="58">
        <v>15.278120009126168</v>
      </c>
      <c r="H99" s="58">
        <v>17.804243668720055</v>
      </c>
      <c r="I99" s="58">
        <v>28.342231348391511</v>
      </c>
      <c r="J99" s="58">
        <v>0</v>
      </c>
      <c r="K99" s="58">
        <v>36.068446269678304</v>
      </c>
      <c r="L99" s="58">
        <v>20.597764088523842</v>
      </c>
      <c r="M99" s="58">
        <v>0</v>
      </c>
      <c r="N99" s="58">
        <v>0</v>
      </c>
      <c r="O99" s="58">
        <v>0</v>
      </c>
      <c r="P99" s="58">
        <v>0</v>
      </c>
      <c r="Q99" s="58">
        <v>29.065023956194388</v>
      </c>
      <c r="R99" s="58">
        <v>0</v>
      </c>
      <c r="S99" s="59">
        <v>0</v>
      </c>
      <c r="U99" s="10"/>
      <c r="V99" s="10"/>
      <c r="W99" s="10"/>
      <c r="X99" s="10"/>
      <c r="Y99" s="10"/>
      <c r="Z99" s="10"/>
      <c r="AA99" s="10"/>
      <c r="AB99" s="10"/>
      <c r="AC99" s="10"/>
    </row>
    <row r="100" spans="1:29" ht="15" thickBot="1" x14ac:dyDescent="0.35">
      <c r="A100" s="39" t="s">
        <v>136</v>
      </c>
      <c r="C100" s="68" t="s">
        <v>166</v>
      </c>
      <c r="D100" s="58">
        <v>16.711218965839088</v>
      </c>
      <c r="E100" s="60">
        <v>24.890485968514717</v>
      </c>
      <c r="F100" s="60">
        <v>19.008350444900753</v>
      </c>
      <c r="G100" s="60">
        <v>23.669077165729249</v>
      </c>
      <c r="H100" s="60">
        <v>26.045556563678907</v>
      </c>
      <c r="I100" s="60">
        <v>25.707452590892622</v>
      </c>
      <c r="J100" s="60">
        <v>21.303901437371664</v>
      </c>
      <c r="K100" s="60">
        <v>25.436550308008215</v>
      </c>
      <c r="L100" s="60">
        <v>31.749486652977414</v>
      </c>
      <c r="M100" s="60">
        <v>24.557000532359879</v>
      </c>
      <c r="N100" s="60">
        <v>25.039014373716633</v>
      </c>
      <c r="O100" s="60">
        <v>26.067077344284737</v>
      </c>
      <c r="P100" s="60">
        <v>28.785763175906911</v>
      </c>
      <c r="Q100" s="60">
        <v>27.728952772073921</v>
      </c>
      <c r="R100" s="60">
        <v>37.2311202372804</v>
      </c>
      <c r="S100" s="61">
        <v>34.757015742642025</v>
      </c>
      <c r="U100" s="10"/>
      <c r="V100" s="10"/>
      <c r="W100" s="10"/>
      <c r="X100" s="10"/>
      <c r="Y100" s="10"/>
      <c r="Z100" s="10"/>
      <c r="AA100" s="10"/>
      <c r="AB100" s="10"/>
      <c r="AC100" s="10"/>
    </row>
    <row r="101" spans="1:29" ht="15" thickBot="1" x14ac:dyDescent="0.35">
      <c r="A101" s="39" t="s">
        <v>136</v>
      </c>
      <c r="C101" s="69" t="s">
        <v>381</v>
      </c>
      <c r="D101" s="48">
        <v>18.38709941054481</v>
      </c>
      <c r="E101" s="62">
        <v>19.408567191421401</v>
      </c>
      <c r="F101" s="62">
        <v>19.460520068322943</v>
      </c>
      <c r="G101" s="62">
        <v>22.425085218994177</v>
      </c>
      <c r="H101" s="62">
        <v>23.026897927679961</v>
      </c>
      <c r="I101" s="62">
        <v>23.181673359863833</v>
      </c>
      <c r="J101" s="62">
        <v>20.45744923568332</v>
      </c>
      <c r="K101" s="62">
        <v>22.633141963150759</v>
      </c>
      <c r="L101" s="62">
        <v>24.135640950425344</v>
      </c>
      <c r="M101" s="62">
        <v>24.203936495217107</v>
      </c>
      <c r="N101" s="62">
        <v>24.551596408583965</v>
      </c>
      <c r="O101" s="62">
        <v>27.918891170431213</v>
      </c>
      <c r="P101" s="62">
        <v>28.463039014373717</v>
      </c>
      <c r="Q101" s="62">
        <v>29.204405450812018</v>
      </c>
      <c r="R101" s="62">
        <v>35.389763480112556</v>
      </c>
      <c r="S101" s="63">
        <v>34.70773442847365</v>
      </c>
      <c r="U101" s="10"/>
      <c r="V101" s="10"/>
      <c r="W101" s="10"/>
      <c r="X101" s="10"/>
      <c r="Y101" s="10"/>
      <c r="Z101" s="10"/>
      <c r="AA101" s="10"/>
      <c r="AB101" s="10"/>
      <c r="AC101" s="10"/>
    </row>
    <row r="102" spans="1:29" x14ac:dyDescent="0.25">
      <c r="D102" s="50"/>
      <c r="E102" s="50"/>
      <c r="F102" s="50"/>
      <c r="G102" s="50"/>
      <c r="H102" s="50"/>
      <c r="I102" s="50"/>
      <c r="J102" s="50"/>
      <c r="K102" s="50"/>
      <c r="L102" s="50"/>
      <c r="M102" s="50"/>
      <c r="N102" s="50"/>
      <c r="O102" s="50"/>
      <c r="P102" s="50"/>
      <c r="Q102" s="50"/>
      <c r="R102" s="50"/>
      <c r="S102" s="50"/>
    </row>
    <row r="103" spans="1:29" x14ac:dyDescent="0.25">
      <c r="D103" s="50"/>
      <c r="E103" s="50"/>
      <c r="F103" s="50"/>
      <c r="G103" s="50"/>
      <c r="H103" s="50"/>
      <c r="I103" s="50"/>
      <c r="J103" s="50"/>
      <c r="K103" s="50"/>
      <c r="L103" s="50"/>
      <c r="M103" s="50"/>
      <c r="N103" s="57"/>
      <c r="O103" s="50"/>
      <c r="P103" s="50"/>
      <c r="Q103" s="50"/>
      <c r="R103" s="50"/>
      <c r="S103" s="50"/>
    </row>
    <row r="104" spans="1:29" ht="23.4" thickBot="1" x14ac:dyDescent="0.3">
      <c r="C104" s="1" t="s">
        <v>385</v>
      </c>
      <c r="D104" s="51"/>
      <c r="E104" s="51"/>
      <c r="F104" s="51"/>
      <c r="G104" s="51"/>
      <c r="H104" s="51"/>
      <c r="I104" s="51"/>
      <c r="J104" s="51"/>
      <c r="K104" s="51"/>
      <c r="L104" s="51"/>
      <c r="M104" s="51"/>
      <c r="N104" s="56"/>
      <c r="O104" s="52"/>
      <c r="P104" s="52"/>
      <c r="Q104" s="52"/>
      <c r="R104" s="52"/>
      <c r="S104" s="52"/>
    </row>
    <row r="105" spans="1:29" ht="14.4" thickBot="1" x14ac:dyDescent="0.3">
      <c r="C105" s="2"/>
      <c r="D105" s="155" t="s">
        <v>371</v>
      </c>
      <c r="E105" s="156"/>
      <c r="F105" s="156"/>
      <c r="G105" s="156"/>
      <c r="H105" s="156"/>
      <c r="I105" s="156"/>
      <c r="J105" s="156"/>
      <c r="K105" s="156"/>
      <c r="L105" s="156"/>
      <c r="M105" s="156"/>
      <c r="N105" s="156"/>
      <c r="O105" s="156"/>
      <c r="P105" s="156"/>
      <c r="Q105" s="156"/>
      <c r="R105" s="156"/>
      <c r="S105" s="157"/>
    </row>
    <row r="106" spans="1:29" ht="14.4" thickBot="1" x14ac:dyDescent="0.3">
      <c r="A106" s="39" t="s">
        <v>171</v>
      </c>
      <c r="C106" s="67" t="s">
        <v>148</v>
      </c>
      <c r="D106" s="5" t="s">
        <v>102</v>
      </c>
      <c r="E106" s="5" t="s">
        <v>103</v>
      </c>
      <c r="F106" s="5" t="s">
        <v>104</v>
      </c>
      <c r="G106" s="5" t="s">
        <v>105</v>
      </c>
      <c r="H106" s="5" t="s">
        <v>106</v>
      </c>
      <c r="I106" s="5" t="s">
        <v>107</v>
      </c>
      <c r="J106" s="5" t="s">
        <v>108</v>
      </c>
      <c r="K106" s="5" t="s">
        <v>109</v>
      </c>
      <c r="L106" s="5" t="s">
        <v>110</v>
      </c>
      <c r="M106" s="5" t="s">
        <v>111</v>
      </c>
      <c r="N106" s="5" t="s">
        <v>112</v>
      </c>
      <c r="O106" s="5" t="s">
        <v>113</v>
      </c>
      <c r="P106" s="5" t="s">
        <v>114</v>
      </c>
      <c r="Q106" s="5" t="s">
        <v>115</v>
      </c>
      <c r="R106" s="5" t="s">
        <v>116</v>
      </c>
      <c r="S106" s="6" t="s">
        <v>117</v>
      </c>
      <c r="T106" s="9"/>
      <c r="U106" s="9"/>
      <c r="V106" s="9"/>
      <c r="W106" s="9"/>
      <c r="X106" s="9"/>
      <c r="Y106" s="9"/>
    </row>
    <row r="107" spans="1:29" ht="14.4" x14ac:dyDescent="0.3">
      <c r="A107" s="39" t="s">
        <v>171</v>
      </c>
      <c r="C107" s="68" t="s">
        <v>149</v>
      </c>
      <c r="D107" s="58">
        <v>16.229979466119097</v>
      </c>
      <c r="E107" s="58">
        <v>22.839425051334704</v>
      </c>
      <c r="F107" s="58">
        <v>18.746672750779528</v>
      </c>
      <c r="G107" s="58">
        <v>21.119933074758539</v>
      </c>
      <c r="H107" s="58">
        <v>18.104585900068447</v>
      </c>
      <c r="I107" s="58">
        <v>22.487679671457904</v>
      </c>
      <c r="J107" s="58">
        <v>20.152635181382614</v>
      </c>
      <c r="K107" s="58">
        <v>20.704996577686515</v>
      </c>
      <c r="L107" s="58">
        <v>17.89139858544376</v>
      </c>
      <c r="M107" s="58">
        <v>21.541801114696391</v>
      </c>
      <c r="N107" s="58">
        <v>35.662149212867902</v>
      </c>
      <c r="O107" s="58">
        <v>26.30198494182067</v>
      </c>
      <c r="P107" s="58">
        <v>29.338261464750168</v>
      </c>
      <c r="Q107" s="58">
        <v>30.082819986310746</v>
      </c>
      <c r="R107" s="58">
        <v>47.321697467488022</v>
      </c>
      <c r="S107" s="59">
        <v>31.630390143737166</v>
      </c>
      <c r="U107" s="10"/>
      <c r="V107" s="10"/>
      <c r="X107" s="10"/>
      <c r="Y107" s="10"/>
      <c r="Z107" s="10"/>
      <c r="AA107" s="10"/>
      <c r="AB107" s="10"/>
      <c r="AC107" s="10"/>
    </row>
    <row r="108" spans="1:29" ht="14.4" x14ac:dyDescent="0.3">
      <c r="A108" s="39" t="s">
        <v>171</v>
      </c>
      <c r="C108" s="68" t="s">
        <v>150</v>
      </c>
      <c r="D108" s="58">
        <v>0</v>
      </c>
      <c r="E108" s="58">
        <v>17.860369609856264</v>
      </c>
      <c r="F108" s="58">
        <v>19.463381245722108</v>
      </c>
      <c r="G108" s="58">
        <v>12.012320328542094</v>
      </c>
      <c r="H108" s="58">
        <v>19.57494866529774</v>
      </c>
      <c r="I108" s="58">
        <v>6.6475017111567416</v>
      </c>
      <c r="J108" s="58">
        <v>18.41700074964962</v>
      </c>
      <c r="K108" s="58">
        <v>18.101219954100735</v>
      </c>
      <c r="L108" s="58">
        <v>16.632443531827516</v>
      </c>
      <c r="M108" s="58">
        <v>24.906228610540726</v>
      </c>
      <c r="N108" s="58">
        <v>15.403148528405202</v>
      </c>
      <c r="O108" s="58">
        <v>18.395619438740589</v>
      </c>
      <c r="P108" s="58">
        <v>30.309377138945926</v>
      </c>
      <c r="Q108" s="58">
        <v>23.075975359342916</v>
      </c>
      <c r="R108" s="58">
        <v>0</v>
      </c>
      <c r="S108" s="59">
        <v>57.036276522929498</v>
      </c>
      <c r="U108" s="10"/>
      <c r="V108" s="10"/>
      <c r="X108" s="10"/>
      <c r="Y108" s="10"/>
      <c r="Z108" s="10"/>
      <c r="AA108" s="10"/>
      <c r="AB108" s="10"/>
      <c r="AC108" s="10"/>
    </row>
    <row r="109" spans="1:29" ht="14.4" x14ac:dyDescent="0.3">
      <c r="A109" s="39" t="s">
        <v>171</v>
      </c>
      <c r="C109" s="68" t="s">
        <v>151</v>
      </c>
      <c r="D109" s="58">
        <v>11.79356605065024</v>
      </c>
      <c r="E109" s="58">
        <v>19.253935660506503</v>
      </c>
      <c r="F109" s="58">
        <v>17.32003520093869</v>
      </c>
      <c r="G109" s="58">
        <v>8.6324435318275157</v>
      </c>
      <c r="H109" s="58">
        <v>17.473745966559111</v>
      </c>
      <c r="I109" s="58">
        <v>16.957749984444032</v>
      </c>
      <c r="J109" s="58">
        <v>16.716632443531829</v>
      </c>
      <c r="K109" s="58">
        <v>24.251273861130123</v>
      </c>
      <c r="L109" s="58">
        <v>23.477983116586813</v>
      </c>
      <c r="M109" s="58">
        <v>25.896235455167695</v>
      </c>
      <c r="N109" s="58">
        <v>20.247091033538673</v>
      </c>
      <c r="O109" s="58">
        <v>24.684462696783026</v>
      </c>
      <c r="P109" s="58">
        <v>34.882956878850102</v>
      </c>
      <c r="Q109" s="58">
        <v>31.498973305954827</v>
      </c>
      <c r="R109" s="58">
        <v>27.679671457905545</v>
      </c>
      <c r="S109" s="59">
        <v>22.922199406798999</v>
      </c>
      <c r="U109" s="10"/>
      <c r="V109" s="10"/>
      <c r="W109" s="10"/>
      <c r="X109" s="10"/>
      <c r="Y109" s="10"/>
      <c r="Z109" s="10"/>
      <c r="AA109" s="10"/>
      <c r="AB109" s="10"/>
      <c r="AC109" s="10"/>
    </row>
    <row r="110" spans="1:29" ht="14.4" x14ac:dyDescent="0.3">
      <c r="A110" s="39" t="s">
        <v>171</v>
      </c>
      <c r="C110" s="68" t="s">
        <v>152</v>
      </c>
      <c r="D110" s="58">
        <v>19.208761122518823</v>
      </c>
      <c r="E110" s="58">
        <v>0</v>
      </c>
      <c r="F110" s="58">
        <v>1.7412731006160165</v>
      </c>
      <c r="G110" s="58">
        <v>2.1136208076659821</v>
      </c>
      <c r="H110" s="58">
        <v>1.8740588637919233</v>
      </c>
      <c r="I110" s="58">
        <v>3.4016990779884848</v>
      </c>
      <c r="J110" s="58">
        <v>3.5514136787237405</v>
      </c>
      <c r="K110" s="58">
        <v>7.7799941331768849</v>
      </c>
      <c r="L110" s="58">
        <v>3.9867018676053583</v>
      </c>
      <c r="M110" s="58">
        <v>0</v>
      </c>
      <c r="N110" s="58">
        <v>8.555783709787816</v>
      </c>
      <c r="O110" s="58">
        <v>0</v>
      </c>
      <c r="P110" s="58">
        <v>8.8158795345653669</v>
      </c>
      <c r="Q110" s="58">
        <v>29.872689938398356</v>
      </c>
      <c r="R110" s="58">
        <v>0</v>
      </c>
      <c r="S110" s="59">
        <v>26.817248459958932</v>
      </c>
      <c r="U110" s="10"/>
      <c r="V110" s="10"/>
      <c r="W110" s="10"/>
      <c r="X110" s="10"/>
      <c r="Y110" s="10"/>
      <c r="Z110" s="10"/>
      <c r="AA110" s="10"/>
      <c r="AB110" s="10"/>
      <c r="AC110" s="10"/>
    </row>
    <row r="111" spans="1:29" ht="14.4" x14ac:dyDescent="0.3">
      <c r="A111" s="39" t="s">
        <v>171</v>
      </c>
      <c r="C111" s="68" t="s">
        <v>153</v>
      </c>
      <c r="D111" s="58">
        <v>0</v>
      </c>
      <c r="E111" s="58">
        <v>18.954140999315538</v>
      </c>
      <c r="F111" s="58">
        <v>7.8521560574948666</v>
      </c>
      <c r="G111" s="58">
        <v>3.9258042436687202</v>
      </c>
      <c r="H111" s="58">
        <v>4.8275975359342915</v>
      </c>
      <c r="I111" s="58">
        <v>3.8691763632215377</v>
      </c>
      <c r="J111" s="58">
        <v>3.8658453114305269</v>
      </c>
      <c r="K111" s="58">
        <v>3.1945781577854828</v>
      </c>
      <c r="L111" s="58">
        <v>4.4965412789258306</v>
      </c>
      <c r="M111" s="58">
        <v>5.3483915126625599</v>
      </c>
      <c r="N111" s="58">
        <v>8.8007665982203971</v>
      </c>
      <c r="O111" s="58">
        <v>6.1606205795117495</v>
      </c>
      <c r="P111" s="58">
        <v>14.204654346338124</v>
      </c>
      <c r="Q111" s="58">
        <v>10.680355920602327</v>
      </c>
      <c r="R111" s="58">
        <v>16.261008441706593</v>
      </c>
      <c r="S111" s="59">
        <v>13.201916495550993</v>
      </c>
      <c r="U111" s="10"/>
      <c r="V111" s="10"/>
      <c r="W111" s="10"/>
      <c r="X111" s="10"/>
      <c r="Y111" s="10"/>
      <c r="Z111" s="10"/>
      <c r="AA111" s="10"/>
      <c r="AB111" s="10"/>
      <c r="AC111" s="10"/>
    </row>
    <row r="112" spans="1:29" ht="14.4" x14ac:dyDescent="0.3">
      <c r="A112" s="39" t="s">
        <v>171</v>
      </c>
      <c r="C112" s="68" t="s">
        <v>154</v>
      </c>
      <c r="D112" s="58">
        <v>0</v>
      </c>
      <c r="E112" s="58">
        <v>0.99110198494182067</v>
      </c>
      <c r="F112" s="58">
        <v>1.1444216290212184</v>
      </c>
      <c r="G112" s="58">
        <v>1.1540041067761806</v>
      </c>
      <c r="H112" s="58">
        <v>7.0487924122421042</v>
      </c>
      <c r="I112" s="58">
        <v>4.6283367556468171</v>
      </c>
      <c r="J112" s="58">
        <v>2.128190085068935</v>
      </c>
      <c r="K112" s="58">
        <v>7.6808448225286012</v>
      </c>
      <c r="L112" s="58">
        <v>7.8913415468856947</v>
      </c>
      <c r="M112" s="58">
        <v>21.480492813141684</v>
      </c>
      <c r="N112" s="58">
        <v>14.567419575633128</v>
      </c>
      <c r="O112" s="58">
        <v>22.974674880219027</v>
      </c>
      <c r="P112" s="58">
        <v>21.265799680584074</v>
      </c>
      <c r="Q112" s="58">
        <v>0</v>
      </c>
      <c r="R112" s="58">
        <v>35.950718685831625</v>
      </c>
      <c r="S112" s="59">
        <v>0</v>
      </c>
      <c r="U112" s="10"/>
      <c r="V112" s="10"/>
      <c r="W112" s="10"/>
      <c r="X112" s="10"/>
      <c r="Y112" s="10"/>
      <c r="Z112" s="10"/>
      <c r="AA112" s="10"/>
      <c r="AB112" s="10"/>
      <c r="AC112" s="10"/>
    </row>
    <row r="113" spans="1:29" ht="14.4" x14ac:dyDescent="0.3">
      <c r="A113" s="39" t="s">
        <v>171</v>
      </c>
      <c r="C113" s="68" t="s">
        <v>155</v>
      </c>
      <c r="D113" s="58">
        <v>0</v>
      </c>
      <c r="E113" s="58">
        <v>0</v>
      </c>
      <c r="F113" s="58">
        <v>0</v>
      </c>
      <c r="G113" s="58">
        <v>0</v>
      </c>
      <c r="H113" s="58">
        <v>2.1806981519507187</v>
      </c>
      <c r="I113" s="58">
        <v>2.967830253251198</v>
      </c>
      <c r="J113" s="58">
        <v>0</v>
      </c>
      <c r="K113" s="58">
        <v>11.333789641797857</v>
      </c>
      <c r="L113" s="58">
        <v>2.9486652977412731</v>
      </c>
      <c r="M113" s="58">
        <v>28.594113620807665</v>
      </c>
      <c r="N113" s="58">
        <v>25.023956194387406</v>
      </c>
      <c r="O113" s="58">
        <v>4.9253935660506505</v>
      </c>
      <c r="P113" s="58">
        <v>29.048596851471594</v>
      </c>
      <c r="Q113" s="58">
        <v>0</v>
      </c>
      <c r="R113" s="58">
        <v>14.99520876112252</v>
      </c>
      <c r="S113" s="59">
        <v>0</v>
      </c>
      <c r="U113" s="10"/>
      <c r="V113" s="10"/>
      <c r="W113" s="10"/>
      <c r="X113" s="10"/>
      <c r="Y113" s="10"/>
      <c r="Z113" s="10"/>
      <c r="AA113" s="10"/>
      <c r="AB113" s="10"/>
      <c r="AC113" s="10"/>
    </row>
    <row r="114" spans="1:29" ht="14.4" x14ac:dyDescent="0.3">
      <c r="A114" s="39" t="s">
        <v>171</v>
      </c>
      <c r="C114" s="68" t="s">
        <v>156</v>
      </c>
      <c r="D114" s="58">
        <v>0</v>
      </c>
      <c r="E114" s="58">
        <v>17.639972621492127</v>
      </c>
      <c r="F114" s="58">
        <v>2.5763175906913074</v>
      </c>
      <c r="G114" s="58">
        <v>1.5995893223819302</v>
      </c>
      <c r="H114" s="58">
        <v>2.2696783025325118</v>
      </c>
      <c r="I114" s="58">
        <v>5.7360462945678545</v>
      </c>
      <c r="J114" s="58">
        <v>3.7569396912312722</v>
      </c>
      <c r="K114" s="58">
        <v>3.3426669155621931</v>
      </c>
      <c r="L114" s="58">
        <v>6.1957563312799451</v>
      </c>
      <c r="M114" s="58">
        <v>45.522245037645447</v>
      </c>
      <c r="N114" s="58">
        <v>38.109318470714776</v>
      </c>
      <c r="O114" s="58">
        <v>22.498288843258042</v>
      </c>
      <c r="P114" s="58">
        <v>12.216290212183436</v>
      </c>
      <c r="Q114" s="58">
        <v>0</v>
      </c>
      <c r="R114" s="58">
        <v>0</v>
      </c>
      <c r="S114" s="59">
        <v>48.687200547570157</v>
      </c>
      <c r="U114" s="10"/>
      <c r="V114" s="10"/>
      <c r="W114" s="10"/>
      <c r="X114" s="10"/>
      <c r="Y114" s="10"/>
      <c r="Z114" s="10"/>
      <c r="AA114" s="10"/>
      <c r="AB114" s="10"/>
      <c r="AC114" s="10"/>
    </row>
    <row r="115" spans="1:29" ht="14.4" x14ac:dyDescent="0.3">
      <c r="A115" s="39" t="s">
        <v>171</v>
      </c>
      <c r="C115" s="68" t="s">
        <v>157</v>
      </c>
      <c r="D115" s="58">
        <v>0</v>
      </c>
      <c r="E115" s="58">
        <v>0</v>
      </c>
      <c r="F115" s="58">
        <v>0</v>
      </c>
      <c r="G115" s="58">
        <v>27.329226557152634</v>
      </c>
      <c r="H115" s="58">
        <v>0.53753137120693595</v>
      </c>
      <c r="I115" s="58">
        <v>3.1216974674880222</v>
      </c>
      <c r="J115" s="58">
        <v>8.1727888052323383</v>
      </c>
      <c r="K115" s="58">
        <v>11.062012320328542</v>
      </c>
      <c r="L115" s="58">
        <v>5.7185880512369218</v>
      </c>
      <c r="M115" s="58">
        <v>20.24312114989733</v>
      </c>
      <c r="N115" s="58">
        <v>10.505133470225873</v>
      </c>
      <c r="O115" s="58">
        <v>4.8459958932238196</v>
      </c>
      <c r="P115" s="58">
        <v>26.018708647045404</v>
      </c>
      <c r="Q115" s="58">
        <v>22.309650924024641</v>
      </c>
      <c r="R115" s="58">
        <v>0</v>
      </c>
      <c r="S115" s="59">
        <v>19.557837097878167</v>
      </c>
      <c r="U115" s="10"/>
      <c r="V115" s="10"/>
      <c r="W115" s="10"/>
      <c r="X115" s="10"/>
      <c r="Y115" s="10"/>
      <c r="Z115" s="10"/>
      <c r="AA115" s="10"/>
      <c r="AB115" s="10"/>
      <c r="AC115" s="10"/>
    </row>
    <row r="116" spans="1:29" ht="14.4" x14ac:dyDescent="0.3">
      <c r="A116" s="39" t="s">
        <v>171</v>
      </c>
      <c r="C116" s="68" t="s">
        <v>158</v>
      </c>
      <c r="D116" s="58">
        <v>0</v>
      </c>
      <c r="E116" s="58">
        <v>0</v>
      </c>
      <c r="F116" s="58">
        <v>0</v>
      </c>
      <c r="G116" s="58">
        <v>0</v>
      </c>
      <c r="H116" s="58">
        <v>0</v>
      </c>
      <c r="I116" s="58">
        <v>2.7561031257129818</v>
      </c>
      <c r="J116" s="58">
        <v>3.0408396075747208</v>
      </c>
      <c r="K116" s="58">
        <v>4.448094912160621</v>
      </c>
      <c r="L116" s="58">
        <v>5.0814510609171801</v>
      </c>
      <c r="M116" s="58">
        <v>14.568104038329912</v>
      </c>
      <c r="N116" s="58">
        <v>6.1341546885694731</v>
      </c>
      <c r="O116" s="58">
        <v>8.8076659822039698</v>
      </c>
      <c r="P116" s="58">
        <v>5.2169746748802188</v>
      </c>
      <c r="Q116" s="58">
        <v>0</v>
      </c>
      <c r="R116" s="58">
        <v>9.7138945927446958</v>
      </c>
      <c r="S116" s="59">
        <v>0</v>
      </c>
      <c r="U116" s="10"/>
      <c r="V116" s="10"/>
      <c r="W116" s="10"/>
      <c r="X116" s="10"/>
      <c r="Y116" s="10"/>
      <c r="Z116" s="10"/>
      <c r="AA116" s="10"/>
      <c r="AB116" s="10"/>
      <c r="AC116" s="10"/>
    </row>
    <row r="117" spans="1:29" ht="14.4" x14ac:dyDescent="0.3">
      <c r="A117" s="39" t="s">
        <v>171</v>
      </c>
      <c r="C117" s="68" t="s">
        <v>159</v>
      </c>
      <c r="D117" s="58">
        <v>0</v>
      </c>
      <c r="E117" s="58">
        <v>0</v>
      </c>
      <c r="F117" s="58">
        <v>0</v>
      </c>
      <c r="G117" s="58">
        <v>29.199178644763862</v>
      </c>
      <c r="H117" s="58">
        <v>0</v>
      </c>
      <c r="I117" s="58">
        <v>39.597535934291578</v>
      </c>
      <c r="J117" s="58">
        <v>0</v>
      </c>
      <c r="K117" s="58">
        <v>10.795345653661876</v>
      </c>
      <c r="L117" s="58">
        <v>16.930869267624914</v>
      </c>
      <c r="M117" s="58">
        <v>0</v>
      </c>
      <c r="N117" s="58">
        <v>0</v>
      </c>
      <c r="O117" s="58">
        <v>0</v>
      </c>
      <c r="P117" s="58">
        <v>28.699520876112253</v>
      </c>
      <c r="Q117" s="58">
        <v>0</v>
      </c>
      <c r="R117" s="58">
        <v>8.9281314168377826</v>
      </c>
      <c r="S117" s="59">
        <v>0</v>
      </c>
      <c r="U117" s="10"/>
      <c r="V117" s="10"/>
      <c r="W117" s="10"/>
      <c r="X117" s="10"/>
      <c r="Y117" s="10"/>
      <c r="Z117" s="10"/>
      <c r="AA117" s="10"/>
      <c r="AB117" s="10"/>
      <c r="AC117" s="10"/>
    </row>
    <row r="118" spans="1:29" ht="14.4" x14ac:dyDescent="0.3">
      <c r="A118" s="39" t="s">
        <v>171</v>
      </c>
      <c r="C118" s="68" t="s">
        <v>160</v>
      </c>
      <c r="D118" s="58">
        <v>0</v>
      </c>
      <c r="E118" s="58">
        <v>0</v>
      </c>
      <c r="F118" s="58">
        <v>0</v>
      </c>
      <c r="G118" s="58">
        <v>0</v>
      </c>
      <c r="H118" s="58">
        <v>1.8562628336755647</v>
      </c>
      <c r="I118" s="58">
        <v>7.5214236824093081</v>
      </c>
      <c r="J118" s="58">
        <v>9.8398357289527727</v>
      </c>
      <c r="K118" s="58">
        <v>13.062286105407255</v>
      </c>
      <c r="L118" s="58">
        <v>25.279260780287473</v>
      </c>
      <c r="M118" s="58">
        <v>17.320328542094455</v>
      </c>
      <c r="N118" s="58">
        <v>47.374756001723838</v>
      </c>
      <c r="O118" s="58">
        <v>49.132156057494868</v>
      </c>
      <c r="P118" s="58">
        <v>39.397672826830934</v>
      </c>
      <c r="Q118" s="58">
        <v>51.342742894196476</v>
      </c>
      <c r="R118" s="58">
        <v>50.178112403985089</v>
      </c>
      <c r="S118" s="59">
        <v>45.566832893321596</v>
      </c>
      <c r="U118" s="10"/>
      <c r="V118" s="10"/>
      <c r="W118" s="10"/>
      <c r="X118" s="10"/>
      <c r="Y118" s="10"/>
      <c r="Z118" s="10"/>
      <c r="AA118" s="10"/>
      <c r="AB118" s="10"/>
      <c r="AC118" s="10"/>
    </row>
    <row r="119" spans="1:29" ht="14.4" x14ac:dyDescent="0.3">
      <c r="A119" s="39" t="s">
        <v>171</v>
      </c>
      <c r="C119" s="68" t="s">
        <v>161</v>
      </c>
      <c r="D119" s="58">
        <v>0</v>
      </c>
      <c r="E119" s="58">
        <v>13.451060917180014</v>
      </c>
      <c r="F119" s="58">
        <v>0</v>
      </c>
      <c r="G119" s="58">
        <v>0</v>
      </c>
      <c r="H119" s="58">
        <v>6.1190965092402463</v>
      </c>
      <c r="I119" s="58">
        <v>7.1074606433949352</v>
      </c>
      <c r="J119" s="58">
        <v>1.5414099931553731</v>
      </c>
      <c r="K119" s="58">
        <v>9.9274469541409989</v>
      </c>
      <c r="L119" s="58">
        <v>2.2614647501711156</v>
      </c>
      <c r="M119" s="58">
        <v>4.0910335386721428</v>
      </c>
      <c r="N119" s="58">
        <v>20.781656399726216</v>
      </c>
      <c r="O119" s="58">
        <v>7.6440793976728267</v>
      </c>
      <c r="P119" s="58">
        <v>8.8706365503080082</v>
      </c>
      <c r="Q119" s="58">
        <v>0</v>
      </c>
      <c r="R119" s="58">
        <v>0</v>
      </c>
      <c r="S119" s="59">
        <v>0</v>
      </c>
      <c r="U119" s="10"/>
      <c r="V119" s="10"/>
      <c r="W119" s="10"/>
      <c r="X119" s="10"/>
      <c r="Y119" s="10"/>
      <c r="Z119" s="10"/>
      <c r="AA119" s="10"/>
      <c r="AB119" s="10"/>
      <c r="AC119" s="10"/>
    </row>
    <row r="120" spans="1:29" ht="14.4" x14ac:dyDescent="0.3">
      <c r="A120" s="39" t="s">
        <v>171</v>
      </c>
      <c r="C120" s="68" t="s">
        <v>162</v>
      </c>
      <c r="D120" s="58">
        <v>0</v>
      </c>
      <c r="E120" s="58">
        <v>0</v>
      </c>
      <c r="F120" s="58">
        <v>0</v>
      </c>
      <c r="G120" s="58">
        <v>0</v>
      </c>
      <c r="H120" s="58">
        <v>5.5852156057494868</v>
      </c>
      <c r="I120" s="58">
        <v>18.261464750171115</v>
      </c>
      <c r="J120" s="58">
        <v>10.313483915126625</v>
      </c>
      <c r="K120" s="58">
        <v>10.19917864476386</v>
      </c>
      <c r="L120" s="58">
        <v>25.923340177960302</v>
      </c>
      <c r="M120" s="58">
        <v>23.498973305954827</v>
      </c>
      <c r="N120" s="58">
        <v>28.908966461327857</v>
      </c>
      <c r="O120" s="58">
        <v>28.175222450376456</v>
      </c>
      <c r="P120" s="58">
        <v>0</v>
      </c>
      <c r="Q120" s="58">
        <v>29.097878165639973</v>
      </c>
      <c r="R120" s="58">
        <v>25.856262833675565</v>
      </c>
      <c r="S120" s="59">
        <v>0</v>
      </c>
      <c r="U120" s="10"/>
      <c r="V120" s="10"/>
      <c r="W120" s="10"/>
      <c r="X120" s="10"/>
      <c r="Y120" s="10"/>
      <c r="Z120" s="10"/>
      <c r="AA120" s="10"/>
      <c r="AB120" s="10"/>
      <c r="AC120" s="10"/>
    </row>
    <row r="121" spans="1:29" ht="14.4" x14ac:dyDescent="0.3">
      <c r="A121" s="39" t="s">
        <v>171</v>
      </c>
      <c r="C121" s="68" t="s">
        <v>163</v>
      </c>
      <c r="D121" s="58">
        <v>0</v>
      </c>
      <c r="E121" s="58">
        <v>0</v>
      </c>
      <c r="F121" s="58">
        <v>0</v>
      </c>
      <c r="G121" s="58">
        <v>0</v>
      </c>
      <c r="H121" s="58">
        <v>0.30390143737166325</v>
      </c>
      <c r="I121" s="58">
        <v>2.9048596851471595</v>
      </c>
      <c r="J121" s="58">
        <v>2.3162217659137578</v>
      </c>
      <c r="K121" s="58">
        <v>0</v>
      </c>
      <c r="L121" s="58">
        <v>0</v>
      </c>
      <c r="M121" s="58">
        <v>0</v>
      </c>
      <c r="N121" s="58">
        <v>0</v>
      </c>
      <c r="O121" s="58">
        <v>0</v>
      </c>
      <c r="P121" s="58">
        <v>0</v>
      </c>
      <c r="Q121" s="58">
        <v>0</v>
      </c>
      <c r="R121" s="58">
        <v>0</v>
      </c>
      <c r="S121" s="59">
        <v>0</v>
      </c>
      <c r="U121" s="10"/>
      <c r="V121" s="10"/>
      <c r="W121" s="10"/>
      <c r="X121" s="10"/>
      <c r="Y121" s="10"/>
      <c r="Z121" s="10"/>
      <c r="AA121" s="10"/>
      <c r="AB121" s="10"/>
      <c r="AC121" s="10"/>
    </row>
    <row r="122" spans="1:29" ht="14.4" x14ac:dyDescent="0.3">
      <c r="A122" s="39" t="s">
        <v>171</v>
      </c>
      <c r="C122" s="68" t="s">
        <v>164</v>
      </c>
      <c r="D122" s="58">
        <v>0</v>
      </c>
      <c r="E122" s="58">
        <v>0</v>
      </c>
      <c r="F122" s="58">
        <v>0</v>
      </c>
      <c r="G122" s="58">
        <v>0</v>
      </c>
      <c r="H122" s="58">
        <v>2.8774811772758384</v>
      </c>
      <c r="I122" s="58">
        <v>1.2813141683778233</v>
      </c>
      <c r="J122" s="58">
        <v>1.8927675108373261</v>
      </c>
      <c r="K122" s="58">
        <v>2.8555783709787819</v>
      </c>
      <c r="L122" s="58">
        <v>4.687200547570157</v>
      </c>
      <c r="M122" s="58">
        <v>10.601870864704541</v>
      </c>
      <c r="N122" s="58">
        <v>0</v>
      </c>
      <c r="O122" s="58">
        <v>4.9810631987223362</v>
      </c>
      <c r="P122" s="58">
        <v>34.436687200547567</v>
      </c>
      <c r="Q122" s="58">
        <v>8.8528405201916502</v>
      </c>
      <c r="R122" s="58">
        <v>0</v>
      </c>
      <c r="S122" s="59">
        <v>0</v>
      </c>
      <c r="U122" s="10"/>
      <c r="V122" s="10"/>
      <c r="W122" s="10"/>
      <c r="X122" s="10"/>
      <c r="Y122" s="10"/>
      <c r="Z122" s="10"/>
      <c r="AA122" s="10"/>
      <c r="AB122" s="10"/>
      <c r="AC122" s="10"/>
    </row>
    <row r="123" spans="1:29" ht="14.4" x14ac:dyDescent="0.3">
      <c r="A123" s="39" t="s">
        <v>171</v>
      </c>
      <c r="C123" s="68" t="s">
        <v>165</v>
      </c>
      <c r="D123" s="58">
        <v>0</v>
      </c>
      <c r="E123" s="58">
        <v>0</v>
      </c>
      <c r="F123" s="58">
        <v>0</v>
      </c>
      <c r="G123" s="58">
        <v>14.116358658453114</v>
      </c>
      <c r="H123" s="58">
        <v>18.04517453798768</v>
      </c>
      <c r="I123" s="58">
        <v>4.8418891170431211</v>
      </c>
      <c r="J123" s="58">
        <v>3.6829568788501028</v>
      </c>
      <c r="K123" s="58">
        <v>19.00707278120009</v>
      </c>
      <c r="L123" s="58">
        <v>31.802874743326488</v>
      </c>
      <c r="M123" s="58">
        <v>2.7186858316221767</v>
      </c>
      <c r="N123" s="58">
        <v>13.371663244353183</v>
      </c>
      <c r="O123" s="58">
        <v>0</v>
      </c>
      <c r="P123" s="58">
        <v>0</v>
      </c>
      <c r="Q123" s="58">
        <v>33.35797399041752</v>
      </c>
      <c r="R123" s="58">
        <v>14.234086242299794</v>
      </c>
      <c r="S123" s="59">
        <v>0</v>
      </c>
      <c r="U123" s="10"/>
      <c r="V123" s="10"/>
      <c r="W123" s="10"/>
      <c r="X123" s="10"/>
      <c r="Y123" s="10"/>
      <c r="Z123" s="10"/>
      <c r="AA123" s="10"/>
      <c r="AB123" s="10"/>
      <c r="AC123" s="10"/>
    </row>
    <row r="124" spans="1:29" ht="15" thickBot="1" x14ac:dyDescent="0.35">
      <c r="A124" s="39" t="s">
        <v>171</v>
      </c>
      <c r="C124" s="68" t="s">
        <v>166</v>
      </c>
      <c r="D124" s="58">
        <v>8.4093086926762499</v>
      </c>
      <c r="E124" s="60">
        <v>7.9835728952772076</v>
      </c>
      <c r="F124" s="60">
        <v>5.7155373032169745</v>
      </c>
      <c r="G124" s="60">
        <v>6.0381778081983422</v>
      </c>
      <c r="H124" s="60">
        <v>4.3110465601575934</v>
      </c>
      <c r="I124" s="60">
        <v>4.5113996780133228</v>
      </c>
      <c r="J124" s="60">
        <v>4.6104065171585402</v>
      </c>
      <c r="K124" s="60">
        <v>5.9333082685021834</v>
      </c>
      <c r="L124" s="60">
        <v>8.9435629394561627</v>
      </c>
      <c r="M124" s="60">
        <v>9.9893223819301848</v>
      </c>
      <c r="N124" s="60">
        <v>14.354855882576622</v>
      </c>
      <c r="O124" s="60">
        <v>14.144323848635963</v>
      </c>
      <c r="P124" s="60">
        <v>25.909103353867213</v>
      </c>
      <c r="Q124" s="60">
        <v>12.92767510837326</v>
      </c>
      <c r="R124" s="60">
        <v>17.863791923340177</v>
      </c>
      <c r="S124" s="61">
        <v>35.583455558814904</v>
      </c>
      <c r="U124" s="10"/>
      <c r="V124" s="10"/>
      <c r="W124" s="10"/>
      <c r="X124" s="10"/>
      <c r="Y124" s="10"/>
      <c r="Z124" s="10"/>
      <c r="AA124" s="10"/>
      <c r="AB124" s="10"/>
      <c r="AC124" s="10"/>
    </row>
    <row r="125" spans="1:29" ht="15" thickBot="1" x14ac:dyDescent="0.35">
      <c r="A125" s="39" t="s">
        <v>171</v>
      </c>
      <c r="C125" s="69" t="s">
        <v>381</v>
      </c>
      <c r="D125" s="48">
        <v>14.294166856795194</v>
      </c>
      <c r="E125" s="62">
        <v>19.033826866962066</v>
      </c>
      <c r="F125" s="62">
        <v>13.722903005012032</v>
      </c>
      <c r="G125" s="62">
        <v>11.742905280892963</v>
      </c>
      <c r="H125" s="62">
        <v>6.849190052475473</v>
      </c>
      <c r="I125" s="62">
        <v>6.0519444962976792</v>
      </c>
      <c r="J125" s="62">
        <v>6.1726698071425696</v>
      </c>
      <c r="K125" s="62">
        <v>8.2482839542387794</v>
      </c>
      <c r="L125" s="62">
        <v>8.9406678914946518</v>
      </c>
      <c r="M125" s="62">
        <v>11.808902430946544</v>
      </c>
      <c r="N125" s="62">
        <v>28.724577280908559</v>
      </c>
      <c r="O125" s="62">
        <v>27.52392245326855</v>
      </c>
      <c r="P125" s="62">
        <v>23.611283440371647</v>
      </c>
      <c r="Q125" s="62">
        <v>44.85579332620587</v>
      </c>
      <c r="R125" s="62">
        <v>35.797203480981715</v>
      </c>
      <c r="S125" s="63">
        <v>36.413744010951405</v>
      </c>
      <c r="U125" s="10"/>
      <c r="V125" s="10"/>
      <c r="W125" s="10"/>
      <c r="X125" s="10"/>
      <c r="Y125" s="10"/>
      <c r="Z125" s="10"/>
      <c r="AA125" s="10"/>
      <c r="AB125" s="10"/>
      <c r="AC125" s="10"/>
    </row>
    <row r="126" spans="1:29" x14ac:dyDescent="0.25">
      <c r="D126" s="50"/>
      <c r="E126" s="50"/>
      <c r="F126" s="50"/>
      <c r="G126" s="50"/>
      <c r="H126" s="50"/>
      <c r="I126" s="50"/>
      <c r="J126" s="50"/>
      <c r="K126" s="50"/>
      <c r="L126" s="50"/>
      <c r="M126" s="50"/>
      <c r="N126" s="50"/>
      <c r="O126" s="50"/>
      <c r="P126" s="50"/>
      <c r="Q126" s="50"/>
      <c r="R126" s="50"/>
      <c r="S126" s="50"/>
    </row>
    <row r="127" spans="1:29" x14ac:dyDescent="0.25">
      <c r="N127" s="26"/>
    </row>
    <row r="128" spans="1:29" ht="23.4" thickBot="1" x14ac:dyDescent="0.3">
      <c r="C128" s="1" t="s">
        <v>386</v>
      </c>
      <c r="D128" s="1"/>
      <c r="E128" s="1"/>
      <c r="F128" s="1"/>
      <c r="G128" s="1"/>
      <c r="H128" s="1"/>
      <c r="I128" s="1"/>
      <c r="J128" s="1"/>
      <c r="K128" s="1"/>
      <c r="L128" s="1"/>
      <c r="M128" s="1"/>
      <c r="N128" s="27"/>
      <c r="O128" s="9"/>
      <c r="P128" s="9"/>
      <c r="Q128" s="9"/>
      <c r="R128" s="9"/>
      <c r="S128" s="9"/>
    </row>
    <row r="129" spans="1:29" ht="14.4" thickBot="1" x14ac:dyDescent="0.3">
      <c r="C129" s="2"/>
      <c r="D129" s="149" t="s">
        <v>371</v>
      </c>
      <c r="E129" s="150"/>
      <c r="F129" s="150"/>
      <c r="G129" s="150"/>
      <c r="H129" s="150"/>
      <c r="I129" s="150"/>
      <c r="J129" s="150"/>
      <c r="K129" s="150"/>
      <c r="L129" s="150"/>
      <c r="M129" s="150"/>
      <c r="N129" s="150"/>
      <c r="O129" s="150"/>
      <c r="P129" s="150"/>
      <c r="Q129" s="150"/>
      <c r="R129" s="150"/>
      <c r="S129" s="151"/>
    </row>
    <row r="130" spans="1:29" ht="14.4" thickBot="1" x14ac:dyDescent="0.3">
      <c r="A130" s="39" t="s">
        <v>140</v>
      </c>
      <c r="C130" s="67" t="s">
        <v>148</v>
      </c>
      <c r="D130" s="5" t="s">
        <v>102</v>
      </c>
      <c r="E130" s="5" t="s">
        <v>103</v>
      </c>
      <c r="F130" s="5" t="s">
        <v>104</v>
      </c>
      <c r="G130" s="5" t="s">
        <v>105</v>
      </c>
      <c r="H130" s="5" t="s">
        <v>106</v>
      </c>
      <c r="I130" s="5" t="s">
        <v>107</v>
      </c>
      <c r="J130" s="5" t="s">
        <v>108</v>
      </c>
      <c r="K130" s="5" t="s">
        <v>109</v>
      </c>
      <c r="L130" s="5" t="s">
        <v>110</v>
      </c>
      <c r="M130" s="5" t="s">
        <v>111</v>
      </c>
      <c r="N130" s="5" t="s">
        <v>112</v>
      </c>
      <c r="O130" s="5" t="s">
        <v>113</v>
      </c>
      <c r="P130" s="5" t="s">
        <v>114</v>
      </c>
      <c r="Q130" s="5" t="s">
        <v>115</v>
      </c>
      <c r="R130" s="5" t="s">
        <v>116</v>
      </c>
      <c r="S130" s="6" t="s">
        <v>117</v>
      </c>
      <c r="T130" s="9"/>
      <c r="U130" s="9"/>
      <c r="V130" s="9"/>
      <c r="W130" s="9"/>
      <c r="X130" s="9"/>
      <c r="Y130" s="9"/>
    </row>
    <row r="131" spans="1:29" ht="14.4" x14ac:dyDescent="0.3">
      <c r="A131" s="39" t="s">
        <v>140</v>
      </c>
      <c r="C131" s="68" t="s">
        <v>149</v>
      </c>
      <c r="D131" s="58">
        <v>0</v>
      </c>
      <c r="E131" s="58">
        <v>0</v>
      </c>
      <c r="F131" s="58">
        <v>0</v>
      </c>
      <c r="G131" s="58">
        <v>0</v>
      </c>
      <c r="H131" s="58">
        <v>0</v>
      </c>
      <c r="I131" s="58">
        <v>0</v>
      </c>
      <c r="J131" s="58">
        <v>0</v>
      </c>
      <c r="K131" s="58">
        <v>0</v>
      </c>
      <c r="L131" s="58">
        <v>0</v>
      </c>
      <c r="M131" s="58">
        <v>0</v>
      </c>
      <c r="N131" s="58">
        <v>0</v>
      </c>
      <c r="O131" s="58">
        <v>0</v>
      </c>
      <c r="P131" s="58">
        <v>0</v>
      </c>
      <c r="Q131" s="58">
        <v>0</v>
      </c>
      <c r="R131" s="58">
        <v>0</v>
      </c>
      <c r="S131" s="59">
        <v>0</v>
      </c>
      <c r="U131" s="10"/>
      <c r="V131" s="10"/>
      <c r="X131" s="10"/>
      <c r="Y131" s="10"/>
      <c r="Z131" s="10"/>
      <c r="AA131" s="10"/>
      <c r="AB131" s="10"/>
      <c r="AC131" s="10"/>
    </row>
    <row r="132" spans="1:29" ht="14.4" x14ac:dyDescent="0.3">
      <c r="A132" s="39" t="s">
        <v>140</v>
      </c>
      <c r="C132" s="68" t="s">
        <v>150</v>
      </c>
      <c r="D132" s="58">
        <v>0</v>
      </c>
      <c r="E132" s="58">
        <v>0</v>
      </c>
      <c r="F132" s="58">
        <v>0</v>
      </c>
      <c r="G132" s="58">
        <v>0</v>
      </c>
      <c r="H132" s="58">
        <v>0</v>
      </c>
      <c r="I132" s="58">
        <v>0</v>
      </c>
      <c r="J132" s="58">
        <v>0</v>
      </c>
      <c r="K132" s="58">
        <v>0</v>
      </c>
      <c r="L132" s="58">
        <v>0</v>
      </c>
      <c r="M132" s="58">
        <v>0</v>
      </c>
      <c r="N132" s="58">
        <v>0</v>
      </c>
      <c r="O132" s="58">
        <v>0</v>
      </c>
      <c r="P132" s="58">
        <v>0</v>
      </c>
      <c r="Q132" s="58">
        <v>0</v>
      </c>
      <c r="R132" s="58">
        <v>0</v>
      </c>
      <c r="S132" s="59">
        <v>0</v>
      </c>
      <c r="U132" s="10"/>
      <c r="V132" s="10"/>
      <c r="X132" s="10"/>
      <c r="Y132" s="10"/>
      <c r="Z132" s="10"/>
      <c r="AA132" s="10"/>
      <c r="AB132" s="10"/>
      <c r="AC132" s="10"/>
    </row>
    <row r="133" spans="1:29" ht="14.4" x14ac:dyDescent="0.3">
      <c r="A133" s="39" t="s">
        <v>140</v>
      </c>
      <c r="C133" s="68" t="s">
        <v>151</v>
      </c>
      <c r="D133" s="58">
        <v>0</v>
      </c>
      <c r="E133" s="58">
        <v>0</v>
      </c>
      <c r="F133" s="58">
        <v>0</v>
      </c>
      <c r="G133" s="58">
        <v>0</v>
      </c>
      <c r="H133" s="58">
        <v>0</v>
      </c>
      <c r="I133" s="58">
        <v>0</v>
      </c>
      <c r="J133" s="58">
        <v>0</v>
      </c>
      <c r="K133" s="58">
        <v>0</v>
      </c>
      <c r="L133" s="58">
        <v>0</v>
      </c>
      <c r="M133" s="58">
        <v>0</v>
      </c>
      <c r="N133" s="58">
        <v>0</v>
      </c>
      <c r="O133" s="58">
        <v>0</v>
      </c>
      <c r="P133" s="58">
        <v>0</v>
      </c>
      <c r="Q133" s="58">
        <v>0</v>
      </c>
      <c r="R133" s="58">
        <v>1.0951403148528405</v>
      </c>
      <c r="S133" s="59">
        <v>0</v>
      </c>
      <c r="U133" s="10"/>
      <c r="V133" s="10"/>
      <c r="W133" s="10"/>
      <c r="X133" s="10"/>
      <c r="Y133" s="10"/>
      <c r="Z133" s="10"/>
      <c r="AA133" s="10"/>
      <c r="AB133" s="10"/>
      <c r="AC133" s="10"/>
    </row>
    <row r="134" spans="1:29" ht="14.4" x14ac:dyDescent="0.3">
      <c r="A134" s="39" t="s">
        <v>140</v>
      </c>
      <c r="C134" s="68" t="s">
        <v>152</v>
      </c>
      <c r="D134" s="58">
        <v>0</v>
      </c>
      <c r="E134" s="58">
        <v>0</v>
      </c>
      <c r="F134" s="58">
        <v>0</v>
      </c>
      <c r="G134" s="58">
        <v>0</v>
      </c>
      <c r="H134" s="58">
        <v>0</v>
      </c>
      <c r="I134" s="58">
        <v>0</v>
      </c>
      <c r="J134" s="58">
        <v>0</v>
      </c>
      <c r="K134" s="58">
        <v>0</v>
      </c>
      <c r="L134" s="58">
        <v>0</v>
      </c>
      <c r="M134" s="58">
        <v>0</v>
      </c>
      <c r="N134" s="58">
        <v>0</v>
      </c>
      <c r="O134" s="58">
        <v>0</v>
      </c>
      <c r="P134" s="58">
        <v>0</v>
      </c>
      <c r="Q134" s="58">
        <v>8.2135523613963042E-3</v>
      </c>
      <c r="R134" s="58">
        <v>0.27926078028747431</v>
      </c>
      <c r="S134" s="59">
        <v>0.70225872689938396</v>
      </c>
      <c r="U134" s="10"/>
      <c r="V134" s="10"/>
      <c r="W134" s="10"/>
      <c r="X134" s="10"/>
      <c r="Y134" s="10"/>
      <c r="Z134" s="10"/>
      <c r="AA134" s="10"/>
      <c r="AB134" s="10"/>
      <c r="AC134" s="10"/>
    </row>
    <row r="135" spans="1:29" ht="14.4" x14ac:dyDescent="0.3">
      <c r="A135" s="39" t="s">
        <v>140</v>
      </c>
      <c r="C135" s="68" t="s">
        <v>153</v>
      </c>
      <c r="D135" s="58">
        <v>0</v>
      </c>
      <c r="E135" s="58">
        <v>0</v>
      </c>
      <c r="F135" s="58">
        <v>0</v>
      </c>
      <c r="G135" s="58">
        <v>0</v>
      </c>
      <c r="H135" s="58">
        <v>0</v>
      </c>
      <c r="I135" s="58">
        <v>0</v>
      </c>
      <c r="J135" s="58">
        <v>0</v>
      </c>
      <c r="K135" s="58">
        <v>0</v>
      </c>
      <c r="L135" s="58">
        <v>0</v>
      </c>
      <c r="M135" s="58">
        <v>0</v>
      </c>
      <c r="N135" s="58">
        <v>0</v>
      </c>
      <c r="O135" s="58">
        <v>0</v>
      </c>
      <c r="P135" s="58">
        <v>0</v>
      </c>
      <c r="Q135" s="58">
        <v>0</v>
      </c>
      <c r="R135" s="58">
        <v>1.0568104038329911</v>
      </c>
      <c r="S135" s="59">
        <v>0</v>
      </c>
      <c r="U135" s="10"/>
      <c r="V135" s="10"/>
      <c r="W135" s="10"/>
      <c r="X135" s="10"/>
      <c r="Y135" s="10"/>
      <c r="Z135" s="10"/>
      <c r="AA135" s="10"/>
      <c r="AB135" s="10"/>
      <c r="AC135" s="10"/>
    </row>
    <row r="136" spans="1:29" ht="14.4" x14ac:dyDescent="0.3">
      <c r="A136" s="39" t="s">
        <v>140</v>
      </c>
      <c r="C136" s="68" t="s">
        <v>154</v>
      </c>
      <c r="D136" s="58">
        <v>0</v>
      </c>
      <c r="E136" s="58">
        <v>0</v>
      </c>
      <c r="F136" s="58">
        <v>0</v>
      </c>
      <c r="G136" s="58">
        <v>0</v>
      </c>
      <c r="H136" s="58">
        <v>0</v>
      </c>
      <c r="I136" s="58">
        <v>0</v>
      </c>
      <c r="J136" s="58">
        <v>0</v>
      </c>
      <c r="K136" s="58">
        <v>0</v>
      </c>
      <c r="L136" s="58">
        <v>0</v>
      </c>
      <c r="M136" s="58">
        <v>0</v>
      </c>
      <c r="N136" s="58">
        <v>0</v>
      </c>
      <c r="O136" s="58">
        <v>0</v>
      </c>
      <c r="P136" s="58">
        <v>0</v>
      </c>
      <c r="Q136" s="58">
        <v>7.939767282683094E-2</v>
      </c>
      <c r="R136" s="58">
        <v>0.64687947234148468</v>
      </c>
      <c r="S136" s="59">
        <v>0.95254391968971031</v>
      </c>
      <c r="U136" s="10"/>
      <c r="V136" s="10"/>
      <c r="W136" s="10"/>
      <c r="X136" s="10"/>
      <c r="Y136" s="10"/>
      <c r="Z136" s="10"/>
      <c r="AA136" s="10"/>
      <c r="AB136" s="10"/>
      <c r="AC136" s="10"/>
    </row>
    <row r="137" spans="1:29" ht="14.4" x14ac:dyDescent="0.3">
      <c r="A137" s="39" t="s">
        <v>140</v>
      </c>
      <c r="C137" s="68" t="s">
        <v>155</v>
      </c>
      <c r="D137" s="58">
        <v>0</v>
      </c>
      <c r="E137" s="58">
        <v>0</v>
      </c>
      <c r="F137" s="58">
        <v>0</v>
      </c>
      <c r="G137" s="58">
        <v>0</v>
      </c>
      <c r="H137" s="58">
        <v>0</v>
      </c>
      <c r="I137" s="58">
        <v>0</v>
      </c>
      <c r="J137" s="58">
        <v>0</v>
      </c>
      <c r="K137" s="58">
        <v>0</v>
      </c>
      <c r="L137" s="58">
        <v>0</v>
      </c>
      <c r="M137" s="58">
        <v>0</v>
      </c>
      <c r="N137" s="58">
        <v>0</v>
      </c>
      <c r="O137" s="58">
        <v>0</v>
      </c>
      <c r="P137" s="58">
        <v>0</v>
      </c>
      <c r="Q137" s="58">
        <v>0</v>
      </c>
      <c r="R137" s="58">
        <v>0</v>
      </c>
      <c r="S137" s="59">
        <v>0</v>
      </c>
      <c r="U137" s="10"/>
      <c r="V137" s="10"/>
      <c r="W137" s="10"/>
      <c r="X137" s="10"/>
      <c r="Y137" s="10"/>
      <c r="Z137" s="10"/>
      <c r="AA137" s="10"/>
      <c r="AB137" s="10"/>
      <c r="AC137" s="10"/>
    </row>
    <row r="138" spans="1:29" ht="14.4" x14ac:dyDescent="0.3">
      <c r="A138" s="39" t="s">
        <v>140</v>
      </c>
      <c r="C138" s="68" t="s">
        <v>156</v>
      </c>
      <c r="D138" s="58">
        <v>0</v>
      </c>
      <c r="E138" s="58">
        <v>0</v>
      </c>
      <c r="F138" s="58">
        <v>0</v>
      </c>
      <c r="G138" s="58">
        <v>0</v>
      </c>
      <c r="H138" s="58">
        <v>0</v>
      </c>
      <c r="I138" s="58">
        <v>0</v>
      </c>
      <c r="J138" s="58">
        <v>0</v>
      </c>
      <c r="K138" s="58">
        <v>0</v>
      </c>
      <c r="L138" s="58">
        <v>0</v>
      </c>
      <c r="M138" s="58">
        <v>0</v>
      </c>
      <c r="N138" s="58">
        <v>0</v>
      </c>
      <c r="O138" s="58">
        <v>0</v>
      </c>
      <c r="P138" s="58">
        <v>0</v>
      </c>
      <c r="Q138" s="58">
        <v>0.20807665982203971</v>
      </c>
      <c r="R138" s="58">
        <v>0.42984257357973993</v>
      </c>
      <c r="S138" s="59">
        <v>0.8268309377138946</v>
      </c>
      <c r="U138" s="10"/>
      <c r="V138" s="10"/>
      <c r="W138" s="10"/>
      <c r="X138" s="10"/>
      <c r="Y138" s="10"/>
      <c r="Z138" s="10"/>
      <c r="AA138" s="10"/>
      <c r="AB138" s="10"/>
      <c r="AC138" s="10"/>
    </row>
    <row r="139" spans="1:29" ht="14.4" x14ac:dyDescent="0.3">
      <c r="A139" s="39" t="s">
        <v>140</v>
      </c>
      <c r="C139" s="68" t="s">
        <v>157</v>
      </c>
      <c r="D139" s="58">
        <v>0</v>
      </c>
      <c r="E139" s="58">
        <v>0</v>
      </c>
      <c r="F139" s="58">
        <v>0</v>
      </c>
      <c r="G139" s="58">
        <v>0</v>
      </c>
      <c r="H139" s="58">
        <v>0</v>
      </c>
      <c r="I139" s="58">
        <v>0</v>
      </c>
      <c r="J139" s="58">
        <v>0</v>
      </c>
      <c r="K139" s="58">
        <v>0</v>
      </c>
      <c r="L139" s="58">
        <v>0</v>
      </c>
      <c r="M139" s="58">
        <v>0</v>
      </c>
      <c r="N139" s="58">
        <v>0</v>
      </c>
      <c r="O139" s="58">
        <v>0</v>
      </c>
      <c r="P139" s="58">
        <v>0</v>
      </c>
      <c r="Q139" s="58">
        <v>0</v>
      </c>
      <c r="R139" s="58">
        <v>7.665982203969883E-2</v>
      </c>
      <c r="S139" s="59">
        <v>0</v>
      </c>
      <c r="U139" s="10"/>
      <c r="V139" s="10"/>
      <c r="W139" s="10"/>
      <c r="X139" s="10"/>
      <c r="Y139" s="10"/>
      <c r="Z139" s="10"/>
      <c r="AA139" s="10"/>
      <c r="AB139" s="10"/>
      <c r="AC139" s="10"/>
    </row>
    <row r="140" spans="1:29" ht="14.4" x14ac:dyDescent="0.3">
      <c r="A140" s="39" t="s">
        <v>140</v>
      </c>
      <c r="C140" s="68" t="s">
        <v>158</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9">
        <v>0</v>
      </c>
      <c r="U140" s="10"/>
      <c r="V140" s="10"/>
      <c r="W140" s="10"/>
      <c r="X140" s="10"/>
      <c r="Y140" s="10"/>
      <c r="Z140" s="10"/>
      <c r="AA140" s="10"/>
      <c r="AB140" s="10"/>
      <c r="AC140" s="10"/>
    </row>
    <row r="141" spans="1:29" ht="14.4" x14ac:dyDescent="0.3">
      <c r="A141" s="39" t="s">
        <v>140</v>
      </c>
      <c r="C141" s="68" t="s">
        <v>159</v>
      </c>
      <c r="D141" s="58">
        <v>0</v>
      </c>
      <c r="E141" s="58">
        <v>0</v>
      </c>
      <c r="F141" s="58">
        <v>0</v>
      </c>
      <c r="G141" s="58">
        <v>0</v>
      </c>
      <c r="H141" s="58">
        <v>0</v>
      </c>
      <c r="I141" s="58">
        <v>0</v>
      </c>
      <c r="J141" s="58">
        <v>0</v>
      </c>
      <c r="K141" s="58">
        <v>0</v>
      </c>
      <c r="L141" s="58">
        <v>0</v>
      </c>
      <c r="M141" s="58">
        <v>0</v>
      </c>
      <c r="N141" s="58">
        <v>0</v>
      </c>
      <c r="O141" s="58">
        <v>0</v>
      </c>
      <c r="P141" s="58">
        <v>0</v>
      </c>
      <c r="Q141" s="58">
        <v>0</v>
      </c>
      <c r="R141" s="58">
        <v>1.0951403148528405</v>
      </c>
      <c r="S141" s="59">
        <v>0</v>
      </c>
      <c r="U141" s="10"/>
      <c r="V141" s="10"/>
      <c r="W141" s="10"/>
      <c r="X141" s="10"/>
      <c r="Y141" s="10"/>
      <c r="Z141" s="10"/>
      <c r="AA141" s="10"/>
      <c r="AB141" s="10"/>
      <c r="AC141" s="10"/>
    </row>
    <row r="142" spans="1:29" ht="14.4" x14ac:dyDescent="0.3">
      <c r="A142" s="39" t="s">
        <v>140</v>
      </c>
      <c r="C142" s="68" t="s">
        <v>160</v>
      </c>
      <c r="D142" s="58">
        <v>0</v>
      </c>
      <c r="E142" s="58">
        <v>0</v>
      </c>
      <c r="F142" s="58">
        <v>0</v>
      </c>
      <c r="G142" s="58">
        <v>0</v>
      </c>
      <c r="H142" s="58">
        <v>0</v>
      </c>
      <c r="I142" s="58">
        <v>0</v>
      </c>
      <c r="J142" s="58">
        <v>0</v>
      </c>
      <c r="K142" s="58">
        <v>0</v>
      </c>
      <c r="L142" s="58">
        <v>0</v>
      </c>
      <c r="M142" s="58">
        <v>0</v>
      </c>
      <c r="N142" s="58">
        <v>0</v>
      </c>
      <c r="O142" s="58">
        <v>0</v>
      </c>
      <c r="P142" s="58">
        <v>0</v>
      </c>
      <c r="Q142" s="58">
        <v>0.22450376454483231</v>
      </c>
      <c r="R142" s="58">
        <v>0.24366872005475701</v>
      </c>
      <c r="S142" s="59">
        <v>0</v>
      </c>
      <c r="U142" s="10"/>
      <c r="V142" s="10"/>
      <c r="W142" s="10"/>
      <c r="X142" s="10"/>
      <c r="Y142" s="10"/>
      <c r="Z142" s="10"/>
      <c r="AA142" s="10"/>
      <c r="AB142" s="10"/>
      <c r="AC142" s="10"/>
    </row>
    <row r="143" spans="1:29" ht="14.4" x14ac:dyDescent="0.3">
      <c r="A143" s="39" t="s">
        <v>140</v>
      </c>
      <c r="C143" s="68" t="s">
        <v>161</v>
      </c>
      <c r="D143" s="58">
        <v>0</v>
      </c>
      <c r="E143" s="58">
        <v>0</v>
      </c>
      <c r="F143" s="58">
        <v>0</v>
      </c>
      <c r="G143" s="58">
        <v>0</v>
      </c>
      <c r="H143" s="58">
        <v>0</v>
      </c>
      <c r="I143" s="58">
        <v>0</v>
      </c>
      <c r="J143" s="58">
        <v>0</v>
      </c>
      <c r="K143" s="58">
        <v>0</v>
      </c>
      <c r="L143" s="58">
        <v>0</v>
      </c>
      <c r="M143" s="58">
        <v>0</v>
      </c>
      <c r="N143" s="58">
        <v>0</v>
      </c>
      <c r="O143" s="58">
        <v>0</v>
      </c>
      <c r="P143" s="58">
        <v>0</v>
      </c>
      <c r="Q143" s="58">
        <v>0</v>
      </c>
      <c r="R143" s="58">
        <v>0</v>
      </c>
      <c r="S143" s="59">
        <v>0</v>
      </c>
      <c r="U143" s="10"/>
      <c r="V143" s="10"/>
      <c r="W143" s="10"/>
      <c r="X143" s="10"/>
      <c r="Y143" s="10"/>
      <c r="Z143" s="10"/>
      <c r="AA143" s="10"/>
      <c r="AB143" s="10"/>
      <c r="AC143" s="10"/>
    </row>
    <row r="144" spans="1:29" ht="14.4" x14ac:dyDescent="0.3">
      <c r="A144" s="39" t="s">
        <v>140</v>
      </c>
      <c r="C144" s="68" t="s">
        <v>162</v>
      </c>
      <c r="D144" s="58">
        <v>0</v>
      </c>
      <c r="E144" s="58">
        <v>0</v>
      </c>
      <c r="F144" s="58">
        <v>0</v>
      </c>
      <c r="G144" s="58">
        <v>0</v>
      </c>
      <c r="H144" s="58">
        <v>0</v>
      </c>
      <c r="I144" s="58">
        <v>0</v>
      </c>
      <c r="J144" s="58">
        <v>0</v>
      </c>
      <c r="K144" s="58">
        <v>0</v>
      </c>
      <c r="L144" s="58">
        <v>0</v>
      </c>
      <c r="M144" s="58">
        <v>0</v>
      </c>
      <c r="N144" s="58">
        <v>0</v>
      </c>
      <c r="O144" s="58">
        <v>0</v>
      </c>
      <c r="P144" s="58">
        <v>0</v>
      </c>
      <c r="Q144" s="58">
        <v>0</v>
      </c>
      <c r="R144" s="58">
        <v>0.5462012320328542</v>
      </c>
      <c r="S144" s="59">
        <v>0</v>
      </c>
      <c r="U144" s="10"/>
      <c r="V144" s="10"/>
      <c r="W144" s="10"/>
      <c r="X144" s="10"/>
      <c r="Y144" s="10"/>
      <c r="Z144" s="10"/>
      <c r="AA144" s="10"/>
      <c r="AB144" s="10"/>
      <c r="AC144" s="10"/>
    </row>
    <row r="145" spans="1:29" ht="14.4" x14ac:dyDescent="0.3">
      <c r="A145" s="39" t="s">
        <v>140</v>
      </c>
      <c r="C145" s="68" t="s">
        <v>163</v>
      </c>
      <c r="D145" s="58">
        <v>0</v>
      </c>
      <c r="E145" s="58">
        <v>0</v>
      </c>
      <c r="F145" s="58">
        <v>0</v>
      </c>
      <c r="G145" s="58">
        <v>0</v>
      </c>
      <c r="H145" s="58">
        <v>0</v>
      </c>
      <c r="I145" s="58">
        <v>0</v>
      </c>
      <c r="J145" s="58">
        <v>0</v>
      </c>
      <c r="K145" s="58">
        <v>0</v>
      </c>
      <c r="L145" s="58">
        <v>0</v>
      </c>
      <c r="M145" s="58">
        <v>0</v>
      </c>
      <c r="N145" s="58">
        <v>0</v>
      </c>
      <c r="O145" s="58">
        <v>0</v>
      </c>
      <c r="P145" s="58">
        <v>0</v>
      </c>
      <c r="Q145" s="58">
        <v>0</v>
      </c>
      <c r="R145" s="58">
        <v>0</v>
      </c>
      <c r="S145" s="59">
        <v>0</v>
      </c>
      <c r="U145" s="10"/>
      <c r="V145" s="10"/>
      <c r="W145" s="10"/>
      <c r="X145" s="10"/>
      <c r="Y145" s="10"/>
      <c r="Z145" s="10"/>
      <c r="AA145" s="10"/>
      <c r="AB145" s="10"/>
      <c r="AC145" s="10"/>
    </row>
    <row r="146" spans="1:29" ht="14.4" x14ac:dyDescent="0.3">
      <c r="A146" s="39" t="s">
        <v>140</v>
      </c>
      <c r="C146" s="68" t="s">
        <v>164</v>
      </c>
      <c r="D146" s="58">
        <v>0</v>
      </c>
      <c r="E146" s="58">
        <v>0</v>
      </c>
      <c r="F146" s="58">
        <v>0</v>
      </c>
      <c r="G146" s="58">
        <v>0</v>
      </c>
      <c r="H146" s="58">
        <v>0</v>
      </c>
      <c r="I146" s="58">
        <v>0</v>
      </c>
      <c r="J146" s="58">
        <v>0</v>
      </c>
      <c r="K146" s="58">
        <v>0</v>
      </c>
      <c r="L146" s="58">
        <v>0</v>
      </c>
      <c r="M146" s="58">
        <v>0</v>
      </c>
      <c r="N146" s="58">
        <v>0</v>
      </c>
      <c r="O146" s="58">
        <v>0</v>
      </c>
      <c r="P146" s="58">
        <v>0</v>
      </c>
      <c r="Q146" s="58">
        <v>0</v>
      </c>
      <c r="R146" s="58">
        <v>0.92813141683778233</v>
      </c>
      <c r="S146" s="59">
        <v>0.74743326488706363</v>
      </c>
      <c r="U146" s="10"/>
      <c r="V146" s="10"/>
      <c r="W146" s="10"/>
      <c r="X146" s="10"/>
      <c r="Y146" s="10"/>
      <c r="Z146" s="10"/>
      <c r="AA146" s="10"/>
      <c r="AB146" s="10"/>
      <c r="AC146" s="10"/>
    </row>
    <row r="147" spans="1:29" ht="14.4" x14ac:dyDescent="0.3">
      <c r="A147" s="39" t="s">
        <v>140</v>
      </c>
      <c r="C147" s="68" t="s">
        <v>165</v>
      </c>
      <c r="D147" s="58">
        <v>0</v>
      </c>
      <c r="E147" s="58">
        <v>0</v>
      </c>
      <c r="F147" s="58">
        <v>0</v>
      </c>
      <c r="G147" s="58">
        <v>0</v>
      </c>
      <c r="H147" s="58">
        <v>0</v>
      </c>
      <c r="I147" s="58">
        <v>0</v>
      </c>
      <c r="J147" s="58">
        <v>0</v>
      </c>
      <c r="K147" s="58">
        <v>0</v>
      </c>
      <c r="L147" s="58">
        <v>0</v>
      </c>
      <c r="M147" s="58">
        <v>0</v>
      </c>
      <c r="N147" s="58">
        <v>0</v>
      </c>
      <c r="O147" s="58">
        <v>0</v>
      </c>
      <c r="P147" s="58">
        <v>0</v>
      </c>
      <c r="Q147" s="58">
        <v>0</v>
      </c>
      <c r="R147" s="58">
        <v>0</v>
      </c>
      <c r="S147" s="59">
        <v>0</v>
      </c>
      <c r="U147" s="10"/>
      <c r="V147" s="10"/>
      <c r="W147" s="10"/>
      <c r="X147" s="10"/>
      <c r="Y147" s="10"/>
      <c r="Z147" s="10"/>
      <c r="AA147" s="10"/>
      <c r="AB147" s="10"/>
      <c r="AC147" s="10"/>
    </row>
    <row r="148" spans="1:29" ht="15" thickBot="1" x14ac:dyDescent="0.35">
      <c r="A148" s="39" t="s">
        <v>140</v>
      </c>
      <c r="C148" s="68" t="s">
        <v>166</v>
      </c>
      <c r="D148" s="58">
        <v>0</v>
      </c>
      <c r="E148" s="60">
        <v>0</v>
      </c>
      <c r="F148" s="60">
        <v>0</v>
      </c>
      <c r="G148" s="60">
        <v>0</v>
      </c>
      <c r="H148" s="60">
        <v>0</v>
      </c>
      <c r="I148" s="60">
        <v>0</v>
      </c>
      <c r="J148" s="60">
        <v>0</v>
      </c>
      <c r="K148" s="60">
        <v>0</v>
      </c>
      <c r="L148" s="60">
        <v>0</v>
      </c>
      <c r="M148" s="60">
        <v>0</v>
      </c>
      <c r="N148" s="60">
        <v>0</v>
      </c>
      <c r="O148" s="60">
        <v>0</v>
      </c>
      <c r="P148" s="60">
        <v>0</v>
      </c>
      <c r="Q148" s="60">
        <v>0.37182093069598593</v>
      </c>
      <c r="R148" s="60">
        <v>0.86550595597581936</v>
      </c>
      <c r="S148" s="61">
        <v>1.3784616862537538</v>
      </c>
      <c r="U148" s="10"/>
      <c r="V148" s="10"/>
      <c r="W148" s="10"/>
      <c r="X148" s="10"/>
      <c r="Y148" s="10"/>
      <c r="Z148" s="10"/>
      <c r="AA148" s="10"/>
      <c r="AB148" s="10"/>
      <c r="AC148" s="10"/>
    </row>
    <row r="149" spans="1:29" ht="15" thickBot="1" x14ac:dyDescent="0.35">
      <c r="A149" s="39" t="s">
        <v>140</v>
      </c>
      <c r="C149" s="69" t="s">
        <v>381</v>
      </c>
      <c r="D149" s="48">
        <v>0</v>
      </c>
      <c r="E149" s="62">
        <v>0</v>
      </c>
      <c r="F149" s="62">
        <v>0</v>
      </c>
      <c r="G149" s="62">
        <v>0</v>
      </c>
      <c r="H149" s="62">
        <v>0</v>
      </c>
      <c r="I149" s="62">
        <v>0</v>
      </c>
      <c r="J149" s="62">
        <v>0</v>
      </c>
      <c r="K149" s="62">
        <v>0</v>
      </c>
      <c r="L149" s="62">
        <v>0</v>
      </c>
      <c r="M149" s="62">
        <v>0</v>
      </c>
      <c r="N149" s="62">
        <v>0</v>
      </c>
      <c r="O149" s="62">
        <v>0</v>
      </c>
      <c r="P149" s="62">
        <v>0</v>
      </c>
      <c r="Q149" s="62">
        <v>0.36939714103877075</v>
      </c>
      <c r="R149" s="62">
        <v>0.86016862799663252</v>
      </c>
      <c r="S149" s="63">
        <v>1.3717361564913222</v>
      </c>
      <c r="U149" s="10"/>
      <c r="V149" s="10"/>
      <c r="W149" s="10"/>
      <c r="X149" s="10"/>
      <c r="Y149" s="10"/>
      <c r="Z149" s="10"/>
      <c r="AA149" s="10"/>
      <c r="AB149" s="10"/>
      <c r="AC149" s="10"/>
    </row>
    <row r="151" spans="1:29" x14ac:dyDescent="0.25">
      <c r="N151" s="26"/>
    </row>
    <row r="152" spans="1:29" ht="23.4" thickBot="1" x14ac:dyDescent="0.3">
      <c r="C152" s="1" t="s">
        <v>387</v>
      </c>
      <c r="D152" s="1"/>
      <c r="E152" s="1"/>
      <c r="F152" s="1"/>
      <c r="G152" s="1"/>
      <c r="H152" s="1"/>
      <c r="I152" s="1"/>
      <c r="J152" s="1"/>
      <c r="K152" s="1"/>
      <c r="L152" s="1"/>
      <c r="M152" s="1"/>
      <c r="N152" s="27"/>
      <c r="O152" s="9"/>
      <c r="P152" s="9"/>
      <c r="Q152" s="9"/>
      <c r="R152" s="9"/>
      <c r="S152" s="9"/>
    </row>
    <row r="153" spans="1:29" ht="14.4" thickBot="1" x14ac:dyDescent="0.3">
      <c r="C153" s="2"/>
      <c r="D153" s="149" t="s">
        <v>371</v>
      </c>
      <c r="E153" s="150"/>
      <c r="F153" s="150"/>
      <c r="G153" s="150"/>
      <c r="H153" s="150"/>
      <c r="I153" s="150"/>
      <c r="J153" s="150"/>
      <c r="K153" s="150"/>
      <c r="L153" s="150"/>
      <c r="M153" s="150"/>
      <c r="N153" s="150"/>
      <c r="O153" s="150"/>
      <c r="P153" s="150"/>
      <c r="Q153" s="150"/>
      <c r="R153" s="150"/>
      <c r="S153" s="151"/>
    </row>
    <row r="154" spans="1:29" ht="14.4" thickBot="1" x14ac:dyDescent="0.3">
      <c r="A154" s="39" t="s">
        <v>144</v>
      </c>
      <c r="C154" s="67" t="s">
        <v>148</v>
      </c>
      <c r="D154" s="5" t="s">
        <v>102</v>
      </c>
      <c r="E154" s="5" t="s">
        <v>103</v>
      </c>
      <c r="F154" s="5" t="s">
        <v>104</v>
      </c>
      <c r="G154" s="5" t="s">
        <v>105</v>
      </c>
      <c r="H154" s="5" t="s">
        <v>106</v>
      </c>
      <c r="I154" s="5" t="s">
        <v>107</v>
      </c>
      <c r="J154" s="5" t="s">
        <v>108</v>
      </c>
      <c r="K154" s="5" t="s">
        <v>109</v>
      </c>
      <c r="L154" s="5" t="s">
        <v>110</v>
      </c>
      <c r="M154" s="5" t="s">
        <v>111</v>
      </c>
      <c r="N154" s="5" t="s">
        <v>112</v>
      </c>
      <c r="O154" s="5" t="s">
        <v>113</v>
      </c>
      <c r="P154" s="5" t="s">
        <v>114</v>
      </c>
      <c r="Q154" s="5" t="s">
        <v>115</v>
      </c>
      <c r="R154" s="5" t="s">
        <v>116</v>
      </c>
      <c r="S154" s="6" t="s">
        <v>117</v>
      </c>
      <c r="T154" s="9"/>
      <c r="U154" s="9"/>
      <c r="V154" s="9"/>
      <c r="W154" s="9"/>
      <c r="X154" s="9"/>
      <c r="Y154" s="9"/>
    </row>
    <row r="155" spans="1:29" ht="14.4" x14ac:dyDescent="0.3">
      <c r="A155" s="39" t="s">
        <v>144</v>
      </c>
      <c r="C155" s="68" t="s">
        <v>149</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9">
        <v>0</v>
      </c>
      <c r="U155" s="10"/>
      <c r="V155" s="10"/>
      <c r="X155" s="10"/>
      <c r="Y155" s="10"/>
      <c r="Z155" s="10"/>
      <c r="AA155" s="10"/>
      <c r="AB155" s="10"/>
      <c r="AC155" s="10"/>
    </row>
    <row r="156" spans="1:29" ht="14.4" x14ac:dyDescent="0.3">
      <c r="A156" s="39" t="s">
        <v>144</v>
      </c>
      <c r="C156" s="68" t="s">
        <v>150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9">
        <v>0</v>
      </c>
      <c r="U156" s="10"/>
      <c r="V156" s="10"/>
      <c r="X156" s="10"/>
      <c r="Y156" s="10"/>
      <c r="Z156" s="10"/>
      <c r="AA156" s="10"/>
      <c r="AB156" s="10"/>
      <c r="AC156" s="10"/>
    </row>
    <row r="157" spans="1:29" ht="14.4" x14ac:dyDescent="0.3">
      <c r="A157" s="39" t="s">
        <v>144</v>
      </c>
      <c r="C157" s="68" t="s">
        <v>151</v>
      </c>
      <c r="D157" s="58">
        <v>0</v>
      </c>
      <c r="E157" s="58">
        <v>0</v>
      </c>
      <c r="F157" s="58">
        <v>0</v>
      </c>
      <c r="G157" s="58">
        <v>0</v>
      </c>
      <c r="H157" s="58">
        <v>0</v>
      </c>
      <c r="I157" s="58">
        <v>0</v>
      </c>
      <c r="J157" s="58">
        <v>0</v>
      </c>
      <c r="K157" s="58">
        <v>0</v>
      </c>
      <c r="L157" s="58">
        <v>0</v>
      </c>
      <c r="M157" s="58">
        <v>0</v>
      </c>
      <c r="N157" s="58">
        <v>0</v>
      </c>
      <c r="O157" s="58">
        <v>0</v>
      </c>
      <c r="P157" s="58">
        <v>0</v>
      </c>
      <c r="Q157" s="58">
        <v>0</v>
      </c>
      <c r="R157" s="58">
        <v>0</v>
      </c>
      <c r="S157" s="59">
        <v>0</v>
      </c>
      <c r="U157" s="10"/>
      <c r="V157" s="10"/>
      <c r="W157" s="10"/>
      <c r="X157" s="10"/>
      <c r="Y157" s="10"/>
      <c r="Z157" s="10"/>
      <c r="AA157" s="10"/>
      <c r="AB157" s="10"/>
      <c r="AC157" s="10"/>
    </row>
    <row r="158" spans="1:29" ht="14.4" x14ac:dyDescent="0.3">
      <c r="A158" s="39" t="s">
        <v>144</v>
      </c>
      <c r="C158" s="68" t="s">
        <v>152</v>
      </c>
      <c r="D158" s="58">
        <v>0</v>
      </c>
      <c r="E158" s="58">
        <v>0</v>
      </c>
      <c r="F158" s="58">
        <v>0</v>
      </c>
      <c r="G158" s="58">
        <v>0</v>
      </c>
      <c r="H158" s="58">
        <v>0</v>
      </c>
      <c r="I158" s="58">
        <v>0</v>
      </c>
      <c r="J158" s="58">
        <v>0</v>
      </c>
      <c r="K158" s="58">
        <v>0</v>
      </c>
      <c r="L158" s="58">
        <v>0</v>
      </c>
      <c r="M158" s="58">
        <v>0</v>
      </c>
      <c r="N158" s="58">
        <v>0</v>
      </c>
      <c r="O158" s="58">
        <v>0</v>
      </c>
      <c r="P158" s="58">
        <v>0</v>
      </c>
      <c r="Q158" s="58">
        <v>0</v>
      </c>
      <c r="R158" s="58">
        <v>0</v>
      </c>
      <c r="S158" s="59">
        <v>0</v>
      </c>
      <c r="U158" s="10"/>
      <c r="V158" s="10"/>
      <c r="W158" s="10"/>
      <c r="X158" s="10"/>
      <c r="Y158" s="10"/>
      <c r="Z158" s="10"/>
      <c r="AA158" s="10"/>
      <c r="AB158" s="10"/>
      <c r="AC158" s="10"/>
    </row>
    <row r="159" spans="1:29" ht="14.4" x14ac:dyDescent="0.3">
      <c r="A159" s="39" t="s">
        <v>144</v>
      </c>
      <c r="C159" s="68" t="s">
        <v>153</v>
      </c>
      <c r="D159" s="58">
        <v>0</v>
      </c>
      <c r="E159" s="58">
        <v>0</v>
      </c>
      <c r="F159" s="58">
        <v>0</v>
      </c>
      <c r="G159" s="58">
        <v>0</v>
      </c>
      <c r="H159" s="58">
        <v>0</v>
      </c>
      <c r="I159" s="58">
        <v>0</v>
      </c>
      <c r="J159" s="58">
        <v>0</v>
      </c>
      <c r="K159" s="58">
        <v>0</v>
      </c>
      <c r="L159" s="58">
        <v>0</v>
      </c>
      <c r="M159" s="58">
        <v>0</v>
      </c>
      <c r="N159" s="58">
        <v>0</v>
      </c>
      <c r="O159" s="58">
        <v>0</v>
      </c>
      <c r="P159" s="58">
        <v>0</v>
      </c>
      <c r="Q159" s="58">
        <v>0</v>
      </c>
      <c r="R159" s="58">
        <v>0</v>
      </c>
      <c r="S159" s="59">
        <v>0.58863791923340181</v>
      </c>
      <c r="U159" s="10"/>
      <c r="V159" s="10"/>
      <c r="W159" s="10"/>
      <c r="X159" s="10"/>
      <c r="Y159" s="10"/>
      <c r="Z159" s="10"/>
      <c r="AA159" s="10"/>
      <c r="AB159" s="10"/>
      <c r="AC159" s="10"/>
    </row>
    <row r="160" spans="1:29" ht="14.4" x14ac:dyDescent="0.3">
      <c r="A160" s="39" t="s">
        <v>144</v>
      </c>
      <c r="C160" s="68" t="s">
        <v>154</v>
      </c>
      <c r="D160" s="58">
        <v>0</v>
      </c>
      <c r="E160" s="58">
        <v>0</v>
      </c>
      <c r="F160" s="58">
        <v>0</v>
      </c>
      <c r="G160" s="58">
        <v>0</v>
      </c>
      <c r="H160" s="58">
        <v>0</v>
      </c>
      <c r="I160" s="58">
        <v>0</v>
      </c>
      <c r="J160" s="58">
        <v>0</v>
      </c>
      <c r="K160" s="58">
        <v>0</v>
      </c>
      <c r="L160" s="58">
        <v>0</v>
      </c>
      <c r="M160" s="58">
        <v>0</v>
      </c>
      <c r="N160" s="58">
        <v>0</v>
      </c>
      <c r="O160" s="58">
        <v>0</v>
      </c>
      <c r="P160" s="58">
        <v>0</v>
      </c>
      <c r="Q160" s="58">
        <v>0</v>
      </c>
      <c r="R160" s="58">
        <v>0.32306639288158795</v>
      </c>
      <c r="S160" s="59">
        <v>0.61396303901437377</v>
      </c>
      <c r="U160" s="10"/>
      <c r="V160" s="10"/>
      <c r="W160" s="10"/>
      <c r="X160" s="10"/>
      <c r="Y160" s="10"/>
      <c r="Z160" s="10"/>
      <c r="AA160" s="10"/>
      <c r="AB160" s="10"/>
      <c r="AC160" s="10"/>
    </row>
    <row r="161" spans="1:29" ht="14.4" x14ac:dyDescent="0.3">
      <c r="A161" s="39" t="s">
        <v>144</v>
      </c>
      <c r="C161" s="68" t="s">
        <v>155</v>
      </c>
      <c r="D161" s="58">
        <v>0</v>
      </c>
      <c r="E161" s="58">
        <v>0</v>
      </c>
      <c r="F161" s="58">
        <v>0</v>
      </c>
      <c r="G161" s="58">
        <v>0</v>
      </c>
      <c r="H161" s="58">
        <v>0</v>
      </c>
      <c r="I161" s="58">
        <v>0</v>
      </c>
      <c r="J161" s="58">
        <v>0</v>
      </c>
      <c r="K161" s="58">
        <v>0</v>
      </c>
      <c r="L161" s="58">
        <v>0</v>
      </c>
      <c r="M161" s="58">
        <v>0</v>
      </c>
      <c r="N161" s="58">
        <v>0</v>
      </c>
      <c r="O161" s="58">
        <v>0</v>
      </c>
      <c r="P161" s="58">
        <v>0</v>
      </c>
      <c r="Q161" s="58">
        <v>0</v>
      </c>
      <c r="R161" s="58">
        <v>0</v>
      </c>
      <c r="S161" s="59">
        <v>0</v>
      </c>
      <c r="U161" s="10"/>
      <c r="V161" s="10"/>
      <c r="W161" s="10"/>
      <c r="X161" s="10"/>
      <c r="Y161" s="10"/>
      <c r="Z161" s="10"/>
      <c r="AA161" s="10"/>
      <c r="AB161" s="10"/>
      <c r="AC161" s="10"/>
    </row>
    <row r="162" spans="1:29" ht="14.4" x14ac:dyDescent="0.3">
      <c r="A162" s="39" t="s">
        <v>144</v>
      </c>
      <c r="C162" s="68" t="s">
        <v>156</v>
      </c>
      <c r="D162" s="58">
        <v>0</v>
      </c>
      <c r="E162" s="58">
        <v>0</v>
      </c>
      <c r="F162" s="58">
        <v>0</v>
      </c>
      <c r="G162" s="58">
        <v>0</v>
      </c>
      <c r="H162" s="58">
        <v>0</v>
      </c>
      <c r="I162" s="58">
        <v>0</v>
      </c>
      <c r="J162" s="58">
        <v>0</v>
      </c>
      <c r="K162" s="58">
        <v>0</v>
      </c>
      <c r="L162" s="58">
        <v>0</v>
      </c>
      <c r="M162" s="58">
        <v>0</v>
      </c>
      <c r="N162" s="58">
        <v>0</v>
      </c>
      <c r="O162" s="58">
        <v>0</v>
      </c>
      <c r="P162" s="58">
        <v>0</v>
      </c>
      <c r="Q162" s="58">
        <v>0</v>
      </c>
      <c r="R162" s="58">
        <v>0.10403832991101986</v>
      </c>
      <c r="S162" s="59">
        <v>0</v>
      </c>
      <c r="U162" s="10"/>
      <c r="V162" s="10"/>
      <c r="W162" s="10"/>
      <c r="X162" s="10"/>
      <c r="Y162" s="10"/>
      <c r="Z162" s="10"/>
      <c r="AA162" s="10"/>
      <c r="AB162" s="10"/>
      <c r="AC162" s="10"/>
    </row>
    <row r="163" spans="1:29" ht="14.4" x14ac:dyDescent="0.3">
      <c r="A163" s="39" t="s">
        <v>144</v>
      </c>
      <c r="C163" s="68" t="s">
        <v>157</v>
      </c>
      <c r="D163" s="58">
        <v>0</v>
      </c>
      <c r="E163" s="58">
        <v>0</v>
      </c>
      <c r="F163" s="58">
        <v>0</v>
      </c>
      <c r="G163" s="58">
        <v>0</v>
      </c>
      <c r="H163" s="58">
        <v>0</v>
      </c>
      <c r="I163" s="58">
        <v>0</v>
      </c>
      <c r="J163" s="58">
        <v>0</v>
      </c>
      <c r="K163" s="58">
        <v>0</v>
      </c>
      <c r="L163" s="58">
        <v>0</v>
      </c>
      <c r="M163" s="58">
        <v>0</v>
      </c>
      <c r="N163" s="58">
        <v>0</v>
      </c>
      <c r="O163" s="58">
        <v>0</v>
      </c>
      <c r="P163" s="58">
        <v>0</v>
      </c>
      <c r="Q163" s="58">
        <v>0</v>
      </c>
      <c r="R163" s="58">
        <v>0.13141683778234087</v>
      </c>
      <c r="S163" s="59">
        <v>0.84804928131416835</v>
      </c>
      <c r="U163" s="10"/>
      <c r="V163" s="10"/>
      <c r="W163" s="10"/>
      <c r="X163" s="10"/>
      <c r="Y163" s="10"/>
      <c r="Z163" s="10"/>
      <c r="AA163" s="10"/>
      <c r="AB163" s="10"/>
      <c r="AC163" s="10"/>
    </row>
    <row r="164" spans="1:29" ht="14.4" x14ac:dyDescent="0.3">
      <c r="A164" s="39" t="s">
        <v>144</v>
      </c>
      <c r="C164" s="68" t="s">
        <v>158</v>
      </c>
      <c r="D164" s="58">
        <v>0</v>
      </c>
      <c r="E164" s="58">
        <v>0</v>
      </c>
      <c r="F164" s="58">
        <v>0</v>
      </c>
      <c r="G164" s="58">
        <v>0</v>
      </c>
      <c r="H164" s="58">
        <v>0</v>
      </c>
      <c r="I164" s="58">
        <v>0</v>
      </c>
      <c r="J164" s="58">
        <v>0</v>
      </c>
      <c r="K164" s="58">
        <v>0</v>
      </c>
      <c r="L164" s="58">
        <v>0</v>
      </c>
      <c r="M164" s="58">
        <v>0</v>
      </c>
      <c r="N164" s="58">
        <v>0</v>
      </c>
      <c r="O164" s="58">
        <v>0</v>
      </c>
      <c r="P164" s="58">
        <v>0</v>
      </c>
      <c r="Q164" s="58">
        <v>0</v>
      </c>
      <c r="R164" s="58">
        <v>0</v>
      </c>
      <c r="S164" s="59">
        <v>1.3305954825462012</v>
      </c>
      <c r="U164" s="10"/>
      <c r="V164" s="10"/>
      <c r="W164" s="10"/>
      <c r="X164" s="10"/>
      <c r="Y164" s="10"/>
      <c r="Z164" s="10"/>
      <c r="AA164" s="10"/>
      <c r="AB164" s="10"/>
      <c r="AC164" s="10"/>
    </row>
    <row r="165" spans="1:29" ht="14.4" x14ac:dyDescent="0.3">
      <c r="A165" s="39" t="s">
        <v>144</v>
      </c>
      <c r="C165" s="68" t="s">
        <v>159</v>
      </c>
      <c r="D165" s="58">
        <v>0</v>
      </c>
      <c r="E165" s="58">
        <v>0</v>
      </c>
      <c r="F165" s="58">
        <v>0</v>
      </c>
      <c r="G165" s="58">
        <v>0</v>
      </c>
      <c r="H165" s="58">
        <v>0</v>
      </c>
      <c r="I165" s="58">
        <v>0</v>
      </c>
      <c r="J165" s="58">
        <v>0</v>
      </c>
      <c r="K165" s="58">
        <v>0</v>
      </c>
      <c r="L165" s="58">
        <v>0</v>
      </c>
      <c r="M165" s="58">
        <v>0</v>
      </c>
      <c r="N165" s="58">
        <v>0</v>
      </c>
      <c r="O165" s="58">
        <v>0</v>
      </c>
      <c r="P165" s="58">
        <v>0</v>
      </c>
      <c r="Q165" s="58">
        <v>0</v>
      </c>
      <c r="R165" s="58">
        <v>0</v>
      </c>
      <c r="S165" s="59">
        <v>0</v>
      </c>
      <c r="U165" s="10"/>
      <c r="V165" s="10"/>
      <c r="W165" s="10"/>
      <c r="X165" s="10"/>
      <c r="Y165" s="10"/>
      <c r="Z165" s="10"/>
      <c r="AA165" s="10"/>
      <c r="AB165" s="10"/>
      <c r="AC165" s="10"/>
    </row>
    <row r="166" spans="1:29" ht="14.4" x14ac:dyDescent="0.3">
      <c r="A166" s="39" t="s">
        <v>144</v>
      </c>
      <c r="C166" s="68" t="s">
        <v>160</v>
      </c>
      <c r="D166" s="58">
        <v>0</v>
      </c>
      <c r="E166" s="58">
        <v>0</v>
      </c>
      <c r="F166" s="58">
        <v>0</v>
      </c>
      <c r="G166" s="58">
        <v>0</v>
      </c>
      <c r="H166" s="58">
        <v>0</v>
      </c>
      <c r="I166" s="58">
        <v>0</v>
      </c>
      <c r="J166" s="58">
        <v>0</v>
      </c>
      <c r="K166" s="58">
        <v>0</v>
      </c>
      <c r="L166" s="58">
        <v>0</v>
      </c>
      <c r="M166" s="58">
        <v>0</v>
      </c>
      <c r="N166" s="58">
        <v>0</v>
      </c>
      <c r="O166" s="58">
        <v>0</v>
      </c>
      <c r="P166" s="58">
        <v>0</v>
      </c>
      <c r="Q166" s="58">
        <v>0</v>
      </c>
      <c r="R166" s="58">
        <v>0</v>
      </c>
      <c r="S166" s="59">
        <v>0</v>
      </c>
      <c r="U166" s="10"/>
      <c r="V166" s="10"/>
      <c r="W166" s="10"/>
      <c r="X166" s="10"/>
      <c r="Y166" s="10"/>
      <c r="Z166" s="10"/>
      <c r="AA166" s="10"/>
      <c r="AB166" s="10"/>
      <c r="AC166" s="10"/>
    </row>
    <row r="167" spans="1:29" ht="14.4" x14ac:dyDescent="0.3">
      <c r="A167" s="39" t="s">
        <v>144</v>
      </c>
      <c r="C167" s="68" t="s">
        <v>161</v>
      </c>
      <c r="D167" s="58">
        <v>0</v>
      </c>
      <c r="E167" s="58">
        <v>0</v>
      </c>
      <c r="F167" s="58">
        <v>0</v>
      </c>
      <c r="G167" s="58">
        <v>0</v>
      </c>
      <c r="H167" s="58">
        <v>0</v>
      </c>
      <c r="I167" s="58">
        <v>0</v>
      </c>
      <c r="J167" s="58">
        <v>0</v>
      </c>
      <c r="K167" s="58">
        <v>0</v>
      </c>
      <c r="L167" s="58">
        <v>0</v>
      </c>
      <c r="M167" s="58">
        <v>0</v>
      </c>
      <c r="N167" s="58">
        <v>0</v>
      </c>
      <c r="O167" s="58">
        <v>0</v>
      </c>
      <c r="P167" s="58">
        <v>0</v>
      </c>
      <c r="Q167" s="58">
        <v>0</v>
      </c>
      <c r="R167" s="58">
        <v>0</v>
      </c>
      <c r="S167" s="59">
        <v>0</v>
      </c>
      <c r="U167" s="10"/>
      <c r="V167" s="10"/>
      <c r="W167" s="10"/>
      <c r="X167" s="10"/>
      <c r="Y167" s="10"/>
      <c r="Z167" s="10"/>
      <c r="AA167" s="10"/>
      <c r="AB167" s="10"/>
      <c r="AC167" s="10"/>
    </row>
    <row r="168" spans="1:29" ht="14.4" x14ac:dyDescent="0.3">
      <c r="A168" s="39" t="s">
        <v>144</v>
      </c>
      <c r="C168" s="68" t="s">
        <v>162</v>
      </c>
      <c r="D168" s="58">
        <v>0</v>
      </c>
      <c r="E168" s="58">
        <v>0</v>
      </c>
      <c r="F168" s="58">
        <v>0</v>
      </c>
      <c r="G168" s="58">
        <v>0</v>
      </c>
      <c r="H168" s="58">
        <v>0</v>
      </c>
      <c r="I168" s="58">
        <v>0</v>
      </c>
      <c r="J168" s="58">
        <v>0</v>
      </c>
      <c r="K168" s="58">
        <v>0</v>
      </c>
      <c r="L168" s="58">
        <v>0</v>
      </c>
      <c r="M168" s="58">
        <v>0</v>
      </c>
      <c r="N168" s="58">
        <v>0</v>
      </c>
      <c r="O168" s="58">
        <v>0</v>
      </c>
      <c r="P168" s="58">
        <v>0</v>
      </c>
      <c r="Q168" s="58">
        <v>0</v>
      </c>
      <c r="R168" s="58">
        <v>0</v>
      </c>
      <c r="S168" s="59">
        <v>0</v>
      </c>
      <c r="U168" s="10"/>
      <c r="V168" s="10"/>
      <c r="W168" s="10"/>
      <c r="X168" s="10"/>
      <c r="Y168" s="10"/>
      <c r="Z168" s="10"/>
      <c r="AA168" s="10"/>
      <c r="AB168" s="10"/>
      <c r="AC168" s="10"/>
    </row>
    <row r="169" spans="1:29" ht="14.4" x14ac:dyDescent="0.3">
      <c r="A169" s="39" t="s">
        <v>144</v>
      </c>
      <c r="C169" s="68" t="s">
        <v>163</v>
      </c>
      <c r="D169" s="58">
        <v>0</v>
      </c>
      <c r="E169" s="58">
        <v>0</v>
      </c>
      <c r="F169" s="58">
        <v>0</v>
      </c>
      <c r="G169" s="58">
        <v>0</v>
      </c>
      <c r="H169" s="58">
        <v>0</v>
      </c>
      <c r="I169" s="58">
        <v>0</v>
      </c>
      <c r="J169" s="58">
        <v>0</v>
      </c>
      <c r="K169" s="58">
        <v>0</v>
      </c>
      <c r="L169" s="58">
        <v>0</v>
      </c>
      <c r="M169" s="58">
        <v>0</v>
      </c>
      <c r="N169" s="58">
        <v>0</v>
      </c>
      <c r="O169" s="58">
        <v>0</v>
      </c>
      <c r="P169" s="58">
        <v>0</v>
      </c>
      <c r="Q169" s="58">
        <v>0</v>
      </c>
      <c r="R169" s="58">
        <v>0</v>
      </c>
      <c r="S169" s="59">
        <v>0</v>
      </c>
      <c r="U169" s="10"/>
      <c r="V169" s="10"/>
      <c r="W169" s="10"/>
      <c r="X169" s="10"/>
      <c r="Y169" s="10"/>
      <c r="Z169" s="10"/>
      <c r="AA169" s="10"/>
      <c r="AB169" s="10"/>
      <c r="AC169" s="10"/>
    </row>
    <row r="170" spans="1:29" ht="14.4" x14ac:dyDescent="0.3">
      <c r="A170" s="39" t="s">
        <v>144</v>
      </c>
      <c r="C170" s="68" t="s">
        <v>164</v>
      </c>
      <c r="D170" s="58">
        <v>0</v>
      </c>
      <c r="E170" s="58">
        <v>0</v>
      </c>
      <c r="F170" s="58">
        <v>0</v>
      </c>
      <c r="G170" s="58">
        <v>0</v>
      </c>
      <c r="H170" s="58">
        <v>0</v>
      </c>
      <c r="I170" s="58">
        <v>0</v>
      </c>
      <c r="J170" s="58">
        <v>0</v>
      </c>
      <c r="K170" s="58">
        <v>0</v>
      </c>
      <c r="L170" s="58">
        <v>0</v>
      </c>
      <c r="M170" s="58">
        <v>0</v>
      </c>
      <c r="N170" s="58">
        <v>0</v>
      </c>
      <c r="O170" s="58">
        <v>0</v>
      </c>
      <c r="P170" s="58">
        <v>0</v>
      </c>
      <c r="Q170" s="58">
        <v>0</v>
      </c>
      <c r="R170" s="58">
        <v>0</v>
      </c>
      <c r="S170" s="59">
        <v>0</v>
      </c>
      <c r="U170" s="10"/>
      <c r="V170" s="10"/>
      <c r="W170" s="10"/>
      <c r="X170" s="10"/>
      <c r="Y170" s="10"/>
      <c r="Z170" s="10"/>
      <c r="AA170" s="10"/>
      <c r="AB170" s="10"/>
      <c r="AC170" s="10"/>
    </row>
    <row r="171" spans="1:29" ht="14.4" x14ac:dyDescent="0.3">
      <c r="A171" s="39" t="s">
        <v>144</v>
      </c>
      <c r="C171" s="68" t="s">
        <v>165</v>
      </c>
      <c r="D171" s="58">
        <v>0</v>
      </c>
      <c r="E171" s="58">
        <v>0</v>
      </c>
      <c r="F171" s="58">
        <v>0</v>
      </c>
      <c r="G171" s="58">
        <v>0</v>
      </c>
      <c r="H171" s="58">
        <v>0</v>
      </c>
      <c r="I171" s="58">
        <v>0</v>
      </c>
      <c r="J171" s="58">
        <v>0</v>
      </c>
      <c r="K171" s="58">
        <v>0</v>
      </c>
      <c r="L171" s="58">
        <v>0</v>
      </c>
      <c r="M171" s="58">
        <v>0</v>
      </c>
      <c r="N171" s="58">
        <v>0</v>
      </c>
      <c r="O171" s="58">
        <v>0</v>
      </c>
      <c r="P171" s="58">
        <v>0</v>
      </c>
      <c r="Q171" s="58">
        <v>0</v>
      </c>
      <c r="R171" s="58">
        <v>0</v>
      </c>
      <c r="S171" s="59">
        <v>1.1485284052019165</v>
      </c>
      <c r="U171" s="10"/>
      <c r="V171" s="10"/>
      <c r="W171" s="10"/>
      <c r="X171" s="10"/>
      <c r="Y171" s="10"/>
      <c r="Z171" s="10"/>
      <c r="AA171" s="10"/>
      <c r="AB171" s="10"/>
      <c r="AC171" s="10"/>
    </row>
    <row r="172" spans="1:29" ht="15" thickBot="1" x14ac:dyDescent="0.35">
      <c r="A172" s="39" t="s">
        <v>144</v>
      </c>
      <c r="C172" s="68" t="s">
        <v>166</v>
      </c>
      <c r="D172" s="58">
        <v>0</v>
      </c>
      <c r="E172" s="60">
        <v>0</v>
      </c>
      <c r="F172" s="60">
        <v>0</v>
      </c>
      <c r="G172" s="60">
        <v>0</v>
      </c>
      <c r="H172" s="60">
        <v>0</v>
      </c>
      <c r="I172" s="60">
        <v>0</v>
      </c>
      <c r="J172" s="60">
        <v>0</v>
      </c>
      <c r="K172" s="60">
        <v>0</v>
      </c>
      <c r="L172" s="60">
        <v>0</v>
      </c>
      <c r="M172" s="60">
        <v>0</v>
      </c>
      <c r="N172" s="60">
        <v>0</v>
      </c>
      <c r="O172" s="60">
        <v>0</v>
      </c>
      <c r="P172" s="60">
        <v>0</v>
      </c>
      <c r="Q172" s="60">
        <v>0</v>
      </c>
      <c r="R172" s="60">
        <v>4.9281314168377825E-2</v>
      </c>
      <c r="S172" s="61">
        <v>0.56977716936649181</v>
      </c>
      <c r="U172" s="10"/>
      <c r="V172" s="10"/>
      <c r="W172" s="10"/>
      <c r="X172" s="10"/>
      <c r="Y172" s="10"/>
      <c r="Z172" s="10"/>
      <c r="AA172" s="10"/>
      <c r="AB172" s="10"/>
      <c r="AC172" s="10"/>
    </row>
    <row r="173" spans="1:29" ht="15" thickBot="1" x14ac:dyDescent="0.35">
      <c r="A173" s="39" t="s">
        <v>144</v>
      </c>
      <c r="C173" s="69" t="s">
        <v>381</v>
      </c>
      <c r="D173" s="48">
        <v>0</v>
      </c>
      <c r="E173" s="62">
        <v>0</v>
      </c>
      <c r="F173" s="62">
        <v>0</v>
      </c>
      <c r="G173" s="62">
        <v>0</v>
      </c>
      <c r="H173" s="62">
        <v>0</v>
      </c>
      <c r="I173" s="62">
        <v>0</v>
      </c>
      <c r="J173" s="62">
        <v>0</v>
      </c>
      <c r="K173" s="62">
        <v>0</v>
      </c>
      <c r="L173" s="62">
        <v>0</v>
      </c>
      <c r="M173" s="62">
        <v>0</v>
      </c>
      <c r="N173" s="62">
        <v>0</v>
      </c>
      <c r="O173" s="62">
        <v>0</v>
      </c>
      <c r="P173" s="62">
        <v>0</v>
      </c>
      <c r="Q173" s="62">
        <v>0</v>
      </c>
      <c r="R173" s="62">
        <v>0.1666177764740393</v>
      </c>
      <c r="S173" s="63">
        <v>0.71731690622861055</v>
      </c>
      <c r="U173" s="10"/>
      <c r="V173" s="10"/>
      <c r="W173" s="10"/>
      <c r="X173" s="10"/>
      <c r="Y173" s="10"/>
      <c r="Z173" s="10"/>
      <c r="AA173" s="10"/>
      <c r="AB173" s="10"/>
      <c r="AC173" s="10"/>
    </row>
    <row r="175" spans="1:29" x14ac:dyDescent="0.25">
      <c r="N175" s="26"/>
    </row>
  </sheetData>
  <mergeCells count="8">
    <mergeCell ref="D129:S129"/>
    <mergeCell ref="D153:S153"/>
    <mergeCell ref="C2:M2"/>
    <mergeCell ref="D9:S9"/>
    <mergeCell ref="D33:S33"/>
    <mergeCell ref="D57:S57"/>
    <mergeCell ref="D81:S81"/>
    <mergeCell ref="D105:S10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17"/>
  <sheetViews>
    <sheetView showGridLines="0" topLeftCell="A103" zoomScale="80" zoomScaleNormal="80" workbookViewId="0">
      <selection activeCell="A108" sqref="A108"/>
    </sheetView>
  </sheetViews>
  <sheetFormatPr defaultColWidth="9.109375" defaultRowHeight="15" x14ac:dyDescent="0.25"/>
  <cols>
    <col min="1" max="1" width="46.5546875" style="30" customWidth="1"/>
    <col min="2" max="2" width="145.33203125" style="75" customWidth="1"/>
    <col min="3" max="16384" width="9.109375" style="30"/>
  </cols>
  <sheetData>
    <row r="1" spans="1:7" x14ac:dyDescent="0.25">
      <c r="B1" s="73"/>
      <c r="C1"/>
      <c r="D1"/>
      <c r="E1"/>
      <c r="F1"/>
      <c r="G1"/>
    </row>
    <row r="2" spans="1:7" ht="18" customHeight="1" x14ac:dyDescent="0.25">
      <c r="A2" s="140" t="s">
        <v>2</v>
      </c>
      <c r="B2" s="140"/>
      <c r="C2" s="140"/>
      <c r="D2" s="140"/>
      <c r="E2" s="140"/>
      <c r="F2" s="140"/>
      <c r="G2" s="140"/>
    </row>
    <row r="3" spans="1:7" ht="15.6" x14ac:dyDescent="0.25">
      <c r="A3" s="127"/>
      <c r="B3" s="82"/>
      <c r="C3"/>
      <c r="D3"/>
      <c r="E3"/>
      <c r="F3"/>
      <c r="G3"/>
    </row>
    <row r="4" spans="1:7" ht="15.6" x14ac:dyDescent="0.25">
      <c r="A4" s="127"/>
      <c r="B4" s="82"/>
      <c r="C4"/>
      <c r="D4"/>
      <c r="E4"/>
      <c r="F4"/>
      <c r="G4"/>
    </row>
    <row r="5" spans="1:7" ht="15.6" x14ac:dyDescent="0.25">
      <c r="A5" s="127"/>
      <c r="B5" s="82"/>
      <c r="C5"/>
      <c r="D5"/>
      <c r="E5"/>
      <c r="F5"/>
      <c r="G5"/>
    </row>
    <row r="6" spans="1:7" ht="30" customHeight="1" x14ac:dyDescent="0.25">
      <c r="A6" s="74"/>
      <c r="B6" s="30"/>
    </row>
    <row r="7" spans="1:7" x14ac:dyDescent="0.25">
      <c r="A7" s="141" t="s">
        <v>4</v>
      </c>
      <c r="B7" s="141"/>
      <c r="C7"/>
      <c r="D7"/>
      <c r="E7"/>
      <c r="F7"/>
      <c r="G7"/>
    </row>
    <row r="8" spans="1:7" x14ac:dyDescent="0.25">
      <c r="A8" s="83" t="s">
        <v>5</v>
      </c>
      <c r="B8" s="84"/>
      <c r="C8"/>
      <c r="D8"/>
      <c r="E8"/>
      <c r="F8"/>
      <c r="G8"/>
    </row>
    <row r="9" spans="1:7" x14ac:dyDescent="0.25">
      <c r="A9" s="83"/>
      <c r="B9" s="22" t="s">
        <v>6</v>
      </c>
      <c r="C9"/>
      <c r="D9"/>
      <c r="E9"/>
      <c r="F9"/>
      <c r="G9"/>
    </row>
    <row r="10" spans="1:7" x14ac:dyDescent="0.25">
      <c r="A10" s="83"/>
      <c r="B10" s="84"/>
      <c r="C10"/>
      <c r="D10"/>
      <c r="E10"/>
      <c r="F10"/>
      <c r="G10"/>
    </row>
    <row r="11" spans="1:7" x14ac:dyDescent="0.25">
      <c r="A11" s="83" t="s">
        <v>7</v>
      </c>
      <c r="B11" s="84"/>
      <c r="C11"/>
      <c r="D11"/>
      <c r="E11"/>
      <c r="F11"/>
      <c r="G11"/>
    </row>
    <row r="12" spans="1:7" x14ac:dyDescent="0.25">
      <c r="A12" s="83"/>
      <c r="B12" s="86" t="s">
        <v>8</v>
      </c>
      <c r="C12"/>
      <c r="D12"/>
      <c r="E12"/>
      <c r="F12"/>
      <c r="G12"/>
    </row>
    <row r="13" spans="1:7" x14ac:dyDescent="0.25">
      <c r="A13" s="83"/>
      <c r="B13" s="86" t="s">
        <v>9</v>
      </c>
      <c r="C13"/>
      <c r="D13"/>
      <c r="E13"/>
      <c r="F13"/>
      <c r="G13"/>
    </row>
    <row r="14" spans="1:7" x14ac:dyDescent="0.25">
      <c r="A14" s="83"/>
      <c r="B14" s="86" t="s">
        <v>10</v>
      </c>
      <c r="C14"/>
      <c r="D14"/>
      <c r="E14"/>
      <c r="F14"/>
      <c r="G14"/>
    </row>
    <row r="15" spans="1:7" x14ac:dyDescent="0.25">
      <c r="A15" s="83"/>
      <c r="B15" s="86" t="s">
        <v>11</v>
      </c>
      <c r="C15"/>
      <c r="D15"/>
      <c r="E15"/>
      <c r="F15"/>
      <c r="G15"/>
    </row>
    <row r="16" spans="1:7" x14ac:dyDescent="0.25">
      <c r="A16" s="83"/>
      <c r="B16" s="85"/>
      <c r="C16"/>
      <c r="D16"/>
      <c r="E16"/>
      <c r="F16"/>
      <c r="G16"/>
    </row>
    <row r="17" spans="1:7" x14ac:dyDescent="0.25">
      <c r="A17" s="87" t="s">
        <v>12</v>
      </c>
      <c r="B17" s="85"/>
      <c r="C17"/>
      <c r="D17"/>
      <c r="E17"/>
      <c r="F17"/>
      <c r="G17"/>
    </row>
    <row r="18" spans="1:7" x14ac:dyDescent="0.25">
      <c r="A18" s="87" t="s">
        <v>13</v>
      </c>
      <c r="B18" s="85"/>
      <c r="C18"/>
      <c r="D18"/>
      <c r="E18"/>
      <c r="F18"/>
      <c r="G18"/>
    </row>
    <row r="19" spans="1:7" ht="15.75" customHeight="1" x14ac:dyDescent="0.25">
      <c r="A19" s="87"/>
      <c r="B19" s="85"/>
      <c r="C19"/>
      <c r="D19"/>
      <c r="E19"/>
      <c r="F19"/>
      <c r="G19"/>
    </row>
    <row r="20" spans="1:7" ht="15.6" x14ac:dyDescent="0.25">
      <c r="A20" s="142" t="s">
        <v>14</v>
      </c>
      <c r="B20" s="142"/>
      <c r="C20" s="142"/>
      <c r="D20" s="142"/>
      <c r="E20" s="142"/>
      <c r="F20" s="142"/>
      <c r="G20" s="142"/>
    </row>
    <row r="21" spans="1:7" ht="15.6" thickBot="1" x14ac:dyDescent="0.3">
      <c r="A21" s="74"/>
      <c r="B21" s="30"/>
    </row>
    <row r="22" spans="1:7" ht="16.2" thickBot="1" x14ac:dyDescent="0.3">
      <c r="A22" s="88" t="s">
        <v>15</v>
      </c>
      <c r="B22" s="89" t="s">
        <v>16</v>
      </c>
      <c r="C22" s="90"/>
    </row>
    <row r="23" spans="1:7" ht="16.2" thickBot="1" x14ac:dyDescent="0.3">
      <c r="A23" s="91"/>
      <c r="B23" s="92"/>
      <c r="C23" s="90"/>
    </row>
    <row r="24" spans="1:7" ht="31.2" x14ac:dyDescent="0.25">
      <c r="A24" s="128" t="s">
        <v>17</v>
      </c>
      <c r="B24" s="121" t="s">
        <v>18</v>
      </c>
      <c r="C24" s="90"/>
    </row>
    <row r="25" spans="1:7" ht="30.6" thickBot="1" x14ac:dyDescent="0.3">
      <c r="A25" s="125"/>
      <c r="B25" s="122" t="s">
        <v>19</v>
      </c>
      <c r="C25" s="90"/>
    </row>
    <row r="26" spans="1:7" ht="15.6" thickBot="1" x14ac:dyDescent="0.3">
      <c r="A26" s="93"/>
      <c r="B26" s="94"/>
      <c r="C26" s="90"/>
    </row>
    <row r="27" spans="1:7" ht="30.6" thickBot="1" x14ac:dyDescent="0.3">
      <c r="A27" s="125" t="s">
        <v>20</v>
      </c>
      <c r="B27" s="94" t="s">
        <v>21</v>
      </c>
      <c r="C27" s="90"/>
    </row>
    <row r="28" spans="1:7" ht="16.2" thickBot="1" x14ac:dyDescent="0.3">
      <c r="A28" s="125"/>
      <c r="B28" s="94" t="s">
        <v>22</v>
      </c>
      <c r="C28" s="90"/>
    </row>
    <row r="29" spans="1:7" ht="45.6" thickBot="1" x14ac:dyDescent="0.3">
      <c r="A29" s="125"/>
      <c r="B29" s="94" t="s">
        <v>23</v>
      </c>
      <c r="C29" s="90"/>
    </row>
    <row r="30" spans="1:7" ht="30.6" thickBot="1" x14ac:dyDescent="0.3">
      <c r="A30" s="125"/>
      <c r="B30" s="94" t="s">
        <v>24</v>
      </c>
      <c r="C30" s="90"/>
    </row>
    <row r="31" spans="1:7" ht="30.6" thickBot="1" x14ac:dyDescent="0.3">
      <c r="A31" s="125"/>
      <c r="B31" s="94" t="s">
        <v>25</v>
      </c>
      <c r="C31" s="90"/>
    </row>
    <row r="32" spans="1:7" ht="30.6" thickBot="1" x14ac:dyDescent="0.3">
      <c r="A32" s="125" t="s">
        <v>26</v>
      </c>
      <c r="B32" s="94" t="s">
        <v>27</v>
      </c>
      <c r="C32" s="90"/>
    </row>
    <row r="33" spans="1:3" ht="15.6" thickBot="1" x14ac:dyDescent="0.3">
      <c r="A33" s="93"/>
      <c r="B33" s="94"/>
      <c r="C33" s="90"/>
    </row>
    <row r="34" spans="1:3" ht="16.2" thickBot="1" x14ac:dyDescent="0.3">
      <c r="A34" s="125" t="s">
        <v>28</v>
      </c>
      <c r="B34" s="94" t="s">
        <v>29</v>
      </c>
      <c r="C34" s="90"/>
    </row>
    <row r="35" spans="1:3" ht="15.6" thickBot="1" x14ac:dyDescent="0.3">
      <c r="A35" s="93"/>
      <c r="B35" s="94"/>
      <c r="C35" s="90"/>
    </row>
    <row r="36" spans="1:3" ht="45.6" thickBot="1" x14ac:dyDescent="0.3">
      <c r="A36" s="125" t="s">
        <v>30</v>
      </c>
      <c r="B36" s="94" t="s">
        <v>31</v>
      </c>
      <c r="C36" s="90"/>
    </row>
    <row r="37" spans="1:3" ht="15.6" thickBot="1" x14ac:dyDescent="0.3">
      <c r="A37" s="93"/>
      <c r="B37" s="94"/>
      <c r="C37" s="90"/>
    </row>
    <row r="38" spans="1:3" ht="45.6" thickBot="1" x14ac:dyDescent="0.3">
      <c r="A38" s="125" t="s">
        <v>32</v>
      </c>
      <c r="B38" s="94" t="s">
        <v>33</v>
      </c>
      <c r="C38" s="90"/>
    </row>
    <row r="39" spans="1:3" ht="16.2" thickBot="1" x14ac:dyDescent="0.3">
      <c r="A39" s="125"/>
      <c r="B39" s="94"/>
      <c r="C39" s="90"/>
    </row>
    <row r="40" spans="1:3" ht="45" x14ac:dyDescent="0.25">
      <c r="A40" s="135" t="s">
        <v>34</v>
      </c>
      <c r="B40" s="95" t="s">
        <v>35</v>
      </c>
      <c r="C40" s="137"/>
    </row>
    <row r="41" spans="1:3" ht="60.6" thickBot="1" x14ac:dyDescent="0.3">
      <c r="A41" s="143"/>
      <c r="B41" s="94" t="s">
        <v>36</v>
      </c>
      <c r="C41" s="137"/>
    </row>
    <row r="42" spans="1:3" ht="15.6" thickBot="1" x14ac:dyDescent="0.3">
      <c r="A42" s="93"/>
      <c r="B42" s="94"/>
      <c r="C42" s="90"/>
    </row>
    <row r="43" spans="1:3" ht="60.6" thickBot="1" x14ac:dyDescent="0.3">
      <c r="A43" s="128" t="s">
        <v>37</v>
      </c>
      <c r="B43" s="94" t="s">
        <v>38</v>
      </c>
      <c r="C43" s="90"/>
    </row>
    <row r="44" spans="1:3" ht="45.6" thickBot="1" x14ac:dyDescent="0.3">
      <c r="A44" s="96"/>
      <c r="B44" s="97" t="s">
        <v>39</v>
      </c>
      <c r="C44" s="90"/>
    </row>
    <row r="45" spans="1:3" ht="15.6" thickBot="1" x14ac:dyDescent="0.3">
      <c r="A45" s="98"/>
      <c r="B45" s="89"/>
      <c r="C45" s="90"/>
    </row>
    <row r="46" spans="1:3" ht="16.2" thickBot="1" x14ac:dyDescent="0.3">
      <c r="A46" s="128" t="s">
        <v>40</v>
      </c>
      <c r="B46" s="94" t="s">
        <v>41</v>
      </c>
      <c r="C46" s="90"/>
    </row>
    <row r="47" spans="1:3" x14ac:dyDescent="0.25">
      <c r="A47" s="96"/>
      <c r="B47" s="95" t="s">
        <v>42</v>
      </c>
      <c r="C47" s="90"/>
    </row>
    <row r="48" spans="1:3" ht="15.6" thickBot="1" x14ac:dyDescent="0.3">
      <c r="A48" s="96"/>
      <c r="B48" s="94" t="s">
        <v>43</v>
      </c>
      <c r="C48" s="90"/>
    </row>
    <row r="49" spans="1:3" ht="30.6" thickBot="1" x14ac:dyDescent="0.3">
      <c r="A49" s="129"/>
      <c r="B49" s="94" t="s">
        <v>44</v>
      </c>
      <c r="C49" s="90"/>
    </row>
    <row r="50" spans="1:3" ht="30.6" thickBot="1" x14ac:dyDescent="0.3">
      <c r="A50" s="129"/>
      <c r="B50" s="95" t="s">
        <v>45</v>
      </c>
      <c r="C50" s="90"/>
    </row>
    <row r="51" spans="1:3" ht="15.6" thickBot="1" x14ac:dyDescent="0.3">
      <c r="A51" s="98"/>
      <c r="B51" s="89"/>
      <c r="C51" s="90"/>
    </row>
    <row r="52" spans="1:3" ht="15" customHeight="1" x14ac:dyDescent="0.25">
      <c r="A52" s="135" t="s">
        <v>46</v>
      </c>
      <c r="B52" s="95" t="s">
        <v>47</v>
      </c>
      <c r="C52" s="137"/>
    </row>
    <row r="53" spans="1:3" x14ac:dyDescent="0.25">
      <c r="A53" s="136"/>
      <c r="B53" s="95"/>
      <c r="C53" s="137"/>
    </row>
    <row r="54" spans="1:3" ht="45" x14ac:dyDescent="0.25">
      <c r="A54" s="136"/>
      <c r="B54" s="95" t="s">
        <v>48</v>
      </c>
      <c r="C54" s="137"/>
    </row>
    <row r="55" spans="1:3" ht="30" x14ac:dyDescent="0.25">
      <c r="A55" s="136"/>
      <c r="B55" s="95" t="s">
        <v>49</v>
      </c>
      <c r="C55" s="137"/>
    </row>
    <row r="56" spans="1:3" x14ac:dyDescent="0.25">
      <c r="A56" s="136"/>
      <c r="B56" s="95" t="s">
        <v>50</v>
      </c>
      <c r="C56" s="90"/>
    </row>
    <row r="57" spans="1:3" x14ac:dyDescent="0.25">
      <c r="A57" s="136"/>
      <c r="B57" s="95"/>
      <c r="C57" s="90"/>
    </row>
    <row r="58" spans="1:3" ht="31.5" customHeight="1" thickBot="1" x14ac:dyDescent="0.3">
      <c r="A58" s="136"/>
      <c r="B58" s="95" t="s">
        <v>51</v>
      </c>
      <c r="C58" s="90"/>
    </row>
    <row r="59" spans="1:3" ht="30" x14ac:dyDescent="0.25">
      <c r="A59" s="136"/>
      <c r="B59" s="99" t="s">
        <v>52</v>
      </c>
      <c r="C59" s="90"/>
    </row>
    <row r="60" spans="1:3" ht="72" customHeight="1" x14ac:dyDescent="0.25">
      <c r="A60" s="136"/>
      <c r="B60" s="95" t="s">
        <v>53</v>
      </c>
      <c r="C60" s="90"/>
    </row>
    <row r="61" spans="1:3" ht="17.25" customHeight="1" x14ac:dyDescent="0.25">
      <c r="A61" s="136"/>
      <c r="B61" s="95" t="s">
        <v>54</v>
      </c>
      <c r="C61" s="90"/>
    </row>
    <row r="62" spans="1:3" ht="60" x14ac:dyDescent="0.25">
      <c r="A62" s="136"/>
      <c r="B62" s="95" t="s">
        <v>55</v>
      </c>
      <c r="C62" s="90"/>
    </row>
    <row r="63" spans="1:3" ht="15.6" thickBot="1" x14ac:dyDescent="0.3">
      <c r="A63" s="136"/>
      <c r="B63" s="94"/>
      <c r="C63" s="90"/>
    </row>
    <row r="64" spans="1:3" ht="60.6" thickBot="1" x14ac:dyDescent="0.3">
      <c r="A64" s="129"/>
      <c r="B64" s="94" t="s">
        <v>56</v>
      </c>
      <c r="C64" s="90"/>
    </row>
    <row r="65" spans="1:3" ht="105" x14ac:dyDescent="0.25">
      <c r="A65" s="138"/>
      <c r="B65" s="95" t="s">
        <v>57</v>
      </c>
      <c r="C65" s="90"/>
    </row>
    <row r="66" spans="1:3" x14ac:dyDescent="0.25">
      <c r="A66" s="138"/>
      <c r="B66" s="100"/>
      <c r="C66" s="90"/>
    </row>
    <row r="67" spans="1:3" ht="45" x14ac:dyDescent="0.25">
      <c r="A67" s="138"/>
      <c r="B67" s="97" t="s">
        <v>58</v>
      </c>
      <c r="C67" s="137"/>
    </row>
    <row r="68" spans="1:3" x14ac:dyDescent="0.25">
      <c r="A68" s="138"/>
      <c r="B68" s="101"/>
      <c r="C68" s="137"/>
    </row>
    <row r="69" spans="1:3" ht="70.5" customHeight="1" x14ac:dyDescent="0.25">
      <c r="A69" s="138"/>
      <c r="B69" s="102" t="s">
        <v>59</v>
      </c>
      <c r="C69" s="137"/>
    </row>
    <row r="70" spans="1:3" ht="60.6" x14ac:dyDescent="0.25">
      <c r="A70" s="138"/>
      <c r="B70" s="103" t="s">
        <v>60</v>
      </c>
      <c r="C70" s="137"/>
    </row>
    <row r="71" spans="1:3" x14ac:dyDescent="0.25">
      <c r="A71" s="138"/>
      <c r="B71" s="100"/>
      <c r="C71" s="90"/>
    </row>
    <row r="72" spans="1:3" ht="15" customHeight="1" thickBot="1" x14ac:dyDescent="0.3">
      <c r="A72" s="139"/>
      <c r="B72" s="95"/>
      <c r="C72" s="90"/>
    </row>
    <row r="73" spans="1:3" ht="15" customHeight="1" thickBot="1" x14ac:dyDescent="0.3">
      <c r="A73" s="93"/>
      <c r="B73" s="89"/>
      <c r="C73" s="90"/>
    </row>
    <row r="74" spans="1:3" ht="30" x14ac:dyDescent="0.25">
      <c r="A74" s="135" t="s">
        <v>61</v>
      </c>
      <c r="B74" s="95" t="s">
        <v>62</v>
      </c>
      <c r="C74" s="137"/>
    </row>
    <row r="75" spans="1:3" ht="30.6" thickBot="1" x14ac:dyDescent="0.3">
      <c r="A75" s="143"/>
      <c r="B75" s="94" t="s">
        <v>63</v>
      </c>
      <c r="C75" s="137"/>
    </row>
    <row r="76" spans="1:3" ht="15.6" thickBot="1" x14ac:dyDescent="0.3">
      <c r="A76" s="93"/>
      <c r="B76" s="94"/>
      <c r="C76" s="90"/>
    </row>
    <row r="77" spans="1:3" ht="45.6" thickBot="1" x14ac:dyDescent="0.3">
      <c r="A77" s="128" t="s">
        <v>64</v>
      </c>
      <c r="B77" s="104" t="s">
        <v>65</v>
      </c>
      <c r="C77" s="90"/>
    </row>
    <row r="78" spans="1:3" ht="15.6" thickBot="1" x14ac:dyDescent="0.3">
      <c r="A78" s="98"/>
      <c r="B78" s="89"/>
      <c r="C78" s="90"/>
    </row>
    <row r="79" spans="1:3" ht="30.6" thickBot="1" x14ac:dyDescent="0.3">
      <c r="A79" s="128" t="s">
        <v>66</v>
      </c>
      <c r="B79" s="95" t="s">
        <v>67</v>
      </c>
      <c r="C79" s="90"/>
    </row>
    <row r="80" spans="1:3" ht="15.6" thickBot="1" x14ac:dyDescent="0.3">
      <c r="A80" s="98"/>
      <c r="B80" s="89"/>
      <c r="C80" s="90"/>
    </row>
    <row r="81" spans="1:3" x14ac:dyDescent="0.25">
      <c r="A81" s="135" t="s">
        <v>68</v>
      </c>
      <c r="B81" s="145" t="s">
        <v>69</v>
      </c>
      <c r="C81" s="90"/>
    </row>
    <row r="82" spans="1:3" ht="15.6" thickBot="1" x14ac:dyDescent="0.3">
      <c r="A82" s="144"/>
      <c r="B82" s="146"/>
      <c r="C82" s="90"/>
    </row>
    <row r="83" spans="1:3" ht="15.6" thickBot="1" x14ac:dyDescent="0.3">
      <c r="A83" s="93"/>
      <c r="B83" s="94"/>
      <c r="C83" s="90"/>
    </row>
    <row r="84" spans="1:3" ht="30" x14ac:dyDescent="0.25">
      <c r="A84" s="128" t="s">
        <v>70</v>
      </c>
      <c r="B84" s="95" t="s">
        <v>71</v>
      </c>
      <c r="C84" s="90"/>
    </row>
    <row r="85" spans="1:3" ht="15.6" thickBot="1" x14ac:dyDescent="0.3">
      <c r="A85" s="129"/>
      <c r="B85" s="95"/>
      <c r="C85" s="90"/>
    </row>
    <row r="86" spans="1:3" ht="15.6" thickBot="1" x14ac:dyDescent="0.3">
      <c r="A86" s="98"/>
      <c r="B86" s="89"/>
      <c r="C86" s="90"/>
    </row>
    <row r="87" spans="1:3" ht="15.6" x14ac:dyDescent="0.25">
      <c r="A87" s="105" t="s">
        <v>72</v>
      </c>
      <c r="B87" s="106" t="s">
        <v>73</v>
      </c>
      <c r="C87" s="90"/>
    </row>
    <row r="88" spans="1:3" ht="15.6" x14ac:dyDescent="0.25">
      <c r="A88" s="107"/>
      <c r="B88" s="108" t="s">
        <v>74</v>
      </c>
      <c r="C88" s="90"/>
    </row>
    <row r="89" spans="1:3" ht="15.6" x14ac:dyDescent="0.25">
      <c r="A89" s="105"/>
      <c r="B89" s="106" t="s">
        <v>75</v>
      </c>
      <c r="C89" s="90"/>
    </row>
    <row r="90" spans="1:3" ht="45.6" x14ac:dyDescent="0.25">
      <c r="A90" s="107"/>
      <c r="B90" s="109" t="s">
        <v>76</v>
      </c>
      <c r="C90" s="90"/>
    </row>
    <row r="91" spans="1:3" ht="61.8" thickBot="1" x14ac:dyDescent="0.3">
      <c r="A91" s="105"/>
      <c r="B91" s="110" t="s">
        <v>77</v>
      </c>
      <c r="C91" s="90"/>
    </row>
    <row r="92" spans="1:3" ht="16.2" thickBot="1" x14ac:dyDescent="0.3">
      <c r="A92" s="111"/>
      <c r="B92" s="112"/>
      <c r="C92" s="90"/>
    </row>
    <row r="93" spans="1:3" ht="15.6" x14ac:dyDescent="0.25">
      <c r="A93" s="105" t="s">
        <v>72</v>
      </c>
      <c r="B93" s="106" t="s">
        <v>73</v>
      </c>
      <c r="C93" s="90"/>
    </row>
    <row r="94" spans="1:3" ht="45.6" x14ac:dyDescent="0.25">
      <c r="A94" s="107"/>
      <c r="B94" s="109" t="s">
        <v>78</v>
      </c>
      <c r="C94" s="90"/>
    </row>
    <row r="95" spans="1:3" ht="15.6" x14ac:dyDescent="0.25">
      <c r="A95" s="105"/>
      <c r="B95" s="106" t="s">
        <v>75</v>
      </c>
      <c r="C95" s="90"/>
    </row>
    <row r="96" spans="1:3" ht="30.6" x14ac:dyDescent="0.25">
      <c r="A96" s="107"/>
      <c r="B96" s="109" t="s">
        <v>79</v>
      </c>
      <c r="C96" s="90"/>
    </row>
    <row r="97" spans="1:3" ht="61.8" thickBot="1" x14ac:dyDescent="0.3">
      <c r="A97" s="113"/>
      <c r="B97" s="114" t="s">
        <v>80</v>
      </c>
      <c r="C97" s="90"/>
    </row>
    <row r="98" spans="1:3" ht="16.2" thickBot="1" x14ac:dyDescent="0.3">
      <c r="A98" s="115"/>
      <c r="B98" s="116"/>
      <c r="C98" s="90"/>
    </row>
    <row r="99" spans="1:3" ht="60" x14ac:dyDescent="0.25">
      <c r="A99" s="147" t="s">
        <v>81</v>
      </c>
      <c r="B99" s="95" t="s">
        <v>82</v>
      </c>
      <c r="C99" s="137"/>
    </row>
    <row r="100" spans="1:3" ht="45.6" thickBot="1" x14ac:dyDescent="0.3">
      <c r="A100" s="148"/>
      <c r="B100" s="95" t="s">
        <v>83</v>
      </c>
      <c r="C100" s="137"/>
    </row>
    <row r="101" spans="1:3" ht="60.6" thickBot="1" x14ac:dyDescent="0.3">
      <c r="A101" s="126"/>
      <c r="B101" s="99" t="s">
        <v>84</v>
      </c>
      <c r="C101" s="90"/>
    </row>
    <row r="102" spans="1:3" ht="90.6" thickBot="1" x14ac:dyDescent="0.3">
      <c r="A102" s="117"/>
      <c r="B102" s="89" t="s">
        <v>85</v>
      </c>
      <c r="C102" s="90"/>
    </row>
    <row r="103" spans="1:3" x14ac:dyDescent="0.25">
      <c r="B103" s="30"/>
    </row>
    <row r="104" spans="1:3" x14ac:dyDescent="0.25">
      <c r="B104" s="30"/>
    </row>
    <row r="105" spans="1:3" x14ac:dyDescent="0.25">
      <c r="B105" s="30"/>
    </row>
    <row r="106" spans="1:3" x14ac:dyDescent="0.25">
      <c r="B106" s="30"/>
    </row>
    <row r="107" spans="1:3" x14ac:dyDescent="0.25">
      <c r="B107" s="30"/>
    </row>
    <row r="108" spans="1:3" x14ac:dyDescent="0.25">
      <c r="B108" s="30"/>
    </row>
    <row r="109" spans="1:3" x14ac:dyDescent="0.25">
      <c r="B109" s="30"/>
    </row>
    <row r="110" spans="1:3" x14ac:dyDescent="0.25">
      <c r="B110" s="30"/>
    </row>
    <row r="111" spans="1:3" x14ac:dyDescent="0.25">
      <c r="B111" s="30"/>
    </row>
    <row r="112" spans="1:3"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sheetData>
  <mergeCells count="16">
    <mergeCell ref="A74:A75"/>
    <mergeCell ref="C74:C75"/>
    <mergeCell ref="A81:A82"/>
    <mergeCell ref="B81:B82"/>
    <mergeCell ref="A99:A100"/>
    <mergeCell ref="C99:C100"/>
    <mergeCell ref="A2:G2"/>
    <mergeCell ref="A7:B7"/>
    <mergeCell ref="A20:G20"/>
    <mergeCell ref="A40:A41"/>
    <mergeCell ref="C40:C41"/>
    <mergeCell ref="A52:A58"/>
    <mergeCell ref="C52:C55"/>
    <mergeCell ref="A59:A63"/>
    <mergeCell ref="A65:A72"/>
    <mergeCell ref="C67:C70"/>
  </mergeCells>
  <hyperlinks>
    <hyperlink ref="B15" r:id="rId1" xr:uid="{00000000-0004-0000-0100-000000000000}"/>
    <hyperlink ref="B14" r:id="rId2" xr:uid="{00000000-0004-0000-0100-000001000000}"/>
    <hyperlink ref="B13" r:id="rId3" xr:uid="{00000000-0004-0000-0100-000002000000}"/>
    <hyperlink ref="B12" r:id="rId4" xr:uid="{00000000-0004-0000-0100-000003000000}"/>
    <hyperlink ref="B9" r:id="rId5" display="https://resolution.nhs.uk/wp-content/uploads/2022/07/NHS-Resolution-Annual-report-and-accounts-2021_22_Access.pdf" xr:uid="{00000000-0004-0000-0100-000004000000}"/>
  </hyperlinks>
  <pageMargins left="0.7" right="0.7" top="0.75" bottom="0.75" header="0.3" footer="0.3"/>
  <pageSetup paperSize="9" orientation="portrait"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theme="5" tint="0.59999389629810485"/>
    <pageSetUpPr autoPageBreaks="0"/>
  </sheetPr>
  <dimension ref="A1:Y126"/>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34" style="8" customWidth="1"/>
    <col min="4" max="19" width="14.44140625" style="8" customWidth="1"/>
    <col min="20" max="16384" width="9.109375" style="8"/>
  </cols>
  <sheetData>
    <row r="1" spans="1:25" ht="24.6" x14ac:dyDescent="0.4">
      <c r="C1" s="7" t="s">
        <v>388</v>
      </c>
      <c r="N1" s="9"/>
      <c r="O1" s="9"/>
      <c r="P1" s="9"/>
      <c r="Q1" s="9"/>
      <c r="R1" s="9"/>
      <c r="S1" s="9"/>
      <c r="T1" s="9"/>
      <c r="U1" s="9"/>
      <c r="V1" s="9"/>
      <c r="W1" s="9"/>
      <c r="X1" s="9"/>
      <c r="Y1" s="9"/>
    </row>
    <row r="2" spans="1:25" ht="18.75" customHeight="1" thickBot="1" x14ac:dyDescent="0.3">
      <c r="C2" s="152" t="s">
        <v>389</v>
      </c>
      <c r="D2" s="152"/>
      <c r="E2" s="152"/>
      <c r="F2" s="152"/>
      <c r="G2" s="152"/>
      <c r="H2" s="152"/>
      <c r="I2" s="152"/>
      <c r="J2" s="152"/>
      <c r="K2" s="152"/>
      <c r="L2" s="152"/>
      <c r="M2" s="152"/>
      <c r="N2" s="9"/>
      <c r="O2" s="9"/>
      <c r="P2" s="9"/>
      <c r="Q2" s="9"/>
      <c r="R2" s="9"/>
      <c r="S2" s="9"/>
      <c r="T2" s="9"/>
      <c r="U2" s="9"/>
      <c r="V2" s="9"/>
      <c r="W2" s="9"/>
      <c r="X2" s="9"/>
      <c r="Y2" s="9"/>
    </row>
    <row r="3" spans="1:25" ht="13.8" thickTop="1" x14ac:dyDescent="0.25">
      <c r="N3" s="9"/>
      <c r="O3" s="9"/>
      <c r="P3" s="9"/>
      <c r="Q3" s="9"/>
      <c r="R3" s="9"/>
      <c r="S3" s="9"/>
      <c r="T3" s="9"/>
      <c r="U3" s="9"/>
      <c r="V3" s="9"/>
      <c r="W3" s="9"/>
      <c r="X3" s="9"/>
      <c r="Y3" s="9"/>
    </row>
    <row r="4" spans="1:25" ht="15.6" x14ac:dyDescent="0.3">
      <c r="C4" s="31" t="s">
        <v>369</v>
      </c>
      <c r="N4" s="9"/>
      <c r="O4" s="9"/>
      <c r="P4" s="9"/>
      <c r="Q4" s="9"/>
      <c r="R4" s="9"/>
      <c r="S4" s="9"/>
      <c r="T4" s="9"/>
      <c r="U4" s="9"/>
      <c r="V4" s="9"/>
      <c r="W4" s="9"/>
      <c r="X4" s="9"/>
      <c r="Y4" s="9"/>
    </row>
    <row r="5" spans="1:25" x14ac:dyDescent="0.25">
      <c r="N5" s="9"/>
      <c r="O5" s="9"/>
      <c r="P5" s="9"/>
      <c r="Q5" s="9"/>
      <c r="R5" s="9"/>
      <c r="S5" s="9"/>
      <c r="T5" s="9"/>
      <c r="U5" s="9"/>
      <c r="V5" s="9"/>
      <c r="W5" s="9"/>
      <c r="X5" s="9"/>
      <c r="Y5" s="9"/>
    </row>
    <row r="6" spans="1:25" x14ac:dyDescent="0.25">
      <c r="N6" s="9"/>
      <c r="O6" s="9"/>
      <c r="P6" s="9"/>
      <c r="Q6" s="9"/>
      <c r="R6" s="9"/>
      <c r="S6" s="9"/>
      <c r="T6" s="9"/>
      <c r="U6" s="9"/>
      <c r="V6" s="9"/>
      <c r="W6" s="9"/>
      <c r="X6" s="9"/>
      <c r="Y6" s="9"/>
    </row>
    <row r="7" spans="1:25" x14ac:dyDescent="0.25">
      <c r="N7" s="9"/>
      <c r="O7" s="9"/>
      <c r="P7" s="9"/>
      <c r="Q7" s="9"/>
      <c r="R7" s="9"/>
      <c r="S7" s="9"/>
      <c r="T7" s="9"/>
      <c r="U7" s="9"/>
      <c r="V7" s="9"/>
      <c r="W7" s="9"/>
      <c r="X7" s="9"/>
      <c r="Y7" s="9"/>
    </row>
    <row r="8" spans="1:25" ht="24.75" customHeight="1" thickBot="1" x14ac:dyDescent="0.3">
      <c r="C8" s="1" t="s">
        <v>390</v>
      </c>
      <c r="D8" s="1"/>
      <c r="E8" s="1"/>
      <c r="F8" s="1"/>
      <c r="G8" s="1"/>
      <c r="H8" s="1"/>
      <c r="I8" s="1"/>
      <c r="J8" s="1"/>
      <c r="K8" s="1"/>
      <c r="L8" s="1"/>
      <c r="M8" s="1"/>
      <c r="N8" s="9"/>
      <c r="O8" s="9"/>
      <c r="P8" s="9"/>
      <c r="Q8" s="9"/>
      <c r="R8" s="9"/>
      <c r="S8" s="9"/>
      <c r="T8" s="9"/>
      <c r="U8" s="9"/>
      <c r="V8" s="9"/>
      <c r="W8" s="9"/>
      <c r="X8" s="9"/>
      <c r="Y8" s="9"/>
    </row>
    <row r="9" spans="1:25" ht="14.4" thickBot="1" x14ac:dyDescent="0.3">
      <c r="C9" s="2"/>
      <c r="D9" s="149" t="s">
        <v>28</v>
      </c>
      <c r="E9" s="150"/>
      <c r="F9" s="150"/>
      <c r="G9" s="150"/>
      <c r="H9" s="150"/>
      <c r="I9" s="150"/>
      <c r="J9" s="150"/>
      <c r="K9" s="150"/>
      <c r="L9" s="150"/>
      <c r="M9" s="150"/>
      <c r="N9" s="150"/>
      <c r="O9" s="150"/>
      <c r="P9" s="150"/>
      <c r="Q9" s="150"/>
      <c r="R9" s="150"/>
      <c r="S9" s="151"/>
      <c r="T9" s="9"/>
      <c r="U9" s="9"/>
      <c r="V9" s="9"/>
      <c r="W9" s="9"/>
      <c r="X9" s="9"/>
      <c r="Y9" s="9"/>
    </row>
    <row r="10" spans="1:25" ht="14.4" thickBot="1" x14ac:dyDescent="0.3">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T10" s="9"/>
      <c r="U10" s="9"/>
      <c r="V10" s="9"/>
      <c r="W10" s="9"/>
      <c r="X10" s="9"/>
      <c r="Y10" s="9"/>
    </row>
    <row r="11" spans="1:25" ht="13.8" x14ac:dyDescent="0.25">
      <c r="A11" s="39" t="s">
        <v>100</v>
      </c>
      <c r="C11" s="11" t="s">
        <v>118</v>
      </c>
      <c r="D11" s="42">
        <v>1.288987614620289</v>
      </c>
      <c r="E11" s="58">
        <v>1.398188380325091</v>
      </c>
      <c r="F11" s="58">
        <v>1.3171955410058849</v>
      </c>
      <c r="G11" s="58">
        <v>1.2266830775230169</v>
      </c>
      <c r="H11" s="58">
        <v>1.1410317965108348</v>
      </c>
      <c r="I11" s="58">
        <v>1.0325052623038131</v>
      </c>
      <c r="J11" s="58">
        <v>1.0492125690066922</v>
      </c>
      <c r="K11" s="58">
        <v>1.029178034210281</v>
      </c>
      <c r="L11" s="58">
        <v>1.0571906024306406</v>
      </c>
      <c r="M11" s="58">
        <v>1.1851094120597818</v>
      </c>
      <c r="N11" s="58">
        <v>1.2255073925730158</v>
      </c>
      <c r="O11" s="58">
        <v>1.5030485811009542</v>
      </c>
      <c r="P11" s="58">
        <v>1.2174443337994028</v>
      </c>
      <c r="Q11" s="58">
        <v>1.1788354395939833</v>
      </c>
      <c r="R11" s="58">
        <v>1.1551062917732988</v>
      </c>
      <c r="S11" s="59">
        <v>1.1786676826428106</v>
      </c>
      <c r="T11" s="9"/>
      <c r="U11" s="9"/>
      <c r="V11" s="9"/>
      <c r="W11" s="9"/>
      <c r="X11" s="9"/>
      <c r="Y11" s="9"/>
    </row>
    <row r="12" spans="1:25" ht="13.8" x14ac:dyDescent="0.25">
      <c r="A12" s="39" t="s">
        <v>100</v>
      </c>
      <c r="C12" s="11" t="s">
        <v>119</v>
      </c>
      <c r="D12" s="42">
        <v>0.6768416643680979</v>
      </c>
      <c r="E12" s="58">
        <v>0.76579867105207367</v>
      </c>
      <c r="F12" s="58">
        <v>0.64850336388374152</v>
      </c>
      <c r="G12" s="58">
        <v>0.5207944790862109</v>
      </c>
      <c r="H12" s="58">
        <v>0.66557152635181382</v>
      </c>
      <c r="I12" s="58">
        <v>0.63557918999397434</v>
      </c>
      <c r="J12" s="58">
        <v>0.60851709668779574</v>
      </c>
      <c r="K12" s="58">
        <v>0.74947035624653691</v>
      </c>
      <c r="L12" s="58">
        <v>0.7323259446462731</v>
      </c>
      <c r="M12" s="58">
        <v>0.87898204728565188</v>
      </c>
      <c r="N12" s="58">
        <v>1.0941820670773441</v>
      </c>
      <c r="O12" s="58">
        <v>0.98477532974452886</v>
      </c>
      <c r="P12" s="58">
        <v>1.1037244034109917</v>
      </c>
      <c r="Q12" s="58">
        <v>0.93857650511471791</v>
      </c>
      <c r="R12" s="58">
        <v>0.92179340005497268</v>
      </c>
      <c r="S12" s="59">
        <v>1.0425059025294359</v>
      </c>
      <c r="T12" s="9"/>
      <c r="U12" s="9"/>
      <c r="V12" s="9"/>
      <c r="W12" s="9"/>
      <c r="X12" s="9"/>
      <c r="Y12" s="9"/>
    </row>
    <row r="13" spans="1:25" ht="13.8" x14ac:dyDescent="0.25">
      <c r="A13" s="39" t="s">
        <v>100</v>
      </c>
      <c r="C13" s="11" t="s">
        <v>120</v>
      </c>
      <c r="D13" s="42">
        <v>1.2257494636200208</v>
      </c>
      <c r="E13" s="58">
        <v>1.1860955718675796</v>
      </c>
      <c r="F13" s="58">
        <v>1.2419743211046141</v>
      </c>
      <c r="G13" s="58">
        <v>1.0649211108702366</v>
      </c>
      <c r="H13" s="58">
        <v>0.89430595089043807</v>
      </c>
      <c r="I13" s="58">
        <v>0.90400103353635275</v>
      </c>
      <c r="J13" s="58">
        <v>0.94680624699024163</v>
      </c>
      <c r="K13" s="58">
        <v>0.98831637153007568</v>
      </c>
      <c r="L13" s="58">
        <v>1.0618043864002777</v>
      </c>
      <c r="M13" s="58">
        <v>1.211706571952657</v>
      </c>
      <c r="N13" s="58">
        <v>1.335327416613669</v>
      </c>
      <c r="O13" s="58">
        <v>1.301667899686642</v>
      </c>
      <c r="P13" s="58">
        <v>1.3235540092810216</v>
      </c>
      <c r="Q13" s="58">
        <v>1.3057933815433145</v>
      </c>
      <c r="R13" s="58">
        <v>1.3097431296256752</v>
      </c>
      <c r="S13" s="59">
        <v>1.3157230826885256</v>
      </c>
      <c r="T13" s="9"/>
      <c r="U13" s="9"/>
      <c r="V13" s="9"/>
      <c r="W13" s="9"/>
      <c r="X13" s="9"/>
      <c r="Y13" s="9"/>
    </row>
    <row r="14" spans="1:25" ht="13.8" x14ac:dyDescent="0.25">
      <c r="A14" s="39" t="s">
        <v>100</v>
      </c>
      <c r="C14" s="11" t="s">
        <v>121</v>
      </c>
      <c r="D14" s="42">
        <v>1.980852460843683</v>
      </c>
      <c r="E14" s="58">
        <v>1.9425246497181994</v>
      </c>
      <c r="F14" s="58">
        <v>2.065912034796392</v>
      </c>
      <c r="G14" s="58">
        <v>1.6805297368108361</v>
      </c>
      <c r="H14" s="58">
        <v>1.4236285146081586</v>
      </c>
      <c r="I14" s="58">
        <v>1.4018553674359338</v>
      </c>
      <c r="J14" s="58">
        <v>1.4307811901588112</v>
      </c>
      <c r="K14" s="58">
        <v>1.4678233869411457</v>
      </c>
      <c r="L14" s="58">
        <v>1.6056645920549268</v>
      </c>
      <c r="M14" s="58">
        <v>1.8014969671221883</v>
      </c>
      <c r="N14" s="58">
        <v>1.8777617807568951</v>
      </c>
      <c r="O14" s="58">
        <v>1.8348755641812038</v>
      </c>
      <c r="P14" s="58">
        <v>1.7977822376446742</v>
      </c>
      <c r="Q14" s="58">
        <v>1.7654285998136166</v>
      </c>
      <c r="R14" s="58">
        <v>1.6983325988642293</v>
      </c>
      <c r="S14" s="59">
        <v>1.825834739531448</v>
      </c>
      <c r="T14" s="9"/>
      <c r="U14" s="9"/>
      <c r="V14" s="9"/>
      <c r="W14" s="9"/>
      <c r="X14" s="9"/>
      <c r="Y14" s="9"/>
    </row>
    <row r="15" spans="1:25" ht="13.8" x14ac:dyDescent="0.25">
      <c r="A15" s="39" t="s">
        <v>100</v>
      </c>
      <c r="C15" s="11" t="s">
        <v>122</v>
      </c>
      <c r="D15" s="42">
        <v>2.2999059559384092</v>
      </c>
      <c r="E15" s="58">
        <v>2.2637217319814709</v>
      </c>
      <c r="F15" s="58">
        <v>2.2168744576006278</v>
      </c>
      <c r="G15" s="58">
        <v>2.2212000069552791</v>
      </c>
      <c r="H15" s="58">
        <v>1.8814282022009308</v>
      </c>
      <c r="I15" s="58">
        <v>1.5837540839399025</v>
      </c>
      <c r="J15" s="58">
        <v>1.7875016844720364</v>
      </c>
      <c r="K15" s="58">
        <v>1.8334037445676914</v>
      </c>
      <c r="L15" s="58">
        <v>1.9868914316231092</v>
      </c>
      <c r="M15" s="58">
        <v>2.2129960401176403</v>
      </c>
      <c r="N15" s="58">
        <v>2.3106776180698154</v>
      </c>
      <c r="O15" s="58">
        <v>2.1436649063329862</v>
      </c>
      <c r="P15" s="58">
        <v>2.1146208160930193</v>
      </c>
      <c r="Q15" s="58">
        <v>2.1241482391703093</v>
      </c>
      <c r="R15" s="58">
        <v>2.2371839062130729</v>
      </c>
      <c r="S15" s="59">
        <v>2.1603929942426618</v>
      </c>
      <c r="T15" s="9"/>
      <c r="U15" s="9"/>
      <c r="V15" s="9"/>
      <c r="W15" s="9"/>
      <c r="X15" s="9"/>
      <c r="Y15" s="9"/>
    </row>
    <row r="16" spans="1:25" ht="13.8" x14ac:dyDescent="0.25">
      <c r="A16" s="39" t="s">
        <v>100</v>
      </c>
      <c r="C16" s="11" t="s">
        <v>123</v>
      </c>
      <c r="D16" s="42">
        <v>2.9324619596693515</v>
      </c>
      <c r="E16" s="58">
        <v>2.7164975136095224</v>
      </c>
      <c r="F16" s="58">
        <v>2.7992120092537394</v>
      </c>
      <c r="G16" s="58">
        <v>2.5843558127067299</v>
      </c>
      <c r="H16" s="58">
        <v>2.244847516921439</v>
      </c>
      <c r="I16" s="58">
        <v>2.2232676884510636</v>
      </c>
      <c r="J16" s="58">
        <v>2.2136211202060263</v>
      </c>
      <c r="K16" s="58">
        <v>2.1582217007268341</v>
      </c>
      <c r="L16" s="58">
        <v>2.4501905951608665</v>
      </c>
      <c r="M16" s="58">
        <v>2.7341969642066273</v>
      </c>
      <c r="N16" s="58">
        <v>2.782457390782946</v>
      </c>
      <c r="O16" s="58">
        <v>2.6561832262263514</v>
      </c>
      <c r="P16" s="58">
        <v>2.6040534283528607</v>
      </c>
      <c r="Q16" s="58">
        <v>2.6575642634420866</v>
      </c>
      <c r="R16" s="58">
        <v>2.723810981799061</v>
      </c>
      <c r="S16" s="59">
        <v>2.6011904330012601</v>
      </c>
      <c r="T16" s="9"/>
      <c r="U16" s="9"/>
      <c r="V16" s="9"/>
      <c r="W16" s="9"/>
      <c r="X16" s="9"/>
      <c r="Y16" s="9"/>
    </row>
    <row r="17" spans="1:25" ht="13.8" x14ac:dyDescent="0.25">
      <c r="A17" s="39" t="s">
        <v>100</v>
      </c>
      <c r="C17" s="11" t="s">
        <v>124</v>
      </c>
      <c r="D17" s="42">
        <v>3.2935171604576121</v>
      </c>
      <c r="E17" s="58">
        <v>3.1511036113878323</v>
      </c>
      <c r="F17" s="58">
        <v>3.586999357019891</v>
      </c>
      <c r="G17" s="58">
        <v>3.3044227169089484</v>
      </c>
      <c r="H17" s="58">
        <v>3.2956189793696509</v>
      </c>
      <c r="I17" s="58">
        <v>3.4152693653070281</v>
      </c>
      <c r="J17" s="58">
        <v>3.0898182000300496</v>
      </c>
      <c r="K17" s="58">
        <v>3.0073136750087728</v>
      </c>
      <c r="L17" s="58">
        <v>3.0682005651204829</v>
      </c>
      <c r="M17" s="58">
        <v>3.3778042180813297</v>
      </c>
      <c r="N17" s="58">
        <v>3.3595754745652076</v>
      </c>
      <c r="O17" s="58">
        <v>3.0287057703181266</v>
      </c>
      <c r="P17" s="58">
        <v>3.1816759558032661</v>
      </c>
      <c r="Q17" s="58">
        <v>3.1925589126821157</v>
      </c>
      <c r="R17" s="58">
        <v>3.2290621929812304</v>
      </c>
      <c r="S17" s="59">
        <v>3.3949884496919918</v>
      </c>
      <c r="T17" s="9"/>
      <c r="U17" s="9"/>
      <c r="V17" s="9"/>
      <c r="W17" s="9"/>
      <c r="X17" s="9"/>
      <c r="Y17" s="9"/>
    </row>
    <row r="18" spans="1:25" ht="13.8" x14ac:dyDescent="0.25">
      <c r="A18" s="39" t="s">
        <v>100</v>
      </c>
      <c r="C18" s="11" t="s">
        <v>125</v>
      </c>
      <c r="D18" s="42">
        <v>4.8659137577002056</v>
      </c>
      <c r="E18" s="58">
        <v>3.8663928815879536</v>
      </c>
      <c r="F18" s="58">
        <v>3.7405015244850977</v>
      </c>
      <c r="G18" s="58">
        <v>3.8095709326010407</v>
      </c>
      <c r="H18" s="58">
        <v>4.1853357359370857</v>
      </c>
      <c r="I18" s="58">
        <v>3.6010521936358391</v>
      </c>
      <c r="J18" s="58">
        <v>3.1633649489912323</v>
      </c>
      <c r="K18" s="58">
        <v>3.2038004621817415</v>
      </c>
      <c r="L18" s="58">
        <v>3.5581108829568784</v>
      </c>
      <c r="M18" s="58">
        <v>3.8594846479856746</v>
      </c>
      <c r="N18" s="58">
        <v>3.777932275919309</v>
      </c>
      <c r="O18" s="58">
        <v>3.7816961427215121</v>
      </c>
      <c r="P18" s="58">
        <v>3.9115430512701979</v>
      </c>
      <c r="Q18" s="58">
        <v>3.6753309627552131</v>
      </c>
      <c r="R18" s="58">
        <v>3.8327547407659086</v>
      </c>
      <c r="S18" s="59">
        <v>3.6819006369617333</v>
      </c>
      <c r="T18" s="9"/>
      <c r="U18" s="9"/>
      <c r="V18" s="9"/>
      <c r="W18" s="9"/>
      <c r="X18" s="9"/>
      <c r="Y18" s="9"/>
    </row>
    <row r="19" spans="1:25" ht="13.8" x14ac:dyDescent="0.25">
      <c r="A19" s="39" t="s">
        <v>100</v>
      </c>
      <c r="C19" s="11" t="s">
        <v>126</v>
      </c>
      <c r="D19" s="42">
        <v>5.1883325435686833</v>
      </c>
      <c r="E19" s="58">
        <v>5.3220396988364138</v>
      </c>
      <c r="F19" s="58">
        <v>6.0778628170825302</v>
      </c>
      <c r="G19" s="58">
        <v>5.0155505121462109</v>
      </c>
      <c r="H19" s="58">
        <v>4.625574015307075</v>
      </c>
      <c r="I19" s="58">
        <v>4.6165406964043862</v>
      </c>
      <c r="J19" s="58">
        <v>4.0267107393866546</v>
      </c>
      <c r="K19" s="58">
        <v>4.1436427576766031</v>
      </c>
      <c r="L19" s="58">
        <v>4.7232954783556131</v>
      </c>
      <c r="M19" s="58">
        <v>3.402142787299725</v>
      </c>
      <c r="N19" s="58">
        <v>4.2101975301500998</v>
      </c>
      <c r="O19" s="58">
        <v>4.3570157426420266</v>
      </c>
      <c r="P19" s="58">
        <v>4.0843779537824707</v>
      </c>
      <c r="Q19" s="58">
        <v>4.0097015147457071</v>
      </c>
      <c r="R19" s="58">
        <v>4.4670294983486505</v>
      </c>
      <c r="S19" s="59">
        <v>4.5185660506502394</v>
      </c>
      <c r="T19" s="9"/>
      <c r="U19" s="9"/>
      <c r="V19" s="9"/>
      <c r="W19" s="9"/>
      <c r="X19" s="9"/>
      <c r="Y19" s="9"/>
    </row>
    <row r="20" spans="1:25" ht="13.8" x14ac:dyDescent="0.25">
      <c r="A20" s="39" t="s">
        <v>100</v>
      </c>
      <c r="C20" s="11" t="s">
        <v>127</v>
      </c>
      <c r="D20" s="42">
        <v>5.8311764799516093</v>
      </c>
      <c r="E20" s="58">
        <v>6.7468568752476674</v>
      </c>
      <c r="F20" s="58">
        <v>6.351346388207209</v>
      </c>
      <c r="G20" s="58">
        <v>6.1356018382712429</v>
      </c>
      <c r="H20" s="58">
        <v>5.0249002808657277</v>
      </c>
      <c r="I20" s="58">
        <v>6.2714021345095947</v>
      </c>
      <c r="J20" s="58">
        <v>5.7801245070238911</v>
      </c>
      <c r="K20" s="58">
        <v>4.7001650762974592</v>
      </c>
      <c r="L20" s="58">
        <v>5.6558782308268967</v>
      </c>
      <c r="M20" s="58">
        <v>5.6869922328363547</v>
      </c>
      <c r="N20" s="58">
        <v>5.0652025116805044</v>
      </c>
      <c r="O20" s="58">
        <v>4.9425051334702257</v>
      </c>
      <c r="P20" s="58">
        <v>4.9556955417116209</v>
      </c>
      <c r="Q20" s="58">
        <v>4.3905627959602738</v>
      </c>
      <c r="R20" s="58">
        <v>4.9866840893534938</v>
      </c>
      <c r="S20" s="59">
        <v>4.7240023558250952</v>
      </c>
      <c r="T20" s="9"/>
      <c r="U20" s="9"/>
      <c r="V20" s="9"/>
      <c r="W20" s="9"/>
      <c r="X20" s="9"/>
      <c r="Y20" s="9"/>
    </row>
    <row r="21" spans="1:25" ht="14.4" thickBot="1" x14ac:dyDescent="0.3">
      <c r="A21" s="39" t="s">
        <v>100</v>
      </c>
      <c r="C21" s="11" t="s">
        <v>128</v>
      </c>
      <c r="D21" s="42">
        <v>6.2876971809687534</v>
      </c>
      <c r="E21" s="60">
        <v>6.8565841120842581</v>
      </c>
      <c r="F21" s="60">
        <v>7.2223477070499662</v>
      </c>
      <c r="G21" s="60">
        <v>6.648596851471595</v>
      </c>
      <c r="H21" s="60">
        <v>6.6860893022506742</v>
      </c>
      <c r="I21" s="60">
        <v>6.8269450148300246</v>
      </c>
      <c r="J21" s="60">
        <v>6.367171865323817</v>
      </c>
      <c r="K21" s="60">
        <v>6.3971170665215844</v>
      </c>
      <c r="L21" s="60">
        <v>6.8090875585742117</v>
      </c>
      <c r="M21" s="60">
        <v>6.7000790786999191</v>
      </c>
      <c r="N21" s="60">
        <v>6.1083831800732078</v>
      </c>
      <c r="O21" s="60">
        <v>6.1228675112678062</v>
      </c>
      <c r="P21" s="60">
        <v>6.9325594714271741</v>
      </c>
      <c r="Q21" s="60">
        <v>6.9701930559852983</v>
      </c>
      <c r="R21" s="60">
        <v>7.2149408428669206</v>
      </c>
      <c r="S21" s="61">
        <v>6.3993383527264429</v>
      </c>
      <c r="T21" s="9"/>
      <c r="U21" s="9"/>
      <c r="V21" s="9"/>
      <c r="W21" s="9"/>
      <c r="X21" s="9"/>
      <c r="Y21" s="9"/>
    </row>
    <row r="22" spans="1:25" ht="14.4" thickBot="1" x14ac:dyDescent="0.3">
      <c r="A22" s="39" t="s">
        <v>100</v>
      </c>
      <c r="C22" s="18" t="s">
        <v>272</v>
      </c>
      <c r="D22" s="47">
        <v>1.5489282569482938</v>
      </c>
      <c r="E22" s="62">
        <v>1.6348015964674474</v>
      </c>
      <c r="F22" s="62">
        <v>1.6982552367562636</v>
      </c>
      <c r="G22" s="62">
        <v>1.5502655729789028</v>
      </c>
      <c r="H22" s="62">
        <v>1.3570190456791686</v>
      </c>
      <c r="I22" s="62">
        <v>1.3636170185677936</v>
      </c>
      <c r="J22" s="62">
        <v>1.3297452100876006</v>
      </c>
      <c r="K22" s="62">
        <v>1.3200640626403126</v>
      </c>
      <c r="L22" s="62">
        <v>1.3653741767182961</v>
      </c>
      <c r="M22" s="62">
        <v>1.5527399096745309</v>
      </c>
      <c r="N22" s="62">
        <v>1.6380174250970416</v>
      </c>
      <c r="O22" s="62">
        <v>1.7202637375771888</v>
      </c>
      <c r="P22" s="62">
        <v>1.6962493962436718</v>
      </c>
      <c r="Q22" s="62">
        <v>1.6366962064673634</v>
      </c>
      <c r="R22" s="62">
        <v>1.6423441895330322</v>
      </c>
      <c r="S22" s="63">
        <v>1.5946900008054299</v>
      </c>
      <c r="T22" s="9"/>
      <c r="U22" s="9"/>
      <c r="V22" s="9"/>
      <c r="W22" s="9"/>
      <c r="X22" s="9"/>
      <c r="Y22" s="9"/>
    </row>
    <row r="23" spans="1:25" x14ac:dyDescent="0.25">
      <c r="D23" s="50"/>
      <c r="E23" s="50"/>
      <c r="F23" s="50"/>
      <c r="G23" s="50"/>
      <c r="H23" s="50"/>
      <c r="I23" s="50"/>
      <c r="J23" s="50"/>
      <c r="K23" s="50"/>
      <c r="L23" s="50"/>
      <c r="M23" s="50"/>
      <c r="N23" s="50"/>
      <c r="O23" s="50"/>
      <c r="P23" s="50"/>
      <c r="Q23" s="50"/>
      <c r="R23" s="50"/>
      <c r="S23" s="50"/>
    </row>
    <row r="24" spans="1:25" x14ac:dyDescent="0.25">
      <c r="D24" s="50"/>
      <c r="E24" s="50"/>
      <c r="F24" s="50"/>
      <c r="G24" s="50"/>
      <c r="H24" s="50"/>
      <c r="I24" s="50"/>
      <c r="J24" s="50"/>
      <c r="K24" s="50"/>
      <c r="L24" s="50"/>
      <c r="M24" s="50"/>
      <c r="N24" s="50"/>
      <c r="O24" s="50"/>
      <c r="P24" s="50"/>
      <c r="Q24" s="50"/>
      <c r="R24" s="50"/>
      <c r="S24" s="50"/>
    </row>
    <row r="25" spans="1:25" ht="23.4" thickBot="1" x14ac:dyDescent="0.3">
      <c r="C25" s="1" t="s">
        <v>391</v>
      </c>
      <c r="D25" s="51"/>
      <c r="E25" s="51"/>
      <c r="F25" s="51"/>
      <c r="G25" s="51"/>
      <c r="H25" s="51"/>
      <c r="I25" s="51"/>
      <c r="J25" s="51"/>
      <c r="K25" s="51"/>
      <c r="L25" s="51"/>
      <c r="M25" s="51"/>
      <c r="N25" s="52"/>
      <c r="O25" s="52"/>
      <c r="P25" s="52"/>
      <c r="Q25" s="52"/>
      <c r="R25" s="52"/>
      <c r="S25" s="52"/>
    </row>
    <row r="26" spans="1:25" ht="14.4" thickBot="1" x14ac:dyDescent="0.3">
      <c r="C26" s="2"/>
      <c r="D26" s="155" t="s">
        <v>28</v>
      </c>
      <c r="E26" s="156"/>
      <c r="F26" s="156"/>
      <c r="G26" s="156"/>
      <c r="H26" s="156"/>
      <c r="I26" s="156"/>
      <c r="J26" s="156"/>
      <c r="K26" s="156"/>
      <c r="L26" s="156"/>
      <c r="M26" s="156"/>
      <c r="N26" s="156"/>
      <c r="O26" s="156"/>
      <c r="P26" s="156"/>
      <c r="Q26" s="156"/>
      <c r="R26" s="156"/>
      <c r="S26" s="157"/>
    </row>
    <row r="27" spans="1:25" ht="14.4" thickBot="1" x14ac:dyDescent="0.3">
      <c r="A27" s="39" t="s">
        <v>131</v>
      </c>
      <c r="C27" s="3" t="s">
        <v>101</v>
      </c>
      <c r="D27" s="64" t="s">
        <v>102</v>
      </c>
      <c r="E27" s="65" t="s">
        <v>103</v>
      </c>
      <c r="F27" s="65" t="s">
        <v>104</v>
      </c>
      <c r="G27" s="65" t="s">
        <v>105</v>
      </c>
      <c r="H27" s="65" t="s">
        <v>106</v>
      </c>
      <c r="I27" s="65" t="s">
        <v>107</v>
      </c>
      <c r="J27" s="65" t="s">
        <v>108</v>
      </c>
      <c r="K27" s="65" t="s">
        <v>109</v>
      </c>
      <c r="L27" s="65" t="s">
        <v>110</v>
      </c>
      <c r="M27" s="65" t="s">
        <v>111</v>
      </c>
      <c r="N27" s="65" t="s">
        <v>112</v>
      </c>
      <c r="O27" s="65" t="s">
        <v>113</v>
      </c>
      <c r="P27" s="65" t="s">
        <v>114</v>
      </c>
      <c r="Q27" s="65" t="s">
        <v>115</v>
      </c>
      <c r="R27" s="65" t="s">
        <v>116</v>
      </c>
      <c r="S27" s="66" t="s">
        <v>117</v>
      </c>
    </row>
    <row r="28" spans="1:25" ht="13.8" x14ac:dyDescent="0.25">
      <c r="A28" s="39" t="s">
        <v>131</v>
      </c>
      <c r="C28" s="11" t="s">
        <v>118</v>
      </c>
      <c r="D28" s="42">
        <v>1.181992368735326</v>
      </c>
      <c r="E28" s="58">
        <v>1.2344618260071507</v>
      </c>
      <c r="F28" s="58">
        <v>1.1831109707085066</v>
      </c>
      <c r="G28" s="58">
        <v>1.1688601628929345</v>
      </c>
      <c r="H28" s="58">
        <v>1.0811794877466432</v>
      </c>
      <c r="I28" s="58">
        <v>1.0177411718237681</v>
      </c>
      <c r="J28" s="58">
        <v>1.0171563834294841</v>
      </c>
      <c r="K28" s="58">
        <v>1.0062117348142046</v>
      </c>
      <c r="L28" s="58">
        <v>1.0347606425624314</v>
      </c>
      <c r="M28" s="58">
        <v>1.1664511469785677</v>
      </c>
      <c r="N28" s="58">
        <v>1.2064737776979355</v>
      </c>
      <c r="O28" s="58">
        <v>1.4920314689666558</v>
      </c>
      <c r="P28" s="58">
        <v>1.2001847915485198</v>
      </c>
      <c r="Q28" s="58">
        <v>1.2026492709417289</v>
      </c>
      <c r="R28" s="58">
        <v>1.2918234341321566</v>
      </c>
      <c r="S28" s="59">
        <v>1.3642949883755029</v>
      </c>
    </row>
    <row r="29" spans="1:25" ht="13.8" x14ac:dyDescent="0.25">
      <c r="A29" s="39" t="s">
        <v>131</v>
      </c>
      <c r="C29" s="11" t="s">
        <v>119</v>
      </c>
      <c r="D29" s="42">
        <v>0.66840612825698742</v>
      </c>
      <c r="E29" s="58">
        <v>0.76579867105207367</v>
      </c>
      <c r="F29" s="58">
        <v>0.64850336388374152</v>
      </c>
      <c r="G29" s="58">
        <v>0.52244784140745815</v>
      </c>
      <c r="H29" s="58">
        <v>0.61463599813642089</v>
      </c>
      <c r="I29" s="58">
        <v>0.63557918999397434</v>
      </c>
      <c r="J29" s="58">
        <v>0.61067935088676906</v>
      </c>
      <c r="K29" s="58">
        <v>0.73123706324270388</v>
      </c>
      <c r="L29" s="58">
        <v>0.7323259446462731</v>
      </c>
      <c r="M29" s="58">
        <v>0.87898204728565188</v>
      </c>
      <c r="N29" s="58">
        <v>1.0969932037693844</v>
      </c>
      <c r="O29" s="58">
        <v>0.97074503997355266</v>
      </c>
      <c r="P29" s="58">
        <v>1.1037244034109917</v>
      </c>
      <c r="Q29" s="58">
        <v>0.95348046888087967</v>
      </c>
      <c r="R29" s="58">
        <v>0.94231036766219822</v>
      </c>
      <c r="S29" s="59">
        <v>1.1132655801904365</v>
      </c>
    </row>
    <row r="30" spans="1:25" ht="13.8" x14ac:dyDescent="0.25">
      <c r="A30" s="39" t="s">
        <v>131</v>
      </c>
      <c r="C30" s="11" t="s">
        <v>120</v>
      </c>
      <c r="D30" s="42">
        <v>1.1757644314767823</v>
      </c>
      <c r="E30" s="58">
        <v>1.1751584946175104</v>
      </c>
      <c r="F30" s="58">
        <v>1.202881637195377</v>
      </c>
      <c r="G30" s="58">
        <v>1.0586943163354785</v>
      </c>
      <c r="H30" s="58">
        <v>0.89718757694314943</v>
      </c>
      <c r="I30" s="58">
        <v>0.90289823278832604</v>
      </c>
      <c r="J30" s="58">
        <v>0.9348853835077191</v>
      </c>
      <c r="K30" s="58">
        <v>0.97841340501904484</v>
      </c>
      <c r="L30" s="58">
        <v>1.0536092117219564</v>
      </c>
      <c r="M30" s="58">
        <v>1.1979614754199088</v>
      </c>
      <c r="N30" s="58">
        <v>1.3275249895015986</v>
      </c>
      <c r="O30" s="58">
        <v>1.2977874126653459</v>
      </c>
      <c r="P30" s="58">
        <v>1.3201636770065461</v>
      </c>
      <c r="Q30" s="58">
        <v>1.3033661995271584</v>
      </c>
      <c r="R30" s="58">
        <v>1.3193948253358077</v>
      </c>
      <c r="S30" s="59">
        <v>1.3350428344986227</v>
      </c>
    </row>
    <row r="31" spans="1:25" ht="13.8" x14ac:dyDescent="0.25">
      <c r="A31" s="39" t="s">
        <v>131</v>
      </c>
      <c r="C31" s="11" t="s">
        <v>121</v>
      </c>
      <c r="D31" s="42">
        <v>1.9175936194899836</v>
      </c>
      <c r="E31" s="58">
        <v>1.9353008735600181</v>
      </c>
      <c r="F31" s="58">
        <v>1.9968917341063737</v>
      </c>
      <c r="G31" s="58">
        <v>1.6507561564172124</v>
      </c>
      <c r="H31" s="58">
        <v>1.3980961491413979</v>
      </c>
      <c r="I31" s="58">
        <v>1.4450884281645362</v>
      </c>
      <c r="J31" s="58">
        <v>1.3903364143329791</v>
      </c>
      <c r="K31" s="58">
        <v>1.4631276278478538</v>
      </c>
      <c r="L31" s="58">
        <v>1.607212946071066</v>
      </c>
      <c r="M31" s="58">
        <v>1.7762389342046052</v>
      </c>
      <c r="N31" s="58">
        <v>1.8697488877481176</v>
      </c>
      <c r="O31" s="58">
        <v>1.8204621268215233</v>
      </c>
      <c r="P31" s="58">
        <v>1.7993896172772113</v>
      </c>
      <c r="Q31" s="58">
        <v>1.7632157301972498</v>
      </c>
      <c r="R31" s="58">
        <v>1.6939230399303833</v>
      </c>
      <c r="S31" s="59">
        <v>1.8192030879006473</v>
      </c>
    </row>
    <row r="32" spans="1:25" ht="13.8" x14ac:dyDescent="0.25">
      <c r="A32" s="39" t="s">
        <v>131</v>
      </c>
      <c r="C32" s="11" t="s">
        <v>122</v>
      </c>
      <c r="D32" s="42">
        <v>2.2224414096942633</v>
      </c>
      <c r="E32" s="58">
        <v>2.1899504771107621</v>
      </c>
      <c r="F32" s="58">
        <v>2.1124029974132643</v>
      </c>
      <c r="G32" s="58">
        <v>2.0899147054177858</v>
      </c>
      <c r="H32" s="58">
        <v>1.8080929242821613</v>
      </c>
      <c r="I32" s="58">
        <v>1.6769832858625335</v>
      </c>
      <c r="J32" s="58">
        <v>1.7536835641634485</v>
      </c>
      <c r="K32" s="58">
        <v>1.8052593975112337</v>
      </c>
      <c r="L32" s="58">
        <v>1.9614620897154036</v>
      </c>
      <c r="M32" s="58">
        <v>2.2087106205616034</v>
      </c>
      <c r="N32" s="58">
        <v>2.2780993239657343</v>
      </c>
      <c r="O32" s="58">
        <v>2.1388861003371615</v>
      </c>
      <c r="P32" s="58">
        <v>2.1121267450480734</v>
      </c>
      <c r="Q32" s="58">
        <v>2.1163550369573643</v>
      </c>
      <c r="R32" s="58">
        <v>2.2384340149270248</v>
      </c>
      <c r="S32" s="59">
        <v>2.1692398671073434</v>
      </c>
    </row>
    <row r="33" spans="1:19" ht="13.8" x14ac:dyDescent="0.25">
      <c r="A33" s="39" t="s">
        <v>131</v>
      </c>
      <c r="C33" s="11" t="s">
        <v>123</v>
      </c>
      <c r="D33" s="42">
        <v>2.7738155390950041</v>
      </c>
      <c r="E33" s="58">
        <v>2.619550648938302</v>
      </c>
      <c r="F33" s="58">
        <v>2.6963800963413531</v>
      </c>
      <c r="G33" s="58">
        <v>2.4266673777967411</v>
      </c>
      <c r="H33" s="58">
        <v>2.1391845115869756</v>
      </c>
      <c r="I33" s="58">
        <v>2.1466244631152316</v>
      </c>
      <c r="J33" s="58">
        <v>2.1372347707049966</v>
      </c>
      <c r="K33" s="58">
        <v>2.0654388351180129</v>
      </c>
      <c r="L33" s="58">
        <v>2.4315433596747766</v>
      </c>
      <c r="M33" s="58">
        <v>2.7023881149328024</v>
      </c>
      <c r="N33" s="58">
        <v>2.7381947615943218</v>
      </c>
      <c r="O33" s="58">
        <v>2.6478660219469652</v>
      </c>
      <c r="P33" s="58">
        <v>2.598168836709887</v>
      </c>
      <c r="Q33" s="58">
        <v>2.653732352389587</v>
      </c>
      <c r="R33" s="58">
        <v>2.7129179128046226</v>
      </c>
      <c r="S33" s="59">
        <v>2.5904445117154968</v>
      </c>
    </row>
    <row r="34" spans="1:19" ht="13.8" x14ac:dyDescent="0.25">
      <c r="A34" s="39" t="s">
        <v>131</v>
      </c>
      <c r="C34" s="11" t="s">
        <v>124</v>
      </c>
      <c r="D34" s="42">
        <v>3.0204526734648893</v>
      </c>
      <c r="E34" s="58">
        <v>3.0772847662411094</v>
      </c>
      <c r="F34" s="58">
        <v>3.3390564310630615</v>
      </c>
      <c r="G34" s="58">
        <v>3.1092478515476465</v>
      </c>
      <c r="H34" s="58">
        <v>2.9881309098283775</v>
      </c>
      <c r="I34" s="58">
        <v>3.1459671899494381</v>
      </c>
      <c r="J34" s="58">
        <v>2.9146377236726315</v>
      </c>
      <c r="K34" s="58">
        <v>2.8705121025449567</v>
      </c>
      <c r="L34" s="58">
        <v>2.8670467109892157</v>
      </c>
      <c r="M34" s="58">
        <v>3.31872923657368</v>
      </c>
      <c r="N34" s="58">
        <v>3.3110080191987561</v>
      </c>
      <c r="O34" s="58">
        <v>3.0459271372425136</v>
      </c>
      <c r="P34" s="58">
        <v>3.1657251868528182</v>
      </c>
      <c r="Q34" s="58">
        <v>3.1790005856233181</v>
      </c>
      <c r="R34" s="58">
        <v>3.2189530533599617</v>
      </c>
      <c r="S34" s="59">
        <v>3.4045174537987681</v>
      </c>
    </row>
    <row r="35" spans="1:19" ht="13.8" x14ac:dyDescent="0.25">
      <c r="A35" s="39" t="s">
        <v>131</v>
      </c>
      <c r="C35" s="11" t="s">
        <v>125</v>
      </c>
      <c r="D35" s="42">
        <v>4.5420088980150579</v>
      </c>
      <c r="E35" s="58">
        <v>3.4758801297503195</v>
      </c>
      <c r="F35" s="58">
        <v>3.5940243430646071</v>
      </c>
      <c r="G35" s="58">
        <v>3.3043121149897332</v>
      </c>
      <c r="H35" s="58">
        <v>3.8105218438008919</v>
      </c>
      <c r="I35" s="58">
        <v>3.2961994308152311</v>
      </c>
      <c r="J35" s="58">
        <v>3.0992194359750829</v>
      </c>
      <c r="K35" s="58">
        <v>3.0056650210435873</v>
      </c>
      <c r="L35" s="58">
        <v>3.2445142327978416</v>
      </c>
      <c r="M35" s="58">
        <v>3.8326083916598588</v>
      </c>
      <c r="N35" s="58">
        <v>3.7854665754049739</v>
      </c>
      <c r="O35" s="58">
        <v>3.811143420200378</v>
      </c>
      <c r="P35" s="58">
        <v>3.8940205483668868</v>
      </c>
      <c r="Q35" s="58">
        <v>3.6682497491003305</v>
      </c>
      <c r="R35" s="58">
        <v>3.8179429148118724</v>
      </c>
      <c r="S35" s="59">
        <v>3.6848295082835114</v>
      </c>
    </row>
    <row r="36" spans="1:19" ht="13.8" x14ac:dyDescent="0.25">
      <c r="A36" s="39" t="s">
        <v>131</v>
      </c>
      <c r="C36" s="11" t="s">
        <v>126</v>
      </c>
      <c r="D36" s="42">
        <v>4.6275762415392805</v>
      </c>
      <c r="E36" s="58">
        <v>4.7446954140999313</v>
      </c>
      <c r="F36" s="58">
        <v>5.2404745608031025</v>
      </c>
      <c r="G36" s="58">
        <v>4.3038362504481595</v>
      </c>
      <c r="H36" s="58">
        <v>3.9663444683728151</v>
      </c>
      <c r="I36" s="58">
        <v>4.2659054105941463</v>
      </c>
      <c r="J36" s="58">
        <v>3.7922933200140596</v>
      </c>
      <c r="K36" s="58">
        <v>3.9668825356710369</v>
      </c>
      <c r="L36" s="58">
        <v>4.2888736786067385</v>
      </c>
      <c r="M36" s="58">
        <v>3.4153232265862785</v>
      </c>
      <c r="N36" s="58">
        <v>4.0360415581231424</v>
      </c>
      <c r="O36" s="58">
        <v>4.1107646546843446</v>
      </c>
      <c r="P36" s="58">
        <v>4.0843779537824707</v>
      </c>
      <c r="Q36" s="58">
        <v>3.964255836945775</v>
      </c>
      <c r="R36" s="58">
        <v>4.4900752908966464</v>
      </c>
      <c r="S36" s="59">
        <v>4.4724313636017952</v>
      </c>
    </row>
    <row r="37" spans="1:19" ht="13.8" x14ac:dyDescent="0.25">
      <c r="A37" s="39" t="s">
        <v>131</v>
      </c>
      <c r="C37" s="11" t="s">
        <v>127</v>
      </c>
      <c r="D37" s="42">
        <v>5.2883108981671612</v>
      </c>
      <c r="E37" s="58">
        <v>6.3376484242478348</v>
      </c>
      <c r="F37" s="58">
        <v>5.4625388300952977</v>
      </c>
      <c r="G37" s="58">
        <v>5.9225416381473881</v>
      </c>
      <c r="H37" s="58">
        <v>4.802904502574175</v>
      </c>
      <c r="I37" s="58">
        <v>5.7811848809795414</v>
      </c>
      <c r="J37" s="58">
        <v>5.1860369609856267</v>
      </c>
      <c r="K37" s="58">
        <v>4.6849515987092989</v>
      </c>
      <c r="L37" s="58">
        <v>5.3058787740512585</v>
      </c>
      <c r="M37" s="58">
        <v>5.7844420037247506</v>
      </c>
      <c r="N37" s="58">
        <v>4.8724845995893222</v>
      </c>
      <c r="O37" s="58">
        <v>4.7437097878165639</v>
      </c>
      <c r="P37" s="58">
        <v>4.9470562099979585</v>
      </c>
      <c r="Q37" s="58">
        <v>4.445257863881201</v>
      </c>
      <c r="R37" s="58">
        <v>4.9866840893534938</v>
      </c>
      <c r="S37" s="59">
        <v>4.7269327724078058</v>
      </c>
    </row>
    <row r="38" spans="1:19" ht="14.4" thickBot="1" x14ac:dyDescent="0.3">
      <c r="A38" s="39" t="s">
        <v>131</v>
      </c>
      <c r="C38" s="11" t="s">
        <v>128</v>
      </c>
      <c r="D38" s="42">
        <v>5.8207952212058984</v>
      </c>
      <c r="E38" s="60">
        <v>5.9439985066268433</v>
      </c>
      <c r="F38" s="60">
        <v>6.9160301163586579</v>
      </c>
      <c r="G38" s="60">
        <v>6.1391203983304488</v>
      </c>
      <c r="H38" s="60">
        <v>6.6396303901437372</v>
      </c>
      <c r="I38" s="60">
        <v>6.4463000988668337</v>
      </c>
      <c r="J38" s="60">
        <v>6.0130732375085563</v>
      </c>
      <c r="K38" s="60">
        <v>6.2334465575364462</v>
      </c>
      <c r="L38" s="60">
        <v>6.6119096509240247</v>
      </c>
      <c r="M38" s="60">
        <v>6.6790149324616914</v>
      </c>
      <c r="N38" s="60">
        <v>5.8441794345285105</v>
      </c>
      <c r="O38" s="60">
        <v>6.1848608026372771</v>
      </c>
      <c r="P38" s="60">
        <v>6.9580973441343046</v>
      </c>
      <c r="Q38" s="60">
        <v>7.0157522149308598</v>
      </c>
      <c r="R38" s="60">
        <v>7.2490551438859629</v>
      </c>
      <c r="S38" s="61">
        <v>6.401118742476811</v>
      </c>
    </row>
    <row r="39" spans="1:19" ht="14.4" thickBot="1" x14ac:dyDescent="0.3">
      <c r="A39" s="39" t="s">
        <v>131</v>
      </c>
      <c r="C39" s="18" t="s">
        <v>272</v>
      </c>
      <c r="D39" s="47">
        <v>1.4132213060001473</v>
      </c>
      <c r="E39" s="62">
        <v>1.4958977719511846</v>
      </c>
      <c r="F39" s="62">
        <v>1.5404177519305065</v>
      </c>
      <c r="G39" s="62">
        <v>1.4484680013151663</v>
      </c>
      <c r="H39" s="62">
        <v>1.2808793958486064</v>
      </c>
      <c r="I39" s="62">
        <v>1.3107219787298903</v>
      </c>
      <c r="J39" s="62">
        <v>1.2643936518127854</v>
      </c>
      <c r="K39" s="62">
        <v>1.2838294591716566</v>
      </c>
      <c r="L39" s="62">
        <v>1.3237971929355263</v>
      </c>
      <c r="M39" s="62">
        <v>1.5300227856739279</v>
      </c>
      <c r="N39" s="62">
        <v>1.6077070157304152</v>
      </c>
      <c r="O39" s="62">
        <v>1.7033383875745716</v>
      </c>
      <c r="P39" s="62">
        <v>1.6808042577550109</v>
      </c>
      <c r="Q39" s="62">
        <v>1.6528272069504155</v>
      </c>
      <c r="R39" s="62">
        <v>1.7184874541327504</v>
      </c>
      <c r="S39" s="63">
        <v>1.7147728789723888</v>
      </c>
    </row>
    <row r="40" spans="1:19" x14ac:dyDescent="0.25">
      <c r="D40" s="50"/>
      <c r="E40" s="50"/>
      <c r="F40" s="50"/>
      <c r="G40" s="50"/>
      <c r="H40" s="50"/>
      <c r="I40" s="50"/>
      <c r="J40" s="50"/>
      <c r="K40" s="50"/>
      <c r="L40" s="50"/>
      <c r="M40" s="50"/>
      <c r="N40" s="50"/>
      <c r="O40" s="50"/>
      <c r="P40" s="50"/>
      <c r="Q40" s="50"/>
      <c r="R40" s="50"/>
      <c r="S40" s="50"/>
    </row>
    <row r="41" spans="1:19" x14ac:dyDescent="0.25">
      <c r="D41" s="50"/>
      <c r="E41" s="50"/>
      <c r="F41" s="50"/>
      <c r="G41" s="50"/>
      <c r="H41" s="50"/>
      <c r="I41" s="50"/>
      <c r="J41" s="50"/>
      <c r="K41" s="50"/>
      <c r="L41" s="50"/>
      <c r="M41" s="50"/>
      <c r="N41" s="50"/>
      <c r="O41" s="50"/>
      <c r="P41" s="50"/>
      <c r="Q41" s="50"/>
      <c r="R41" s="50"/>
      <c r="S41" s="50"/>
    </row>
    <row r="42" spans="1:19" ht="23.4" thickBot="1" x14ac:dyDescent="0.3">
      <c r="C42" s="1" t="s">
        <v>392</v>
      </c>
      <c r="D42" s="51"/>
      <c r="E42" s="51"/>
      <c r="F42" s="51"/>
      <c r="G42" s="51"/>
      <c r="H42" s="51"/>
      <c r="I42" s="51"/>
      <c r="J42" s="51"/>
      <c r="K42" s="51"/>
      <c r="L42" s="51"/>
      <c r="M42" s="51"/>
      <c r="N42" s="56"/>
      <c r="O42" s="52"/>
      <c r="P42" s="52"/>
      <c r="Q42" s="52"/>
      <c r="R42" s="52"/>
      <c r="S42" s="52"/>
    </row>
    <row r="43" spans="1:19" ht="14.4" thickBot="1" x14ac:dyDescent="0.3">
      <c r="C43" s="2"/>
      <c r="D43" s="155" t="s">
        <v>28</v>
      </c>
      <c r="E43" s="156"/>
      <c r="F43" s="156"/>
      <c r="G43" s="156"/>
      <c r="H43" s="156"/>
      <c r="I43" s="156"/>
      <c r="J43" s="156"/>
      <c r="K43" s="156"/>
      <c r="L43" s="156"/>
      <c r="M43" s="156"/>
      <c r="N43" s="156"/>
      <c r="O43" s="156"/>
      <c r="P43" s="156"/>
      <c r="Q43" s="156"/>
      <c r="R43" s="156"/>
      <c r="S43" s="157"/>
    </row>
    <row r="44" spans="1:19" ht="14.4" thickBot="1" x14ac:dyDescent="0.3">
      <c r="A44" s="39" t="s">
        <v>133</v>
      </c>
      <c r="C44" s="3" t="s">
        <v>101</v>
      </c>
      <c r="D44" s="64" t="s">
        <v>102</v>
      </c>
      <c r="E44" s="65" t="s">
        <v>103</v>
      </c>
      <c r="F44" s="65" t="s">
        <v>104</v>
      </c>
      <c r="G44" s="65" t="s">
        <v>105</v>
      </c>
      <c r="H44" s="65" t="s">
        <v>106</v>
      </c>
      <c r="I44" s="65" t="s">
        <v>107</v>
      </c>
      <c r="J44" s="65" t="s">
        <v>108</v>
      </c>
      <c r="K44" s="65" t="s">
        <v>109</v>
      </c>
      <c r="L44" s="130" t="s">
        <v>28</v>
      </c>
      <c r="M44" s="65" t="s">
        <v>111</v>
      </c>
      <c r="N44" s="65" t="s">
        <v>112</v>
      </c>
      <c r="O44" s="65" t="s">
        <v>113</v>
      </c>
      <c r="P44" s="65" t="s">
        <v>114</v>
      </c>
      <c r="Q44" s="65" t="s">
        <v>115</v>
      </c>
      <c r="R44" s="65" t="s">
        <v>116</v>
      </c>
      <c r="S44" s="66" t="s">
        <v>117</v>
      </c>
    </row>
    <row r="45" spans="1:19" ht="13.8" x14ac:dyDescent="0.25">
      <c r="A45" s="39" t="s">
        <v>133</v>
      </c>
      <c r="C45" s="11" t="s">
        <v>118</v>
      </c>
      <c r="D45" s="42">
        <v>2.1578827287246178</v>
      </c>
      <c r="E45" s="58">
        <v>9.4784394250513344</v>
      </c>
      <c r="F45" s="58">
        <v>0</v>
      </c>
      <c r="G45" s="58">
        <v>4.321697467488022</v>
      </c>
      <c r="H45" s="58">
        <v>0</v>
      </c>
      <c r="I45" s="58">
        <v>0</v>
      </c>
      <c r="J45" s="58">
        <v>0</v>
      </c>
      <c r="K45" s="58">
        <v>0</v>
      </c>
      <c r="L45" s="58">
        <v>0</v>
      </c>
      <c r="M45" s="58">
        <v>0</v>
      </c>
      <c r="N45" s="58">
        <v>0.61054072553045857</v>
      </c>
      <c r="O45" s="58">
        <v>2.1136208076659821</v>
      </c>
      <c r="P45" s="58">
        <v>0</v>
      </c>
      <c r="Q45" s="58">
        <v>0</v>
      </c>
      <c r="R45" s="58">
        <v>0</v>
      </c>
      <c r="S45" s="59">
        <v>0</v>
      </c>
    </row>
    <row r="46" spans="1:19" ht="13.8" x14ac:dyDescent="0.25">
      <c r="A46" s="39" t="s">
        <v>133</v>
      </c>
      <c r="C46" s="11" t="s">
        <v>119</v>
      </c>
      <c r="D46" s="42">
        <v>0</v>
      </c>
      <c r="E46" s="58">
        <v>0</v>
      </c>
      <c r="F46" s="58">
        <v>0</v>
      </c>
      <c r="G46" s="58">
        <v>0</v>
      </c>
      <c r="H46" s="58">
        <v>0</v>
      </c>
      <c r="I46" s="58">
        <v>0</v>
      </c>
      <c r="J46" s="58">
        <v>0</v>
      </c>
      <c r="K46" s="58">
        <v>0</v>
      </c>
      <c r="L46" s="58">
        <v>0</v>
      </c>
      <c r="M46" s="58">
        <v>0</v>
      </c>
      <c r="N46" s="58">
        <v>0</v>
      </c>
      <c r="O46" s="58">
        <v>0</v>
      </c>
      <c r="P46" s="58">
        <v>0</v>
      </c>
      <c r="Q46" s="58">
        <v>0</v>
      </c>
      <c r="R46" s="58">
        <v>0</v>
      </c>
      <c r="S46" s="59">
        <v>0</v>
      </c>
    </row>
    <row r="47" spans="1:19" ht="13.8" x14ac:dyDescent="0.25">
      <c r="A47" s="39" t="s">
        <v>133</v>
      </c>
      <c r="C47" s="11" t="s">
        <v>120</v>
      </c>
      <c r="D47" s="42">
        <v>0</v>
      </c>
      <c r="E47" s="58">
        <v>0</v>
      </c>
      <c r="F47" s="58">
        <v>0</v>
      </c>
      <c r="G47" s="58">
        <v>0</v>
      </c>
      <c r="H47" s="58">
        <v>0</v>
      </c>
      <c r="I47" s="58">
        <v>0</v>
      </c>
      <c r="J47" s="58">
        <v>0</v>
      </c>
      <c r="K47" s="58">
        <v>0</v>
      </c>
      <c r="L47" s="58">
        <v>0</v>
      </c>
      <c r="M47" s="58">
        <v>0</v>
      </c>
      <c r="N47" s="58">
        <v>0</v>
      </c>
      <c r="O47" s="58">
        <v>0</v>
      </c>
      <c r="P47" s="58">
        <v>0</v>
      </c>
      <c r="Q47" s="58">
        <v>6.1984941820670771</v>
      </c>
      <c r="R47" s="58">
        <v>0</v>
      </c>
      <c r="S47" s="59">
        <v>0</v>
      </c>
    </row>
    <row r="48" spans="1:19" ht="13.8" x14ac:dyDescent="0.25">
      <c r="A48" s="39" t="s">
        <v>133</v>
      </c>
      <c r="C48" s="11" t="s">
        <v>121</v>
      </c>
      <c r="D48" s="42">
        <v>0</v>
      </c>
      <c r="E48" s="58">
        <v>0</v>
      </c>
      <c r="F48" s="58">
        <v>0</v>
      </c>
      <c r="G48" s="58">
        <v>0</v>
      </c>
      <c r="H48" s="58">
        <v>0</v>
      </c>
      <c r="I48" s="58">
        <v>0</v>
      </c>
      <c r="J48" s="58">
        <v>0</v>
      </c>
      <c r="K48" s="58">
        <v>0</v>
      </c>
      <c r="L48" s="58">
        <v>0</v>
      </c>
      <c r="M48" s="58">
        <v>0</v>
      </c>
      <c r="N48" s="58">
        <v>0</v>
      </c>
      <c r="O48" s="58">
        <v>0</v>
      </c>
      <c r="P48" s="58">
        <v>0</v>
      </c>
      <c r="Q48" s="58">
        <v>0</v>
      </c>
      <c r="R48" s="58">
        <v>0</v>
      </c>
      <c r="S48" s="59">
        <v>0</v>
      </c>
    </row>
    <row r="49" spans="1:19" ht="13.8" x14ac:dyDescent="0.25">
      <c r="A49" s="39" t="s">
        <v>133</v>
      </c>
      <c r="C49" s="11" t="s">
        <v>122</v>
      </c>
      <c r="D49" s="42">
        <v>0</v>
      </c>
      <c r="E49" s="58">
        <v>0</v>
      </c>
      <c r="F49" s="58">
        <v>0</v>
      </c>
      <c r="G49" s="58">
        <v>0</v>
      </c>
      <c r="H49" s="58">
        <v>0</v>
      </c>
      <c r="I49" s="58">
        <v>0</v>
      </c>
      <c r="J49" s="58">
        <v>0</v>
      </c>
      <c r="K49" s="58">
        <v>0</v>
      </c>
      <c r="L49" s="58">
        <v>0</v>
      </c>
      <c r="M49" s="58">
        <v>0</v>
      </c>
      <c r="N49" s="58">
        <v>0</v>
      </c>
      <c r="O49" s="58">
        <v>0</v>
      </c>
      <c r="P49" s="58">
        <v>0</v>
      </c>
      <c r="Q49" s="58">
        <v>0</v>
      </c>
      <c r="R49" s="58">
        <v>0</v>
      </c>
      <c r="S49" s="59">
        <v>0</v>
      </c>
    </row>
    <row r="50" spans="1:19" ht="13.8" x14ac:dyDescent="0.25">
      <c r="A50" s="39" t="s">
        <v>133</v>
      </c>
      <c r="C50" s="11" t="s">
        <v>123</v>
      </c>
      <c r="D50" s="42">
        <v>0</v>
      </c>
      <c r="E50" s="58">
        <v>8.8980150581793289</v>
      </c>
      <c r="F50" s="58">
        <v>0</v>
      </c>
      <c r="G50" s="58">
        <v>0</v>
      </c>
      <c r="H50" s="58">
        <v>0</v>
      </c>
      <c r="I50" s="58">
        <v>0</v>
      </c>
      <c r="J50" s="58">
        <v>0</v>
      </c>
      <c r="K50" s="58">
        <v>0</v>
      </c>
      <c r="L50" s="58">
        <v>0</v>
      </c>
      <c r="M50" s="58">
        <v>0</v>
      </c>
      <c r="N50" s="58">
        <v>0</v>
      </c>
      <c r="O50" s="58">
        <v>0</v>
      </c>
      <c r="P50" s="58">
        <v>0</v>
      </c>
      <c r="Q50" s="58">
        <v>0</v>
      </c>
      <c r="R50" s="58">
        <v>0</v>
      </c>
      <c r="S50" s="59">
        <v>0</v>
      </c>
    </row>
    <row r="51" spans="1:19" ht="13.8" x14ac:dyDescent="0.25">
      <c r="A51" s="39" t="s">
        <v>133</v>
      </c>
      <c r="C51" s="11" t="s">
        <v>124</v>
      </c>
      <c r="D51" s="42">
        <v>0</v>
      </c>
      <c r="E51" s="58">
        <v>0</v>
      </c>
      <c r="F51" s="58">
        <v>0</v>
      </c>
      <c r="G51" s="58">
        <v>0</v>
      </c>
      <c r="H51" s="58">
        <v>8.4271047227926079</v>
      </c>
      <c r="I51" s="58">
        <v>0</v>
      </c>
      <c r="J51" s="58">
        <v>0</v>
      </c>
      <c r="K51" s="58">
        <v>0</v>
      </c>
      <c r="L51" s="58">
        <v>0</v>
      </c>
      <c r="M51" s="58">
        <v>0</v>
      </c>
      <c r="N51" s="58">
        <v>0</v>
      </c>
      <c r="O51" s="58">
        <v>0</v>
      </c>
      <c r="P51" s="58">
        <v>0</v>
      </c>
      <c r="Q51" s="58">
        <v>0</v>
      </c>
      <c r="R51" s="58">
        <v>0</v>
      </c>
      <c r="S51" s="59">
        <v>0</v>
      </c>
    </row>
    <row r="52" spans="1:19" ht="13.8" x14ac:dyDescent="0.25">
      <c r="A52" s="39" t="s">
        <v>133</v>
      </c>
      <c r="C52" s="11" t="s">
        <v>125</v>
      </c>
      <c r="D52" s="42">
        <v>9.1471594798083498</v>
      </c>
      <c r="E52" s="58">
        <v>10.190280629705681</v>
      </c>
      <c r="F52" s="58">
        <v>0</v>
      </c>
      <c r="G52" s="58">
        <v>0</v>
      </c>
      <c r="H52" s="58">
        <v>3.1047227926078027</v>
      </c>
      <c r="I52" s="58">
        <v>0</v>
      </c>
      <c r="J52" s="58">
        <v>0</v>
      </c>
      <c r="K52" s="58">
        <v>0</v>
      </c>
      <c r="L52" s="58">
        <v>0</v>
      </c>
      <c r="M52" s="58">
        <v>0</v>
      </c>
      <c r="N52" s="58">
        <v>0</v>
      </c>
      <c r="O52" s="58">
        <v>0</v>
      </c>
      <c r="P52" s="58">
        <v>0</v>
      </c>
      <c r="Q52" s="58">
        <v>0</v>
      </c>
      <c r="R52" s="58">
        <v>0</v>
      </c>
      <c r="S52" s="59">
        <v>0</v>
      </c>
    </row>
    <row r="53" spans="1:19" ht="13.8" x14ac:dyDescent="0.25">
      <c r="A53" s="39" t="s">
        <v>133</v>
      </c>
      <c r="C53" s="11" t="s">
        <v>126</v>
      </c>
      <c r="D53" s="42">
        <v>0</v>
      </c>
      <c r="E53" s="58">
        <v>9.5482546201232026</v>
      </c>
      <c r="F53" s="58">
        <v>0</v>
      </c>
      <c r="G53" s="58">
        <v>0</v>
      </c>
      <c r="H53" s="58">
        <v>0</v>
      </c>
      <c r="I53" s="58">
        <v>0</v>
      </c>
      <c r="J53" s="58">
        <v>0</v>
      </c>
      <c r="K53" s="58">
        <v>0</v>
      </c>
      <c r="L53" s="58">
        <v>0</v>
      </c>
      <c r="M53" s="58">
        <v>0</v>
      </c>
      <c r="N53" s="58">
        <v>0</v>
      </c>
      <c r="O53" s="58">
        <v>0</v>
      </c>
      <c r="P53" s="58">
        <v>0</v>
      </c>
      <c r="Q53" s="58">
        <v>0</v>
      </c>
      <c r="R53" s="58">
        <v>0</v>
      </c>
      <c r="S53" s="59">
        <v>0</v>
      </c>
    </row>
    <row r="54" spans="1:19" ht="13.8" x14ac:dyDescent="0.25">
      <c r="A54" s="39" t="s">
        <v>133</v>
      </c>
      <c r="C54" s="11" t="s">
        <v>127</v>
      </c>
      <c r="D54" s="42">
        <v>0</v>
      </c>
      <c r="E54" s="58">
        <v>0</v>
      </c>
      <c r="F54" s="58">
        <v>10.836413415468858</v>
      </c>
      <c r="G54" s="58">
        <v>0</v>
      </c>
      <c r="H54" s="58">
        <v>0</v>
      </c>
      <c r="I54" s="58">
        <v>0</v>
      </c>
      <c r="J54" s="58">
        <v>0</v>
      </c>
      <c r="K54" s="58">
        <v>0</v>
      </c>
      <c r="L54" s="58">
        <v>0</v>
      </c>
      <c r="M54" s="58">
        <v>0</v>
      </c>
      <c r="N54" s="58">
        <v>0</v>
      </c>
      <c r="O54" s="58">
        <v>0</v>
      </c>
      <c r="P54" s="58">
        <v>0</v>
      </c>
      <c r="Q54" s="58">
        <v>0</v>
      </c>
      <c r="R54" s="58">
        <v>0</v>
      </c>
      <c r="S54" s="59">
        <v>0</v>
      </c>
    </row>
    <row r="55" spans="1:19" ht="14.4" thickBot="1" x14ac:dyDescent="0.3">
      <c r="A55" s="39" t="s">
        <v>133</v>
      </c>
      <c r="C55" s="11" t="s">
        <v>128</v>
      </c>
      <c r="D55" s="42">
        <v>0</v>
      </c>
      <c r="E55" s="60">
        <v>7.3374401095140316</v>
      </c>
      <c r="F55" s="60">
        <v>10.198494182067078</v>
      </c>
      <c r="G55" s="60">
        <v>0</v>
      </c>
      <c r="H55" s="60">
        <v>0</v>
      </c>
      <c r="I55" s="60">
        <v>3.7180013689253935</v>
      </c>
      <c r="J55" s="60">
        <v>0</v>
      </c>
      <c r="K55" s="60">
        <v>11.436002737850787</v>
      </c>
      <c r="L55" s="60">
        <v>0</v>
      </c>
      <c r="M55" s="60">
        <v>0</v>
      </c>
      <c r="N55" s="60">
        <v>0</v>
      </c>
      <c r="O55" s="60">
        <v>0</v>
      </c>
      <c r="P55" s="60">
        <v>0</v>
      </c>
      <c r="Q55" s="60">
        <v>0</v>
      </c>
      <c r="R55" s="60">
        <v>0</v>
      </c>
      <c r="S55" s="61">
        <v>0</v>
      </c>
    </row>
    <row r="56" spans="1:19" ht="14.4" thickBot="1" x14ac:dyDescent="0.3">
      <c r="A56" s="39" t="s">
        <v>133</v>
      </c>
      <c r="C56" s="18" t="s">
        <v>272</v>
      </c>
      <c r="D56" s="47">
        <v>3.1563508360222938</v>
      </c>
      <c r="E56" s="62">
        <v>9.1667807437827964</v>
      </c>
      <c r="F56" s="62">
        <v>7.0116358658453111</v>
      </c>
      <c r="G56" s="62">
        <v>4.321697467488022</v>
      </c>
      <c r="H56" s="62">
        <v>5.7659137577002051</v>
      </c>
      <c r="I56" s="62">
        <v>3.7180013689253935</v>
      </c>
      <c r="J56" s="62">
        <v>0</v>
      </c>
      <c r="K56" s="62">
        <v>11.436002737850787</v>
      </c>
      <c r="L56" s="62">
        <v>0</v>
      </c>
      <c r="M56" s="62">
        <v>0</v>
      </c>
      <c r="N56" s="62">
        <v>0.61054072553045857</v>
      </c>
      <c r="O56" s="62">
        <v>2.1136208076659821</v>
      </c>
      <c r="P56" s="62">
        <v>0</v>
      </c>
      <c r="Q56" s="62">
        <v>6.1984941820670771</v>
      </c>
      <c r="R56" s="62">
        <v>0</v>
      </c>
      <c r="S56" s="63">
        <v>0</v>
      </c>
    </row>
    <row r="57" spans="1:19" x14ac:dyDescent="0.25">
      <c r="D57" s="50"/>
      <c r="E57" s="50"/>
      <c r="F57" s="50"/>
      <c r="G57" s="50"/>
      <c r="H57" s="50"/>
      <c r="I57" s="50"/>
      <c r="J57" s="50"/>
      <c r="K57" s="50"/>
      <c r="L57" s="50"/>
      <c r="M57" s="50"/>
      <c r="N57" s="50"/>
      <c r="O57" s="50"/>
      <c r="P57" s="50"/>
      <c r="Q57" s="50"/>
      <c r="R57" s="50"/>
      <c r="S57" s="50"/>
    </row>
    <row r="58" spans="1:19" x14ac:dyDescent="0.25">
      <c r="D58" s="50"/>
      <c r="E58" s="50"/>
      <c r="F58" s="50"/>
      <c r="G58" s="50"/>
      <c r="H58" s="50"/>
      <c r="I58" s="50"/>
      <c r="J58" s="50"/>
      <c r="K58" s="50"/>
      <c r="L58" s="50"/>
      <c r="M58" s="50"/>
      <c r="N58" s="57"/>
      <c r="O58" s="50"/>
      <c r="P58" s="50"/>
      <c r="Q58" s="50"/>
      <c r="R58" s="50"/>
      <c r="S58" s="50"/>
    </row>
    <row r="59" spans="1:19" ht="23.4" thickBot="1" x14ac:dyDescent="0.3">
      <c r="C59" s="1" t="s">
        <v>393</v>
      </c>
      <c r="D59" s="51"/>
      <c r="E59" s="51"/>
      <c r="F59" s="51"/>
      <c r="G59" s="51"/>
      <c r="H59" s="51"/>
      <c r="I59" s="51"/>
      <c r="J59" s="51"/>
      <c r="K59" s="51"/>
      <c r="L59" s="51"/>
      <c r="M59" s="51"/>
      <c r="N59" s="52"/>
      <c r="O59" s="52"/>
      <c r="P59" s="52"/>
      <c r="Q59" s="52"/>
      <c r="R59" s="52"/>
      <c r="S59" s="52"/>
    </row>
    <row r="60" spans="1:19" ht="14.4" thickBot="1" x14ac:dyDescent="0.3">
      <c r="C60" s="2"/>
      <c r="D60" s="155" t="s">
        <v>28</v>
      </c>
      <c r="E60" s="156"/>
      <c r="F60" s="156"/>
      <c r="G60" s="156"/>
      <c r="H60" s="156"/>
      <c r="I60" s="156"/>
      <c r="J60" s="156"/>
      <c r="K60" s="156"/>
      <c r="L60" s="156"/>
      <c r="M60" s="156"/>
      <c r="N60" s="156"/>
      <c r="O60" s="156"/>
      <c r="P60" s="156"/>
      <c r="Q60" s="156"/>
      <c r="R60" s="156"/>
      <c r="S60" s="157"/>
    </row>
    <row r="61" spans="1:19" ht="14.4" thickBot="1" x14ac:dyDescent="0.3">
      <c r="A61" s="39" t="s">
        <v>136</v>
      </c>
      <c r="C61" s="3" t="s">
        <v>101</v>
      </c>
      <c r="D61" s="64" t="s">
        <v>102</v>
      </c>
      <c r="E61" s="65" t="s">
        <v>103</v>
      </c>
      <c r="F61" s="65" t="s">
        <v>104</v>
      </c>
      <c r="G61" s="65" t="s">
        <v>105</v>
      </c>
      <c r="H61" s="65" t="s">
        <v>106</v>
      </c>
      <c r="I61" s="65" t="s">
        <v>107</v>
      </c>
      <c r="J61" s="65" t="s">
        <v>108</v>
      </c>
      <c r="K61" s="65" t="s">
        <v>109</v>
      </c>
      <c r="L61" s="65" t="s">
        <v>110</v>
      </c>
      <c r="M61" s="65" t="s">
        <v>111</v>
      </c>
      <c r="N61" s="65" t="s">
        <v>112</v>
      </c>
      <c r="O61" s="65" t="s">
        <v>113</v>
      </c>
      <c r="P61" s="65" t="s">
        <v>114</v>
      </c>
      <c r="Q61" s="65" t="s">
        <v>115</v>
      </c>
      <c r="R61" s="65" t="s">
        <v>116</v>
      </c>
      <c r="S61" s="66" t="s">
        <v>117</v>
      </c>
    </row>
    <row r="62" spans="1:19" ht="13.8" x14ac:dyDescent="0.25">
      <c r="A62" s="39" t="s">
        <v>136</v>
      </c>
      <c r="C62" s="11" t="s">
        <v>118</v>
      </c>
      <c r="D62" s="42">
        <v>3.1170909856741478</v>
      </c>
      <c r="E62" s="58">
        <v>3.4161408748677742</v>
      </c>
      <c r="F62" s="58">
        <v>3.6634643590495743</v>
      </c>
      <c r="G62" s="58">
        <v>2.5015379794331327</v>
      </c>
      <c r="H62" s="58">
        <v>2.5848695291050459</v>
      </c>
      <c r="I62" s="58">
        <v>1.5661419119324662</v>
      </c>
      <c r="J62" s="58">
        <v>2.6559108242886476</v>
      </c>
      <c r="K62" s="58">
        <v>2.85968514715948</v>
      </c>
      <c r="L62" s="58">
        <v>2.0460871549167239</v>
      </c>
      <c r="M62" s="58">
        <v>1.2546823470848112</v>
      </c>
      <c r="N62" s="58">
        <v>2.3270121190159845</v>
      </c>
      <c r="O62" s="58">
        <v>2.9251197809719374</v>
      </c>
      <c r="P62" s="58">
        <v>2.2540725530458587</v>
      </c>
      <c r="Q62" s="58">
        <v>4.4398161728757213</v>
      </c>
      <c r="R62" s="58">
        <v>1.6577686516084873</v>
      </c>
      <c r="S62" s="59">
        <v>1.5622176591375772</v>
      </c>
    </row>
    <row r="63" spans="1:19" ht="13.8" x14ac:dyDescent="0.25">
      <c r="A63" s="39" t="s">
        <v>136</v>
      </c>
      <c r="C63" s="11" t="s">
        <v>119</v>
      </c>
      <c r="D63" s="42">
        <v>1.7987679671457906</v>
      </c>
      <c r="E63" s="58">
        <v>0</v>
      </c>
      <c r="F63" s="58">
        <v>0</v>
      </c>
      <c r="G63" s="58">
        <v>0.34223134839151265</v>
      </c>
      <c r="H63" s="58">
        <v>6.7268993839835725</v>
      </c>
      <c r="I63" s="58">
        <v>0</v>
      </c>
      <c r="J63" s="58">
        <v>0</v>
      </c>
      <c r="K63" s="58">
        <v>0</v>
      </c>
      <c r="L63" s="58">
        <v>0</v>
      </c>
      <c r="M63" s="58">
        <v>0</v>
      </c>
      <c r="N63" s="58">
        <v>0.59685147159479812</v>
      </c>
      <c r="O63" s="58">
        <v>3.0472279260780288</v>
      </c>
      <c r="P63" s="58">
        <v>0</v>
      </c>
      <c r="Q63" s="58">
        <v>0</v>
      </c>
      <c r="R63" s="58">
        <v>0</v>
      </c>
      <c r="S63" s="59">
        <v>0</v>
      </c>
    </row>
    <row r="64" spans="1:19" ht="13.8" x14ac:dyDescent="0.25">
      <c r="A64" s="39" t="s">
        <v>136</v>
      </c>
      <c r="C64" s="11" t="s">
        <v>120</v>
      </c>
      <c r="D64" s="42">
        <v>3.2012942567357352</v>
      </c>
      <c r="E64" s="58">
        <v>1.8333132020775456</v>
      </c>
      <c r="F64" s="58">
        <v>3.5206994767172288</v>
      </c>
      <c r="G64" s="58">
        <v>1.6885968514715948</v>
      </c>
      <c r="H64" s="58">
        <v>0.73332280313799825</v>
      </c>
      <c r="I64" s="58">
        <v>0.98631074606433944</v>
      </c>
      <c r="J64" s="58">
        <v>3.3736405810327779</v>
      </c>
      <c r="K64" s="58">
        <v>4.3070304096998138</v>
      </c>
      <c r="L64" s="58">
        <v>1.3312799452429842</v>
      </c>
      <c r="M64" s="58">
        <v>2.0634970778707946</v>
      </c>
      <c r="N64" s="58">
        <v>4.1599687102767184</v>
      </c>
      <c r="O64" s="58">
        <v>1.8887259215801311</v>
      </c>
      <c r="P64" s="58">
        <v>0</v>
      </c>
      <c r="Q64" s="58">
        <v>4.7556468172484596</v>
      </c>
      <c r="R64" s="58">
        <v>1.8261464750171115</v>
      </c>
      <c r="S64" s="59">
        <v>0</v>
      </c>
    </row>
    <row r="65" spans="1:19" ht="13.8" x14ac:dyDescent="0.25">
      <c r="A65" s="39" t="s">
        <v>136</v>
      </c>
      <c r="C65" s="11" t="s">
        <v>121</v>
      </c>
      <c r="D65" s="42">
        <v>3.2260528117007095</v>
      </c>
      <c r="E65" s="58">
        <v>2.1219784574372276</v>
      </c>
      <c r="F65" s="58">
        <v>4.5103810175678758</v>
      </c>
      <c r="G65" s="58">
        <v>3.3801049509468397</v>
      </c>
      <c r="H65" s="58">
        <v>2.6951403148528406</v>
      </c>
      <c r="I65" s="58">
        <v>0.66244338619715437</v>
      </c>
      <c r="J65" s="58">
        <v>11.673283139402237</v>
      </c>
      <c r="K65" s="58">
        <v>3.2429842573579739</v>
      </c>
      <c r="L65" s="58">
        <v>0.78439425051334699</v>
      </c>
      <c r="M65" s="58">
        <v>7.3716632443531829</v>
      </c>
      <c r="N65" s="58">
        <v>0</v>
      </c>
      <c r="O65" s="58">
        <v>6.4266484143280866</v>
      </c>
      <c r="P65" s="58">
        <v>0</v>
      </c>
      <c r="Q65" s="58">
        <v>0</v>
      </c>
      <c r="R65" s="58">
        <v>2.5608031028975589</v>
      </c>
      <c r="S65" s="59">
        <v>2.0780287474332648</v>
      </c>
    </row>
    <row r="66" spans="1:19" ht="13.8" x14ac:dyDescent="0.25">
      <c r="A66" s="39" t="s">
        <v>136</v>
      </c>
      <c r="C66" s="11" t="s">
        <v>122</v>
      </c>
      <c r="D66" s="42">
        <v>3.3433989612272015</v>
      </c>
      <c r="E66" s="58">
        <v>4.1931237824461638</v>
      </c>
      <c r="F66" s="58">
        <v>4.6920444374243138</v>
      </c>
      <c r="G66" s="58">
        <v>5.7036276522929503</v>
      </c>
      <c r="H66" s="58">
        <v>3.5648061726090474</v>
      </c>
      <c r="I66" s="58">
        <v>0.67239380351730016</v>
      </c>
      <c r="J66" s="58">
        <v>4.7740295296763469</v>
      </c>
      <c r="K66" s="58">
        <v>7.6194387405886381</v>
      </c>
      <c r="L66" s="58">
        <v>5.3260323979009812</v>
      </c>
      <c r="M66" s="58">
        <v>2.0670773442847366</v>
      </c>
      <c r="N66" s="58">
        <v>3.1813826146475015</v>
      </c>
      <c r="O66" s="58">
        <v>1.4551676933607118</v>
      </c>
      <c r="P66" s="58">
        <v>2.5608031028975589</v>
      </c>
      <c r="Q66" s="58">
        <v>0</v>
      </c>
      <c r="R66" s="58">
        <v>0.5420944558521561</v>
      </c>
      <c r="S66" s="59">
        <v>0</v>
      </c>
    </row>
    <row r="67" spans="1:19" ht="13.8" x14ac:dyDescent="0.25">
      <c r="A67" s="39" t="s">
        <v>136</v>
      </c>
      <c r="C67" s="11" t="s">
        <v>123</v>
      </c>
      <c r="D67" s="42">
        <v>4.7149011555340818</v>
      </c>
      <c r="E67" s="58">
        <v>4.0041980378736026</v>
      </c>
      <c r="F67" s="58">
        <v>4.7456732179524792</v>
      </c>
      <c r="G67" s="58">
        <v>5.4753104527231837</v>
      </c>
      <c r="H67" s="58">
        <v>6.5833143204806452</v>
      </c>
      <c r="I67" s="58">
        <v>4.4449920146018709</v>
      </c>
      <c r="J67" s="58">
        <v>5.8863791923340179</v>
      </c>
      <c r="K67" s="58">
        <v>12.053844398813599</v>
      </c>
      <c r="L67" s="58">
        <v>3.9972621492128679</v>
      </c>
      <c r="M67" s="58">
        <v>10.2715035363906</v>
      </c>
      <c r="N67" s="58">
        <v>5.9493497604380563</v>
      </c>
      <c r="O67" s="58">
        <v>0</v>
      </c>
      <c r="P67" s="58">
        <v>2.108145106091718</v>
      </c>
      <c r="Q67" s="58">
        <v>0</v>
      </c>
      <c r="R67" s="58">
        <v>0</v>
      </c>
      <c r="S67" s="59">
        <v>0</v>
      </c>
    </row>
    <row r="68" spans="1:19" ht="13.8" x14ac:dyDescent="0.25">
      <c r="A68" s="39" t="s">
        <v>136</v>
      </c>
      <c r="C68" s="11" t="s">
        <v>124</v>
      </c>
      <c r="D68" s="42">
        <v>4.7581357725094895</v>
      </c>
      <c r="E68" s="58">
        <v>3.90569625066545</v>
      </c>
      <c r="F68" s="58">
        <v>4.8732032854209448</v>
      </c>
      <c r="G68" s="58">
        <v>7.3194485186271638</v>
      </c>
      <c r="H68" s="58">
        <v>6.0940346443426527</v>
      </c>
      <c r="I68" s="58">
        <v>8.8034071032017636</v>
      </c>
      <c r="J68" s="58">
        <v>6.6678834892387249</v>
      </c>
      <c r="K68" s="58">
        <v>7.7987679671457908</v>
      </c>
      <c r="L68" s="58">
        <v>7.6035592060232711</v>
      </c>
      <c r="M68" s="58">
        <v>2.8583162217659139</v>
      </c>
      <c r="N68" s="58">
        <v>2.2094455852156059</v>
      </c>
      <c r="O68" s="58">
        <v>2.0670773442847366</v>
      </c>
      <c r="P68" s="58">
        <v>0</v>
      </c>
      <c r="Q68" s="58">
        <v>6.5927446954141002</v>
      </c>
      <c r="R68" s="58">
        <v>0</v>
      </c>
      <c r="S68" s="59">
        <v>3.4360027378507869</v>
      </c>
    </row>
    <row r="69" spans="1:19" ht="13.8" x14ac:dyDescent="0.25">
      <c r="A69" s="39" t="s">
        <v>136</v>
      </c>
      <c r="C69" s="11" t="s">
        <v>125</v>
      </c>
      <c r="D69" s="42">
        <v>5.7350151559597142</v>
      </c>
      <c r="E69" s="58">
        <v>5.0712819008506891</v>
      </c>
      <c r="F69" s="58">
        <v>4.489162673967602</v>
      </c>
      <c r="G69" s="58">
        <v>6.5301953351234667</v>
      </c>
      <c r="H69" s="58">
        <v>7.5542778918548938</v>
      </c>
      <c r="I69" s="58">
        <v>8.4257357973990423</v>
      </c>
      <c r="J69" s="58">
        <v>6.7323750855578375</v>
      </c>
      <c r="K69" s="58">
        <v>7.2060232717316905</v>
      </c>
      <c r="L69" s="58">
        <v>2.2053388090349078</v>
      </c>
      <c r="M69" s="58">
        <v>6.4804928131416837</v>
      </c>
      <c r="N69" s="58">
        <v>4.2354551676933605</v>
      </c>
      <c r="O69" s="58">
        <v>2.5872689938398357</v>
      </c>
      <c r="P69" s="58">
        <v>0</v>
      </c>
      <c r="Q69" s="58">
        <v>4.8295687885010263</v>
      </c>
      <c r="R69" s="58">
        <v>6.8966461327857633</v>
      </c>
      <c r="S69" s="59">
        <v>0</v>
      </c>
    </row>
    <row r="70" spans="1:19" ht="13.8" x14ac:dyDescent="0.25">
      <c r="A70" s="39" t="s">
        <v>136</v>
      </c>
      <c r="C70" s="11" t="s">
        <v>126</v>
      </c>
      <c r="D70" s="42">
        <v>7.2470910335386725</v>
      </c>
      <c r="E70" s="58">
        <v>5.6262833675564679</v>
      </c>
      <c r="F70" s="58">
        <v>8.1355236139630396</v>
      </c>
      <c r="G70" s="58">
        <v>7.0989428853905236</v>
      </c>
      <c r="H70" s="58">
        <v>6.6067077344284737</v>
      </c>
      <c r="I70" s="58">
        <v>8.1902806297056809</v>
      </c>
      <c r="J70" s="58">
        <v>2.1793292265571527</v>
      </c>
      <c r="K70" s="58">
        <v>0</v>
      </c>
      <c r="L70" s="58">
        <v>0</v>
      </c>
      <c r="M70" s="58">
        <v>2.4010951403148528</v>
      </c>
      <c r="N70" s="58">
        <v>3.0609171800136892</v>
      </c>
      <c r="O70" s="58">
        <v>10.691307323750856</v>
      </c>
      <c r="P70" s="58">
        <v>0</v>
      </c>
      <c r="Q70" s="58">
        <v>0</v>
      </c>
      <c r="R70" s="58">
        <v>0</v>
      </c>
      <c r="S70" s="59">
        <v>0</v>
      </c>
    </row>
    <row r="71" spans="1:19" ht="13.8" x14ac:dyDescent="0.25">
      <c r="A71" s="39" t="s">
        <v>136</v>
      </c>
      <c r="C71" s="11" t="s">
        <v>127</v>
      </c>
      <c r="D71" s="42">
        <v>6.4419522982151323</v>
      </c>
      <c r="E71" s="58">
        <v>7.4740284432276214</v>
      </c>
      <c r="F71" s="58">
        <v>6.0241843486196673</v>
      </c>
      <c r="G71" s="58">
        <v>5.9531827515400417</v>
      </c>
      <c r="H71" s="58">
        <v>5.7070499657768652</v>
      </c>
      <c r="I71" s="58">
        <v>8.4439229490564198</v>
      </c>
      <c r="J71" s="58">
        <v>11.890485968514716</v>
      </c>
      <c r="K71" s="58">
        <v>0</v>
      </c>
      <c r="L71" s="58">
        <v>10.606433949349761</v>
      </c>
      <c r="M71" s="58">
        <v>3.9589322381930185</v>
      </c>
      <c r="N71" s="58">
        <v>4.1916495550992474</v>
      </c>
      <c r="O71" s="58">
        <v>9.9123887748117721</v>
      </c>
      <c r="P71" s="58">
        <v>4.3285420944558526</v>
      </c>
      <c r="Q71" s="58">
        <v>3.5550992470910336</v>
      </c>
      <c r="R71" s="58">
        <v>0</v>
      </c>
      <c r="S71" s="59">
        <v>0</v>
      </c>
    </row>
    <row r="72" spans="1:19" ht="14.4" thickBot="1" x14ac:dyDescent="0.3">
      <c r="A72" s="39" t="s">
        <v>136</v>
      </c>
      <c r="C72" s="11" t="s">
        <v>128</v>
      </c>
      <c r="D72" s="42">
        <v>7.9937420553436986</v>
      </c>
      <c r="E72" s="60">
        <v>8.0678144579581961</v>
      </c>
      <c r="F72" s="60">
        <v>8.470910335386721</v>
      </c>
      <c r="G72" s="60">
        <v>9.6856034679443308</v>
      </c>
      <c r="H72" s="60">
        <v>6.9639972621492126</v>
      </c>
      <c r="I72" s="60">
        <v>9.6198950490531594</v>
      </c>
      <c r="J72" s="60">
        <v>9.0119780971937029</v>
      </c>
      <c r="K72" s="60">
        <v>8.6778918548939075</v>
      </c>
      <c r="L72" s="60">
        <v>14.405658224960074</v>
      </c>
      <c r="M72" s="60">
        <v>8.7104722792607809</v>
      </c>
      <c r="N72" s="60">
        <v>4.8377823408624234</v>
      </c>
      <c r="O72" s="60">
        <v>5.4859685147159478</v>
      </c>
      <c r="P72" s="60">
        <v>7.1184120465434635</v>
      </c>
      <c r="Q72" s="60">
        <v>4.7985398129135302</v>
      </c>
      <c r="R72" s="60">
        <v>4.7611225188227237</v>
      </c>
      <c r="S72" s="61">
        <v>6.8610540725530456</v>
      </c>
    </row>
    <row r="73" spans="1:19" ht="14.4" thickBot="1" x14ac:dyDescent="0.3">
      <c r="A73" s="39" t="s">
        <v>136</v>
      </c>
      <c r="C73" s="18" t="s">
        <v>272</v>
      </c>
      <c r="D73" s="47">
        <v>3.7275598304453808</v>
      </c>
      <c r="E73" s="62">
        <v>3.6599158017120943</v>
      </c>
      <c r="F73" s="62">
        <v>4.3160723199100932</v>
      </c>
      <c r="G73" s="62">
        <v>3.8760385405149265</v>
      </c>
      <c r="H73" s="62">
        <v>3.1582549803667277</v>
      </c>
      <c r="I73" s="62">
        <v>2.2077012161486986</v>
      </c>
      <c r="J73" s="62">
        <v>4.8242678433599835</v>
      </c>
      <c r="K73" s="62">
        <v>4.976386036960986</v>
      </c>
      <c r="L73" s="62">
        <v>3.9582180162485492</v>
      </c>
      <c r="M73" s="62">
        <v>3.0174801242563052</v>
      </c>
      <c r="N73" s="62">
        <v>3.0908770900557347</v>
      </c>
      <c r="O73" s="62">
        <v>3.9510789293562447</v>
      </c>
      <c r="P73" s="62">
        <v>3.4280773803090892</v>
      </c>
      <c r="Q73" s="62">
        <v>4.5476891944171651</v>
      </c>
      <c r="R73" s="62">
        <v>2.299794661190965</v>
      </c>
      <c r="S73" s="63">
        <v>2.523271731690623</v>
      </c>
    </row>
    <row r="74" spans="1:19" x14ac:dyDescent="0.25">
      <c r="D74" s="50"/>
      <c r="E74" s="50"/>
      <c r="F74" s="50"/>
      <c r="G74" s="50"/>
      <c r="H74" s="50"/>
      <c r="I74" s="50"/>
      <c r="J74" s="50"/>
      <c r="K74" s="50"/>
      <c r="L74" s="50"/>
      <c r="M74" s="50"/>
      <c r="N74" s="50"/>
      <c r="O74" s="50"/>
      <c r="P74" s="50"/>
      <c r="Q74" s="50"/>
      <c r="R74" s="50"/>
      <c r="S74" s="50"/>
    </row>
    <row r="75" spans="1:19" x14ac:dyDescent="0.25">
      <c r="D75" s="50"/>
      <c r="E75" s="50"/>
      <c r="F75" s="50"/>
      <c r="G75" s="50"/>
      <c r="H75" s="50"/>
      <c r="I75" s="50"/>
      <c r="J75" s="50"/>
      <c r="K75" s="50"/>
      <c r="L75" s="50"/>
      <c r="M75" s="50"/>
      <c r="N75" s="57"/>
      <c r="O75" s="50"/>
      <c r="P75" s="50"/>
      <c r="Q75" s="50"/>
      <c r="R75" s="50"/>
      <c r="S75" s="50"/>
    </row>
    <row r="76" spans="1:19" ht="23.4" thickBot="1" x14ac:dyDescent="0.3">
      <c r="C76" s="1" t="s">
        <v>394</v>
      </c>
      <c r="D76" s="51"/>
      <c r="E76" s="51"/>
      <c r="F76" s="51"/>
      <c r="G76" s="51"/>
      <c r="H76" s="51"/>
      <c r="I76" s="51"/>
      <c r="J76" s="51"/>
      <c r="K76" s="51"/>
      <c r="L76" s="51"/>
      <c r="M76" s="51"/>
      <c r="N76" s="56"/>
      <c r="O76" s="52"/>
      <c r="P76" s="52"/>
      <c r="Q76" s="52"/>
      <c r="R76" s="52"/>
      <c r="S76" s="52"/>
    </row>
    <row r="77" spans="1:19" ht="14.4" thickBot="1" x14ac:dyDescent="0.3">
      <c r="C77" s="2"/>
      <c r="D77" s="155" t="s">
        <v>28</v>
      </c>
      <c r="E77" s="156"/>
      <c r="F77" s="156"/>
      <c r="G77" s="156"/>
      <c r="H77" s="156"/>
      <c r="I77" s="156"/>
      <c r="J77" s="156"/>
      <c r="K77" s="156"/>
      <c r="L77" s="156"/>
      <c r="M77" s="156"/>
      <c r="N77" s="156"/>
      <c r="O77" s="156"/>
      <c r="P77" s="156"/>
      <c r="Q77" s="156"/>
      <c r="R77" s="156"/>
      <c r="S77" s="157"/>
    </row>
    <row r="78" spans="1:19" ht="14.4" thickBot="1" x14ac:dyDescent="0.3">
      <c r="A78" s="39" t="s">
        <v>138</v>
      </c>
      <c r="C78" s="3" t="s">
        <v>101</v>
      </c>
      <c r="D78" s="64" t="s">
        <v>102</v>
      </c>
      <c r="E78" s="65" t="s">
        <v>103</v>
      </c>
      <c r="F78" s="65" t="s">
        <v>104</v>
      </c>
      <c r="G78" s="65" t="s">
        <v>105</v>
      </c>
      <c r="H78" s="65" t="s">
        <v>106</v>
      </c>
      <c r="I78" s="65" t="s">
        <v>107</v>
      </c>
      <c r="J78" s="65" t="s">
        <v>108</v>
      </c>
      <c r="K78" s="65" t="s">
        <v>109</v>
      </c>
      <c r="L78" s="65" t="s">
        <v>110</v>
      </c>
      <c r="M78" s="65" t="s">
        <v>111</v>
      </c>
      <c r="N78" s="65" t="s">
        <v>112</v>
      </c>
      <c r="O78" s="65" t="s">
        <v>113</v>
      </c>
      <c r="P78" s="65" t="s">
        <v>114</v>
      </c>
      <c r="Q78" s="65" t="s">
        <v>115</v>
      </c>
      <c r="R78" s="65" t="s">
        <v>116</v>
      </c>
      <c r="S78" s="66" t="s">
        <v>117</v>
      </c>
    </row>
    <row r="79" spans="1:19" ht="13.8" x14ac:dyDescent="0.25">
      <c r="A79" s="39" t="s">
        <v>138</v>
      </c>
      <c r="C79" s="11" t="s">
        <v>118</v>
      </c>
      <c r="D79" s="42">
        <v>0</v>
      </c>
      <c r="E79" s="58">
        <v>0</v>
      </c>
      <c r="F79" s="58">
        <v>0</v>
      </c>
      <c r="G79" s="58">
        <v>0</v>
      </c>
      <c r="H79" s="58">
        <v>5.9904175222450373</v>
      </c>
      <c r="I79" s="58">
        <v>2.0082135523613962</v>
      </c>
      <c r="J79" s="58">
        <v>2.0873070195452126</v>
      </c>
      <c r="K79" s="58">
        <v>1.3160690345681947</v>
      </c>
      <c r="L79" s="58">
        <v>1.6978234086242299</v>
      </c>
      <c r="M79" s="58">
        <v>2.2186547196814139</v>
      </c>
      <c r="N79" s="58">
        <v>2.2385352498288844</v>
      </c>
      <c r="O79" s="58">
        <v>2.0543007072781201</v>
      </c>
      <c r="P79" s="58">
        <v>2.8249486652977414</v>
      </c>
      <c r="Q79" s="58">
        <v>2.5460643394934976</v>
      </c>
      <c r="R79" s="58">
        <v>2.1282683093771388</v>
      </c>
      <c r="S79" s="59">
        <v>3.503171343828428</v>
      </c>
    </row>
    <row r="80" spans="1:19" ht="13.8" x14ac:dyDescent="0.25">
      <c r="A80" s="39" t="s">
        <v>138</v>
      </c>
      <c r="C80" s="11" t="s">
        <v>119</v>
      </c>
      <c r="D80" s="42">
        <v>0</v>
      </c>
      <c r="E80" s="58">
        <v>0</v>
      </c>
      <c r="F80" s="58">
        <v>0</v>
      </c>
      <c r="G80" s="58">
        <v>0</v>
      </c>
      <c r="H80" s="58">
        <v>0</v>
      </c>
      <c r="I80" s="58">
        <v>0</v>
      </c>
      <c r="J80" s="58">
        <v>0.49463837554186629</v>
      </c>
      <c r="K80" s="58">
        <v>2.2628336755646816</v>
      </c>
      <c r="L80" s="58">
        <v>0</v>
      </c>
      <c r="M80" s="58">
        <v>0</v>
      </c>
      <c r="N80" s="58">
        <v>1.0349075975359343</v>
      </c>
      <c r="O80" s="58">
        <v>0</v>
      </c>
      <c r="P80" s="58">
        <v>0</v>
      </c>
      <c r="Q80" s="58">
        <v>0</v>
      </c>
      <c r="R80" s="58">
        <v>0</v>
      </c>
      <c r="S80" s="59">
        <v>0</v>
      </c>
    </row>
    <row r="81" spans="1:19" ht="13.8" x14ac:dyDescent="0.25">
      <c r="A81" s="39" t="s">
        <v>138</v>
      </c>
      <c r="C81" s="11" t="s">
        <v>120</v>
      </c>
      <c r="D81" s="42">
        <v>0</v>
      </c>
      <c r="E81" s="58">
        <v>0</v>
      </c>
      <c r="F81" s="58">
        <v>0</v>
      </c>
      <c r="G81" s="58">
        <v>0</v>
      </c>
      <c r="H81" s="58">
        <v>0</v>
      </c>
      <c r="I81" s="58">
        <v>0.96577686516084871</v>
      </c>
      <c r="J81" s="58">
        <v>1.1432214752515166</v>
      </c>
      <c r="K81" s="58">
        <v>1.0803285420944557</v>
      </c>
      <c r="L81" s="58">
        <v>1.4751366209271755</v>
      </c>
      <c r="M81" s="58">
        <v>1.9262886326541357</v>
      </c>
      <c r="N81" s="58">
        <v>1.7395067452694797</v>
      </c>
      <c r="O81" s="58">
        <v>1.8731222306279045</v>
      </c>
      <c r="P81" s="58">
        <v>2.5579739904175223</v>
      </c>
      <c r="Q81" s="58">
        <v>1.2973122069324834</v>
      </c>
      <c r="R81" s="58">
        <v>0.77537822464537753</v>
      </c>
      <c r="S81" s="59">
        <v>1.1586584531143052</v>
      </c>
    </row>
    <row r="82" spans="1:19" ht="13.8" x14ac:dyDescent="0.25">
      <c r="A82" s="39" t="s">
        <v>138</v>
      </c>
      <c r="C82" s="11" t="s">
        <v>121</v>
      </c>
      <c r="D82" s="42">
        <v>0</v>
      </c>
      <c r="E82" s="58">
        <v>0</v>
      </c>
      <c r="F82" s="58">
        <v>0</v>
      </c>
      <c r="G82" s="58">
        <v>0</v>
      </c>
      <c r="H82" s="58">
        <v>0</v>
      </c>
      <c r="I82" s="58">
        <v>2.0485968514715949</v>
      </c>
      <c r="J82" s="58">
        <v>1.4134154688569474</v>
      </c>
      <c r="K82" s="58">
        <v>1.4062650181309799</v>
      </c>
      <c r="L82" s="58">
        <v>1.630750387261789</v>
      </c>
      <c r="M82" s="58">
        <v>1.8319103714110738</v>
      </c>
      <c r="N82" s="58">
        <v>2.2880219028062974</v>
      </c>
      <c r="O82" s="58">
        <v>1.950444900752909</v>
      </c>
      <c r="P82" s="58">
        <v>1.3730321697467489</v>
      </c>
      <c r="Q82" s="58">
        <v>1.8712614945094188</v>
      </c>
      <c r="R82" s="58">
        <v>2.1376296530300634</v>
      </c>
      <c r="S82" s="59">
        <v>5.1882272416153317</v>
      </c>
    </row>
    <row r="83" spans="1:19" ht="13.8" x14ac:dyDescent="0.25">
      <c r="A83" s="39" t="s">
        <v>138</v>
      </c>
      <c r="C83" s="11" t="s">
        <v>122</v>
      </c>
      <c r="D83" s="42">
        <v>0</v>
      </c>
      <c r="E83" s="58">
        <v>0</v>
      </c>
      <c r="F83" s="58">
        <v>0</v>
      </c>
      <c r="G83" s="58">
        <v>1.1170431211498972</v>
      </c>
      <c r="H83" s="58">
        <v>0</v>
      </c>
      <c r="I83" s="58">
        <v>0.79123887748117727</v>
      </c>
      <c r="J83" s="58">
        <v>1.5639972621492129</v>
      </c>
      <c r="K83" s="58">
        <v>1.6182523385808809</v>
      </c>
      <c r="L83" s="58">
        <v>2.2299794661190964</v>
      </c>
      <c r="M83" s="58">
        <v>2.3993235898055323</v>
      </c>
      <c r="N83" s="58">
        <v>3.4709103353867214</v>
      </c>
      <c r="O83" s="58">
        <v>3.0642026009582479</v>
      </c>
      <c r="P83" s="58">
        <v>2.191649555099247</v>
      </c>
      <c r="Q83" s="58">
        <v>3.1060917180013687</v>
      </c>
      <c r="R83" s="58">
        <v>2.8884325804243667</v>
      </c>
      <c r="S83" s="59">
        <v>1.3497604380561259</v>
      </c>
    </row>
    <row r="84" spans="1:19" ht="13.8" x14ac:dyDescent="0.25">
      <c r="A84" s="39" t="s">
        <v>138</v>
      </c>
      <c r="C84" s="11" t="s">
        <v>123</v>
      </c>
      <c r="D84" s="42">
        <v>0</v>
      </c>
      <c r="E84" s="58">
        <v>0</v>
      </c>
      <c r="F84" s="58">
        <v>0</v>
      </c>
      <c r="G84" s="58">
        <v>0</v>
      </c>
      <c r="H84" s="58">
        <v>0.1806981519507187</v>
      </c>
      <c r="I84" s="58">
        <v>4</v>
      </c>
      <c r="J84" s="58">
        <v>2.1153056389196019</v>
      </c>
      <c r="K84" s="58">
        <v>2.4117306376033274</v>
      </c>
      <c r="L84" s="58">
        <v>2.3857631759069129</v>
      </c>
      <c r="M84" s="58">
        <v>2.2521104266484144</v>
      </c>
      <c r="N84" s="58">
        <v>4.3093771389459272</v>
      </c>
      <c r="O84" s="58">
        <v>2.9735165587321646</v>
      </c>
      <c r="P84" s="58">
        <v>2.9057723020762034</v>
      </c>
      <c r="Q84" s="58">
        <v>3.3894592744695413</v>
      </c>
      <c r="R84" s="58">
        <v>3.5530458590006844</v>
      </c>
      <c r="S84" s="59">
        <v>6.3121149897330593</v>
      </c>
    </row>
    <row r="85" spans="1:19" ht="13.8" x14ac:dyDescent="0.25">
      <c r="A85" s="39" t="s">
        <v>138</v>
      </c>
      <c r="C85" s="11" t="s">
        <v>124</v>
      </c>
      <c r="D85" s="42">
        <v>0</v>
      </c>
      <c r="E85" s="58">
        <v>0</v>
      </c>
      <c r="F85" s="58">
        <v>0</v>
      </c>
      <c r="G85" s="58">
        <v>0</v>
      </c>
      <c r="H85" s="58">
        <v>0</v>
      </c>
      <c r="I85" s="58">
        <v>3.8145106091718</v>
      </c>
      <c r="J85" s="58">
        <v>3.0669795638994821</v>
      </c>
      <c r="K85" s="58">
        <v>5.0071868583162216</v>
      </c>
      <c r="L85" s="58">
        <v>3.8292265571526354</v>
      </c>
      <c r="M85" s="58">
        <v>5.2562823897526156</v>
      </c>
      <c r="N85" s="58">
        <v>4.3668720054757015</v>
      </c>
      <c r="O85" s="58">
        <v>2.6731690622861053</v>
      </c>
      <c r="P85" s="58">
        <v>4.5055897786903953</v>
      </c>
      <c r="Q85" s="58">
        <v>3.3702943189596168</v>
      </c>
      <c r="R85" s="58">
        <v>4.7049965776865159</v>
      </c>
      <c r="S85" s="59">
        <v>3.1937029431895962</v>
      </c>
    </row>
    <row r="86" spans="1:19" ht="13.8" x14ac:dyDescent="0.25">
      <c r="A86" s="39" t="s">
        <v>138</v>
      </c>
      <c r="C86" s="11" t="s">
        <v>125</v>
      </c>
      <c r="D86" s="42">
        <v>0</v>
      </c>
      <c r="E86" s="58">
        <v>7.0718685831622174</v>
      </c>
      <c r="F86" s="58">
        <v>0</v>
      </c>
      <c r="G86" s="58">
        <v>0</v>
      </c>
      <c r="H86" s="58">
        <v>0</v>
      </c>
      <c r="I86" s="58">
        <v>3.6139630390143735</v>
      </c>
      <c r="J86" s="58">
        <v>1.7111567419575633</v>
      </c>
      <c r="K86" s="58">
        <v>5.6408852384211734</v>
      </c>
      <c r="L86" s="58">
        <v>7.2282683093771389</v>
      </c>
      <c r="M86" s="58">
        <v>3.8351813826146475</v>
      </c>
      <c r="N86" s="58">
        <v>3.5509924709103355</v>
      </c>
      <c r="O86" s="58">
        <v>3.1430527036276521</v>
      </c>
      <c r="P86" s="58">
        <v>5.5674195756331279</v>
      </c>
      <c r="Q86" s="58">
        <v>0</v>
      </c>
      <c r="R86" s="58">
        <v>2.7980835044490076</v>
      </c>
      <c r="S86" s="59">
        <v>3.4168377823408624</v>
      </c>
    </row>
    <row r="87" spans="1:19" ht="13.8" x14ac:dyDescent="0.25">
      <c r="A87" s="39" t="s">
        <v>138</v>
      </c>
      <c r="C87" s="11" t="s">
        <v>126</v>
      </c>
      <c r="D87" s="42">
        <v>4.0588637919233399</v>
      </c>
      <c r="E87" s="58">
        <v>6.8893451973534114</v>
      </c>
      <c r="F87" s="58">
        <v>9.7138945927446958</v>
      </c>
      <c r="G87" s="58">
        <v>6.872461784166096</v>
      </c>
      <c r="H87" s="58">
        <v>6.42984257357974</v>
      </c>
      <c r="I87" s="58">
        <v>6.4236824093086931</v>
      </c>
      <c r="J87" s="58">
        <v>7.5336527492584979</v>
      </c>
      <c r="K87" s="58">
        <v>5.675564681724846</v>
      </c>
      <c r="L87" s="58">
        <v>9.6105407255304591</v>
      </c>
      <c r="M87" s="58">
        <v>3.783709787816564</v>
      </c>
      <c r="N87" s="58">
        <v>8.4827743554642936</v>
      </c>
      <c r="O87" s="58">
        <v>7.9958932238193015</v>
      </c>
      <c r="P87" s="58">
        <v>0</v>
      </c>
      <c r="Q87" s="58">
        <v>6.0547570157426422</v>
      </c>
      <c r="R87" s="58">
        <v>3.698836413415469</v>
      </c>
      <c r="S87" s="59">
        <v>7.4250513347022586</v>
      </c>
    </row>
    <row r="88" spans="1:19" ht="13.8" x14ac:dyDescent="0.25">
      <c r="A88" s="39" t="s">
        <v>138</v>
      </c>
      <c r="C88" s="11" t="s">
        <v>127</v>
      </c>
      <c r="D88" s="42">
        <v>8.0702715035363894</v>
      </c>
      <c r="E88" s="58">
        <v>7.2247319187770938</v>
      </c>
      <c r="F88" s="58">
        <v>8.9247091033538677</v>
      </c>
      <c r="G88" s="58">
        <v>7.1398585443759988</v>
      </c>
      <c r="H88" s="58">
        <v>5.9603011635865846</v>
      </c>
      <c r="I88" s="58">
        <v>9.6974674880219034</v>
      </c>
      <c r="J88" s="58">
        <v>5.7236291733211653</v>
      </c>
      <c r="K88" s="58">
        <v>4.7711613050422086</v>
      </c>
      <c r="L88" s="58">
        <v>7.1857631759069127</v>
      </c>
      <c r="M88" s="58">
        <v>4.4558521560574951</v>
      </c>
      <c r="N88" s="58">
        <v>7.4291581108829572</v>
      </c>
      <c r="O88" s="58">
        <v>0</v>
      </c>
      <c r="P88" s="58">
        <v>6.0752908966461332</v>
      </c>
      <c r="Q88" s="58">
        <v>3.5455167693360714</v>
      </c>
      <c r="R88" s="58">
        <v>0</v>
      </c>
      <c r="S88" s="59">
        <v>4.6639288158795349</v>
      </c>
    </row>
    <row r="89" spans="1:19" ht="14.4" thickBot="1" x14ac:dyDescent="0.3">
      <c r="A89" s="39" t="s">
        <v>138</v>
      </c>
      <c r="C89" s="11" t="s">
        <v>128</v>
      </c>
      <c r="D89" s="42">
        <v>6.1683778234086244</v>
      </c>
      <c r="E89" s="60">
        <v>7.1527404833359656</v>
      </c>
      <c r="F89" s="60">
        <v>7.33431113718588</v>
      </c>
      <c r="G89" s="60">
        <v>7.4520387210325607</v>
      </c>
      <c r="H89" s="60">
        <v>6.7850787132101305</v>
      </c>
      <c r="I89" s="60">
        <v>7.723000922536678</v>
      </c>
      <c r="J89" s="60">
        <v>6.7889036518097994</v>
      </c>
      <c r="K89" s="60">
        <v>6.6646132785763177</v>
      </c>
      <c r="L89" s="60">
        <v>6.3907755488864311</v>
      </c>
      <c r="M89" s="60">
        <v>6.0479123887748116</v>
      </c>
      <c r="N89" s="60">
        <v>9.443759981747661</v>
      </c>
      <c r="O89" s="60">
        <v>5.3021902806297057</v>
      </c>
      <c r="P89" s="60">
        <v>6.3934291581108829</v>
      </c>
      <c r="Q89" s="60">
        <v>0</v>
      </c>
      <c r="R89" s="60">
        <v>4.9609856262833674</v>
      </c>
      <c r="S89" s="61">
        <v>6.1765913757700206</v>
      </c>
    </row>
    <row r="90" spans="1:19" ht="14.4" thickBot="1" x14ac:dyDescent="0.3">
      <c r="A90" s="39" t="s">
        <v>138</v>
      </c>
      <c r="C90" s="18" t="s">
        <v>272</v>
      </c>
      <c r="D90" s="47">
        <v>6.2466227169566633</v>
      </c>
      <c r="E90" s="62">
        <v>7.1336487813588079</v>
      </c>
      <c r="F90" s="62">
        <v>7.8377367100159701</v>
      </c>
      <c r="G90" s="62">
        <v>7.1083464186495959</v>
      </c>
      <c r="H90" s="62">
        <v>6.3189596167008899</v>
      </c>
      <c r="I90" s="62">
        <v>5.4543575130257445</v>
      </c>
      <c r="J90" s="62">
        <v>2.2639755596734612</v>
      </c>
      <c r="K90" s="62">
        <v>1.7202008782656177</v>
      </c>
      <c r="L90" s="62">
        <v>2.4329537676560262</v>
      </c>
      <c r="M90" s="62">
        <v>2.3697140136297357</v>
      </c>
      <c r="N90" s="62">
        <v>3.2555187194811848</v>
      </c>
      <c r="O90" s="62">
        <v>2.5828980390744145</v>
      </c>
      <c r="P90" s="62">
        <v>3.3018822724161536</v>
      </c>
      <c r="Q90" s="62">
        <v>1.6701606516371559</v>
      </c>
      <c r="R90" s="62">
        <v>1.9540883483388618</v>
      </c>
      <c r="S90" s="63">
        <v>3.7884249752832915</v>
      </c>
    </row>
    <row r="91" spans="1:19" x14ac:dyDescent="0.25">
      <c r="D91" s="50"/>
      <c r="E91" s="50"/>
      <c r="F91" s="50"/>
      <c r="G91" s="50"/>
      <c r="H91" s="50"/>
      <c r="I91" s="50"/>
      <c r="J91" s="50"/>
      <c r="K91" s="50"/>
      <c r="L91" s="50"/>
      <c r="M91" s="50"/>
      <c r="N91" s="50"/>
      <c r="O91" s="50"/>
      <c r="P91" s="50"/>
      <c r="Q91" s="50"/>
      <c r="R91" s="50"/>
      <c r="S91" s="50"/>
    </row>
    <row r="92" spans="1:19" x14ac:dyDescent="0.25">
      <c r="D92" s="50"/>
      <c r="E92" s="50"/>
      <c r="F92" s="50"/>
      <c r="G92" s="50"/>
      <c r="H92" s="50"/>
      <c r="I92" s="50"/>
      <c r="J92" s="50"/>
      <c r="K92" s="50"/>
      <c r="L92" s="50"/>
      <c r="M92" s="50"/>
      <c r="N92" s="57"/>
      <c r="O92" s="50"/>
      <c r="P92" s="50"/>
      <c r="Q92" s="50"/>
      <c r="R92" s="50"/>
      <c r="S92" s="50"/>
    </row>
    <row r="93" spans="1:19" ht="23.4" thickBot="1" x14ac:dyDescent="0.3">
      <c r="C93" s="1" t="s">
        <v>395</v>
      </c>
      <c r="D93" s="51"/>
      <c r="E93" s="51"/>
      <c r="F93" s="51"/>
      <c r="G93" s="51"/>
      <c r="H93" s="51"/>
      <c r="I93" s="51"/>
      <c r="J93" s="51"/>
      <c r="K93" s="51"/>
      <c r="L93" s="51"/>
      <c r="M93" s="51"/>
      <c r="N93" s="52"/>
      <c r="O93" s="52"/>
      <c r="P93" s="52"/>
      <c r="Q93" s="52"/>
      <c r="R93" s="52"/>
      <c r="S93" s="52"/>
    </row>
    <row r="94" spans="1:19" ht="14.4" thickBot="1" x14ac:dyDescent="0.3">
      <c r="C94" s="2"/>
      <c r="D94" s="155" t="s">
        <v>28</v>
      </c>
      <c r="E94" s="156"/>
      <c r="F94" s="156"/>
      <c r="G94" s="156"/>
      <c r="H94" s="156"/>
      <c r="I94" s="156"/>
      <c r="J94" s="156"/>
      <c r="K94" s="156"/>
      <c r="L94" s="156"/>
      <c r="M94" s="156"/>
      <c r="N94" s="156"/>
      <c r="O94" s="156"/>
      <c r="P94" s="156"/>
      <c r="Q94" s="156"/>
      <c r="R94" s="156"/>
      <c r="S94" s="157"/>
    </row>
    <row r="95" spans="1:19" ht="14.4" thickBot="1" x14ac:dyDescent="0.3">
      <c r="A95" s="39" t="s">
        <v>140</v>
      </c>
      <c r="C95" s="3" t="s">
        <v>101</v>
      </c>
      <c r="D95" s="64" t="s">
        <v>102</v>
      </c>
      <c r="E95" s="65" t="s">
        <v>103</v>
      </c>
      <c r="F95" s="65" t="s">
        <v>104</v>
      </c>
      <c r="G95" s="65" t="s">
        <v>105</v>
      </c>
      <c r="H95" s="65" t="s">
        <v>106</v>
      </c>
      <c r="I95" s="65" t="s">
        <v>107</v>
      </c>
      <c r="J95" s="65" t="s">
        <v>108</v>
      </c>
      <c r="K95" s="65" t="s">
        <v>109</v>
      </c>
      <c r="L95" s="65" t="s">
        <v>110</v>
      </c>
      <c r="M95" s="65" t="s">
        <v>111</v>
      </c>
      <c r="N95" s="65" t="s">
        <v>112</v>
      </c>
      <c r="O95" s="65" t="s">
        <v>113</v>
      </c>
      <c r="P95" s="65" t="s">
        <v>114</v>
      </c>
      <c r="Q95" s="65" t="s">
        <v>115</v>
      </c>
      <c r="R95" s="65" t="s">
        <v>116</v>
      </c>
      <c r="S95" s="66" t="s">
        <v>117</v>
      </c>
    </row>
    <row r="96" spans="1:19" ht="13.8" x14ac:dyDescent="0.25">
      <c r="A96" s="39" t="s">
        <v>140</v>
      </c>
      <c r="C96" s="11" t="s">
        <v>118</v>
      </c>
      <c r="D96" s="42">
        <v>0</v>
      </c>
      <c r="E96" s="58">
        <v>0</v>
      </c>
      <c r="F96" s="58">
        <v>0</v>
      </c>
      <c r="G96" s="58">
        <v>0</v>
      </c>
      <c r="H96" s="58">
        <v>0</v>
      </c>
      <c r="I96" s="58">
        <v>0</v>
      </c>
      <c r="J96" s="58">
        <v>0</v>
      </c>
      <c r="K96" s="58">
        <v>0</v>
      </c>
      <c r="L96" s="58">
        <v>0</v>
      </c>
      <c r="M96" s="58">
        <v>0</v>
      </c>
      <c r="N96" s="58">
        <v>0</v>
      </c>
      <c r="O96" s="58">
        <v>0</v>
      </c>
      <c r="P96" s="58">
        <v>0</v>
      </c>
      <c r="Q96" s="58">
        <v>0.3043628728975844</v>
      </c>
      <c r="R96" s="58">
        <v>0.3373871039853244</v>
      </c>
      <c r="S96" s="59">
        <v>0.34535578717176985</v>
      </c>
    </row>
    <row r="97" spans="1:19" ht="13.8" x14ac:dyDescent="0.25">
      <c r="A97" s="39" t="s">
        <v>140</v>
      </c>
      <c r="C97" s="11" t="s">
        <v>119</v>
      </c>
      <c r="D97" s="42">
        <v>0</v>
      </c>
      <c r="E97" s="58">
        <v>0</v>
      </c>
      <c r="F97" s="58">
        <v>0</v>
      </c>
      <c r="G97" s="58">
        <v>0</v>
      </c>
      <c r="H97" s="58">
        <v>0</v>
      </c>
      <c r="I97" s="58">
        <v>0</v>
      </c>
      <c r="J97" s="58">
        <v>0</v>
      </c>
      <c r="K97" s="58">
        <v>0</v>
      </c>
      <c r="L97" s="58">
        <v>0</v>
      </c>
      <c r="M97" s="58">
        <v>0</v>
      </c>
      <c r="N97" s="58">
        <v>0</v>
      </c>
      <c r="O97" s="58">
        <v>0</v>
      </c>
      <c r="P97" s="58">
        <v>0</v>
      </c>
      <c r="Q97" s="58">
        <v>0.22815423226100842</v>
      </c>
      <c r="R97" s="58">
        <v>0.29089664613278576</v>
      </c>
      <c r="S97" s="59">
        <v>0.48350444900752909</v>
      </c>
    </row>
    <row r="98" spans="1:19" ht="13.8" x14ac:dyDescent="0.25">
      <c r="A98" s="39" t="s">
        <v>140</v>
      </c>
      <c r="C98" s="11" t="s">
        <v>120</v>
      </c>
      <c r="D98" s="42">
        <v>0</v>
      </c>
      <c r="E98" s="58">
        <v>0</v>
      </c>
      <c r="F98" s="58">
        <v>0</v>
      </c>
      <c r="G98" s="58">
        <v>0</v>
      </c>
      <c r="H98" s="58">
        <v>0</v>
      </c>
      <c r="I98" s="58">
        <v>0</v>
      </c>
      <c r="J98" s="58">
        <v>0</v>
      </c>
      <c r="K98" s="58">
        <v>0</v>
      </c>
      <c r="L98" s="58">
        <v>0</v>
      </c>
      <c r="M98" s="58">
        <v>0</v>
      </c>
      <c r="N98" s="58">
        <v>0</v>
      </c>
      <c r="O98" s="58">
        <v>0</v>
      </c>
      <c r="P98" s="58">
        <v>0</v>
      </c>
      <c r="Q98" s="58">
        <v>0.27515400410677621</v>
      </c>
      <c r="R98" s="58">
        <v>0.6046594164321748</v>
      </c>
      <c r="S98" s="59">
        <v>0.76986151729478214</v>
      </c>
    </row>
    <row r="99" spans="1:19" ht="13.8" x14ac:dyDescent="0.25">
      <c r="A99" s="39" t="s">
        <v>140</v>
      </c>
      <c r="C99" s="11" t="s">
        <v>121</v>
      </c>
      <c r="D99" s="42">
        <v>0</v>
      </c>
      <c r="E99" s="58">
        <v>0</v>
      </c>
      <c r="F99" s="58">
        <v>0</v>
      </c>
      <c r="G99" s="58">
        <v>0</v>
      </c>
      <c r="H99" s="58">
        <v>0</v>
      </c>
      <c r="I99" s="58">
        <v>0</v>
      </c>
      <c r="J99" s="58">
        <v>0</v>
      </c>
      <c r="K99" s="58">
        <v>0</v>
      </c>
      <c r="L99" s="58">
        <v>0</v>
      </c>
      <c r="M99" s="58">
        <v>0</v>
      </c>
      <c r="N99" s="58">
        <v>0</v>
      </c>
      <c r="O99" s="58">
        <v>0</v>
      </c>
      <c r="P99" s="58">
        <v>0</v>
      </c>
      <c r="Q99" s="58">
        <v>0</v>
      </c>
      <c r="R99" s="58">
        <v>0.51380333105179099</v>
      </c>
      <c r="S99" s="59">
        <v>1.3607118412046544</v>
      </c>
    </row>
    <row r="100" spans="1:19" ht="13.8" x14ac:dyDescent="0.25">
      <c r="A100" s="39" t="s">
        <v>140</v>
      </c>
      <c r="C100" s="11" t="s">
        <v>122</v>
      </c>
      <c r="D100" s="42">
        <v>0</v>
      </c>
      <c r="E100" s="58">
        <v>0</v>
      </c>
      <c r="F100" s="58">
        <v>0</v>
      </c>
      <c r="G100" s="58">
        <v>0</v>
      </c>
      <c r="H100" s="58">
        <v>0</v>
      </c>
      <c r="I100" s="58">
        <v>0</v>
      </c>
      <c r="J100" s="58">
        <v>0</v>
      </c>
      <c r="K100" s="58">
        <v>0</v>
      </c>
      <c r="L100" s="58">
        <v>0</v>
      </c>
      <c r="M100" s="58">
        <v>0</v>
      </c>
      <c r="N100" s="58">
        <v>0</v>
      </c>
      <c r="O100" s="58">
        <v>0</v>
      </c>
      <c r="P100" s="58">
        <v>0</v>
      </c>
      <c r="Q100" s="58">
        <v>0</v>
      </c>
      <c r="R100" s="58">
        <v>0</v>
      </c>
      <c r="S100" s="59">
        <v>1.2727094944754083</v>
      </c>
    </row>
    <row r="101" spans="1:19" ht="13.8" x14ac:dyDescent="0.25">
      <c r="A101" s="39" t="s">
        <v>140</v>
      </c>
      <c r="C101" s="11" t="s">
        <v>123</v>
      </c>
      <c r="D101" s="42">
        <v>0</v>
      </c>
      <c r="E101" s="58">
        <v>0</v>
      </c>
      <c r="F101" s="58">
        <v>0</v>
      </c>
      <c r="G101" s="58">
        <v>0</v>
      </c>
      <c r="H101" s="58">
        <v>0</v>
      </c>
      <c r="I101" s="58">
        <v>0</v>
      </c>
      <c r="J101" s="58">
        <v>0</v>
      </c>
      <c r="K101" s="58">
        <v>0</v>
      </c>
      <c r="L101" s="58">
        <v>0</v>
      </c>
      <c r="M101" s="58">
        <v>0</v>
      </c>
      <c r="N101" s="58">
        <v>0</v>
      </c>
      <c r="O101" s="58">
        <v>0</v>
      </c>
      <c r="P101" s="58">
        <v>0</v>
      </c>
      <c r="Q101" s="58">
        <v>0</v>
      </c>
      <c r="R101" s="58">
        <v>0</v>
      </c>
      <c r="S101" s="59">
        <v>1.2292950034223136</v>
      </c>
    </row>
    <row r="102" spans="1:19" ht="13.8" x14ac:dyDescent="0.25">
      <c r="A102" s="39" t="s">
        <v>140</v>
      </c>
      <c r="C102" s="11" t="s">
        <v>124</v>
      </c>
      <c r="D102" s="42">
        <v>0</v>
      </c>
      <c r="E102" s="58">
        <v>0</v>
      </c>
      <c r="F102" s="58">
        <v>0</v>
      </c>
      <c r="G102" s="58">
        <v>0</v>
      </c>
      <c r="H102" s="58">
        <v>0</v>
      </c>
      <c r="I102" s="58">
        <v>0</v>
      </c>
      <c r="J102" s="58">
        <v>0</v>
      </c>
      <c r="K102" s="58">
        <v>0</v>
      </c>
      <c r="L102" s="58">
        <v>0</v>
      </c>
      <c r="M102" s="58">
        <v>0</v>
      </c>
      <c r="N102" s="58">
        <v>0</v>
      </c>
      <c r="O102" s="58">
        <v>0</v>
      </c>
      <c r="P102" s="58">
        <v>0</v>
      </c>
      <c r="Q102" s="58">
        <v>0</v>
      </c>
      <c r="R102" s="58">
        <v>0</v>
      </c>
      <c r="S102" s="59">
        <v>1.3552361396303902</v>
      </c>
    </row>
    <row r="103" spans="1:19" ht="13.8" x14ac:dyDescent="0.25">
      <c r="A103" s="39" t="s">
        <v>140</v>
      </c>
      <c r="C103" s="11" t="s">
        <v>125</v>
      </c>
      <c r="D103" s="42">
        <v>0</v>
      </c>
      <c r="E103" s="58">
        <v>0</v>
      </c>
      <c r="F103" s="58">
        <v>0</v>
      </c>
      <c r="G103" s="58">
        <v>0</v>
      </c>
      <c r="H103" s="58">
        <v>0</v>
      </c>
      <c r="I103" s="58">
        <v>0</v>
      </c>
      <c r="J103" s="58">
        <v>0</v>
      </c>
      <c r="K103" s="58">
        <v>0</v>
      </c>
      <c r="L103" s="58">
        <v>0</v>
      </c>
      <c r="M103" s="58">
        <v>0</v>
      </c>
      <c r="N103" s="58">
        <v>0</v>
      </c>
      <c r="O103" s="58">
        <v>0</v>
      </c>
      <c r="P103" s="58">
        <v>0</v>
      </c>
      <c r="Q103" s="58">
        <v>0</v>
      </c>
      <c r="R103" s="58">
        <v>0</v>
      </c>
      <c r="S103" s="59">
        <v>0</v>
      </c>
    </row>
    <row r="104" spans="1:19" ht="13.8" x14ac:dyDescent="0.25">
      <c r="A104" s="39" t="s">
        <v>140</v>
      </c>
      <c r="C104" s="11" t="s">
        <v>126</v>
      </c>
      <c r="D104" s="42">
        <v>0</v>
      </c>
      <c r="E104" s="58">
        <v>0</v>
      </c>
      <c r="F104" s="58">
        <v>0</v>
      </c>
      <c r="G104" s="58">
        <v>0</v>
      </c>
      <c r="H104" s="58">
        <v>0</v>
      </c>
      <c r="I104" s="58">
        <v>0</v>
      </c>
      <c r="J104" s="58">
        <v>0</v>
      </c>
      <c r="K104" s="58">
        <v>0</v>
      </c>
      <c r="L104" s="58">
        <v>0</v>
      </c>
      <c r="M104" s="58">
        <v>0</v>
      </c>
      <c r="N104" s="58">
        <v>0</v>
      </c>
      <c r="O104" s="58">
        <v>0</v>
      </c>
      <c r="P104" s="58">
        <v>0</v>
      </c>
      <c r="Q104" s="58">
        <v>0</v>
      </c>
      <c r="R104" s="58">
        <v>0</v>
      </c>
      <c r="S104" s="59">
        <v>0</v>
      </c>
    </row>
    <row r="105" spans="1:19" ht="13.8" x14ac:dyDescent="0.25">
      <c r="A105" s="39" t="s">
        <v>140</v>
      </c>
      <c r="C105" s="11" t="s">
        <v>127</v>
      </c>
      <c r="D105" s="42">
        <v>0</v>
      </c>
      <c r="E105" s="58">
        <v>0</v>
      </c>
      <c r="F105" s="58">
        <v>0</v>
      </c>
      <c r="G105" s="58">
        <v>0</v>
      </c>
      <c r="H105" s="58">
        <v>0</v>
      </c>
      <c r="I105" s="58">
        <v>0</v>
      </c>
      <c r="J105" s="58">
        <v>0</v>
      </c>
      <c r="K105" s="58">
        <v>0</v>
      </c>
      <c r="L105" s="58">
        <v>0</v>
      </c>
      <c r="M105" s="58">
        <v>0</v>
      </c>
      <c r="N105" s="58">
        <v>0</v>
      </c>
      <c r="O105" s="58">
        <v>0</v>
      </c>
      <c r="P105" s="58">
        <v>0</v>
      </c>
      <c r="Q105" s="58">
        <v>0</v>
      </c>
      <c r="R105" s="58">
        <v>0</v>
      </c>
      <c r="S105" s="59">
        <v>0</v>
      </c>
    </row>
    <row r="106" spans="1:19" ht="14.4" thickBot="1" x14ac:dyDescent="0.3">
      <c r="A106" s="39" t="s">
        <v>140</v>
      </c>
      <c r="C106" s="11" t="s">
        <v>128</v>
      </c>
      <c r="D106" s="42">
        <v>0</v>
      </c>
      <c r="E106" s="60">
        <v>0</v>
      </c>
      <c r="F106" s="60">
        <v>0</v>
      </c>
      <c r="G106" s="60">
        <v>0</v>
      </c>
      <c r="H106" s="60">
        <v>0</v>
      </c>
      <c r="I106" s="60">
        <v>0</v>
      </c>
      <c r="J106" s="60">
        <v>0</v>
      </c>
      <c r="K106" s="60">
        <v>0</v>
      </c>
      <c r="L106" s="60">
        <v>0</v>
      </c>
      <c r="M106" s="60">
        <v>0</v>
      </c>
      <c r="N106" s="60">
        <v>0</v>
      </c>
      <c r="O106" s="60">
        <v>0</v>
      </c>
      <c r="P106" s="60">
        <v>0</v>
      </c>
      <c r="Q106" s="60">
        <v>0</v>
      </c>
      <c r="R106" s="60">
        <v>0</v>
      </c>
      <c r="S106" s="61">
        <v>0</v>
      </c>
    </row>
    <row r="107" spans="1:19" ht="14.4" thickBot="1" x14ac:dyDescent="0.3">
      <c r="A107" s="39" t="s">
        <v>140</v>
      </c>
      <c r="C107" s="18" t="s">
        <v>272</v>
      </c>
      <c r="D107" s="47">
        <v>0</v>
      </c>
      <c r="E107" s="62">
        <v>0</v>
      </c>
      <c r="F107" s="62">
        <v>0</v>
      </c>
      <c r="G107" s="62">
        <v>0</v>
      </c>
      <c r="H107" s="62">
        <v>0</v>
      </c>
      <c r="I107" s="62">
        <v>0</v>
      </c>
      <c r="J107" s="62">
        <v>0</v>
      </c>
      <c r="K107" s="62">
        <v>0</v>
      </c>
      <c r="L107" s="62">
        <v>0</v>
      </c>
      <c r="M107" s="62">
        <v>0</v>
      </c>
      <c r="N107" s="62">
        <v>0</v>
      </c>
      <c r="O107" s="62">
        <v>0</v>
      </c>
      <c r="P107" s="62">
        <v>0</v>
      </c>
      <c r="Q107" s="62">
        <v>0.30279432831020003</v>
      </c>
      <c r="R107" s="62">
        <v>0.34942474616025143</v>
      </c>
      <c r="S107" s="63">
        <v>0.40109132005794057</v>
      </c>
    </row>
    <row r="108" spans="1:19" x14ac:dyDescent="0.25">
      <c r="D108" s="50"/>
      <c r="E108" s="50"/>
      <c r="F108" s="50"/>
      <c r="G108" s="50"/>
      <c r="H108" s="50"/>
      <c r="I108" s="50"/>
      <c r="J108" s="50"/>
      <c r="K108" s="50"/>
      <c r="L108" s="50"/>
      <c r="M108" s="50"/>
      <c r="N108" s="50"/>
      <c r="O108" s="50"/>
      <c r="P108" s="50"/>
      <c r="Q108" s="50"/>
      <c r="R108" s="50"/>
      <c r="S108" s="50"/>
    </row>
    <row r="109" spans="1:19" x14ac:dyDescent="0.25">
      <c r="D109" s="50"/>
      <c r="E109" s="50"/>
      <c r="F109" s="50"/>
      <c r="G109" s="50"/>
      <c r="H109" s="50"/>
      <c r="I109" s="50"/>
      <c r="J109" s="50"/>
      <c r="K109" s="50"/>
      <c r="L109" s="50"/>
      <c r="M109" s="50"/>
      <c r="N109" s="57"/>
      <c r="O109" s="50"/>
      <c r="P109" s="50"/>
      <c r="Q109" s="50"/>
      <c r="R109" s="50"/>
      <c r="S109" s="50"/>
    </row>
    <row r="110" spans="1:19" ht="23.4" thickBot="1" x14ac:dyDescent="0.3">
      <c r="C110" s="1" t="s">
        <v>396</v>
      </c>
      <c r="D110" s="51"/>
      <c r="E110" s="51"/>
      <c r="F110" s="51"/>
      <c r="G110" s="51"/>
      <c r="H110" s="51"/>
      <c r="I110" s="51"/>
      <c r="J110" s="51"/>
      <c r="K110" s="51"/>
      <c r="L110" s="51"/>
      <c r="M110" s="51"/>
      <c r="N110" s="52"/>
      <c r="O110" s="52"/>
      <c r="P110" s="52"/>
      <c r="Q110" s="52"/>
      <c r="R110" s="52"/>
      <c r="S110" s="52"/>
    </row>
    <row r="111" spans="1:19" ht="14.4" thickBot="1" x14ac:dyDescent="0.3">
      <c r="C111" s="2"/>
      <c r="D111" s="155" t="s">
        <v>28</v>
      </c>
      <c r="E111" s="156"/>
      <c r="F111" s="156"/>
      <c r="G111" s="156"/>
      <c r="H111" s="156"/>
      <c r="I111" s="156"/>
      <c r="J111" s="156"/>
      <c r="K111" s="156"/>
      <c r="L111" s="156"/>
      <c r="M111" s="156"/>
      <c r="N111" s="156"/>
      <c r="O111" s="156"/>
      <c r="P111" s="156"/>
      <c r="Q111" s="156"/>
      <c r="R111" s="156"/>
      <c r="S111" s="157"/>
    </row>
    <row r="112" spans="1:19" ht="14.4" thickBot="1" x14ac:dyDescent="0.3">
      <c r="A112" s="39" t="s">
        <v>144</v>
      </c>
      <c r="C112" s="3" t="s">
        <v>101</v>
      </c>
      <c r="D112" s="64" t="s">
        <v>102</v>
      </c>
      <c r="E112" s="65" t="s">
        <v>103</v>
      </c>
      <c r="F112" s="65" t="s">
        <v>104</v>
      </c>
      <c r="G112" s="65" t="s">
        <v>105</v>
      </c>
      <c r="H112" s="65" t="s">
        <v>106</v>
      </c>
      <c r="I112" s="65" t="s">
        <v>107</v>
      </c>
      <c r="J112" s="65" t="s">
        <v>108</v>
      </c>
      <c r="K112" s="65" t="s">
        <v>109</v>
      </c>
      <c r="L112" s="65" t="s">
        <v>110</v>
      </c>
      <c r="M112" s="65" t="s">
        <v>111</v>
      </c>
      <c r="N112" s="65" t="s">
        <v>112</v>
      </c>
      <c r="O112" s="65" t="s">
        <v>113</v>
      </c>
      <c r="P112" s="65" t="s">
        <v>114</v>
      </c>
      <c r="Q112" s="65" t="s">
        <v>115</v>
      </c>
      <c r="R112" s="65" t="s">
        <v>116</v>
      </c>
      <c r="S112" s="66" t="s">
        <v>117</v>
      </c>
    </row>
    <row r="113" spans="1:19" ht="13.8" x14ac:dyDescent="0.25">
      <c r="A113" s="39" t="s">
        <v>144</v>
      </c>
      <c r="C113" s="11" t="s">
        <v>118</v>
      </c>
      <c r="D113" s="42">
        <v>0</v>
      </c>
      <c r="E113" s="58">
        <v>0</v>
      </c>
      <c r="F113" s="58">
        <v>0</v>
      </c>
      <c r="G113" s="58">
        <v>0</v>
      </c>
      <c r="H113" s="58">
        <v>0</v>
      </c>
      <c r="I113" s="58">
        <v>0</v>
      </c>
      <c r="J113" s="58">
        <v>0</v>
      </c>
      <c r="K113" s="58">
        <v>0</v>
      </c>
      <c r="L113" s="58">
        <v>0</v>
      </c>
      <c r="M113" s="58">
        <v>0</v>
      </c>
      <c r="N113" s="58">
        <v>0</v>
      </c>
      <c r="O113" s="58">
        <v>0</v>
      </c>
      <c r="P113" s="58">
        <v>0</v>
      </c>
      <c r="Q113" s="58">
        <v>0</v>
      </c>
      <c r="R113" s="58">
        <v>0</v>
      </c>
      <c r="S113" s="59">
        <v>0.75506013493693158</v>
      </c>
    </row>
    <row r="114" spans="1:19" ht="13.8" x14ac:dyDescent="0.25">
      <c r="A114" s="39" t="s">
        <v>144</v>
      </c>
      <c r="C114" s="11" t="s">
        <v>119</v>
      </c>
      <c r="D114" s="42">
        <v>0</v>
      </c>
      <c r="E114" s="58">
        <v>0</v>
      </c>
      <c r="F114" s="58">
        <v>0</v>
      </c>
      <c r="G114" s="58">
        <v>0</v>
      </c>
      <c r="H114" s="58">
        <v>0</v>
      </c>
      <c r="I114" s="58">
        <v>0</v>
      </c>
      <c r="J114" s="58">
        <v>0</v>
      </c>
      <c r="K114" s="58">
        <v>0</v>
      </c>
      <c r="L114" s="58">
        <v>0</v>
      </c>
      <c r="M114" s="58">
        <v>0</v>
      </c>
      <c r="N114" s="58">
        <v>0</v>
      </c>
      <c r="O114" s="58">
        <v>0</v>
      </c>
      <c r="P114" s="58">
        <v>0</v>
      </c>
      <c r="Q114" s="58">
        <v>0</v>
      </c>
      <c r="R114" s="58">
        <v>0</v>
      </c>
      <c r="S114" s="59">
        <v>0</v>
      </c>
    </row>
    <row r="115" spans="1:19" ht="13.8" x14ac:dyDescent="0.25">
      <c r="A115" s="39" t="s">
        <v>144</v>
      </c>
      <c r="C115" s="11" t="s">
        <v>120</v>
      </c>
      <c r="D115" s="42">
        <v>0</v>
      </c>
      <c r="E115" s="58">
        <v>0</v>
      </c>
      <c r="F115" s="58">
        <v>0</v>
      </c>
      <c r="G115" s="58">
        <v>0</v>
      </c>
      <c r="H115" s="58">
        <v>0</v>
      </c>
      <c r="I115" s="58">
        <v>0</v>
      </c>
      <c r="J115" s="58">
        <v>0</v>
      </c>
      <c r="K115" s="58">
        <v>0</v>
      </c>
      <c r="L115" s="58">
        <v>0</v>
      </c>
      <c r="M115" s="58">
        <v>0</v>
      </c>
      <c r="N115" s="58">
        <v>0</v>
      </c>
      <c r="O115" s="58">
        <v>0</v>
      </c>
      <c r="P115" s="58">
        <v>0</v>
      </c>
      <c r="Q115" s="58">
        <v>0</v>
      </c>
      <c r="R115" s="58">
        <v>0</v>
      </c>
      <c r="S115" s="59">
        <v>0.2299794661190965</v>
      </c>
    </row>
    <row r="116" spans="1:19" ht="13.8" x14ac:dyDescent="0.25">
      <c r="A116" s="39" t="s">
        <v>144</v>
      </c>
      <c r="C116" s="11" t="s">
        <v>121</v>
      </c>
      <c r="D116" s="42">
        <v>0</v>
      </c>
      <c r="E116" s="58">
        <v>0</v>
      </c>
      <c r="F116" s="58">
        <v>0</v>
      </c>
      <c r="G116" s="58">
        <v>0</v>
      </c>
      <c r="H116" s="58">
        <v>0</v>
      </c>
      <c r="I116" s="58">
        <v>0</v>
      </c>
      <c r="J116" s="58">
        <v>0</v>
      </c>
      <c r="K116" s="58">
        <v>0</v>
      </c>
      <c r="L116" s="58">
        <v>0</v>
      </c>
      <c r="M116" s="58">
        <v>0</v>
      </c>
      <c r="N116" s="58">
        <v>0</v>
      </c>
      <c r="O116" s="58">
        <v>0</v>
      </c>
      <c r="P116" s="58">
        <v>0</v>
      </c>
      <c r="Q116" s="58">
        <v>0</v>
      </c>
      <c r="R116" s="58">
        <v>0</v>
      </c>
      <c r="S116" s="59">
        <v>0</v>
      </c>
    </row>
    <row r="117" spans="1:19" ht="13.8" x14ac:dyDescent="0.25">
      <c r="A117" s="39" t="s">
        <v>144</v>
      </c>
      <c r="C117" s="11" t="s">
        <v>122</v>
      </c>
      <c r="D117" s="42">
        <v>0</v>
      </c>
      <c r="E117" s="58">
        <v>0</v>
      </c>
      <c r="F117" s="58">
        <v>0</v>
      </c>
      <c r="G117" s="58">
        <v>0</v>
      </c>
      <c r="H117" s="58">
        <v>0</v>
      </c>
      <c r="I117" s="58">
        <v>0</v>
      </c>
      <c r="J117" s="58">
        <v>0</v>
      </c>
      <c r="K117" s="58">
        <v>0</v>
      </c>
      <c r="L117" s="58">
        <v>0</v>
      </c>
      <c r="M117" s="58">
        <v>0</v>
      </c>
      <c r="N117" s="58">
        <v>0</v>
      </c>
      <c r="O117" s="58">
        <v>0</v>
      </c>
      <c r="P117" s="58">
        <v>0</v>
      </c>
      <c r="Q117" s="58">
        <v>0</v>
      </c>
      <c r="R117" s="58">
        <v>0</v>
      </c>
      <c r="S117" s="59">
        <v>0</v>
      </c>
    </row>
    <row r="118" spans="1:19" ht="13.8" x14ac:dyDescent="0.25">
      <c r="A118" s="39" t="s">
        <v>144</v>
      </c>
      <c r="C118" s="11" t="s">
        <v>123</v>
      </c>
      <c r="D118" s="42">
        <v>0</v>
      </c>
      <c r="E118" s="58">
        <v>0</v>
      </c>
      <c r="F118" s="58">
        <v>0</v>
      </c>
      <c r="G118" s="58">
        <v>0</v>
      </c>
      <c r="H118" s="58">
        <v>0</v>
      </c>
      <c r="I118" s="58">
        <v>0</v>
      </c>
      <c r="J118" s="58">
        <v>0</v>
      </c>
      <c r="K118" s="58">
        <v>0</v>
      </c>
      <c r="L118" s="58">
        <v>0</v>
      </c>
      <c r="M118" s="58">
        <v>0</v>
      </c>
      <c r="N118" s="58">
        <v>0</v>
      </c>
      <c r="O118" s="58">
        <v>0</v>
      </c>
      <c r="P118" s="58">
        <v>0</v>
      </c>
      <c r="Q118" s="58">
        <v>0</v>
      </c>
      <c r="R118" s="58">
        <v>0</v>
      </c>
      <c r="S118" s="59">
        <v>0</v>
      </c>
    </row>
    <row r="119" spans="1:19" ht="13.8" x14ac:dyDescent="0.25">
      <c r="A119" s="39" t="s">
        <v>144</v>
      </c>
      <c r="C119" s="11" t="s">
        <v>124</v>
      </c>
      <c r="D119" s="42">
        <v>0</v>
      </c>
      <c r="E119" s="58">
        <v>0</v>
      </c>
      <c r="F119" s="58">
        <v>0</v>
      </c>
      <c r="G119" s="58">
        <v>0</v>
      </c>
      <c r="H119" s="58">
        <v>0</v>
      </c>
      <c r="I119" s="58">
        <v>0</v>
      </c>
      <c r="J119" s="58">
        <v>0</v>
      </c>
      <c r="K119" s="58">
        <v>0</v>
      </c>
      <c r="L119" s="58">
        <v>0</v>
      </c>
      <c r="M119" s="58">
        <v>0</v>
      </c>
      <c r="N119" s="58">
        <v>0</v>
      </c>
      <c r="O119" s="58">
        <v>0</v>
      </c>
      <c r="P119" s="58">
        <v>0</v>
      </c>
      <c r="Q119" s="58">
        <v>0</v>
      </c>
      <c r="R119" s="58">
        <v>0</v>
      </c>
      <c r="S119" s="59">
        <v>0</v>
      </c>
    </row>
    <row r="120" spans="1:19" ht="13.8" x14ac:dyDescent="0.25">
      <c r="A120" s="39" t="s">
        <v>144</v>
      </c>
      <c r="C120" s="11" t="s">
        <v>125</v>
      </c>
      <c r="D120" s="42">
        <v>0</v>
      </c>
      <c r="E120" s="58">
        <v>0</v>
      </c>
      <c r="F120" s="58">
        <v>0</v>
      </c>
      <c r="G120" s="58">
        <v>0</v>
      </c>
      <c r="H120" s="58">
        <v>0</v>
      </c>
      <c r="I120" s="58">
        <v>0</v>
      </c>
      <c r="J120" s="58">
        <v>0</v>
      </c>
      <c r="K120" s="58">
        <v>0</v>
      </c>
      <c r="L120" s="58">
        <v>0</v>
      </c>
      <c r="M120" s="58">
        <v>0</v>
      </c>
      <c r="N120" s="58">
        <v>0</v>
      </c>
      <c r="O120" s="58">
        <v>0</v>
      </c>
      <c r="P120" s="58">
        <v>0</v>
      </c>
      <c r="Q120" s="58">
        <v>0</v>
      </c>
      <c r="R120" s="58">
        <v>0</v>
      </c>
      <c r="S120" s="59">
        <v>0</v>
      </c>
    </row>
    <row r="121" spans="1:19" ht="13.8" x14ac:dyDescent="0.25">
      <c r="A121" s="39" t="s">
        <v>144</v>
      </c>
      <c r="C121" s="11" t="s">
        <v>126</v>
      </c>
      <c r="D121" s="42">
        <v>0</v>
      </c>
      <c r="E121" s="58">
        <v>0</v>
      </c>
      <c r="F121" s="58">
        <v>0</v>
      </c>
      <c r="G121" s="58">
        <v>0</v>
      </c>
      <c r="H121" s="58">
        <v>0</v>
      </c>
      <c r="I121" s="58">
        <v>0</v>
      </c>
      <c r="J121" s="58">
        <v>0</v>
      </c>
      <c r="K121" s="58">
        <v>0</v>
      </c>
      <c r="L121" s="58">
        <v>0</v>
      </c>
      <c r="M121" s="58">
        <v>0</v>
      </c>
      <c r="N121" s="58">
        <v>0</v>
      </c>
      <c r="O121" s="58">
        <v>0</v>
      </c>
      <c r="P121" s="58">
        <v>0</v>
      </c>
      <c r="Q121" s="58">
        <v>0</v>
      </c>
      <c r="R121" s="58">
        <v>0</v>
      </c>
      <c r="S121" s="59">
        <v>0</v>
      </c>
    </row>
    <row r="122" spans="1:19" ht="13.8" x14ac:dyDescent="0.25">
      <c r="A122" s="39" t="s">
        <v>144</v>
      </c>
      <c r="C122" s="11" t="s">
        <v>127</v>
      </c>
      <c r="D122" s="42">
        <v>0</v>
      </c>
      <c r="E122" s="58">
        <v>0</v>
      </c>
      <c r="F122" s="58">
        <v>0</v>
      </c>
      <c r="G122" s="58">
        <v>0</v>
      </c>
      <c r="H122" s="58">
        <v>0</v>
      </c>
      <c r="I122" s="58">
        <v>0</v>
      </c>
      <c r="J122" s="58">
        <v>0</v>
      </c>
      <c r="K122" s="58">
        <v>0</v>
      </c>
      <c r="L122" s="58">
        <v>0</v>
      </c>
      <c r="M122" s="58">
        <v>0</v>
      </c>
      <c r="N122" s="58">
        <v>0</v>
      </c>
      <c r="O122" s="58">
        <v>0</v>
      </c>
      <c r="P122" s="58">
        <v>0</v>
      </c>
      <c r="Q122" s="58">
        <v>0</v>
      </c>
      <c r="R122" s="58">
        <v>0</v>
      </c>
      <c r="S122" s="59">
        <v>0</v>
      </c>
    </row>
    <row r="123" spans="1:19" ht="14.4" thickBot="1" x14ac:dyDescent="0.3">
      <c r="A123" s="39" t="s">
        <v>144</v>
      </c>
      <c r="C123" s="11" t="s">
        <v>128</v>
      </c>
      <c r="D123" s="42">
        <v>0</v>
      </c>
      <c r="E123" s="60">
        <v>0</v>
      </c>
      <c r="F123" s="60">
        <v>0</v>
      </c>
      <c r="G123" s="60">
        <v>0</v>
      </c>
      <c r="H123" s="60">
        <v>0</v>
      </c>
      <c r="I123" s="60">
        <v>0</v>
      </c>
      <c r="J123" s="60">
        <v>0</v>
      </c>
      <c r="K123" s="60">
        <v>0</v>
      </c>
      <c r="L123" s="60">
        <v>0</v>
      </c>
      <c r="M123" s="60">
        <v>0</v>
      </c>
      <c r="N123" s="60">
        <v>0</v>
      </c>
      <c r="O123" s="60">
        <v>0</v>
      </c>
      <c r="P123" s="60">
        <v>0</v>
      </c>
      <c r="Q123" s="60">
        <v>0</v>
      </c>
      <c r="R123" s="60">
        <v>0</v>
      </c>
      <c r="S123" s="61">
        <v>0</v>
      </c>
    </row>
    <row r="124" spans="1:19" ht="14.4" thickBot="1" x14ac:dyDescent="0.3">
      <c r="A124" s="39" t="s">
        <v>144</v>
      </c>
      <c r="C124" s="18" t="s">
        <v>272</v>
      </c>
      <c r="D124" s="47">
        <v>0</v>
      </c>
      <c r="E124" s="62">
        <v>0</v>
      </c>
      <c r="F124" s="62">
        <v>0</v>
      </c>
      <c r="G124" s="62">
        <v>0</v>
      </c>
      <c r="H124" s="62">
        <v>0</v>
      </c>
      <c r="I124" s="62">
        <v>0</v>
      </c>
      <c r="J124" s="62">
        <v>0</v>
      </c>
      <c r="K124" s="62">
        <v>0</v>
      </c>
      <c r="L124" s="62">
        <v>0</v>
      </c>
      <c r="M124" s="62">
        <v>0</v>
      </c>
      <c r="N124" s="62">
        <v>0</v>
      </c>
      <c r="O124" s="62">
        <v>0</v>
      </c>
      <c r="P124" s="62">
        <v>0</v>
      </c>
      <c r="Q124" s="62">
        <v>0</v>
      </c>
      <c r="R124" s="62">
        <v>0</v>
      </c>
      <c r="S124" s="63">
        <v>0.72005475701574262</v>
      </c>
    </row>
    <row r="126" spans="1:19" x14ac:dyDescent="0.25">
      <c r="N126" s="26"/>
    </row>
  </sheetData>
  <mergeCells count="8">
    <mergeCell ref="D94:S94"/>
    <mergeCell ref="D111:S111"/>
    <mergeCell ref="C2:M2"/>
    <mergeCell ref="D9:S9"/>
    <mergeCell ref="D26:S26"/>
    <mergeCell ref="D43:S43"/>
    <mergeCell ref="D60:S60"/>
    <mergeCell ref="D77:S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theme="5" tint="0.59999389629810485"/>
    <pageSetUpPr autoPageBreaks="0"/>
  </sheetPr>
  <dimension ref="A1:AC175"/>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34" style="8" customWidth="1"/>
    <col min="4" max="19" width="14.44140625" style="8" customWidth="1"/>
    <col min="20" max="16384" width="9.109375" style="8"/>
  </cols>
  <sheetData>
    <row r="1" spans="1:29" ht="24.6" x14ac:dyDescent="0.4">
      <c r="A1" s="118" t="s">
        <v>397</v>
      </c>
      <c r="C1" s="7" t="s">
        <v>398</v>
      </c>
      <c r="N1" s="9"/>
      <c r="O1" s="9"/>
      <c r="P1" s="9"/>
      <c r="Q1" s="9"/>
      <c r="R1" s="9"/>
      <c r="S1" s="9"/>
      <c r="T1" s="9"/>
      <c r="U1" s="9"/>
      <c r="V1" s="9"/>
      <c r="W1" s="9"/>
      <c r="X1" s="9"/>
      <c r="Y1" s="9"/>
    </row>
    <row r="2" spans="1:29" ht="18.75" customHeight="1" thickBot="1" x14ac:dyDescent="0.3">
      <c r="C2" s="152" t="s">
        <v>399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A3" s="40"/>
      <c r="N3" s="9"/>
      <c r="O3" s="9"/>
      <c r="P3" s="9"/>
      <c r="Q3" s="9"/>
      <c r="R3" s="9"/>
      <c r="S3" s="9"/>
      <c r="T3" s="9"/>
      <c r="U3" s="9"/>
      <c r="V3" s="9"/>
      <c r="W3" s="9"/>
      <c r="X3" s="9"/>
      <c r="Y3" s="9"/>
    </row>
    <row r="4" spans="1:29" ht="15.6" x14ac:dyDescent="0.3">
      <c r="C4" s="31" t="s">
        <v>369</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4.75" customHeight="1" thickBot="1" x14ac:dyDescent="0.3">
      <c r="C8" s="1" t="s">
        <v>400</v>
      </c>
      <c r="D8" s="1"/>
      <c r="E8" s="1"/>
      <c r="F8" s="1"/>
      <c r="G8" s="1"/>
      <c r="H8" s="1"/>
      <c r="I8" s="1"/>
      <c r="J8" s="1"/>
      <c r="K8" s="1"/>
      <c r="L8" s="1"/>
      <c r="M8" s="1"/>
      <c r="N8" s="9"/>
      <c r="O8" s="9"/>
      <c r="P8" s="9"/>
      <c r="Q8" s="9"/>
      <c r="R8" s="9"/>
      <c r="S8" s="9"/>
      <c r="T8" s="9"/>
      <c r="U8" s="9"/>
      <c r="V8" s="9"/>
      <c r="W8" s="9"/>
      <c r="X8" s="9"/>
      <c r="Y8" s="9"/>
    </row>
    <row r="9" spans="1:29" ht="14.4" thickBot="1" x14ac:dyDescent="0.3">
      <c r="C9" s="2"/>
      <c r="D9" s="149" t="s">
        <v>28</v>
      </c>
      <c r="E9" s="150"/>
      <c r="F9" s="150"/>
      <c r="G9" s="150"/>
      <c r="H9" s="150"/>
      <c r="I9" s="150"/>
      <c r="J9" s="150"/>
      <c r="K9" s="150"/>
      <c r="L9" s="150"/>
      <c r="M9" s="150"/>
      <c r="N9" s="150"/>
      <c r="O9" s="150"/>
      <c r="P9" s="150"/>
      <c r="Q9" s="150"/>
      <c r="R9" s="150"/>
      <c r="S9" s="151"/>
      <c r="T9" s="9"/>
      <c r="U9" s="9"/>
      <c r="V9" s="9"/>
      <c r="W9" s="9"/>
      <c r="X9" s="9"/>
      <c r="Y9" s="9"/>
    </row>
    <row r="10" spans="1:29" ht="14.4" thickBot="1" x14ac:dyDescent="0.3">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T10" s="9"/>
      <c r="U10" s="9"/>
      <c r="V10" s="9"/>
      <c r="W10" s="9"/>
      <c r="X10" s="9"/>
      <c r="Y10" s="9"/>
    </row>
    <row r="11" spans="1:29" ht="14.4" x14ac:dyDescent="0.3">
      <c r="A11" s="39" t="s">
        <v>100</v>
      </c>
      <c r="C11" s="11" t="s">
        <v>149</v>
      </c>
      <c r="D11" s="42">
        <v>3.8672575572479402</v>
      </c>
      <c r="E11" s="58">
        <v>4.8636998431567546</v>
      </c>
      <c r="F11" s="58">
        <v>4.9158567191421403</v>
      </c>
      <c r="G11" s="58">
        <v>4.8761960636410624</v>
      </c>
      <c r="H11" s="58">
        <v>4.5853498783359372</v>
      </c>
      <c r="I11" s="58">
        <v>4.7703413757700206</v>
      </c>
      <c r="J11" s="58">
        <v>4.9094108245446169</v>
      </c>
      <c r="K11" s="58">
        <v>4.6255021121550897</v>
      </c>
      <c r="L11" s="58">
        <v>4.9926710456268442</v>
      </c>
      <c r="M11" s="58">
        <v>4.5838594343192147</v>
      </c>
      <c r="N11" s="58">
        <v>4.6968818137555832</v>
      </c>
      <c r="O11" s="58">
        <v>5.3199782771463369</v>
      </c>
      <c r="P11" s="58">
        <v>5.4956352859064745</v>
      </c>
      <c r="Q11" s="58">
        <v>5.4284477495976464</v>
      </c>
      <c r="R11" s="58">
        <v>5.2753076589978907</v>
      </c>
      <c r="S11" s="59">
        <v>4.6788586584531142</v>
      </c>
      <c r="U11" s="10"/>
      <c r="V11" s="10"/>
      <c r="X11" s="10"/>
      <c r="Y11" s="10"/>
      <c r="Z11" s="10"/>
      <c r="AA11" s="10"/>
      <c r="AB11" s="10"/>
      <c r="AC11" s="10"/>
    </row>
    <row r="12" spans="1:29" ht="14.4" x14ac:dyDescent="0.3">
      <c r="A12" s="39" t="s">
        <v>100</v>
      </c>
      <c r="C12" s="11" t="s">
        <v>150</v>
      </c>
      <c r="D12" s="42">
        <v>1.6297343087577392</v>
      </c>
      <c r="E12" s="58">
        <v>1.8391660388321787</v>
      </c>
      <c r="F12" s="58">
        <v>1.8300331494678637</v>
      </c>
      <c r="G12" s="58">
        <v>1.824925541557985</v>
      </c>
      <c r="H12" s="58">
        <v>1.3738557508778373</v>
      </c>
      <c r="I12" s="58">
        <v>1.4184255968202018</v>
      </c>
      <c r="J12" s="58">
        <v>1.39927162190212</v>
      </c>
      <c r="K12" s="58">
        <v>1.3668110764263925</v>
      </c>
      <c r="L12" s="58">
        <v>1.3841312322635719</v>
      </c>
      <c r="M12" s="58">
        <v>1.7242978063125425</v>
      </c>
      <c r="N12" s="58">
        <v>1.7457968725319855</v>
      </c>
      <c r="O12" s="58">
        <v>1.6916667448016778</v>
      </c>
      <c r="P12" s="58">
        <v>1.8851676695118376</v>
      </c>
      <c r="Q12" s="58">
        <v>1.842450139068577</v>
      </c>
      <c r="R12" s="58">
        <v>1.9722739956826201</v>
      </c>
      <c r="S12" s="59">
        <v>1.8716703250017703</v>
      </c>
      <c r="U12" s="10"/>
      <c r="V12" s="10"/>
      <c r="X12" s="10"/>
      <c r="Y12" s="10"/>
      <c r="Z12" s="10"/>
      <c r="AA12" s="10"/>
      <c r="AB12" s="10"/>
      <c r="AC12" s="10"/>
    </row>
    <row r="13" spans="1:29" ht="14.4" x14ac:dyDescent="0.3">
      <c r="A13" s="39" t="s">
        <v>100</v>
      </c>
      <c r="C13" s="11" t="s">
        <v>151</v>
      </c>
      <c r="D13" s="42">
        <v>3.0085143011221041</v>
      </c>
      <c r="E13" s="58">
        <v>3.5280203752500641</v>
      </c>
      <c r="F13" s="58">
        <v>4.1445908504259581</v>
      </c>
      <c r="G13" s="58">
        <v>3.9345012363492855</v>
      </c>
      <c r="H13" s="58">
        <v>3.7100811577197614</v>
      </c>
      <c r="I13" s="58">
        <v>4.1137063655030799</v>
      </c>
      <c r="J13" s="58">
        <v>3.7768469085101528</v>
      </c>
      <c r="K13" s="58">
        <v>2.897106589509054</v>
      </c>
      <c r="L13" s="58">
        <v>3.107512545779525</v>
      </c>
      <c r="M13" s="58">
        <v>2.8298522223930869</v>
      </c>
      <c r="N13" s="58">
        <v>2.7530780369282626</v>
      </c>
      <c r="O13" s="58">
        <v>2.5662750176795863</v>
      </c>
      <c r="P13" s="58">
        <v>2.7644877937485739</v>
      </c>
      <c r="Q13" s="58">
        <v>2.7932148376646504</v>
      </c>
      <c r="R13" s="58">
        <v>2.9840438558483884</v>
      </c>
      <c r="S13" s="59">
        <v>3.3803595578437116</v>
      </c>
      <c r="U13" s="10"/>
      <c r="V13" s="10"/>
      <c r="W13" s="10"/>
      <c r="X13" s="10"/>
      <c r="Y13" s="10"/>
      <c r="Z13" s="10"/>
      <c r="AA13" s="10"/>
      <c r="AB13" s="10"/>
      <c r="AC13" s="10"/>
    </row>
    <row r="14" spans="1:29" ht="14.4" x14ac:dyDescent="0.3">
      <c r="A14" s="39" t="s">
        <v>100</v>
      </c>
      <c r="C14" s="11" t="s">
        <v>152</v>
      </c>
      <c r="D14" s="42">
        <v>1.3533019365867447</v>
      </c>
      <c r="E14" s="58">
        <v>1.3619653630039954</v>
      </c>
      <c r="F14" s="58">
        <v>1.3933829011121637</v>
      </c>
      <c r="G14" s="58">
        <v>1.3438254611222518</v>
      </c>
      <c r="H14" s="58">
        <v>1.1217551659963458</v>
      </c>
      <c r="I14" s="58">
        <v>1.1174553843958361</v>
      </c>
      <c r="J14" s="58">
        <v>1.1625964576711389</v>
      </c>
      <c r="K14" s="58">
        <v>1.1965565370922489</v>
      </c>
      <c r="L14" s="58">
        <v>1.2123252017392885</v>
      </c>
      <c r="M14" s="58">
        <v>1.3567530569583959</v>
      </c>
      <c r="N14" s="58">
        <v>1.5548054289577804</v>
      </c>
      <c r="O14" s="58">
        <v>1.4760824743352794</v>
      </c>
      <c r="P14" s="58">
        <v>1.5219112564538073</v>
      </c>
      <c r="Q14" s="58">
        <v>1.4422268945205612</v>
      </c>
      <c r="R14" s="58">
        <v>1.6644699576729112</v>
      </c>
      <c r="S14" s="59">
        <v>1.6734971401461431</v>
      </c>
      <c r="U14" s="10"/>
      <c r="V14" s="10"/>
      <c r="W14" s="10"/>
      <c r="X14" s="10"/>
      <c r="Y14" s="10"/>
      <c r="Z14" s="10"/>
      <c r="AA14" s="10"/>
      <c r="AB14" s="10"/>
      <c r="AC14" s="10"/>
    </row>
    <row r="15" spans="1:29" ht="14.4" x14ac:dyDescent="0.3">
      <c r="A15" s="39" t="s">
        <v>100</v>
      </c>
      <c r="C15" s="11" t="s">
        <v>153</v>
      </c>
      <c r="D15" s="42">
        <v>1.2587706629835222</v>
      </c>
      <c r="E15" s="58">
        <v>1.375148375033346</v>
      </c>
      <c r="F15" s="58">
        <v>1.4008066759862834</v>
      </c>
      <c r="G15" s="58">
        <v>1.3872119665430851</v>
      </c>
      <c r="H15" s="58">
        <v>1.2269969878699374</v>
      </c>
      <c r="I15" s="58">
        <v>1.2160807782984373</v>
      </c>
      <c r="J15" s="58">
        <v>1.2159635009346257</v>
      </c>
      <c r="K15" s="58">
        <v>1.1951576595478817</v>
      </c>
      <c r="L15" s="58">
        <v>1.308670265465075</v>
      </c>
      <c r="M15" s="58">
        <v>1.5014565149471124</v>
      </c>
      <c r="N15" s="58">
        <v>1.6522714052035739</v>
      </c>
      <c r="O15" s="58">
        <v>1.5616069976817841</v>
      </c>
      <c r="P15" s="58">
        <v>1.6579874296394226</v>
      </c>
      <c r="Q15" s="58">
        <v>1.6569676846228902</v>
      </c>
      <c r="R15" s="58">
        <v>1.5990738364134154</v>
      </c>
      <c r="S15" s="59">
        <v>1.6315077473281767</v>
      </c>
      <c r="U15" s="10"/>
      <c r="V15" s="10"/>
      <c r="W15" s="10"/>
      <c r="X15" s="10"/>
      <c r="Y15" s="10"/>
      <c r="Z15" s="10"/>
      <c r="AA15" s="10"/>
      <c r="AB15" s="10"/>
      <c r="AC15" s="10"/>
    </row>
    <row r="16" spans="1:29" ht="14.4" x14ac:dyDescent="0.3">
      <c r="A16" s="39" t="s">
        <v>100</v>
      </c>
      <c r="C16" s="11" t="s">
        <v>154</v>
      </c>
      <c r="D16" s="42">
        <v>1.3229156158374473</v>
      </c>
      <c r="E16" s="58">
        <v>1.3498889573676129</v>
      </c>
      <c r="F16" s="58">
        <v>1.2882513223653227</v>
      </c>
      <c r="G16" s="58">
        <v>1.3072951571136762</v>
      </c>
      <c r="H16" s="58">
        <v>1.1905531719208722</v>
      </c>
      <c r="I16" s="58">
        <v>1.143024258424669</v>
      </c>
      <c r="J16" s="58">
        <v>1.1909555639194462</v>
      </c>
      <c r="K16" s="58">
        <v>1.2065206529668941</v>
      </c>
      <c r="L16" s="58">
        <v>1.2700496217499693</v>
      </c>
      <c r="M16" s="58">
        <v>1.4975782060795471</v>
      </c>
      <c r="N16" s="58">
        <v>1.6744641199232859</v>
      </c>
      <c r="O16" s="58">
        <v>2.3000516665790509</v>
      </c>
      <c r="P16" s="58">
        <v>1.5255714531472475</v>
      </c>
      <c r="Q16" s="58">
        <v>1.540952127324078</v>
      </c>
      <c r="R16" s="58">
        <v>1.6068064243987075</v>
      </c>
      <c r="S16" s="59">
        <v>1.557893445896787</v>
      </c>
      <c r="U16" s="10"/>
      <c r="V16" s="10"/>
      <c r="W16" s="10"/>
      <c r="X16" s="10"/>
      <c r="Y16" s="10"/>
      <c r="Z16" s="10"/>
      <c r="AA16" s="10"/>
      <c r="AB16" s="10"/>
      <c r="AC16" s="10"/>
    </row>
    <row r="17" spans="1:29" ht="14.4" x14ac:dyDescent="0.3">
      <c r="A17" s="39" t="s">
        <v>100</v>
      </c>
      <c r="C17" s="11" t="s">
        <v>155</v>
      </c>
      <c r="D17" s="42">
        <v>1.8677977132213508</v>
      </c>
      <c r="E17" s="58">
        <v>1.5705307697094144</v>
      </c>
      <c r="F17" s="58">
        <v>1.6302937405404363</v>
      </c>
      <c r="G17" s="58">
        <v>1.4144090437393744</v>
      </c>
      <c r="H17" s="58">
        <v>1.746866559213383</v>
      </c>
      <c r="I17" s="58">
        <v>1.414316077668504</v>
      </c>
      <c r="J17" s="58">
        <v>1.5885852682567263</v>
      </c>
      <c r="K17" s="58">
        <v>1.40373521071673</v>
      </c>
      <c r="L17" s="58">
        <v>1.506827636759045</v>
      </c>
      <c r="M17" s="58">
        <v>2.0635842243149476</v>
      </c>
      <c r="N17" s="58">
        <v>1.8311898843618286</v>
      </c>
      <c r="O17" s="58">
        <v>2.0303119194289625</v>
      </c>
      <c r="P17" s="58">
        <v>2.1522885054712573</v>
      </c>
      <c r="Q17" s="58">
        <v>2.0731342655791738</v>
      </c>
      <c r="R17" s="58">
        <v>2.0182554010537972</v>
      </c>
      <c r="S17" s="59">
        <v>2.0161949477847023</v>
      </c>
      <c r="U17" s="10"/>
      <c r="V17" s="10"/>
      <c r="W17" s="10"/>
      <c r="X17" s="10"/>
      <c r="Y17" s="10"/>
      <c r="Z17" s="10"/>
      <c r="AA17" s="10"/>
      <c r="AB17" s="10"/>
      <c r="AC17" s="10"/>
    </row>
    <row r="18" spans="1:29" ht="14.4" x14ac:dyDescent="0.3">
      <c r="A18" s="39" t="s">
        <v>100</v>
      </c>
      <c r="C18" s="11" t="s">
        <v>156</v>
      </c>
      <c r="D18" s="42">
        <v>1.2745985500858266</v>
      </c>
      <c r="E18" s="58">
        <v>1.2493100984187071</v>
      </c>
      <c r="F18" s="58">
        <v>1.2000962760716354</v>
      </c>
      <c r="G18" s="58">
        <v>1.1998738021902806</v>
      </c>
      <c r="H18" s="58">
        <v>1.0142188382120036</v>
      </c>
      <c r="I18" s="58">
        <v>0.92838373596121826</v>
      </c>
      <c r="J18" s="58">
        <v>1.1288569213205584</v>
      </c>
      <c r="K18" s="58">
        <v>1.2236734128185396</v>
      </c>
      <c r="L18" s="58">
        <v>1.1478980137393686</v>
      </c>
      <c r="M18" s="58">
        <v>1.378837427434279</v>
      </c>
      <c r="N18" s="58">
        <v>1.4585933896915633</v>
      </c>
      <c r="O18" s="58">
        <v>1.405742138544503</v>
      </c>
      <c r="P18" s="58">
        <v>1.4988703792335047</v>
      </c>
      <c r="Q18" s="58">
        <v>1.3654697975408543</v>
      </c>
      <c r="R18" s="58">
        <v>1.4754506046087155</v>
      </c>
      <c r="S18" s="59">
        <v>1.4428222469214877</v>
      </c>
      <c r="U18" s="10"/>
      <c r="V18" s="10"/>
      <c r="W18" s="10"/>
      <c r="X18" s="10"/>
      <c r="Y18" s="10"/>
      <c r="Z18" s="10"/>
      <c r="AA18" s="10"/>
      <c r="AB18" s="10"/>
      <c r="AC18" s="10"/>
    </row>
    <row r="19" spans="1:29" ht="14.4" x14ac:dyDescent="0.3">
      <c r="A19" s="39" t="s">
        <v>100</v>
      </c>
      <c r="C19" s="11" t="s">
        <v>157</v>
      </c>
      <c r="D19" s="42">
        <v>1.3337896417978554</v>
      </c>
      <c r="E19" s="58">
        <v>1.348284843151373</v>
      </c>
      <c r="F19" s="58">
        <v>1.3184908066345999</v>
      </c>
      <c r="G19" s="58">
        <v>1.3070531962792689</v>
      </c>
      <c r="H19" s="58">
        <v>1.2376644476434753</v>
      </c>
      <c r="I19" s="58">
        <v>1.2164410259979814</v>
      </c>
      <c r="J19" s="58">
        <v>1.0679538121016561</v>
      </c>
      <c r="K19" s="58">
        <v>1.1817201943076627</v>
      </c>
      <c r="L19" s="58">
        <v>1.3837376303669418</v>
      </c>
      <c r="M19" s="58">
        <v>1.6524597806748413</v>
      </c>
      <c r="N19" s="58">
        <v>1.6291392291533904</v>
      </c>
      <c r="O19" s="58">
        <v>1.6947954509556151</v>
      </c>
      <c r="P19" s="58">
        <v>1.64621608016543</v>
      </c>
      <c r="Q19" s="58">
        <v>1.4928640726648457</v>
      </c>
      <c r="R19" s="58">
        <v>1.4273924952162134</v>
      </c>
      <c r="S19" s="59">
        <v>1.4746976956422542</v>
      </c>
      <c r="U19" s="10"/>
      <c r="V19" s="10"/>
      <c r="W19" s="10"/>
      <c r="X19" s="10"/>
      <c r="Y19" s="10"/>
      <c r="Z19" s="10"/>
      <c r="AA19" s="10"/>
      <c r="AB19" s="10"/>
      <c r="AC19" s="10"/>
    </row>
    <row r="20" spans="1:29" ht="14.4" x14ac:dyDescent="0.3">
      <c r="A20" s="39" t="s">
        <v>100</v>
      </c>
      <c r="C20" s="11" t="s">
        <v>158</v>
      </c>
      <c r="D20" s="42">
        <v>1.1882901807138868</v>
      </c>
      <c r="E20" s="58">
        <v>1.4014606301043973</v>
      </c>
      <c r="F20" s="58">
        <v>1.3507791732327332</v>
      </c>
      <c r="G20" s="58">
        <v>1.2147682892458831</v>
      </c>
      <c r="H20" s="58">
        <v>1.3920209269386898</v>
      </c>
      <c r="I20" s="58">
        <v>1.1506870952456167</v>
      </c>
      <c r="J20" s="58">
        <v>1.0785807334790576</v>
      </c>
      <c r="K20" s="58">
        <v>1.1037051843506387</v>
      </c>
      <c r="L20" s="58">
        <v>1.1872544521415158</v>
      </c>
      <c r="M20" s="58">
        <v>1.2790052475473421</v>
      </c>
      <c r="N20" s="58">
        <v>1.3479661403651242</v>
      </c>
      <c r="O20" s="58">
        <v>1.5305368143150484</v>
      </c>
      <c r="P20" s="58">
        <v>1.5488704404291913</v>
      </c>
      <c r="Q20" s="58">
        <v>1.6021431778204644</v>
      </c>
      <c r="R20" s="58">
        <v>1.6368575846108075</v>
      </c>
      <c r="S20" s="59">
        <v>1.5146978405020841</v>
      </c>
      <c r="U20" s="10"/>
      <c r="V20" s="10"/>
      <c r="W20" s="10"/>
      <c r="X20" s="10"/>
      <c r="Y20" s="10"/>
      <c r="Z20" s="10"/>
      <c r="AA20" s="10"/>
      <c r="AB20" s="10"/>
      <c r="AC20" s="10"/>
    </row>
    <row r="21" spans="1:29" ht="14.4" x14ac:dyDescent="0.3">
      <c r="A21" s="39" t="s">
        <v>100</v>
      </c>
      <c r="C21" s="11" t="s">
        <v>159</v>
      </c>
      <c r="D21" s="42">
        <v>1.3737864755758566</v>
      </c>
      <c r="E21" s="58">
        <v>2.1785394619070182</v>
      </c>
      <c r="F21" s="58">
        <v>1.2840063883185033</v>
      </c>
      <c r="G21" s="58">
        <v>1.4637462924937257</v>
      </c>
      <c r="H21" s="58">
        <v>1.9388348262555923</v>
      </c>
      <c r="I21" s="58">
        <v>1.2241703083592201</v>
      </c>
      <c r="J21" s="58">
        <v>1.8347867054232558</v>
      </c>
      <c r="K21" s="58">
        <v>1.5136664385124343</v>
      </c>
      <c r="L21" s="58">
        <v>1.4019581584977532</v>
      </c>
      <c r="M21" s="58">
        <v>1.7488285157689674</v>
      </c>
      <c r="N21" s="58">
        <v>2.0732690991417888</v>
      </c>
      <c r="O21" s="58">
        <v>1.8920632086420857</v>
      </c>
      <c r="P21" s="58">
        <v>2.0707116594888939</v>
      </c>
      <c r="Q21" s="58">
        <v>1.8334666234374437</v>
      </c>
      <c r="R21" s="58">
        <v>1.8980940346443427</v>
      </c>
      <c r="S21" s="59">
        <v>1.8043334343196327</v>
      </c>
      <c r="U21" s="10"/>
      <c r="V21" s="10"/>
      <c r="W21" s="10"/>
      <c r="X21" s="10"/>
      <c r="Y21" s="10"/>
      <c r="Z21" s="10"/>
      <c r="AA21" s="10"/>
      <c r="AB21" s="10"/>
      <c r="AC21" s="10"/>
    </row>
    <row r="22" spans="1:29" ht="14.4" x14ac:dyDescent="0.3">
      <c r="A22" s="39" t="s">
        <v>100</v>
      </c>
      <c r="C22" s="11" t="s">
        <v>160</v>
      </c>
      <c r="D22" s="42">
        <v>1.5018676053583651</v>
      </c>
      <c r="E22" s="58">
        <v>1.5049490341698533</v>
      </c>
      <c r="F22" s="58">
        <v>1.4773025209109156</v>
      </c>
      <c r="G22" s="58">
        <v>1.4030647166464121</v>
      </c>
      <c r="H22" s="58">
        <v>1.336181964210118</v>
      </c>
      <c r="I22" s="58">
        <v>1.2755225609435055</v>
      </c>
      <c r="J22" s="58">
        <v>1.1854575553539308</v>
      </c>
      <c r="K22" s="58">
        <v>1.1969052508066882</v>
      </c>
      <c r="L22" s="58">
        <v>1.454370261092615</v>
      </c>
      <c r="M22" s="58">
        <v>1.5365183664156972</v>
      </c>
      <c r="N22" s="58">
        <v>1.4546932052760893</v>
      </c>
      <c r="O22" s="58">
        <v>1.5298778337792711</v>
      </c>
      <c r="P22" s="58">
        <v>1.8401204654346339</v>
      </c>
      <c r="Q22" s="58">
        <v>1.4811772758384667</v>
      </c>
      <c r="R22" s="58">
        <v>1.6784078344653293</v>
      </c>
      <c r="S22" s="59">
        <v>1.7968770773935268</v>
      </c>
      <c r="U22" s="10"/>
      <c r="V22" s="10"/>
      <c r="W22" s="10"/>
      <c r="X22" s="10"/>
      <c r="Y22" s="10"/>
      <c r="Z22" s="10"/>
      <c r="AA22" s="10"/>
      <c r="AB22" s="10"/>
      <c r="AC22" s="10"/>
    </row>
    <row r="23" spans="1:29" ht="14.4" x14ac:dyDescent="0.3">
      <c r="A23" s="39" t="s">
        <v>100</v>
      </c>
      <c r="C23" s="11" t="s">
        <v>161</v>
      </c>
      <c r="D23" s="42">
        <v>1.452531663470622</v>
      </c>
      <c r="E23" s="58">
        <v>1.3912751959099863</v>
      </c>
      <c r="F23" s="58">
        <v>1.5181247077479822</v>
      </c>
      <c r="G23" s="58">
        <v>1.3112715550550882</v>
      </c>
      <c r="H23" s="58">
        <v>1.3778473408863554</v>
      </c>
      <c r="I23" s="58">
        <v>1.2057529743609865</v>
      </c>
      <c r="J23" s="58">
        <v>1.1053791267006086</v>
      </c>
      <c r="K23" s="58">
        <v>1.2264960398943971</v>
      </c>
      <c r="L23" s="58">
        <v>1.3372661576684401</v>
      </c>
      <c r="M23" s="58">
        <v>1.3448432035578439</v>
      </c>
      <c r="N23" s="58">
        <v>1.4850808521560575</v>
      </c>
      <c r="O23" s="58">
        <v>1.4164828757573451</v>
      </c>
      <c r="P23" s="58">
        <v>1.5611395638081693</v>
      </c>
      <c r="Q23" s="58">
        <v>1.6149008985393276</v>
      </c>
      <c r="R23" s="58">
        <v>1.5917258387280488</v>
      </c>
      <c r="S23" s="59">
        <v>1.62283032309433</v>
      </c>
      <c r="U23" s="10"/>
      <c r="V23" s="10"/>
      <c r="W23" s="10"/>
      <c r="X23" s="10"/>
      <c r="Y23" s="10"/>
      <c r="Z23" s="10"/>
      <c r="AA23" s="10"/>
      <c r="AB23" s="10"/>
      <c r="AC23" s="10"/>
    </row>
    <row r="24" spans="1:29" ht="14.4" x14ac:dyDescent="0.3">
      <c r="A24" s="39" t="s">
        <v>100</v>
      </c>
      <c r="C24" s="11" t="s">
        <v>162</v>
      </c>
      <c r="D24" s="42">
        <v>1.306816171777065</v>
      </c>
      <c r="E24" s="58">
        <v>1.3559053920450226</v>
      </c>
      <c r="F24" s="58">
        <v>1.3598092530330723</v>
      </c>
      <c r="G24" s="58">
        <v>1.2147296372347707</v>
      </c>
      <c r="H24" s="58">
        <v>1.0272597168247719</v>
      </c>
      <c r="I24" s="58">
        <v>1.1994442571536568</v>
      </c>
      <c r="J24" s="58">
        <v>1.2660010856994499</v>
      </c>
      <c r="K24" s="58">
        <v>1.2336091925414308</v>
      </c>
      <c r="L24" s="58">
        <v>1.254334208405895</v>
      </c>
      <c r="M24" s="58">
        <v>1.7040864679468375</v>
      </c>
      <c r="N24" s="58">
        <v>1.4908181437760932</v>
      </c>
      <c r="O24" s="58">
        <v>1.5995726281698135</v>
      </c>
      <c r="P24" s="58">
        <v>1.5641808984824963</v>
      </c>
      <c r="Q24" s="58">
        <v>1.4490994718399788</v>
      </c>
      <c r="R24" s="58">
        <v>1.6419336867070977</v>
      </c>
      <c r="S24" s="59">
        <v>1.6669835475448069</v>
      </c>
      <c r="U24" s="10"/>
      <c r="V24" s="10"/>
      <c r="W24" s="10"/>
      <c r="X24" s="10"/>
      <c r="Y24" s="10"/>
      <c r="Z24" s="10"/>
      <c r="AA24" s="10"/>
      <c r="AB24" s="10"/>
      <c r="AC24" s="10"/>
    </row>
    <row r="25" spans="1:29" ht="14.4" x14ac:dyDescent="0.3">
      <c r="A25" s="39" t="s">
        <v>100</v>
      </c>
      <c r="C25" s="11" t="s">
        <v>163</v>
      </c>
      <c r="D25" s="42">
        <v>0.98860015577426896</v>
      </c>
      <c r="E25" s="58">
        <v>1.2126829087814714</v>
      </c>
      <c r="F25" s="58">
        <v>1.3437143509012093</v>
      </c>
      <c r="G25" s="58">
        <v>1.3472075771870433</v>
      </c>
      <c r="H25" s="58">
        <v>1.0558017219640476</v>
      </c>
      <c r="I25" s="58">
        <v>1.1814718923905605</v>
      </c>
      <c r="J25" s="58">
        <v>1.1427267690101366</v>
      </c>
      <c r="K25" s="58">
        <v>1.0662331736253707</v>
      </c>
      <c r="L25" s="58">
        <v>1.1893388502055962</v>
      </c>
      <c r="M25" s="58">
        <v>1.6319097765135102</v>
      </c>
      <c r="N25" s="58">
        <v>1.518687694105705</v>
      </c>
      <c r="O25" s="58">
        <v>1.7088523842117271</v>
      </c>
      <c r="P25" s="58">
        <v>1.7334873374401094</v>
      </c>
      <c r="Q25" s="58">
        <v>1.5601368925393566</v>
      </c>
      <c r="R25" s="58">
        <v>1.5351010326458947</v>
      </c>
      <c r="S25" s="59">
        <v>1.5412540396295238</v>
      </c>
      <c r="U25" s="10"/>
      <c r="V25" s="10"/>
      <c r="W25" s="10"/>
      <c r="X25" s="10"/>
      <c r="Y25" s="10"/>
      <c r="Z25" s="10"/>
      <c r="AA25" s="10"/>
      <c r="AB25" s="10"/>
      <c r="AC25" s="10"/>
    </row>
    <row r="26" spans="1:29" ht="14.4" x14ac:dyDescent="0.3">
      <c r="A26" s="39" t="s">
        <v>100</v>
      </c>
      <c r="C26" s="11" t="s">
        <v>164</v>
      </c>
      <c r="D26" s="42">
        <v>1.1055153283619727</v>
      </c>
      <c r="E26" s="58">
        <v>1.6708277652836176</v>
      </c>
      <c r="F26" s="58">
        <v>1.4315168746380245</v>
      </c>
      <c r="G26" s="58">
        <v>1.3523427291394436</v>
      </c>
      <c r="H26" s="58">
        <v>0.94445559483925412</v>
      </c>
      <c r="I26" s="58">
        <v>0.94781694961004903</v>
      </c>
      <c r="J26" s="58">
        <v>1.0927390850641263</v>
      </c>
      <c r="K26" s="58">
        <v>1.2143218985525741</v>
      </c>
      <c r="L26" s="58">
        <v>1.0910254385218847</v>
      </c>
      <c r="M26" s="58">
        <v>1.3128298729941441</v>
      </c>
      <c r="N26" s="58">
        <v>1.4692402464065708</v>
      </c>
      <c r="O26" s="58">
        <v>1.5046024215818168</v>
      </c>
      <c r="P26" s="58">
        <v>1.5392840105365773</v>
      </c>
      <c r="Q26" s="58">
        <v>1.6159348846173804</v>
      </c>
      <c r="R26" s="58">
        <v>1.5878645010958814</v>
      </c>
      <c r="S26" s="59">
        <v>1.4810268444765364</v>
      </c>
      <c r="U26" s="10"/>
      <c r="V26" s="10"/>
      <c r="W26" s="10"/>
      <c r="X26" s="10"/>
      <c r="Y26" s="10"/>
      <c r="Z26" s="10"/>
      <c r="AA26" s="10"/>
      <c r="AB26" s="10"/>
      <c r="AC26" s="10"/>
    </row>
    <row r="27" spans="1:29" ht="14.4" x14ac:dyDescent="0.3">
      <c r="A27" s="39" t="s">
        <v>100</v>
      </c>
      <c r="C27" s="11" t="s">
        <v>165</v>
      </c>
      <c r="D27" s="42">
        <v>1.2232756151669166</v>
      </c>
      <c r="E27" s="58">
        <v>1.3108115346844031</v>
      </c>
      <c r="F27" s="58">
        <v>1.2237966749820399</v>
      </c>
      <c r="G27" s="58">
        <v>1.2628486637989178</v>
      </c>
      <c r="H27" s="58">
        <v>1.1466740452716249</v>
      </c>
      <c r="I27" s="58">
        <v>1.2671596587528464</v>
      </c>
      <c r="J27" s="58">
        <v>1.1594227697923798</v>
      </c>
      <c r="K27" s="58">
        <v>1.0960615821793163</v>
      </c>
      <c r="L27" s="58">
        <v>1.0410970123495791</v>
      </c>
      <c r="M27" s="58">
        <v>1.3160769211107042</v>
      </c>
      <c r="N27" s="58">
        <v>1.3023309388214395</v>
      </c>
      <c r="O27" s="58">
        <v>1.3814790116446691</v>
      </c>
      <c r="P27" s="58">
        <v>1.3697292392913425</v>
      </c>
      <c r="Q27" s="58">
        <v>1.5560259042805242</v>
      </c>
      <c r="R27" s="58">
        <v>1.4867841843194625</v>
      </c>
      <c r="S27" s="59">
        <v>1.5125679795905669</v>
      </c>
      <c r="U27" s="10"/>
      <c r="V27" s="10"/>
      <c r="W27" s="10"/>
      <c r="X27" s="10"/>
      <c r="Y27" s="10"/>
      <c r="Z27" s="10"/>
      <c r="AA27" s="10"/>
      <c r="AB27" s="10"/>
      <c r="AC27" s="10"/>
    </row>
    <row r="28" spans="1:29" ht="15" thickBot="1" x14ac:dyDescent="0.35">
      <c r="A28" s="39" t="s">
        <v>100</v>
      </c>
      <c r="C28" s="11" t="s">
        <v>166</v>
      </c>
      <c r="D28" s="42">
        <v>1.2173434357905013</v>
      </c>
      <c r="E28" s="60">
        <v>1.358451399851502</v>
      </c>
      <c r="F28" s="60">
        <v>1.341673747315254</v>
      </c>
      <c r="G28" s="60">
        <v>1.2617823766513223</v>
      </c>
      <c r="H28" s="60">
        <v>1.1324182781147842</v>
      </c>
      <c r="I28" s="60">
        <v>1.1697393703203607</v>
      </c>
      <c r="J28" s="60">
        <v>1.1424104338368353</v>
      </c>
      <c r="K28" s="60">
        <v>1.1664108482836764</v>
      </c>
      <c r="L28" s="60">
        <v>1.1869797152890051</v>
      </c>
      <c r="M28" s="60">
        <v>1.3719696199874092</v>
      </c>
      <c r="N28" s="60">
        <v>1.4340470515124919</v>
      </c>
      <c r="O28" s="60">
        <v>1.4576148457051947</v>
      </c>
      <c r="P28" s="60">
        <v>1.4929679801675428</v>
      </c>
      <c r="Q28" s="60">
        <v>1.4302079478867118</v>
      </c>
      <c r="R28" s="60">
        <v>1.3164560481011598</v>
      </c>
      <c r="S28" s="61">
        <v>1.2288926150056274</v>
      </c>
      <c r="U28" s="10"/>
      <c r="V28" s="10"/>
      <c r="W28" s="10"/>
      <c r="X28" s="10"/>
      <c r="Y28" s="10"/>
      <c r="Z28" s="10"/>
      <c r="AA28" s="10"/>
      <c r="AB28" s="10"/>
      <c r="AC28" s="10"/>
    </row>
    <row r="29" spans="1:29" ht="15" thickBot="1" x14ac:dyDescent="0.35">
      <c r="A29" s="39" t="s">
        <v>100</v>
      </c>
      <c r="C29" s="18" t="s">
        <v>381</v>
      </c>
      <c r="D29" s="47">
        <v>1.5489282569482938</v>
      </c>
      <c r="E29" s="62">
        <v>1.6348015964674474</v>
      </c>
      <c r="F29" s="62">
        <v>1.6982552367562636</v>
      </c>
      <c r="G29" s="62">
        <v>1.5502655729789028</v>
      </c>
      <c r="H29" s="62">
        <v>1.3570190456791686</v>
      </c>
      <c r="I29" s="62">
        <v>1.3636170185677936</v>
      </c>
      <c r="J29" s="62">
        <v>1.3297452100876006</v>
      </c>
      <c r="K29" s="62">
        <v>1.3200640626403126</v>
      </c>
      <c r="L29" s="62">
        <v>1.3653741767182961</v>
      </c>
      <c r="M29" s="62">
        <v>1.5527399096745309</v>
      </c>
      <c r="N29" s="62">
        <v>1.6380174250970416</v>
      </c>
      <c r="O29" s="62">
        <v>1.7202637375771888</v>
      </c>
      <c r="P29" s="62">
        <v>1.6962493962436718</v>
      </c>
      <c r="Q29" s="62">
        <v>1.6366962064673634</v>
      </c>
      <c r="R29" s="62">
        <v>1.6423441895330322</v>
      </c>
      <c r="S29" s="63">
        <v>1.5946900008054299</v>
      </c>
      <c r="U29" s="10"/>
      <c r="V29" s="10"/>
      <c r="W29" s="10"/>
      <c r="X29" s="10"/>
      <c r="Y29" s="10"/>
      <c r="Z29" s="10"/>
      <c r="AA29" s="10"/>
      <c r="AB29" s="10"/>
      <c r="AC29" s="10"/>
    </row>
    <row r="30" spans="1:29" x14ac:dyDescent="0.25">
      <c r="D30" s="50"/>
      <c r="E30" s="50"/>
      <c r="F30" s="50"/>
      <c r="G30" s="50"/>
      <c r="H30" s="50"/>
      <c r="I30" s="50"/>
      <c r="J30" s="50"/>
      <c r="K30" s="50"/>
      <c r="L30" s="50"/>
      <c r="M30" s="50"/>
      <c r="N30" s="50"/>
      <c r="O30" s="50"/>
      <c r="P30" s="50"/>
      <c r="Q30" s="50"/>
      <c r="R30" s="50"/>
      <c r="S30" s="50"/>
    </row>
    <row r="31" spans="1:29" x14ac:dyDescent="0.25">
      <c r="D31" s="50"/>
      <c r="E31" s="50"/>
      <c r="F31" s="50"/>
      <c r="G31" s="50"/>
      <c r="H31" s="50"/>
      <c r="I31" s="50"/>
      <c r="J31" s="50"/>
      <c r="K31" s="50"/>
      <c r="L31" s="50"/>
      <c r="M31" s="50"/>
      <c r="N31" s="50"/>
      <c r="O31" s="50"/>
      <c r="P31" s="50"/>
      <c r="Q31" s="50"/>
      <c r="R31" s="50"/>
      <c r="S31" s="50"/>
    </row>
    <row r="32" spans="1:29" ht="23.4" thickBot="1" x14ac:dyDescent="0.3">
      <c r="C32" s="1" t="s">
        <v>401</v>
      </c>
      <c r="D32" s="51"/>
      <c r="E32" s="51"/>
      <c r="F32" s="51"/>
      <c r="G32" s="51"/>
      <c r="H32" s="51"/>
      <c r="I32" s="51"/>
      <c r="J32" s="51"/>
      <c r="K32" s="51"/>
      <c r="L32" s="51"/>
      <c r="M32" s="51"/>
      <c r="N32" s="52"/>
      <c r="O32" s="52"/>
      <c r="P32" s="52"/>
      <c r="Q32" s="52"/>
      <c r="R32" s="52"/>
      <c r="S32" s="52"/>
    </row>
    <row r="33" spans="1:29" ht="14.4" thickBot="1" x14ac:dyDescent="0.3">
      <c r="C33" s="2"/>
      <c r="D33" s="155" t="s">
        <v>28</v>
      </c>
      <c r="E33" s="156"/>
      <c r="F33" s="156"/>
      <c r="G33" s="156"/>
      <c r="H33" s="156"/>
      <c r="I33" s="156"/>
      <c r="J33" s="156"/>
      <c r="K33" s="156"/>
      <c r="L33" s="156"/>
      <c r="M33" s="156"/>
      <c r="N33" s="156"/>
      <c r="O33" s="156"/>
      <c r="P33" s="156"/>
      <c r="Q33" s="156"/>
      <c r="R33" s="156"/>
      <c r="S33" s="157"/>
    </row>
    <row r="34" spans="1:29" ht="14.4" thickBot="1" x14ac:dyDescent="0.3">
      <c r="C34" s="3" t="s">
        <v>148</v>
      </c>
      <c r="D34" s="64" t="s">
        <v>102</v>
      </c>
      <c r="E34" s="65" t="s">
        <v>103</v>
      </c>
      <c r="F34" s="65" t="s">
        <v>104</v>
      </c>
      <c r="G34" s="65" t="s">
        <v>105</v>
      </c>
      <c r="H34" s="65" t="s">
        <v>106</v>
      </c>
      <c r="I34" s="65" t="s">
        <v>107</v>
      </c>
      <c r="J34" s="65" t="s">
        <v>108</v>
      </c>
      <c r="K34" s="65" t="s">
        <v>109</v>
      </c>
      <c r="L34" s="65" t="s">
        <v>110</v>
      </c>
      <c r="M34" s="65" t="s">
        <v>111</v>
      </c>
      <c r="N34" s="65" t="s">
        <v>112</v>
      </c>
      <c r="O34" s="65" t="s">
        <v>113</v>
      </c>
      <c r="P34" s="65" t="s">
        <v>114</v>
      </c>
      <c r="Q34" s="65" t="s">
        <v>115</v>
      </c>
      <c r="R34" s="65" t="s">
        <v>116</v>
      </c>
      <c r="S34" s="66" t="s">
        <v>117</v>
      </c>
      <c r="T34" s="9"/>
      <c r="U34" s="9"/>
      <c r="V34" s="9"/>
      <c r="W34" s="9"/>
      <c r="X34" s="9"/>
      <c r="Y34" s="9"/>
    </row>
    <row r="35" spans="1:29" ht="14.4" x14ac:dyDescent="0.3">
      <c r="A35" s="39" t="s">
        <v>131</v>
      </c>
      <c r="C35" s="11" t="s">
        <v>149</v>
      </c>
      <c r="D35" s="42">
        <v>3.1839523517898098</v>
      </c>
      <c r="E35" s="58">
        <v>4.2461467747817965</v>
      </c>
      <c r="F35" s="58">
        <v>4.3361845613769878</v>
      </c>
      <c r="G35" s="58">
        <v>4.1935550992470905</v>
      </c>
      <c r="H35" s="58">
        <v>4.2368146522221437</v>
      </c>
      <c r="I35" s="58">
        <v>4.7204338440478075</v>
      </c>
      <c r="J35" s="58">
        <v>4.5872499809871474</v>
      </c>
      <c r="K35" s="58">
        <v>4.5336739729080113</v>
      </c>
      <c r="L35" s="58">
        <v>4.5790366890757879</v>
      </c>
      <c r="M35" s="58">
        <v>4.5420389588767414</v>
      </c>
      <c r="N35" s="58">
        <v>4.6124139918584968</v>
      </c>
      <c r="O35" s="58">
        <v>5.2306990294669964</v>
      </c>
      <c r="P35" s="58">
        <v>5.5160120581938923</v>
      </c>
      <c r="Q35" s="58">
        <v>5.4030562413000176</v>
      </c>
      <c r="R35" s="58">
        <v>5.3406008220719512</v>
      </c>
      <c r="S35" s="59">
        <v>4.7286215804464469</v>
      </c>
      <c r="U35" s="10"/>
      <c r="V35" s="10"/>
      <c r="X35" s="10"/>
      <c r="Y35" s="10"/>
      <c r="Z35" s="10"/>
      <c r="AA35" s="10"/>
      <c r="AB35" s="10"/>
      <c r="AC35" s="10"/>
    </row>
    <row r="36" spans="1:29" ht="14.4" x14ac:dyDescent="0.3">
      <c r="A36" s="39" t="s">
        <v>131</v>
      </c>
      <c r="C36" s="11" t="s">
        <v>150</v>
      </c>
      <c r="D36" s="42">
        <v>1.5246569538150647</v>
      </c>
      <c r="E36" s="58">
        <v>1.6695056760481408</v>
      </c>
      <c r="F36" s="58">
        <v>1.6487655530657397</v>
      </c>
      <c r="G36" s="58">
        <v>1.6830217868990669</v>
      </c>
      <c r="H36" s="58">
        <v>1.2936960216567073</v>
      </c>
      <c r="I36" s="58">
        <v>1.3543849943079656</v>
      </c>
      <c r="J36" s="58">
        <v>1.3275593445137785</v>
      </c>
      <c r="K36" s="58">
        <v>1.2910596134415435</v>
      </c>
      <c r="L36" s="58">
        <v>1.3235092805089181</v>
      </c>
      <c r="M36" s="58">
        <v>1.7035599927620035</v>
      </c>
      <c r="N36" s="58">
        <v>1.7075789013477822</v>
      </c>
      <c r="O36" s="58">
        <v>1.6797173525141147</v>
      </c>
      <c r="P36" s="58">
        <v>1.8848985830505338</v>
      </c>
      <c r="Q36" s="58">
        <v>1.8389773584845452</v>
      </c>
      <c r="R36" s="58">
        <v>1.966646079999437</v>
      </c>
      <c r="S36" s="59">
        <v>1.87309367676328</v>
      </c>
      <c r="U36" s="10"/>
      <c r="V36" s="10"/>
      <c r="X36" s="10"/>
      <c r="Y36" s="10"/>
      <c r="Z36" s="10"/>
      <c r="AA36" s="10"/>
      <c r="AB36" s="10"/>
      <c r="AC36" s="10"/>
    </row>
    <row r="37" spans="1:29" ht="14.4" x14ac:dyDescent="0.3">
      <c r="A37" s="39" t="s">
        <v>131</v>
      </c>
      <c r="C37" s="11" t="s">
        <v>151</v>
      </c>
      <c r="D37" s="42">
        <v>2.6757216073187426</v>
      </c>
      <c r="E37" s="58">
        <v>3.148365614074033</v>
      </c>
      <c r="F37" s="58">
        <v>3.784825689085253</v>
      </c>
      <c r="G37" s="58">
        <v>3.6226121585464504</v>
      </c>
      <c r="H37" s="58">
        <v>3.3172572351217116</v>
      </c>
      <c r="I37" s="58">
        <v>3.8147819642054359</v>
      </c>
      <c r="J37" s="58">
        <v>2.9590910335386722</v>
      </c>
      <c r="K37" s="58">
        <v>2.5236838061713391</v>
      </c>
      <c r="L37" s="58">
        <v>2.7873928489944917</v>
      </c>
      <c r="M37" s="58">
        <v>2.6053493901007516</v>
      </c>
      <c r="N37" s="58">
        <v>2.4020194574609359</v>
      </c>
      <c r="O37" s="58">
        <v>2.4113260564141359</v>
      </c>
      <c r="P37" s="58">
        <v>2.7484759782719501</v>
      </c>
      <c r="Q37" s="58">
        <v>2.6961017168343124</v>
      </c>
      <c r="R37" s="58">
        <v>2.9818922662142144</v>
      </c>
      <c r="S37" s="59">
        <v>3.271528384871341</v>
      </c>
      <c r="U37" s="10"/>
      <c r="V37" s="10"/>
      <c r="W37" s="10"/>
      <c r="X37" s="10"/>
      <c r="Y37" s="10"/>
      <c r="Z37" s="10"/>
      <c r="AA37" s="10"/>
      <c r="AB37" s="10"/>
      <c r="AC37" s="10"/>
    </row>
    <row r="38" spans="1:29" ht="14.4" x14ac:dyDescent="0.3">
      <c r="A38" s="39" t="s">
        <v>131</v>
      </c>
      <c r="C38" s="11" t="s">
        <v>152</v>
      </c>
      <c r="D38" s="42">
        <v>1.3138106686753412</v>
      </c>
      <c r="E38" s="58">
        <v>1.3497924597027591</v>
      </c>
      <c r="F38" s="58">
        <v>1.3770538313952045</v>
      </c>
      <c r="G38" s="58">
        <v>1.3278290380171669</v>
      </c>
      <c r="H38" s="58">
        <v>1.1072581565138033</v>
      </c>
      <c r="I38" s="58">
        <v>1.1187685237272671</v>
      </c>
      <c r="J38" s="58">
        <v>1.1659145168085567</v>
      </c>
      <c r="K38" s="58">
        <v>1.1882014533818583</v>
      </c>
      <c r="L38" s="58">
        <v>1.205904526975784</v>
      </c>
      <c r="M38" s="58">
        <v>1.3549778931132985</v>
      </c>
      <c r="N38" s="58">
        <v>1.5393590033225459</v>
      </c>
      <c r="O38" s="58">
        <v>1.4752424577475913</v>
      </c>
      <c r="P38" s="58">
        <v>1.5186100858276022</v>
      </c>
      <c r="Q38" s="58">
        <v>1.4430748359543746</v>
      </c>
      <c r="R38" s="58">
        <v>1.6654090917966329</v>
      </c>
      <c r="S38" s="59">
        <v>1.6722446965510813</v>
      </c>
      <c r="U38" s="10"/>
      <c r="V38" s="10"/>
      <c r="W38" s="10"/>
      <c r="X38" s="10"/>
      <c r="Y38" s="10"/>
      <c r="Z38" s="10"/>
      <c r="AA38" s="10"/>
      <c r="AB38" s="10"/>
      <c r="AC38" s="10"/>
    </row>
    <row r="39" spans="1:29" ht="14.4" x14ac:dyDescent="0.3">
      <c r="A39" s="39" t="s">
        <v>131</v>
      </c>
      <c r="C39" s="11" t="s">
        <v>153</v>
      </c>
      <c r="D39" s="42">
        <v>1.2263490329161071</v>
      </c>
      <c r="E39" s="58">
        <v>1.3247821461373821</v>
      </c>
      <c r="F39" s="58">
        <v>1.3719863663369432</v>
      </c>
      <c r="G39" s="58">
        <v>1.375206829005597</v>
      </c>
      <c r="H39" s="58">
        <v>1.2217340346731924</v>
      </c>
      <c r="I39" s="58">
        <v>1.2131270756242925</v>
      </c>
      <c r="J39" s="58">
        <v>1.2091830891133166</v>
      </c>
      <c r="K39" s="58">
        <v>1.1895752597847054</v>
      </c>
      <c r="L39" s="58">
        <v>1.2902449164843142</v>
      </c>
      <c r="M39" s="58">
        <v>1.4890791113064037</v>
      </c>
      <c r="N39" s="58">
        <v>1.6334747430683632</v>
      </c>
      <c r="O39" s="58">
        <v>1.5472386441756112</v>
      </c>
      <c r="P39" s="58">
        <v>1.6400657168821084</v>
      </c>
      <c r="Q39" s="58">
        <v>1.6533379312506855</v>
      </c>
      <c r="R39" s="58">
        <v>1.5897175133923653</v>
      </c>
      <c r="S39" s="59">
        <v>1.6249746392078959</v>
      </c>
      <c r="U39" s="10"/>
      <c r="V39" s="10"/>
      <c r="W39" s="10"/>
      <c r="X39" s="10"/>
      <c r="Y39" s="10"/>
      <c r="Z39" s="10"/>
      <c r="AA39" s="10"/>
      <c r="AB39" s="10"/>
      <c r="AC39" s="10"/>
    </row>
    <row r="40" spans="1:29" ht="14.4" x14ac:dyDescent="0.3">
      <c r="A40" s="39" t="s">
        <v>131</v>
      </c>
      <c r="C40" s="11" t="s">
        <v>154</v>
      </c>
      <c r="D40" s="42">
        <v>1.3126468509105598</v>
      </c>
      <c r="E40" s="58">
        <v>1.3301657036435699</v>
      </c>
      <c r="F40" s="58">
        <v>1.2643910409546979</v>
      </c>
      <c r="G40" s="58">
        <v>1.3063578777662188</v>
      </c>
      <c r="H40" s="58">
        <v>1.1913526256724645</v>
      </c>
      <c r="I40" s="58">
        <v>1.1415547695582529</v>
      </c>
      <c r="J40" s="58">
        <v>1.1823345592246095</v>
      </c>
      <c r="K40" s="58">
        <v>1.1972584326733378</v>
      </c>
      <c r="L40" s="58">
        <v>1.2709115091705532</v>
      </c>
      <c r="M40" s="58">
        <v>1.493362040894985</v>
      </c>
      <c r="N40" s="58">
        <v>1.6710902983242324</v>
      </c>
      <c r="O40" s="58">
        <v>2.2989369438740588</v>
      </c>
      <c r="P40" s="58">
        <v>1.526525879770587</v>
      </c>
      <c r="Q40" s="58">
        <v>1.541980117689993</v>
      </c>
      <c r="R40" s="58">
        <v>1.6163401376977895</v>
      </c>
      <c r="S40" s="59">
        <v>1.5825963499840743</v>
      </c>
      <c r="U40" s="10"/>
      <c r="V40" s="10"/>
      <c r="W40" s="10"/>
      <c r="X40" s="10"/>
      <c r="Y40" s="10"/>
      <c r="Z40" s="10"/>
      <c r="AA40" s="10"/>
      <c r="AB40" s="10"/>
      <c r="AC40" s="10"/>
    </row>
    <row r="41" spans="1:29" ht="14.4" x14ac:dyDescent="0.3">
      <c r="A41" s="39" t="s">
        <v>131</v>
      </c>
      <c r="C41" s="11" t="s">
        <v>155</v>
      </c>
      <c r="D41" s="42">
        <v>1.8677977132213508</v>
      </c>
      <c r="E41" s="58">
        <v>1.4182574086749309</v>
      </c>
      <c r="F41" s="58">
        <v>1.5413294681322223</v>
      </c>
      <c r="G41" s="58">
        <v>1.3237812761426724</v>
      </c>
      <c r="H41" s="58">
        <v>1.7555640799993983</v>
      </c>
      <c r="I41" s="58">
        <v>1.4318229523157655</v>
      </c>
      <c r="J41" s="58">
        <v>1.5663617696471905</v>
      </c>
      <c r="K41" s="58">
        <v>1.4034907597535935</v>
      </c>
      <c r="L41" s="58">
        <v>1.5136572466872498</v>
      </c>
      <c r="M41" s="58">
        <v>2.0555935812609323</v>
      </c>
      <c r="N41" s="58">
        <v>1.8311898843618286</v>
      </c>
      <c r="O41" s="58">
        <v>2.033217057140265</v>
      </c>
      <c r="P41" s="58">
        <v>2.1651031391338189</v>
      </c>
      <c r="Q41" s="58">
        <v>2.0696605142364377</v>
      </c>
      <c r="R41" s="58">
        <v>2.0273970068631262</v>
      </c>
      <c r="S41" s="59">
        <v>2.0073599871159966</v>
      </c>
      <c r="U41" s="10"/>
      <c r="V41" s="10"/>
      <c r="W41" s="10"/>
      <c r="X41" s="10"/>
      <c r="Y41" s="10"/>
      <c r="Z41" s="10"/>
      <c r="AA41" s="10"/>
      <c r="AB41" s="10"/>
      <c r="AC41" s="10"/>
    </row>
    <row r="42" spans="1:29" ht="14.4" x14ac:dyDescent="0.3">
      <c r="A42" s="39" t="s">
        <v>131</v>
      </c>
      <c r="C42" s="11" t="s">
        <v>156</v>
      </c>
      <c r="D42" s="42">
        <v>1.2600580984871759</v>
      </c>
      <c r="E42" s="58">
        <v>1.2511637568488836</v>
      </c>
      <c r="F42" s="58">
        <v>1.1792259835805428</v>
      </c>
      <c r="G42" s="58">
        <v>1.1903103889533673</v>
      </c>
      <c r="H42" s="58">
        <v>1.0142483571641683</v>
      </c>
      <c r="I42" s="58">
        <v>0.96223051395593506</v>
      </c>
      <c r="J42" s="58">
        <v>1.1265272489251277</v>
      </c>
      <c r="K42" s="58">
        <v>1.2115461776298708</v>
      </c>
      <c r="L42" s="58">
        <v>1.1450348215354287</v>
      </c>
      <c r="M42" s="58">
        <v>1.3576055319938334</v>
      </c>
      <c r="N42" s="58">
        <v>1.4457483987652473</v>
      </c>
      <c r="O42" s="58">
        <v>1.4095965250779143</v>
      </c>
      <c r="P42" s="58">
        <v>1.4882842585268856</v>
      </c>
      <c r="Q42" s="58">
        <v>1.3622638712686974</v>
      </c>
      <c r="R42" s="58">
        <v>1.4801383848689262</v>
      </c>
      <c r="S42" s="59">
        <v>1.4469254222847652</v>
      </c>
      <c r="U42" s="10"/>
      <c r="V42" s="10"/>
      <c r="W42" s="10"/>
      <c r="X42" s="10"/>
      <c r="Y42" s="10"/>
      <c r="Z42" s="10"/>
      <c r="AA42" s="10"/>
      <c r="AB42" s="10"/>
      <c r="AC42" s="10"/>
    </row>
    <row r="43" spans="1:29" ht="14.4" x14ac:dyDescent="0.3">
      <c r="A43" s="39" t="s">
        <v>131</v>
      </c>
      <c r="C43" s="11" t="s">
        <v>157</v>
      </c>
      <c r="D43" s="42">
        <v>1.2643874558471599</v>
      </c>
      <c r="E43" s="58">
        <v>1.3440174042501216</v>
      </c>
      <c r="F43" s="58">
        <v>1.2929261019610094</v>
      </c>
      <c r="G43" s="58">
        <v>1.3075437567224015</v>
      </c>
      <c r="H43" s="58">
        <v>1.2300956023889478</v>
      </c>
      <c r="I43" s="58">
        <v>1.2154375538751567</v>
      </c>
      <c r="J43" s="58">
        <v>1.0236610083187123</v>
      </c>
      <c r="K43" s="58">
        <v>1.195886639809393</v>
      </c>
      <c r="L43" s="58">
        <v>1.3929207340002396</v>
      </c>
      <c r="M43" s="58">
        <v>1.6619461124050323</v>
      </c>
      <c r="N43" s="58">
        <v>1.6268833900076394</v>
      </c>
      <c r="O43" s="58">
        <v>1.6802778873958537</v>
      </c>
      <c r="P43" s="58">
        <v>1.6157321493714778</v>
      </c>
      <c r="Q43" s="58">
        <v>1.4992359779860633</v>
      </c>
      <c r="R43" s="58">
        <v>1.4325110531476035</v>
      </c>
      <c r="S43" s="59">
        <v>1.4803693226691172</v>
      </c>
      <c r="U43" s="10"/>
      <c r="V43" s="10"/>
      <c r="W43" s="10"/>
      <c r="X43" s="10"/>
      <c r="Y43" s="10"/>
      <c r="Z43" s="10"/>
      <c r="AA43" s="10"/>
      <c r="AB43" s="10"/>
      <c r="AC43" s="10"/>
    </row>
    <row r="44" spans="1:29" ht="14.4" x14ac:dyDescent="0.3">
      <c r="A44" s="39" t="s">
        <v>131</v>
      </c>
      <c r="C44" s="11" t="s">
        <v>158</v>
      </c>
      <c r="D44" s="42">
        <v>1.133535412796193</v>
      </c>
      <c r="E44" s="58">
        <v>1.3443123915403175</v>
      </c>
      <c r="F44" s="58">
        <v>1.3507791732327332</v>
      </c>
      <c r="G44" s="58">
        <v>1.2145301652488509</v>
      </c>
      <c r="H44" s="58">
        <v>1.3920209269386898</v>
      </c>
      <c r="I44" s="58">
        <v>1.1611411255756465</v>
      </c>
      <c r="J44" s="58">
        <v>1.0808723282304693</v>
      </c>
      <c r="K44" s="58">
        <v>1.1013826146475016</v>
      </c>
      <c r="L44" s="58">
        <v>1.1799119104142652</v>
      </c>
      <c r="M44" s="58">
        <v>1.2749690141887267</v>
      </c>
      <c r="N44" s="58">
        <v>1.3309932899255281</v>
      </c>
      <c r="O44" s="58">
        <v>1.5326159222889688</v>
      </c>
      <c r="P44" s="58">
        <v>1.5449345826744396</v>
      </c>
      <c r="Q44" s="58">
        <v>1.5976987254194648</v>
      </c>
      <c r="R44" s="58">
        <v>1.6260010472115121</v>
      </c>
      <c r="S44" s="59">
        <v>1.5146978405020841</v>
      </c>
      <c r="U44" s="10"/>
      <c r="V44" s="10"/>
      <c r="W44" s="10"/>
      <c r="X44" s="10"/>
      <c r="Y44" s="10"/>
      <c r="Z44" s="10"/>
      <c r="AA44" s="10"/>
      <c r="AB44" s="10"/>
      <c r="AC44" s="10"/>
    </row>
    <row r="45" spans="1:29" ht="14.4" x14ac:dyDescent="0.3">
      <c r="A45" s="39" t="s">
        <v>131</v>
      </c>
      <c r="C45" s="11" t="s">
        <v>159</v>
      </c>
      <c r="D45" s="42">
        <v>1.2679360338497916</v>
      </c>
      <c r="E45" s="58">
        <v>1.6645448323066394</v>
      </c>
      <c r="F45" s="58">
        <v>1.1940513969261402</v>
      </c>
      <c r="G45" s="58">
        <v>1.4787380996826582</v>
      </c>
      <c r="H45" s="58">
        <v>1.9103245222341729</v>
      </c>
      <c r="I45" s="58">
        <v>1.1748755309274002</v>
      </c>
      <c r="J45" s="58">
        <v>1.8279352041980379</v>
      </c>
      <c r="K45" s="58">
        <v>1.5094508503132733</v>
      </c>
      <c r="L45" s="58">
        <v>1.4024951776491816</v>
      </c>
      <c r="M45" s="58">
        <v>1.765564815933218</v>
      </c>
      <c r="N45" s="58">
        <v>2.0052528532543814</v>
      </c>
      <c r="O45" s="58">
        <v>1.8801212476777158</v>
      </c>
      <c r="P45" s="58">
        <v>2.0707116594888939</v>
      </c>
      <c r="Q45" s="58">
        <v>1.8334666234374437</v>
      </c>
      <c r="R45" s="58">
        <v>1.9283595710700434</v>
      </c>
      <c r="S45" s="59">
        <v>1.796889937267014</v>
      </c>
      <c r="U45" s="10"/>
      <c r="V45" s="10"/>
      <c r="W45" s="10"/>
      <c r="X45" s="10"/>
      <c r="Y45" s="10"/>
      <c r="Z45" s="10"/>
      <c r="AA45" s="10"/>
      <c r="AB45" s="10"/>
      <c r="AC45" s="10"/>
    </row>
    <row r="46" spans="1:29" ht="14.4" x14ac:dyDescent="0.3">
      <c r="A46" s="39" t="s">
        <v>131</v>
      </c>
      <c r="C46" s="11" t="s">
        <v>160</v>
      </c>
      <c r="D46" s="42">
        <v>1.498848858191774</v>
      </c>
      <c r="E46" s="58">
        <v>1.4743826096514236</v>
      </c>
      <c r="F46" s="58">
        <v>1.4517578246531018</v>
      </c>
      <c r="G46" s="58">
        <v>1.3695380594764579</v>
      </c>
      <c r="H46" s="58">
        <v>1.2439408558257672</v>
      </c>
      <c r="I46" s="58">
        <v>1.2864140865107165</v>
      </c>
      <c r="J46" s="58">
        <v>1.1827348458289511</v>
      </c>
      <c r="K46" s="58">
        <v>1.2180281796761891</v>
      </c>
      <c r="L46" s="58">
        <v>1.3778755250732235</v>
      </c>
      <c r="M46" s="58">
        <v>1.5488802376107604</v>
      </c>
      <c r="N46" s="58">
        <v>1.4622176591375771</v>
      </c>
      <c r="O46" s="58">
        <v>1.5312357092258997</v>
      </c>
      <c r="P46" s="58">
        <v>1.8353687092474513</v>
      </c>
      <c r="Q46" s="58">
        <v>1.5291559029387736</v>
      </c>
      <c r="R46" s="58">
        <v>1.8007113043711667</v>
      </c>
      <c r="S46" s="59">
        <v>1.790816121109635</v>
      </c>
      <c r="U46" s="10"/>
      <c r="V46" s="10"/>
      <c r="W46" s="10"/>
      <c r="X46" s="10"/>
      <c r="Y46" s="10"/>
      <c r="Z46" s="10"/>
      <c r="AA46" s="10"/>
      <c r="AB46" s="10"/>
      <c r="AC46" s="10"/>
    </row>
    <row r="47" spans="1:29" ht="14.4" x14ac:dyDescent="0.3">
      <c r="A47" s="39" t="s">
        <v>131</v>
      </c>
      <c r="C47" s="11" t="s">
        <v>161</v>
      </c>
      <c r="D47" s="42">
        <v>1.2606361900644836</v>
      </c>
      <c r="E47" s="58">
        <v>1.3513860369609856</v>
      </c>
      <c r="F47" s="58">
        <v>1.3477846694468554</v>
      </c>
      <c r="G47" s="58">
        <v>1.2688059481150433</v>
      </c>
      <c r="H47" s="58">
        <v>1.3539755464622143</v>
      </c>
      <c r="I47" s="58">
        <v>1.0975048223508184</v>
      </c>
      <c r="J47" s="58">
        <v>1.1071564377519203</v>
      </c>
      <c r="K47" s="58">
        <v>1.2284875266924682</v>
      </c>
      <c r="L47" s="58">
        <v>1.3419445623453745</v>
      </c>
      <c r="M47" s="58">
        <v>1.3454877315246925</v>
      </c>
      <c r="N47" s="58">
        <v>1.4893153756191153</v>
      </c>
      <c r="O47" s="58">
        <v>1.4200281704481816</v>
      </c>
      <c r="P47" s="58">
        <v>1.5205743019288913</v>
      </c>
      <c r="Q47" s="58">
        <v>1.6074343179065973</v>
      </c>
      <c r="R47" s="58">
        <v>1.5882261926303562</v>
      </c>
      <c r="S47" s="59">
        <v>1.62283032309433</v>
      </c>
      <c r="U47" s="10"/>
      <c r="V47" s="10"/>
      <c r="W47" s="10"/>
      <c r="X47" s="10"/>
      <c r="Y47" s="10"/>
      <c r="Z47" s="10"/>
      <c r="AA47" s="10"/>
      <c r="AB47" s="10"/>
      <c r="AC47" s="10"/>
    </row>
    <row r="48" spans="1:29" ht="14.4" x14ac:dyDescent="0.3">
      <c r="A48" s="39" t="s">
        <v>131</v>
      </c>
      <c r="C48" s="11" t="s">
        <v>162</v>
      </c>
      <c r="D48" s="42">
        <v>1.2709494475408234</v>
      </c>
      <c r="E48" s="58">
        <v>1.1531959460016656</v>
      </c>
      <c r="F48" s="58">
        <v>1.2181897884318114</v>
      </c>
      <c r="G48" s="58">
        <v>1.2087169636351593</v>
      </c>
      <c r="H48" s="58">
        <v>0.96559434177503989</v>
      </c>
      <c r="I48" s="58">
        <v>1.2125982618795761</v>
      </c>
      <c r="J48" s="58">
        <v>1.2648300250969655</v>
      </c>
      <c r="K48" s="58">
        <v>1.2173748223029537</v>
      </c>
      <c r="L48" s="58">
        <v>1.2451604977272328</v>
      </c>
      <c r="M48" s="58">
        <v>1.7011909650924024</v>
      </c>
      <c r="N48" s="58">
        <v>1.4813989113783774</v>
      </c>
      <c r="O48" s="58">
        <v>1.5970073393376298</v>
      </c>
      <c r="P48" s="58">
        <v>1.5641808984824963</v>
      </c>
      <c r="Q48" s="58">
        <v>1.4393115474704115</v>
      </c>
      <c r="R48" s="58">
        <v>1.6367287224552423</v>
      </c>
      <c r="S48" s="59">
        <v>1.6602762158808138</v>
      </c>
      <c r="U48" s="10"/>
      <c r="V48" s="10"/>
      <c r="W48" s="10"/>
      <c r="X48" s="10"/>
      <c r="Y48" s="10"/>
      <c r="Z48" s="10"/>
      <c r="AA48" s="10"/>
      <c r="AB48" s="10"/>
      <c r="AC48" s="10"/>
    </row>
    <row r="49" spans="1:29" ht="14.4" x14ac:dyDescent="0.3">
      <c r="A49" s="39" t="s">
        <v>131</v>
      </c>
      <c r="C49" s="11" t="s">
        <v>163</v>
      </c>
      <c r="D49" s="42">
        <v>0.98860015577426896</v>
      </c>
      <c r="E49" s="58">
        <v>1.2126829087814714</v>
      </c>
      <c r="F49" s="58">
        <v>1.3437143509012093</v>
      </c>
      <c r="G49" s="58">
        <v>1.3472075771870433</v>
      </c>
      <c r="H49" s="58">
        <v>1.0558017219640476</v>
      </c>
      <c r="I49" s="58">
        <v>1.1814718923905605</v>
      </c>
      <c r="J49" s="58">
        <v>1.1427267690101366</v>
      </c>
      <c r="K49" s="58">
        <v>1.0663583708637459</v>
      </c>
      <c r="L49" s="58">
        <v>1.1893388502055962</v>
      </c>
      <c r="M49" s="58">
        <v>1.5843968092524003</v>
      </c>
      <c r="N49" s="58">
        <v>1.518687694105705</v>
      </c>
      <c r="O49" s="58">
        <v>1.7088523842117271</v>
      </c>
      <c r="P49" s="58">
        <v>1.7334873374401094</v>
      </c>
      <c r="Q49" s="58">
        <v>1.5601368925393566</v>
      </c>
      <c r="R49" s="58">
        <v>1.5351010326458947</v>
      </c>
      <c r="S49" s="59">
        <v>1.5412540396295238</v>
      </c>
      <c r="U49" s="10"/>
      <c r="V49" s="10"/>
      <c r="W49" s="10"/>
      <c r="X49" s="10"/>
      <c r="Y49" s="10"/>
      <c r="Z49" s="10"/>
      <c r="AA49" s="10"/>
      <c r="AB49" s="10"/>
      <c r="AC49" s="10"/>
    </row>
    <row r="50" spans="1:29" ht="14.4" x14ac:dyDescent="0.3">
      <c r="A50" s="39" t="s">
        <v>131</v>
      </c>
      <c r="C50" s="11" t="s">
        <v>164</v>
      </c>
      <c r="D50" s="42">
        <v>1.1055153283619727</v>
      </c>
      <c r="E50" s="58">
        <v>1.6708277652836176</v>
      </c>
      <c r="F50" s="58">
        <v>1.4299709103353868</v>
      </c>
      <c r="G50" s="58">
        <v>1.3383999307669916</v>
      </c>
      <c r="H50" s="58">
        <v>0.95148611370377278</v>
      </c>
      <c r="I50" s="58">
        <v>0.93737662311896752</v>
      </c>
      <c r="J50" s="58">
        <v>1.1002479020355576</v>
      </c>
      <c r="K50" s="58">
        <v>1.2172134409372364</v>
      </c>
      <c r="L50" s="58">
        <v>1.0882791948079793</v>
      </c>
      <c r="M50" s="58">
        <v>1.3128298729941441</v>
      </c>
      <c r="N50" s="58">
        <v>1.4765470870072874</v>
      </c>
      <c r="O50" s="58">
        <v>1.5091985834598103</v>
      </c>
      <c r="P50" s="58">
        <v>1.5401920139078655</v>
      </c>
      <c r="Q50" s="58">
        <v>1.6256114408065128</v>
      </c>
      <c r="R50" s="58">
        <v>1.5943550494679859</v>
      </c>
      <c r="S50" s="59">
        <v>1.4810268444765364</v>
      </c>
      <c r="U50" s="10"/>
      <c r="V50" s="10"/>
      <c r="W50" s="10"/>
      <c r="X50" s="10"/>
      <c r="Y50" s="10"/>
      <c r="Z50" s="10"/>
      <c r="AA50" s="10"/>
      <c r="AB50" s="10"/>
      <c r="AC50" s="10"/>
    </row>
    <row r="51" spans="1:29" ht="14.4" x14ac:dyDescent="0.3">
      <c r="A51" s="39" t="s">
        <v>131</v>
      </c>
      <c r="C51" s="11" t="s">
        <v>165</v>
      </c>
      <c r="D51" s="42">
        <v>1.1909849319009216</v>
      </c>
      <c r="E51" s="58">
        <v>1.3196938585028934</v>
      </c>
      <c r="F51" s="58">
        <v>1.2142604262550449</v>
      </c>
      <c r="G51" s="58">
        <v>1.2680948440548796</v>
      </c>
      <c r="H51" s="58">
        <v>1.1230941681794284</v>
      </c>
      <c r="I51" s="58">
        <v>1.2708851183399978</v>
      </c>
      <c r="J51" s="58">
        <v>1.1392973093661583</v>
      </c>
      <c r="K51" s="58">
        <v>1.1018653269804564</v>
      </c>
      <c r="L51" s="58">
        <v>1.0440964358000429</v>
      </c>
      <c r="M51" s="58">
        <v>1.2926966373949642</v>
      </c>
      <c r="N51" s="58">
        <v>1.3049404741867798</v>
      </c>
      <c r="O51" s="58">
        <v>1.3824279758571341</v>
      </c>
      <c r="P51" s="58">
        <v>1.3600615012816113</v>
      </c>
      <c r="Q51" s="58">
        <v>1.5398673032381653</v>
      </c>
      <c r="R51" s="58">
        <v>1.4898133903792274</v>
      </c>
      <c r="S51" s="59">
        <v>1.5178624706345445</v>
      </c>
      <c r="U51" s="10"/>
      <c r="V51" s="10"/>
      <c r="W51" s="10"/>
      <c r="X51" s="10"/>
      <c r="Y51" s="10"/>
      <c r="Z51" s="10"/>
      <c r="AA51" s="10"/>
      <c r="AB51" s="10"/>
      <c r="AC51" s="10"/>
    </row>
    <row r="52" spans="1:29" ht="15" thickBot="1" x14ac:dyDescent="0.35">
      <c r="A52" s="39" t="s">
        <v>131</v>
      </c>
      <c r="C52" s="11" t="s">
        <v>166</v>
      </c>
      <c r="D52" s="42">
        <v>1.1490646710408865</v>
      </c>
      <c r="E52" s="60">
        <v>1.3083409006002003</v>
      </c>
      <c r="F52" s="60">
        <v>1.2614124490348166</v>
      </c>
      <c r="G52" s="60">
        <v>1.2252053530805673</v>
      </c>
      <c r="H52" s="60">
        <v>1.1017111567419575</v>
      </c>
      <c r="I52" s="60">
        <v>1.1130574184223421</v>
      </c>
      <c r="J52" s="60">
        <v>1.0946148687421788</v>
      </c>
      <c r="K52" s="60">
        <v>1.1259561581806004</v>
      </c>
      <c r="L52" s="60">
        <v>1.153368160303188</v>
      </c>
      <c r="M52" s="60">
        <v>1.3424194426214013</v>
      </c>
      <c r="N52" s="60">
        <v>1.4128887009971682</v>
      </c>
      <c r="O52" s="60">
        <v>1.4451423122077529</v>
      </c>
      <c r="P52" s="60">
        <v>1.475062963386494</v>
      </c>
      <c r="Q52" s="60">
        <v>1.4951282360993678</v>
      </c>
      <c r="R52" s="60">
        <v>1.5451708641581758</v>
      </c>
      <c r="S52" s="61">
        <v>1.5915463718338461</v>
      </c>
      <c r="U52" s="10"/>
      <c r="V52" s="10"/>
      <c r="W52" s="10"/>
      <c r="X52" s="10"/>
      <c r="Y52" s="10"/>
      <c r="Z52" s="10"/>
      <c r="AA52" s="10"/>
      <c r="AB52" s="10"/>
      <c r="AC52" s="10"/>
    </row>
    <row r="53" spans="1:29" ht="15" thickBot="1" x14ac:dyDescent="0.35">
      <c r="A53" s="39" t="s">
        <v>131</v>
      </c>
      <c r="C53" s="18" t="s">
        <v>381</v>
      </c>
      <c r="D53" s="47">
        <v>1.4132213060001473</v>
      </c>
      <c r="E53" s="62">
        <v>1.4958977719511846</v>
      </c>
      <c r="F53" s="62">
        <v>1.5404177519305065</v>
      </c>
      <c r="G53" s="62">
        <v>1.4484680013151663</v>
      </c>
      <c r="H53" s="62">
        <v>1.2808793958486064</v>
      </c>
      <c r="I53" s="62">
        <v>1.3107219787298903</v>
      </c>
      <c r="J53" s="62">
        <v>1.2643936518127854</v>
      </c>
      <c r="K53" s="62">
        <v>1.2838294591716566</v>
      </c>
      <c r="L53" s="62">
        <v>1.3237971929355263</v>
      </c>
      <c r="M53" s="62">
        <v>1.5300227856739279</v>
      </c>
      <c r="N53" s="62">
        <v>1.6077070157304152</v>
      </c>
      <c r="O53" s="62">
        <v>1.7033383875745716</v>
      </c>
      <c r="P53" s="62">
        <v>1.6808042577550109</v>
      </c>
      <c r="Q53" s="62">
        <v>1.6528272069504155</v>
      </c>
      <c r="R53" s="62">
        <v>1.7184874541327504</v>
      </c>
      <c r="S53" s="63">
        <v>1.7147728789723888</v>
      </c>
      <c r="U53" s="10"/>
      <c r="V53" s="10"/>
      <c r="W53" s="10"/>
      <c r="X53" s="10"/>
      <c r="Y53" s="10"/>
      <c r="Z53" s="10"/>
      <c r="AA53" s="10"/>
      <c r="AB53" s="10"/>
      <c r="AC53" s="10"/>
    </row>
    <row r="54" spans="1:29" x14ac:dyDescent="0.25">
      <c r="A54" s="39" t="s">
        <v>131</v>
      </c>
      <c r="D54" s="50"/>
      <c r="E54" s="50"/>
      <c r="F54" s="50"/>
      <c r="G54" s="50"/>
      <c r="H54" s="50"/>
      <c r="I54" s="50"/>
      <c r="J54" s="50"/>
      <c r="K54" s="50"/>
      <c r="L54" s="50"/>
      <c r="M54" s="50"/>
      <c r="N54" s="50"/>
      <c r="O54" s="50"/>
      <c r="P54" s="50"/>
      <c r="Q54" s="50"/>
      <c r="R54" s="50"/>
      <c r="S54" s="50"/>
    </row>
    <row r="55" spans="1:29" x14ac:dyDescent="0.25">
      <c r="D55" s="50"/>
      <c r="E55" s="50"/>
      <c r="F55" s="50"/>
      <c r="G55" s="50"/>
      <c r="H55" s="50"/>
      <c r="I55" s="50"/>
      <c r="J55" s="50"/>
      <c r="K55" s="50"/>
      <c r="L55" s="50"/>
      <c r="M55" s="50"/>
      <c r="N55" s="50"/>
      <c r="O55" s="50"/>
      <c r="P55" s="50"/>
      <c r="Q55" s="50"/>
      <c r="R55" s="50"/>
      <c r="S55" s="50"/>
    </row>
    <row r="56" spans="1:29" ht="23.4" thickBot="1" x14ac:dyDescent="0.3">
      <c r="C56" s="1" t="s">
        <v>402</v>
      </c>
      <c r="D56" s="51"/>
      <c r="E56" s="51"/>
      <c r="F56" s="51"/>
      <c r="G56" s="51"/>
      <c r="H56" s="51"/>
      <c r="I56" s="51"/>
      <c r="J56" s="51"/>
      <c r="K56" s="51"/>
      <c r="L56" s="51"/>
      <c r="M56" s="51"/>
      <c r="N56" s="56"/>
      <c r="O56" s="52"/>
      <c r="P56" s="52"/>
      <c r="Q56" s="52"/>
      <c r="R56" s="52"/>
      <c r="S56" s="52"/>
    </row>
    <row r="57" spans="1:29" ht="14.4" thickBot="1" x14ac:dyDescent="0.3">
      <c r="C57" s="2"/>
      <c r="D57" s="155" t="s">
        <v>28</v>
      </c>
      <c r="E57" s="156"/>
      <c r="F57" s="156"/>
      <c r="G57" s="156"/>
      <c r="H57" s="156"/>
      <c r="I57" s="156"/>
      <c r="J57" s="156"/>
      <c r="K57" s="156"/>
      <c r="L57" s="156"/>
      <c r="M57" s="156"/>
      <c r="N57" s="156"/>
      <c r="O57" s="156"/>
      <c r="P57" s="156"/>
      <c r="Q57" s="156"/>
      <c r="R57" s="156"/>
      <c r="S57" s="157"/>
    </row>
    <row r="58" spans="1:29" ht="14.4" thickBot="1" x14ac:dyDescent="0.3">
      <c r="A58" s="39" t="s">
        <v>133</v>
      </c>
      <c r="C58" s="3" t="s">
        <v>148</v>
      </c>
      <c r="D58" s="64" t="s">
        <v>102</v>
      </c>
      <c r="E58" s="65" t="s">
        <v>103</v>
      </c>
      <c r="F58" s="65" t="s">
        <v>104</v>
      </c>
      <c r="G58" s="65" t="s">
        <v>105</v>
      </c>
      <c r="H58" s="65" t="s">
        <v>106</v>
      </c>
      <c r="I58" s="65" t="s">
        <v>107</v>
      </c>
      <c r="J58" s="65" t="s">
        <v>108</v>
      </c>
      <c r="K58" s="65" t="s">
        <v>109</v>
      </c>
      <c r="L58" s="65" t="s">
        <v>110</v>
      </c>
      <c r="M58" s="65" t="s">
        <v>111</v>
      </c>
      <c r="N58" s="65" t="s">
        <v>112</v>
      </c>
      <c r="O58" s="65" t="s">
        <v>113</v>
      </c>
      <c r="P58" s="65" t="s">
        <v>114</v>
      </c>
      <c r="Q58" s="65" t="s">
        <v>115</v>
      </c>
      <c r="R58" s="65" t="s">
        <v>116</v>
      </c>
      <c r="S58" s="66" t="s">
        <v>117</v>
      </c>
      <c r="T58" s="9"/>
      <c r="U58" s="9"/>
      <c r="V58" s="9"/>
      <c r="W58" s="9"/>
      <c r="X58" s="9"/>
      <c r="Y58" s="9"/>
    </row>
    <row r="59" spans="1:29" ht="14.4" x14ac:dyDescent="0.3">
      <c r="A59" s="39" t="s">
        <v>133</v>
      </c>
      <c r="C59" s="11" t="s">
        <v>149</v>
      </c>
      <c r="D59" s="42">
        <v>0</v>
      </c>
      <c r="E59" s="58">
        <v>0</v>
      </c>
      <c r="F59" s="58">
        <v>10.198494182067078</v>
      </c>
      <c r="G59" s="58">
        <v>0</v>
      </c>
      <c r="H59" s="58">
        <v>0</v>
      </c>
      <c r="I59" s="58">
        <v>3.7180013689253935</v>
      </c>
      <c r="J59" s="58">
        <v>0</v>
      </c>
      <c r="K59" s="58">
        <v>0</v>
      </c>
      <c r="L59" s="58">
        <v>0</v>
      </c>
      <c r="M59" s="58">
        <v>0</v>
      </c>
      <c r="N59" s="58">
        <v>0</v>
      </c>
      <c r="O59" s="58">
        <v>0</v>
      </c>
      <c r="P59" s="58">
        <v>0</v>
      </c>
      <c r="Q59" s="58">
        <v>0</v>
      </c>
      <c r="R59" s="58">
        <v>0</v>
      </c>
      <c r="S59" s="59">
        <v>0</v>
      </c>
      <c r="U59" s="10"/>
      <c r="V59" s="10"/>
      <c r="X59" s="10"/>
      <c r="Y59" s="10"/>
      <c r="Z59" s="10"/>
      <c r="AA59" s="10"/>
      <c r="AB59" s="10"/>
      <c r="AC59" s="10"/>
    </row>
    <row r="60" spans="1:29" ht="14.4" x14ac:dyDescent="0.3">
      <c r="A60" s="39" t="s">
        <v>133</v>
      </c>
      <c r="C60" s="11" t="s">
        <v>150</v>
      </c>
      <c r="D60" s="42">
        <v>0</v>
      </c>
      <c r="E60" s="58">
        <v>8.8980150581793289</v>
      </c>
      <c r="F60" s="58">
        <v>0</v>
      </c>
      <c r="G60" s="58">
        <v>0</v>
      </c>
      <c r="H60" s="58">
        <v>0</v>
      </c>
      <c r="I60" s="58">
        <v>0</v>
      </c>
      <c r="J60" s="58">
        <v>0</v>
      </c>
      <c r="K60" s="58">
        <v>11.436002737850787</v>
      </c>
      <c r="L60" s="58">
        <v>0</v>
      </c>
      <c r="M60" s="58">
        <v>0</v>
      </c>
      <c r="N60" s="58">
        <v>0</v>
      </c>
      <c r="O60" s="58">
        <v>0</v>
      </c>
      <c r="P60" s="58">
        <v>0</v>
      </c>
      <c r="Q60" s="58">
        <v>0</v>
      </c>
      <c r="R60" s="58">
        <v>0</v>
      </c>
      <c r="S60" s="59">
        <v>0</v>
      </c>
      <c r="U60" s="10"/>
      <c r="V60" s="10"/>
      <c r="X60" s="10"/>
      <c r="Y60" s="10"/>
      <c r="Z60" s="10"/>
      <c r="AA60" s="10"/>
      <c r="AB60" s="10"/>
      <c r="AC60" s="10"/>
    </row>
    <row r="61" spans="1:29" ht="14.4" x14ac:dyDescent="0.3">
      <c r="A61" s="39" t="s">
        <v>133</v>
      </c>
      <c r="C61" s="11" t="s">
        <v>151</v>
      </c>
      <c r="D61" s="42">
        <v>0</v>
      </c>
      <c r="E61" s="58">
        <v>8.7638603696098567</v>
      </c>
      <c r="F61" s="58">
        <v>0</v>
      </c>
      <c r="G61" s="58">
        <v>1.0869267624914443</v>
      </c>
      <c r="H61" s="58">
        <v>0</v>
      </c>
      <c r="I61" s="58">
        <v>0</v>
      </c>
      <c r="J61" s="58">
        <v>0</v>
      </c>
      <c r="K61" s="58">
        <v>0</v>
      </c>
      <c r="L61" s="58">
        <v>0</v>
      </c>
      <c r="M61" s="58">
        <v>0</v>
      </c>
      <c r="N61" s="58">
        <v>0</v>
      </c>
      <c r="O61" s="58">
        <v>0</v>
      </c>
      <c r="P61" s="58">
        <v>0</v>
      </c>
      <c r="Q61" s="58">
        <v>0</v>
      </c>
      <c r="R61" s="58">
        <v>0</v>
      </c>
      <c r="S61" s="59">
        <v>0</v>
      </c>
      <c r="U61" s="10"/>
      <c r="V61" s="10"/>
      <c r="W61" s="10"/>
      <c r="X61" s="10"/>
      <c r="Y61" s="10"/>
      <c r="Z61" s="10"/>
      <c r="AA61" s="10"/>
      <c r="AB61" s="10"/>
      <c r="AC61" s="10"/>
    </row>
    <row r="62" spans="1:29" ht="14.4" x14ac:dyDescent="0.3">
      <c r="A62" s="39" t="s">
        <v>133</v>
      </c>
      <c r="C62" s="11" t="s">
        <v>152</v>
      </c>
      <c r="D62" s="42">
        <v>0</v>
      </c>
      <c r="E62" s="58">
        <v>0</v>
      </c>
      <c r="F62" s="58">
        <v>0</v>
      </c>
      <c r="G62" s="58">
        <v>0</v>
      </c>
      <c r="H62" s="58">
        <v>0</v>
      </c>
      <c r="I62" s="58">
        <v>0</v>
      </c>
      <c r="J62" s="58">
        <v>0</v>
      </c>
      <c r="K62" s="58">
        <v>0</v>
      </c>
      <c r="L62" s="58">
        <v>0</v>
      </c>
      <c r="M62" s="58">
        <v>0</v>
      </c>
      <c r="N62" s="58">
        <v>0</v>
      </c>
      <c r="O62" s="58">
        <v>0</v>
      </c>
      <c r="P62" s="58">
        <v>0</v>
      </c>
      <c r="Q62" s="58">
        <v>0</v>
      </c>
      <c r="R62" s="58">
        <v>0</v>
      </c>
      <c r="S62" s="59">
        <v>0</v>
      </c>
      <c r="U62" s="10"/>
      <c r="V62" s="10"/>
      <c r="W62" s="10"/>
      <c r="X62" s="10"/>
      <c r="Y62" s="10"/>
      <c r="Z62" s="10"/>
      <c r="AA62" s="10"/>
      <c r="AB62" s="10"/>
      <c r="AC62" s="10"/>
    </row>
    <row r="63" spans="1:29" ht="14.4" x14ac:dyDescent="0.3">
      <c r="A63" s="39" t="s">
        <v>133</v>
      </c>
      <c r="C63" s="11" t="s">
        <v>153</v>
      </c>
      <c r="D63" s="42">
        <v>0</v>
      </c>
      <c r="E63" s="58">
        <v>0</v>
      </c>
      <c r="F63" s="58">
        <v>0</v>
      </c>
      <c r="G63" s="58">
        <v>0</v>
      </c>
      <c r="H63" s="58">
        <v>0</v>
      </c>
      <c r="I63" s="58">
        <v>0</v>
      </c>
      <c r="J63" s="58">
        <v>0</v>
      </c>
      <c r="K63" s="58">
        <v>0</v>
      </c>
      <c r="L63" s="58">
        <v>0</v>
      </c>
      <c r="M63" s="58">
        <v>0</v>
      </c>
      <c r="N63" s="58">
        <v>0</v>
      </c>
      <c r="O63" s="58">
        <v>0</v>
      </c>
      <c r="P63" s="58">
        <v>0</v>
      </c>
      <c r="Q63" s="58">
        <v>0</v>
      </c>
      <c r="R63" s="58">
        <v>0</v>
      </c>
      <c r="S63" s="59">
        <v>0</v>
      </c>
      <c r="U63" s="10"/>
      <c r="V63" s="10"/>
      <c r="W63" s="10"/>
      <c r="X63" s="10"/>
      <c r="Y63" s="10"/>
      <c r="Z63" s="10"/>
      <c r="AA63" s="10"/>
      <c r="AB63" s="10"/>
      <c r="AC63" s="10"/>
    </row>
    <row r="64" spans="1:29" ht="14.4" x14ac:dyDescent="0.3">
      <c r="A64" s="39" t="s">
        <v>133</v>
      </c>
      <c r="C64" s="11" t="s">
        <v>154</v>
      </c>
      <c r="D64" s="42">
        <v>3.5373032169746748</v>
      </c>
      <c r="E64" s="58">
        <v>0</v>
      </c>
      <c r="F64" s="58">
        <v>0</v>
      </c>
      <c r="G64" s="58">
        <v>0</v>
      </c>
      <c r="H64" s="58">
        <v>0</v>
      </c>
      <c r="I64" s="58">
        <v>0</v>
      </c>
      <c r="J64" s="58">
        <v>0</v>
      </c>
      <c r="K64" s="58">
        <v>0</v>
      </c>
      <c r="L64" s="58">
        <v>0</v>
      </c>
      <c r="M64" s="58">
        <v>0</v>
      </c>
      <c r="N64" s="58">
        <v>0</v>
      </c>
      <c r="O64" s="58">
        <v>0</v>
      </c>
      <c r="P64" s="58">
        <v>0</v>
      </c>
      <c r="Q64" s="58">
        <v>0</v>
      </c>
      <c r="R64" s="58">
        <v>0</v>
      </c>
      <c r="S64" s="59">
        <v>0</v>
      </c>
      <c r="U64" s="10"/>
      <c r="V64" s="10"/>
      <c r="W64" s="10"/>
      <c r="X64" s="10"/>
      <c r="Y64" s="10"/>
      <c r="Z64" s="10"/>
      <c r="AA64" s="10"/>
      <c r="AB64" s="10"/>
      <c r="AC64" s="10"/>
    </row>
    <row r="65" spans="1:29" ht="14.4" x14ac:dyDescent="0.3">
      <c r="A65" s="39" t="s">
        <v>133</v>
      </c>
      <c r="C65" s="11" t="s">
        <v>155</v>
      </c>
      <c r="D65" s="42">
        <v>0</v>
      </c>
      <c r="E65" s="58">
        <v>9.7932922655715267</v>
      </c>
      <c r="F65" s="58">
        <v>0</v>
      </c>
      <c r="G65" s="58">
        <v>0</v>
      </c>
      <c r="H65" s="58">
        <v>0</v>
      </c>
      <c r="I65" s="58">
        <v>0</v>
      </c>
      <c r="J65" s="58">
        <v>0</v>
      </c>
      <c r="K65" s="58">
        <v>0</v>
      </c>
      <c r="L65" s="58">
        <v>0</v>
      </c>
      <c r="M65" s="58">
        <v>0</v>
      </c>
      <c r="N65" s="58">
        <v>0</v>
      </c>
      <c r="O65" s="58">
        <v>0</v>
      </c>
      <c r="P65" s="58">
        <v>0</v>
      </c>
      <c r="Q65" s="58">
        <v>0</v>
      </c>
      <c r="R65" s="58">
        <v>0</v>
      </c>
      <c r="S65" s="59">
        <v>0</v>
      </c>
      <c r="U65" s="10"/>
      <c r="V65" s="10"/>
      <c r="W65" s="10"/>
      <c r="X65" s="10"/>
      <c r="Y65" s="10"/>
      <c r="Z65" s="10"/>
      <c r="AA65" s="10"/>
      <c r="AB65" s="10"/>
      <c r="AC65" s="10"/>
    </row>
    <row r="66" spans="1:29" ht="14.4" x14ac:dyDescent="0.3">
      <c r="A66" s="39" t="s">
        <v>133</v>
      </c>
      <c r="C66" s="11" t="s">
        <v>156</v>
      </c>
      <c r="D66" s="42">
        <v>0</v>
      </c>
      <c r="E66" s="58">
        <v>0</v>
      </c>
      <c r="F66" s="58">
        <v>0</v>
      </c>
      <c r="G66" s="58">
        <v>0</v>
      </c>
      <c r="H66" s="58">
        <v>0</v>
      </c>
      <c r="I66" s="58">
        <v>0</v>
      </c>
      <c r="J66" s="58">
        <v>0</v>
      </c>
      <c r="K66" s="58">
        <v>0</v>
      </c>
      <c r="L66" s="58">
        <v>0</v>
      </c>
      <c r="M66" s="58">
        <v>0</v>
      </c>
      <c r="N66" s="58">
        <v>0</v>
      </c>
      <c r="O66" s="58">
        <v>0</v>
      </c>
      <c r="P66" s="58">
        <v>0</v>
      </c>
      <c r="Q66" s="58">
        <v>0</v>
      </c>
      <c r="R66" s="58">
        <v>0</v>
      </c>
      <c r="S66" s="59">
        <v>0</v>
      </c>
      <c r="U66" s="10"/>
      <c r="V66" s="10"/>
      <c r="W66" s="10"/>
      <c r="X66" s="10"/>
      <c r="Y66" s="10"/>
      <c r="Z66" s="10"/>
      <c r="AA66" s="10"/>
      <c r="AB66" s="10"/>
      <c r="AC66" s="10"/>
    </row>
    <row r="67" spans="1:29" ht="14.4" x14ac:dyDescent="0.3">
      <c r="A67" s="39" t="s">
        <v>133</v>
      </c>
      <c r="C67" s="11" t="s">
        <v>157</v>
      </c>
      <c r="D67" s="42">
        <v>0</v>
      </c>
      <c r="E67" s="58">
        <v>0</v>
      </c>
      <c r="F67" s="58">
        <v>0</v>
      </c>
      <c r="G67" s="58">
        <v>0</v>
      </c>
      <c r="H67" s="58">
        <v>0</v>
      </c>
      <c r="I67" s="58">
        <v>0</v>
      </c>
      <c r="J67" s="58">
        <v>0</v>
      </c>
      <c r="K67" s="58">
        <v>0</v>
      </c>
      <c r="L67" s="58">
        <v>0</v>
      </c>
      <c r="M67" s="58">
        <v>0</v>
      </c>
      <c r="N67" s="58">
        <v>0</v>
      </c>
      <c r="O67" s="58">
        <v>0</v>
      </c>
      <c r="P67" s="58">
        <v>0</v>
      </c>
      <c r="Q67" s="58">
        <v>0</v>
      </c>
      <c r="R67" s="58">
        <v>0</v>
      </c>
      <c r="S67" s="59">
        <v>0</v>
      </c>
      <c r="U67" s="10"/>
      <c r="V67" s="10"/>
      <c r="W67" s="10"/>
      <c r="X67" s="10"/>
      <c r="Y67" s="10"/>
      <c r="Z67" s="10"/>
      <c r="AA67" s="10"/>
      <c r="AB67" s="10"/>
      <c r="AC67" s="10"/>
    </row>
    <row r="68" spans="1:29" ht="14.4" x14ac:dyDescent="0.3">
      <c r="A68" s="39" t="s">
        <v>133</v>
      </c>
      <c r="C68" s="11" t="s">
        <v>158</v>
      </c>
      <c r="D68" s="42">
        <v>0</v>
      </c>
      <c r="E68" s="58">
        <v>0</v>
      </c>
      <c r="F68" s="58">
        <v>0</v>
      </c>
      <c r="G68" s="58">
        <v>0</v>
      </c>
      <c r="H68" s="58">
        <v>0</v>
      </c>
      <c r="I68" s="58">
        <v>0</v>
      </c>
      <c r="J68" s="58">
        <v>0</v>
      </c>
      <c r="K68" s="58">
        <v>0</v>
      </c>
      <c r="L68" s="58">
        <v>0</v>
      </c>
      <c r="M68" s="58">
        <v>0</v>
      </c>
      <c r="N68" s="58">
        <v>0</v>
      </c>
      <c r="O68" s="58">
        <v>0</v>
      </c>
      <c r="P68" s="58">
        <v>0</v>
      </c>
      <c r="Q68" s="58">
        <v>0</v>
      </c>
      <c r="R68" s="58">
        <v>0</v>
      </c>
      <c r="S68" s="59">
        <v>0</v>
      </c>
      <c r="U68" s="10"/>
      <c r="V68" s="10"/>
      <c r="W68" s="10"/>
      <c r="X68" s="10"/>
      <c r="Y68" s="10"/>
      <c r="Z68" s="10"/>
      <c r="AA68" s="10"/>
      <c r="AB68" s="10"/>
      <c r="AC68" s="10"/>
    </row>
    <row r="69" spans="1:29" ht="14.4" x14ac:dyDescent="0.3">
      <c r="A69" s="39" t="s">
        <v>133</v>
      </c>
      <c r="C69" s="11" t="s">
        <v>159</v>
      </c>
      <c r="D69" s="42">
        <v>0</v>
      </c>
      <c r="E69" s="58">
        <v>0</v>
      </c>
      <c r="F69" s="58">
        <v>0</v>
      </c>
      <c r="G69" s="58">
        <v>0</v>
      </c>
      <c r="H69" s="58">
        <v>0</v>
      </c>
      <c r="I69" s="58">
        <v>0</v>
      </c>
      <c r="J69" s="58">
        <v>0</v>
      </c>
      <c r="K69" s="58">
        <v>0</v>
      </c>
      <c r="L69" s="58">
        <v>0</v>
      </c>
      <c r="M69" s="58">
        <v>0</v>
      </c>
      <c r="N69" s="58">
        <v>0</v>
      </c>
      <c r="O69" s="58">
        <v>0</v>
      </c>
      <c r="P69" s="58">
        <v>0</v>
      </c>
      <c r="Q69" s="58">
        <v>0</v>
      </c>
      <c r="R69" s="58">
        <v>0</v>
      </c>
      <c r="S69" s="59">
        <v>0</v>
      </c>
      <c r="U69" s="10"/>
      <c r="V69" s="10"/>
      <c r="W69" s="10"/>
      <c r="X69" s="10"/>
      <c r="Y69" s="10"/>
      <c r="Z69" s="10"/>
      <c r="AA69" s="10"/>
      <c r="AB69" s="10"/>
      <c r="AC69" s="10"/>
    </row>
    <row r="70" spans="1:29" ht="14.4" x14ac:dyDescent="0.3">
      <c r="A70" s="39" t="s">
        <v>133</v>
      </c>
      <c r="C70" s="11" t="s">
        <v>160</v>
      </c>
      <c r="D70" s="42">
        <v>1.7967145790554415</v>
      </c>
      <c r="E70" s="58">
        <v>0</v>
      </c>
      <c r="F70" s="58">
        <v>0</v>
      </c>
      <c r="G70" s="58">
        <v>0</v>
      </c>
      <c r="H70" s="58">
        <v>0</v>
      </c>
      <c r="I70" s="58">
        <v>0</v>
      </c>
      <c r="J70" s="58">
        <v>0</v>
      </c>
      <c r="K70" s="58">
        <v>0</v>
      </c>
      <c r="L70" s="58">
        <v>0</v>
      </c>
      <c r="M70" s="58">
        <v>0</v>
      </c>
      <c r="N70" s="58">
        <v>0</v>
      </c>
      <c r="O70" s="58">
        <v>0</v>
      </c>
      <c r="P70" s="58">
        <v>0</v>
      </c>
      <c r="Q70" s="58">
        <v>6.1984941820670771</v>
      </c>
      <c r="R70" s="58">
        <v>0</v>
      </c>
      <c r="S70" s="59">
        <v>0</v>
      </c>
      <c r="U70" s="10"/>
      <c r="V70" s="10"/>
      <c r="W70" s="10"/>
      <c r="X70" s="10"/>
      <c r="Y70" s="10"/>
      <c r="Z70" s="10"/>
      <c r="AA70" s="10"/>
      <c r="AB70" s="10"/>
      <c r="AC70" s="10"/>
    </row>
    <row r="71" spans="1:29" ht="14.4" x14ac:dyDescent="0.3">
      <c r="A71" s="39" t="s">
        <v>133</v>
      </c>
      <c r="C71" s="11" t="s">
        <v>161</v>
      </c>
      <c r="D71" s="42">
        <v>9.1471594798083498</v>
      </c>
      <c r="E71" s="58">
        <v>0</v>
      </c>
      <c r="F71" s="58">
        <v>0</v>
      </c>
      <c r="G71" s="58">
        <v>0</v>
      </c>
      <c r="H71" s="58">
        <v>0</v>
      </c>
      <c r="I71" s="58">
        <v>0</v>
      </c>
      <c r="J71" s="58">
        <v>0</v>
      </c>
      <c r="K71" s="58">
        <v>0</v>
      </c>
      <c r="L71" s="58">
        <v>0</v>
      </c>
      <c r="M71" s="58">
        <v>0</v>
      </c>
      <c r="N71" s="58">
        <v>0</v>
      </c>
      <c r="O71" s="58">
        <v>0</v>
      </c>
      <c r="P71" s="58">
        <v>0</v>
      </c>
      <c r="Q71" s="58">
        <v>0</v>
      </c>
      <c r="R71" s="58">
        <v>0</v>
      </c>
      <c r="S71" s="59">
        <v>0</v>
      </c>
      <c r="U71" s="10"/>
      <c r="V71" s="10"/>
      <c r="W71" s="10"/>
      <c r="X71" s="10"/>
      <c r="Y71" s="10"/>
      <c r="Z71" s="10"/>
      <c r="AA71" s="10"/>
      <c r="AB71" s="10"/>
      <c r="AC71" s="10"/>
    </row>
    <row r="72" spans="1:29" ht="14.4" x14ac:dyDescent="0.3">
      <c r="A72" s="39" t="s">
        <v>133</v>
      </c>
      <c r="C72" s="11" t="s">
        <v>162</v>
      </c>
      <c r="D72" s="42">
        <v>0</v>
      </c>
      <c r="E72" s="58">
        <v>9.3032169746748803</v>
      </c>
      <c r="F72" s="58">
        <v>10.836413415468858</v>
      </c>
      <c r="G72" s="58">
        <v>0</v>
      </c>
      <c r="H72" s="58">
        <v>8.4271047227926079</v>
      </c>
      <c r="I72" s="58">
        <v>0</v>
      </c>
      <c r="J72" s="58">
        <v>0</v>
      </c>
      <c r="K72" s="58">
        <v>0</v>
      </c>
      <c r="L72" s="58">
        <v>0</v>
      </c>
      <c r="M72" s="58">
        <v>0</v>
      </c>
      <c r="N72" s="58">
        <v>0</v>
      </c>
      <c r="O72" s="58">
        <v>0</v>
      </c>
      <c r="P72" s="58">
        <v>0</v>
      </c>
      <c r="Q72" s="58">
        <v>0</v>
      </c>
      <c r="R72" s="58">
        <v>0</v>
      </c>
      <c r="S72" s="59">
        <v>0</v>
      </c>
      <c r="U72" s="10"/>
      <c r="V72" s="10"/>
      <c r="W72" s="10"/>
      <c r="X72" s="10"/>
      <c r="Y72" s="10"/>
      <c r="Z72" s="10"/>
      <c r="AA72" s="10"/>
      <c r="AB72" s="10"/>
      <c r="AC72" s="10"/>
    </row>
    <row r="73" spans="1:29" ht="14.4" x14ac:dyDescent="0.3">
      <c r="A73" s="39" t="s">
        <v>133</v>
      </c>
      <c r="C73" s="11" t="s">
        <v>163</v>
      </c>
      <c r="D73" s="42">
        <v>0</v>
      </c>
      <c r="E73" s="58">
        <v>0</v>
      </c>
      <c r="F73" s="58">
        <v>0</v>
      </c>
      <c r="G73" s="58">
        <v>0</v>
      </c>
      <c r="H73" s="58">
        <v>0</v>
      </c>
      <c r="I73" s="58">
        <v>0</v>
      </c>
      <c r="J73" s="58">
        <v>0</v>
      </c>
      <c r="K73" s="58">
        <v>0</v>
      </c>
      <c r="L73" s="58">
        <v>0</v>
      </c>
      <c r="M73" s="58">
        <v>0</v>
      </c>
      <c r="N73" s="58">
        <v>0</v>
      </c>
      <c r="O73" s="58">
        <v>0</v>
      </c>
      <c r="P73" s="58">
        <v>0</v>
      </c>
      <c r="Q73" s="58">
        <v>0</v>
      </c>
      <c r="R73" s="58">
        <v>0</v>
      </c>
      <c r="S73" s="59">
        <v>0</v>
      </c>
      <c r="U73" s="10"/>
      <c r="V73" s="10"/>
      <c r="W73" s="10"/>
      <c r="X73" s="10"/>
      <c r="Y73" s="10"/>
      <c r="Z73" s="10"/>
      <c r="AA73" s="10"/>
      <c r="AB73" s="10"/>
      <c r="AC73" s="10"/>
    </row>
    <row r="74" spans="1:29" ht="14.4" x14ac:dyDescent="0.3">
      <c r="A74" s="39" t="s">
        <v>133</v>
      </c>
      <c r="C74" s="11" t="s">
        <v>164</v>
      </c>
      <c r="D74" s="42">
        <v>0</v>
      </c>
      <c r="E74" s="58">
        <v>0</v>
      </c>
      <c r="F74" s="58">
        <v>0</v>
      </c>
      <c r="G74" s="58">
        <v>0</v>
      </c>
      <c r="H74" s="58">
        <v>0</v>
      </c>
      <c r="I74" s="58">
        <v>0</v>
      </c>
      <c r="J74" s="58">
        <v>0</v>
      </c>
      <c r="K74" s="58">
        <v>0</v>
      </c>
      <c r="L74" s="58">
        <v>0</v>
      </c>
      <c r="M74" s="58">
        <v>0</v>
      </c>
      <c r="N74" s="58">
        <v>0</v>
      </c>
      <c r="O74" s="58">
        <v>0</v>
      </c>
      <c r="P74" s="58">
        <v>0</v>
      </c>
      <c r="Q74" s="58">
        <v>0</v>
      </c>
      <c r="R74" s="58">
        <v>0</v>
      </c>
      <c r="S74" s="59">
        <v>0</v>
      </c>
      <c r="U74" s="10"/>
      <c r="V74" s="10"/>
      <c r="W74" s="10"/>
      <c r="X74" s="10"/>
      <c r="Y74" s="10"/>
      <c r="Z74" s="10"/>
      <c r="AA74" s="10"/>
      <c r="AB74" s="10"/>
      <c r="AC74" s="10"/>
    </row>
    <row r="75" spans="1:29" ht="14.4" x14ac:dyDescent="0.3">
      <c r="A75" s="39" t="s">
        <v>133</v>
      </c>
      <c r="C75" s="11" t="s">
        <v>165</v>
      </c>
      <c r="D75" s="42">
        <v>0</v>
      </c>
      <c r="E75" s="58">
        <v>0</v>
      </c>
      <c r="F75" s="58">
        <v>0</v>
      </c>
      <c r="G75" s="58">
        <v>0</v>
      </c>
      <c r="H75" s="58">
        <v>0</v>
      </c>
      <c r="I75" s="58">
        <v>0</v>
      </c>
      <c r="J75" s="58">
        <v>0</v>
      </c>
      <c r="K75" s="58">
        <v>0</v>
      </c>
      <c r="L75" s="58">
        <v>0</v>
      </c>
      <c r="M75" s="58">
        <v>0</v>
      </c>
      <c r="N75" s="58">
        <v>0</v>
      </c>
      <c r="O75" s="58">
        <v>0</v>
      </c>
      <c r="P75" s="58">
        <v>0</v>
      </c>
      <c r="Q75" s="58">
        <v>0</v>
      </c>
      <c r="R75" s="58">
        <v>0</v>
      </c>
      <c r="S75" s="59">
        <v>0</v>
      </c>
      <c r="U75" s="10"/>
      <c r="V75" s="10"/>
      <c r="W75" s="10"/>
      <c r="X75" s="10"/>
      <c r="Y75" s="10"/>
      <c r="Z75" s="10"/>
      <c r="AA75" s="10"/>
      <c r="AB75" s="10"/>
      <c r="AC75" s="10"/>
    </row>
    <row r="76" spans="1:29" ht="15" thickBot="1" x14ac:dyDescent="0.35">
      <c r="A76" s="39" t="s">
        <v>133</v>
      </c>
      <c r="C76" s="11" t="s">
        <v>166</v>
      </c>
      <c r="D76" s="42">
        <v>2.2231348391512662</v>
      </c>
      <c r="E76" s="60">
        <v>9.4784394250513344</v>
      </c>
      <c r="F76" s="60">
        <v>0</v>
      </c>
      <c r="G76" s="60">
        <v>7.5564681724845997</v>
      </c>
      <c r="H76" s="60">
        <v>3.1047227926078027</v>
      </c>
      <c r="I76" s="60">
        <v>0</v>
      </c>
      <c r="J76" s="60">
        <v>0</v>
      </c>
      <c r="K76" s="60">
        <v>0</v>
      </c>
      <c r="L76" s="60">
        <v>0</v>
      </c>
      <c r="M76" s="60">
        <v>0</v>
      </c>
      <c r="N76" s="60">
        <v>0.61054072553045857</v>
      </c>
      <c r="O76" s="60">
        <v>2.1136208076659821</v>
      </c>
      <c r="P76" s="60">
        <v>0</v>
      </c>
      <c r="Q76" s="60">
        <v>0</v>
      </c>
      <c r="R76" s="60">
        <v>0</v>
      </c>
      <c r="S76" s="61">
        <v>0</v>
      </c>
      <c r="U76" s="10"/>
      <c r="V76" s="10"/>
      <c r="W76" s="10"/>
      <c r="X76" s="10"/>
      <c r="Y76" s="10"/>
      <c r="Z76" s="10"/>
      <c r="AA76" s="10"/>
      <c r="AB76" s="10"/>
      <c r="AC76" s="10"/>
    </row>
    <row r="77" spans="1:29" ht="15" thickBot="1" x14ac:dyDescent="0.35">
      <c r="A77" s="39" t="s">
        <v>133</v>
      </c>
      <c r="C77" s="18" t="s">
        <v>381</v>
      </c>
      <c r="D77" s="47">
        <v>3.1563508360222938</v>
      </c>
      <c r="E77" s="62">
        <v>9.1667807437827964</v>
      </c>
      <c r="F77" s="62">
        <v>7.0116358658453111</v>
      </c>
      <c r="G77" s="62">
        <v>4.321697467488022</v>
      </c>
      <c r="H77" s="62">
        <v>5.7659137577002051</v>
      </c>
      <c r="I77" s="62">
        <v>3.7180013689253935</v>
      </c>
      <c r="J77" s="62">
        <v>0</v>
      </c>
      <c r="K77" s="62">
        <v>11.436002737850787</v>
      </c>
      <c r="L77" s="62">
        <v>0</v>
      </c>
      <c r="M77" s="62">
        <v>0</v>
      </c>
      <c r="N77" s="62">
        <v>0.61054072553045857</v>
      </c>
      <c r="O77" s="62">
        <v>2.1136208076659821</v>
      </c>
      <c r="P77" s="62">
        <v>0</v>
      </c>
      <c r="Q77" s="62">
        <v>6.1984941820670771</v>
      </c>
      <c r="R77" s="62">
        <v>0</v>
      </c>
      <c r="S77" s="63">
        <v>0</v>
      </c>
      <c r="U77" s="10"/>
      <c r="V77" s="10"/>
      <c r="W77" s="10"/>
      <c r="X77" s="10"/>
      <c r="Y77" s="10"/>
      <c r="Z77" s="10"/>
      <c r="AA77" s="10"/>
      <c r="AB77" s="10"/>
      <c r="AC77" s="10"/>
    </row>
    <row r="78" spans="1:29" x14ac:dyDescent="0.25">
      <c r="D78" s="50"/>
      <c r="E78" s="50"/>
      <c r="F78" s="50"/>
      <c r="G78" s="50"/>
      <c r="H78" s="50"/>
      <c r="I78" s="50"/>
      <c r="J78" s="50"/>
      <c r="K78" s="50"/>
      <c r="L78" s="50"/>
      <c r="M78" s="50"/>
      <c r="N78" s="50"/>
      <c r="O78" s="50"/>
      <c r="P78" s="50"/>
      <c r="Q78" s="50"/>
      <c r="R78" s="50"/>
      <c r="S78" s="50"/>
    </row>
    <row r="79" spans="1:29" x14ac:dyDescent="0.25">
      <c r="D79" s="50"/>
      <c r="E79" s="50"/>
      <c r="F79" s="50"/>
      <c r="G79" s="50"/>
      <c r="H79" s="50"/>
      <c r="I79" s="50"/>
      <c r="J79" s="50"/>
      <c r="K79" s="50"/>
      <c r="L79" s="50"/>
      <c r="M79" s="50"/>
      <c r="N79" s="57"/>
      <c r="O79" s="50"/>
      <c r="P79" s="50"/>
      <c r="Q79" s="50"/>
      <c r="R79" s="50"/>
      <c r="S79" s="50"/>
    </row>
    <row r="80" spans="1:29" ht="23.4" thickBot="1" x14ac:dyDescent="0.3">
      <c r="C80" s="1" t="s">
        <v>403</v>
      </c>
      <c r="D80" s="51"/>
      <c r="E80" s="51"/>
      <c r="F80" s="51"/>
      <c r="G80" s="51"/>
      <c r="H80" s="51"/>
      <c r="I80" s="51"/>
      <c r="J80" s="51"/>
      <c r="K80" s="51"/>
      <c r="L80" s="51"/>
      <c r="M80" s="51"/>
      <c r="N80" s="52"/>
      <c r="O80" s="52"/>
      <c r="P80" s="52"/>
      <c r="Q80" s="52"/>
      <c r="R80" s="52"/>
      <c r="S80" s="52"/>
    </row>
    <row r="81" spans="1:29" ht="14.4" thickBot="1" x14ac:dyDescent="0.3">
      <c r="C81" s="2"/>
      <c r="D81" s="155" t="s">
        <v>28</v>
      </c>
      <c r="E81" s="156"/>
      <c r="F81" s="156"/>
      <c r="G81" s="156"/>
      <c r="H81" s="156"/>
      <c r="I81" s="156"/>
      <c r="J81" s="156"/>
      <c r="K81" s="156"/>
      <c r="L81" s="156"/>
      <c r="M81" s="156"/>
      <c r="N81" s="156"/>
      <c r="O81" s="156"/>
      <c r="P81" s="156"/>
      <c r="Q81" s="156"/>
      <c r="R81" s="156"/>
      <c r="S81" s="157"/>
    </row>
    <row r="82" spans="1:29" ht="14.4" thickBot="1" x14ac:dyDescent="0.3">
      <c r="A82" s="39" t="s">
        <v>136</v>
      </c>
      <c r="C82" s="3" t="s">
        <v>148</v>
      </c>
      <c r="D82" s="64" t="s">
        <v>102</v>
      </c>
      <c r="E82" s="65" t="s">
        <v>103</v>
      </c>
      <c r="F82" s="65" t="s">
        <v>104</v>
      </c>
      <c r="G82" s="65" t="s">
        <v>105</v>
      </c>
      <c r="H82" s="65" t="s">
        <v>106</v>
      </c>
      <c r="I82" s="65" t="s">
        <v>107</v>
      </c>
      <c r="J82" s="65" t="s">
        <v>108</v>
      </c>
      <c r="K82" s="65" t="s">
        <v>109</v>
      </c>
      <c r="L82" s="65" t="s">
        <v>110</v>
      </c>
      <c r="M82" s="65" t="s">
        <v>111</v>
      </c>
      <c r="N82" s="65" t="s">
        <v>112</v>
      </c>
      <c r="O82" s="65" t="s">
        <v>113</v>
      </c>
      <c r="P82" s="65" t="s">
        <v>114</v>
      </c>
      <c r="Q82" s="65" t="s">
        <v>115</v>
      </c>
      <c r="R82" s="65" t="s">
        <v>116</v>
      </c>
      <c r="S82" s="66" t="s">
        <v>117</v>
      </c>
      <c r="T82" s="9"/>
      <c r="U82" s="9"/>
      <c r="V82" s="9"/>
      <c r="W82" s="9"/>
      <c r="X82" s="9"/>
      <c r="Y82" s="9"/>
    </row>
    <row r="83" spans="1:29" ht="14.4" x14ac:dyDescent="0.3">
      <c r="A83" s="39" t="s">
        <v>136</v>
      </c>
      <c r="C83" s="11" t="s">
        <v>149</v>
      </c>
      <c r="D83" s="42">
        <v>5.4758865641822521</v>
      </c>
      <c r="E83" s="58">
        <v>5.524865551970275</v>
      </c>
      <c r="F83" s="58">
        <v>5.3071131469488755</v>
      </c>
      <c r="G83" s="58">
        <v>5.1279945242984262</v>
      </c>
      <c r="H83" s="58">
        <v>4.7328702287852975</v>
      </c>
      <c r="I83" s="58">
        <v>3.8944172414398288</v>
      </c>
      <c r="J83" s="58">
        <v>6.2673511293634503</v>
      </c>
      <c r="K83" s="58">
        <v>7.1317970948361085</v>
      </c>
      <c r="L83" s="58">
        <v>7.0236824093086927</v>
      </c>
      <c r="M83" s="58">
        <v>7.3210130047912392</v>
      </c>
      <c r="N83" s="58">
        <v>3.2025031778625208</v>
      </c>
      <c r="O83" s="58">
        <v>7.47056810403833</v>
      </c>
      <c r="P83" s="58">
        <v>5.3732277305172582</v>
      </c>
      <c r="Q83" s="58">
        <v>6.4887063655030799</v>
      </c>
      <c r="R83" s="58">
        <v>0</v>
      </c>
      <c r="S83" s="59">
        <v>6.8610540725530456</v>
      </c>
      <c r="U83" s="10"/>
      <c r="V83" s="10"/>
      <c r="X83" s="10"/>
      <c r="Y83" s="10"/>
      <c r="Z83" s="10"/>
      <c r="AA83" s="10"/>
      <c r="AB83" s="10"/>
      <c r="AC83" s="10"/>
    </row>
    <row r="84" spans="1:29" ht="14.4" x14ac:dyDescent="0.3">
      <c r="A84" s="39" t="s">
        <v>136</v>
      </c>
      <c r="C84" s="11" t="s">
        <v>150</v>
      </c>
      <c r="D84" s="42">
        <v>4.0369609856262834</v>
      </c>
      <c r="E84" s="58">
        <v>4.0337953456536617</v>
      </c>
      <c r="F84" s="58">
        <v>4.970618804978832</v>
      </c>
      <c r="G84" s="58">
        <v>4.3671457905544147</v>
      </c>
      <c r="H84" s="58">
        <v>3.4468351040085707</v>
      </c>
      <c r="I84" s="58">
        <v>4.2104233890681533</v>
      </c>
      <c r="J84" s="58">
        <v>4.3026130370012483</v>
      </c>
      <c r="K84" s="58">
        <v>5.4058863791923342</v>
      </c>
      <c r="L84" s="58">
        <v>5.3860991848671516</v>
      </c>
      <c r="M84" s="58">
        <v>3.7586780091913563</v>
      </c>
      <c r="N84" s="58">
        <v>2.6423682409308693</v>
      </c>
      <c r="O84" s="58">
        <v>2.2442554023662851</v>
      </c>
      <c r="P84" s="58">
        <v>0.49281314168377821</v>
      </c>
      <c r="Q84" s="58">
        <v>2.8281998631074607</v>
      </c>
      <c r="R84" s="58">
        <v>0.83230663928815884</v>
      </c>
      <c r="S84" s="59">
        <v>1.2539356605065024</v>
      </c>
      <c r="U84" s="10"/>
      <c r="V84" s="10"/>
      <c r="X84" s="10"/>
      <c r="Y84" s="10"/>
      <c r="Z84" s="10"/>
      <c r="AA84" s="10"/>
      <c r="AB84" s="10"/>
      <c r="AC84" s="10"/>
    </row>
    <row r="85" spans="1:29" ht="14.4" x14ac:dyDescent="0.3">
      <c r="A85" s="39" t="s">
        <v>136</v>
      </c>
      <c r="C85" s="11" t="s">
        <v>151</v>
      </c>
      <c r="D85" s="42">
        <v>3.9989546387903676</v>
      </c>
      <c r="E85" s="58">
        <v>4.6416348880414589</v>
      </c>
      <c r="F85" s="58">
        <v>5.1868583162217661</v>
      </c>
      <c r="G85" s="58">
        <v>5.3220635754421153</v>
      </c>
      <c r="H85" s="58">
        <v>5.076115761947384</v>
      </c>
      <c r="I85" s="58">
        <v>5.7977032473952397</v>
      </c>
      <c r="J85" s="58">
        <v>8.2602568748238507</v>
      </c>
      <c r="K85" s="58">
        <v>9.2230726152697393</v>
      </c>
      <c r="L85" s="58">
        <v>6.6392881587953454</v>
      </c>
      <c r="M85" s="58">
        <v>4.7060232717316905</v>
      </c>
      <c r="N85" s="58">
        <v>7.4766141911932467</v>
      </c>
      <c r="O85" s="58">
        <v>8.8364134154688578</v>
      </c>
      <c r="P85" s="58">
        <v>0</v>
      </c>
      <c r="Q85" s="58">
        <v>8.0616016427104729</v>
      </c>
      <c r="R85" s="58">
        <v>0</v>
      </c>
      <c r="S85" s="59">
        <v>0</v>
      </c>
      <c r="U85" s="10"/>
      <c r="V85" s="10"/>
      <c r="W85" s="10"/>
      <c r="X85" s="10"/>
      <c r="Y85" s="10"/>
      <c r="Z85" s="10"/>
      <c r="AA85" s="10"/>
      <c r="AB85" s="10"/>
      <c r="AC85" s="10"/>
    </row>
    <row r="86" spans="1:29" ht="14.4" x14ac:dyDescent="0.3">
      <c r="A86" s="39" t="s">
        <v>136</v>
      </c>
      <c r="C86" s="11" t="s">
        <v>152</v>
      </c>
      <c r="D86" s="42">
        <v>5.2826830937713893</v>
      </c>
      <c r="E86" s="58">
        <v>3.4435318275154003</v>
      </c>
      <c r="F86" s="58">
        <v>3.7570157426420261</v>
      </c>
      <c r="G86" s="58">
        <v>6.4380561259411362</v>
      </c>
      <c r="H86" s="58">
        <v>2.8613963039014374</v>
      </c>
      <c r="I86" s="58">
        <v>0.6652977412731006</v>
      </c>
      <c r="J86" s="58">
        <v>0</v>
      </c>
      <c r="K86" s="58">
        <v>0</v>
      </c>
      <c r="L86" s="58">
        <v>0</v>
      </c>
      <c r="M86" s="58">
        <v>0</v>
      </c>
      <c r="N86" s="58">
        <v>0</v>
      </c>
      <c r="O86" s="58">
        <v>0</v>
      </c>
      <c r="P86" s="58">
        <v>0</v>
      </c>
      <c r="Q86" s="58">
        <v>0</v>
      </c>
      <c r="R86" s="58">
        <v>0</v>
      </c>
      <c r="S86" s="59">
        <v>0</v>
      </c>
      <c r="U86" s="10"/>
      <c r="V86" s="10"/>
      <c r="W86" s="10"/>
      <c r="X86" s="10"/>
      <c r="Y86" s="10"/>
      <c r="Z86" s="10"/>
      <c r="AA86" s="10"/>
      <c r="AB86" s="10"/>
      <c r="AC86" s="10"/>
    </row>
    <row r="87" spans="1:29" ht="14.4" x14ac:dyDescent="0.3">
      <c r="A87" s="39" t="s">
        <v>136</v>
      </c>
      <c r="C87" s="11" t="s">
        <v>153</v>
      </c>
      <c r="D87" s="42">
        <v>2.560755070427609</v>
      </c>
      <c r="E87" s="58">
        <v>3.4376454483230661</v>
      </c>
      <c r="F87" s="58">
        <v>3.0229783905348588</v>
      </c>
      <c r="G87" s="58">
        <v>2.3305428315695256</v>
      </c>
      <c r="H87" s="58">
        <v>1.7944330367328314</v>
      </c>
      <c r="I87" s="58">
        <v>1.8088067533652747</v>
      </c>
      <c r="J87" s="58">
        <v>1.6194387405886379</v>
      </c>
      <c r="K87" s="58">
        <v>0.98631074606433944</v>
      </c>
      <c r="L87" s="58">
        <v>2.3203285420944559</v>
      </c>
      <c r="M87" s="58">
        <v>1.8772530230435773</v>
      </c>
      <c r="N87" s="58">
        <v>0.82409308692676253</v>
      </c>
      <c r="O87" s="58">
        <v>1.8288843258042438</v>
      </c>
      <c r="P87" s="58">
        <v>0</v>
      </c>
      <c r="Q87" s="58">
        <v>0</v>
      </c>
      <c r="R87" s="58">
        <v>2.0095824777549622</v>
      </c>
      <c r="S87" s="59">
        <v>0</v>
      </c>
      <c r="U87" s="10"/>
      <c r="V87" s="10"/>
      <c r="W87" s="10"/>
      <c r="X87" s="10"/>
      <c r="Y87" s="10"/>
      <c r="Z87" s="10"/>
      <c r="AA87" s="10"/>
      <c r="AB87" s="10"/>
      <c r="AC87" s="10"/>
    </row>
    <row r="88" spans="1:29" ht="14.4" x14ac:dyDescent="0.3">
      <c r="A88" s="39" t="s">
        <v>136</v>
      </c>
      <c r="C88" s="11" t="s">
        <v>154</v>
      </c>
      <c r="D88" s="42">
        <v>1.5000540365286936</v>
      </c>
      <c r="E88" s="58">
        <v>2.2545288615103809</v>
      </c>
      <c r="F88" s="58">
        <v>2.2477754962354553</v>
      </c>
      <c r="G88" s="58">
        <v>1.3661875427789185</v>
      </c>
      <c r="H88" s="58">
        <v>1.1143052703627652</v>
      </c>
      <c r="I88" s="58">
        <v>0.69486652977412733</v>
      </c>
      <c r="J88" s="58">
        <v>0</v>
      </c>
      <c r="K88" s="58">
        <v>1.1184120465434635</v>
      </c>
      <c r="L88" s="58">
        <v>2.1601642710472277</v>
      </c>
      <c r="M88" s="58">
        <v>0.71457905544147848</v>
      </c>
      <c r="N88" s="58">
        <v>1.3278576317590691</v>
      </c>
      <c r="O88" s="58">
        <v>1.8809034907597535</v>
      </c>
      <c r="P88" s="58">
        <v>1.3661875427789185</v>
      </c>
      <c r="Q88" s="58">
        <v>0</v>
      </c>
      <c r="R88" s="58">
        <v>1.2320328542094456</v>
      </c>
      <c r="S88" s="59">
        <v>0</v>
      </c>
      <c r="U88" s="10"/>
      <c r="V88" s="10"/>
      <c r="W88" s="10"/>
      <c r="X88" s="10"/>
      <c r="Y88" s="10"/>
      <c r="Z88" s="10"/>
      <c r="AA88" s="10"/>
      <c r="AB88" s="10"/>
      <c r="AC88" s="10"/>
    </row>
    <row r="89" spans="1:29" ht="14.4" x14ac:dyDescent="0.3">
      <c r="A89" s="39" t="s">
        <v>136</v>
      </c>
      <c r="C89" s="11" t="s">
        <v>155</v>
      </c>
      <c r="D89" s="42">
        <v>0</v>
      </c>
      <c r="E89" s="58">
        <v>0</v>
      </c>
      <c r="F89" s="58">
        <v>3.6468172484599588</v>
      </c>
      <c r="G89" s="58">
        <v>4.1332420716404288</v>
      </c>
      <c r="H89" s="58">
        <v>1.3511293634496919</v>
      </c>
      <c r="I89" s="58">
        <v>0</v>
      </c>
      <c r="J89" s="58">
        <v>2.3134839151266258</v>
      </c>
      <c r="K89" s="58">
        <v>0</v>
      </c>
      <c r="L89" s="58">
        <v>0</v>
      </c>
      <c r="M89" s="58">
        <v>3.2142368240930868</v>
      </c>
      <c r="N89" s="58">
        <v>0</v>
      </c>
      <c r="O89" s="58">
        <v>0</v>
      </c>
      <c r="P89" s="58">
        <v>0</v>
      </c>
      <c r="Q89" s="58">
        <v>0.98562628336755642</v>
      </c>
      <c r="R89" s="58">
        <v>0</v>
      </c>
      <c r="S89" s="59">
        <v>0</v>
      </c>
      <c r="U89" s="10"/>
      <c r="V89" s="10"/>
      <c r="W89" s="10"/>
      <c r="X89" s="10"/>
      <c r="Y89" s="10"/>
      <c r="Z89" s="10"/>
      <c r="AA89" s="10"/>
      <c r="AB89" s="10"/>
      <c r="AC89" s="10"/>
    </row>
    <row r="90" spans="1:29" ht="14.4" x14ac:dyDescent="0.3">
      <c r="A90" s="39" t="s">
        <v>136</v>
      </c>
      <c r="C90" s="11" t="s">
        <v>156</v>
      </c>
      <c r="D90" s="42">
        <v>6.8145106091718004</v>
      </c>
      <c r="E90" s="58">
        <v>1.1428571428571428</v>
      </c>
      <c r="F90" s="58">
        <v>2.4453570613734885</v>
      </c>
      <c r="G90" s="58">
        <v>2.0063883185033085</v>
      </c>
      <c r="H90" s="58">
        <v>1.0061601642710472</v>
      </c>
      <c r="I90" s="58">
        <v>0.68934834430833869</v>
      </c>
      <c r="J90" s="58">
        <v>1.4537987679671458</v>
      </c>
      <c r="K90" s="58">
        <v>0</v>
      </c>
      <c r="L90" s="58">
        <v>0.93497604380561261</v>
      </c>
      <c r="M90" s="58">
        <v>0.95824777549623541</v>
      </c>
      <c r="N90" s="58">
        <v>0</v>
      </c>
      <c r="O90" s="58">
        <v>0</v>
      </c>
      <c r="P90" s="58">
        <v>4.4052019164955514</v>
      </c>
      <c r="Q90" s="58">
        <v>0</v>
      </c>
      <c r="R90" s="58">
        <v>1.0431211498973305</v>
      </c>
      <c r="S90" s="59">
        <v>0</v>
      </c>
      <c r="U90" s="10"/>
      <c r="V90" s="10"/>
      <c r="W90" s="10"/>
      <c r="X90" s="10"/>
      <c r="Y90" s="10"/>
      <c r="Z90" s="10"/>
      <c r="AA90" s="10"/>
      <c r="AB90" s="10"/>
      <c r="AC90" s="10"/>
    </row>
    <row r="91" spans="1:29" ht="14.4" x14ac:dyDescent="0.3">
      <c r="A91" s="39" t="s">
        <v>136</v>
      </c>
      <c r="C91" s="11" t="s">
        <v>157</v>
      </c>
      <c r="D91" s="42">
        <v>2.6920895668328932</v>
      </c>
      <c r="E91" s="58">
        <v>1.4635056934851596</v>
      </c>
      <c r="F91" s="58">
        <v>2.5370750627424137</v>
      </c>
      <c r="G91" s="58">
        <v>1.2521104266484142</v>
      </c>
      <c r="H91" s="58">
        <v>1.7618069815195072</v>
      </c>
      <c r="I91" s="58">
        <v>1.3634496919917864</v>
      </c>
      <c r="J91" s="58">
        <v>3.4757015742642028</v>
      </c>
      <c r="K91" s="58">
        <v>0.95003422313483921</v>
      </c>
      <c r="L91" s="58">
        <v>0.83778234086242298</v>
      </c>
      <c r="M91" s="58">
        <v>1.3440358409557589</v>
      </c>
      <c r="N91" s="58">
        <v>1.8268309377138945</v>
      </c>
      <c r="O91" s="58">
        <v>3.1485284052019167</v>
      </c>
      <c r="P91" s="58">
        <v>5.593429158110883</v>
      </c>
      <c r="Q91" s="58">
        <v>1.9493497604380561</v>
      </c>
      <c r="R91" s="58">
        <v>0</v>
      </c>
      <c r="S91" s="59">
        <v>0</v>
      </c>
      <c r="U91" s="10"/>
      <c r="V91" s="10"/>
      <c r="W91" s="10"/>
      <c r="X91" s="10"/>
      <c r="Y91" s="10"/>
      <c r="Z91" s="10"/>
      <c r="AA91" s="10"/>
      <c r="AB91" s="10"/>
      <c r="AC91" s="10"/>
    </row>
    <row r="92" spans="1:29" ht="14.4" x14ac:dyDescent="0.3">
      <c r="A92" s="39" t="s">
        <v>136</v>
      </c>
      <c r="C92" s="11" t="s">
        <v>158</v>
      </c>
      <c r="D92" s="42">
        <v>2.7214236824093088</v>
      </c>
      <c r="E92" s="58">
        <v>2.815879534565366</v>
      </c>
      <c r="F92" s="58">
        <v>0</v>
      </c>
      <c r="G92" s="58">
        <v>1.2347707049965777</v>
      </c>
      <c r="H92" s="58">
        <v>0</v>
      </c>
      <c r="I92" s="58">
        <v>7.3921971252566734E-2</v>
      </c>
      <c r="J92" s="58">
        <v>0</v>
      </c>
      <c r="K92" s="58">
        <v>0</v>
      </c>
      <c r="L92" s="58">
        <v>0</v>
      </c>
      <c r="M92" s="58">
        <v>0</v>
      </c>
      <c r="N92" s="58">
        <v>1.9329226557152634</v>
      </c>
      <c r="O92" s="58">
        <v>0</v>
      </c>
      <c r="P92" s="58">
        <v>0</v>
      </c>
      <c r="Q92" s="58">
        <v>0</v>
      </c>
      <c r="R92" s="58">
        <v>2.817248459958932</v>
      </c>
      <c r="S92" s="59">
        <v>0</v>
      </c>
      <c r="U92" s="10"/>
      <c r="V92" s="10"/>
      <c r="W92" s="10"/>
      <c r="X92" s="10"/>
      <c r="Y92" s="10"/>
      <c r="Z92" s="10"/>
      <c r="AA92" s="10"/>
      <c r="AB92" s="10"/>
      <c r="AC92" s="10"/>
    </row>
    <row r="93" spans="1:29" ht="14.4" x14ac:dyDescent="0.3">
      <c r="A93" s="39" t="s">
        <v>136</v>
      </c>
      <c r="C93" s="11" t="s">
        <v>159</v>
      </c>
      <c r="D93" s="42">
        <v>2.3052703627652291</v>
      </c>
      <c r="E93" s="58">
        <v>3.891854893908282</v>
      </c>
      <c r="F93" s="58">
        <v>2.2735112936344968</v>
      </c>
      <c r="G93" s="58">
        <v>1.2988364134154688</v>
      </c>
      <c r="H93" s="58">
        <v>2.238193018480493</v>
      </c>
      <c r="I93" s="58">
        <v>0.70088980150581792</v>
      </c>
      <c r="J93" s="58">
        <v>1.1471594798083504</v>
      </c>
      <c r="K93" s="58">
        <v>0</v>
      </c>
      <c r="L93" s="58">
        <v>1.4702258726899384</v>
      </c>
      <c r="M93" s="58">
        <v>0.70910335386721424</v>
      </c>
      <c r="N93" s="58">
        <v>0</v>
      </c>
      <c r="O93" s="58">
        <v>0</v>
      </c>
      <c r="P93" s="58">
        <v>0</v>
      </c>
      <c r="Q93" s="58">
        <v>0</v>
      </c>
      <c r="R93" s="58">
        <v>0</v>
      </c>
      <c r="S93" s="59">
        <v>0</v>
      </c>
      <c r="U93" s="10"/>
      <c r="V93" s="10"/>
      <c r="W93" s="10"/>
      <c r="X93" s="10"/>
      <c r="Y93" s="10"/>
      <c r="Z93" s="10"/>
      <c r="AA93" s="10"/>
      <c r="AB93" s="10"/>
      <c r="AC93" s="10"/>
    </row>
    <row r="94" spans="1:29" ht="14.4" x14ac:dyDescent="0.3">
      <c r="A94" s="39" t="s">
        <v>136</v>
      </c>
      <c r="C94" s="11" t="s">
        <v>160</v>
      </c>
      <c r="D94" s="42">
        <v>1.4475929728496464</v>
      </c>
      <c r="E94" s="58">
        <v>1.4928839481696523</v>
      </c>
      <c r="F94" s="58">
        <v>1.8285420944558521</v>
      </c>
      <c r="G94" s="58">
        <v>2.6016427104722792</v>
      </c>
      <c r="H94" s="58">
        <v>3.5236139630390144</v>
      </c>
      <c r="I94" s="58">
        <v>0.8884325804243669</v>
      </c>
      <c r="J94" s="58">
        <v>1.5236139630390144</v>
      </c>
      <c r="K94" s="58">
        <v>0.43805612594113619</v>
      </c>
      <c r="L94" s="58">
        <v>0</v>
      </c>
      <c r="M94" s="58">
        <v>0.51882272416153319</v>
      </c>
      <c r="N94" s="58">
        <v>0.53524982888432582</v>
      </c>
      <c r="O94" s="58">
        <v>1.3497604380561259</v>
      </c>
      <c r="P94" s="58">
        <v>0</v>
      </c>
      <c r="Q94" s="58">
        <v>0</v>
      </c>
      <c r="R94" s="58">
        <v>0.5420944558521561</v>
      </c>
      <c r="S94" s="59">
        <v>0</v>
      </c>
      <c r="U94" s="10"/>
      <c r="V94" s="10"/>
      <c r="W94" s="10"/>
      <c r="X94" s="10"/>
      <c r="Y94" s="10"/>
      <c r="Z94" s="10"/>
      <c r="AA94" s="10"/>
      <c r="AB94" s="10"/>
      <c r="AC94" s="10"/>
    </row>
    <row r="95" spans="1:29" ht="14.4" x14ac:dyDescent="0.3">
      <c r="A95" s="39" t="s">
        <v>136</v>
      </c>
      <c r="C95" s="11" t="s">
        <v>161</v>
      </c>
      <c r="D95" s="42">
        <v>3.8161076887976271</v>
      </c>
      <c r="E95" s="58">
        <v>3.3059548254620124</v>
      </c>
      <c r="F95" s="58">
        <v>4.2765229295003424</v>
      </c>
      <c r="G95" s="58">
        <v>4.5598904859685145</v>
      </c>
      <c r="H95" s="58">
        <v>2.2073921971252566</v>
      </c>
      <c r="I95" s="58">
        <v>7.9452429842573578</v>
      </c>
      <c r="J95" s="58">
        <v>0</v>
      </c>
      <c r="K95" s="58">
        <v>0</v>
      </c>
      <c r="L95" s="58">
        <v>0</v>
      </c>
      <c r="M95" s="58">
        <v>0</v>
      </c>
      <c r="N95" s="58">
        <v>0</v>
      </c>
      <c r="O95" s="58">
        <v>0</v>
      </c>
      <c r="P95" s="58">
        <v>0</v>
      </c>
      <c r="Q95" s="58">
        <v>0</v>
      </c>
      <c r="R95" s="58">
        <v>0</v>
      </c>
      <c r="S95" s="59">
        <v>0</v>
      </c>
      <c r="U95" s="10"/>
      <c r="V95" s="10"/>
      <c r="W95" s="10"/>
      <c r="X95" s="10"/>
      <c r="Y95" s="10"/>
      <c r="Z95" s="10"/>
      <c r="AA95" s="10"/>
      <c r="AB95" s="10"/>
      <c r="AC95" s="10"/>
    </row>
    <row r="96" spans="1:29" ht="14.4" x14ac:dyDescent="0.3">
      <c r="A96" s="39" t="s">
        <v>136</v>
      </c>
      <c r="C96" s="11" t="s">
        <v>162</v>
      </c>
      <c r="D96" s="42">
        <v>1.9093771389459273</v>
      </c>
      <c r="E96" s="58">
        <v>2.8355007985398131</v>
      </c>
      <c r="F96" s="58">
        <v>4.4873374401095143</v>
      </c>
      <c r="G96" s="58">
        <v>1.9603011635865846</v>
      </c>
      <c r="H96" s="58">
        <v>0</v>
      </c>
      <c r="I96" s="58">
        <v>0.33127994524298426</v>
      </c>
      <c r="J96" s="58">
        <v>0</v>
      </c>
      <c r="K96" s="58">
        <v>2.3271731690622861</v>
      </c>
      <c r="L96" s="58">
        <v>0</v>
      </c>
      <c r="M96" s="58">
        <v>1.573351585671914</v>
      </c>
      <c r="N96" s="58">
        <v>0</v>
      </c>
      <c r="O96" s="58">
        <v>2.1848049281314168</v>
      </c>
      <c r="P96" s="58">
        <v>0</v>
      </c>
      <c r="Q96" s="58">
        <v>2.4229979466119098</v>
      </c>
      <c r="R96" s="58">
        <v>0</v>
      </c>
      <c r="S96" s="59">
        <v>3.4360027378507869</v>
      </c>
      <c r="U96" s="10"/>
      <c r="V96" s="10"/>
      <c r="W96" s="10"/>
      <c r="X96" s="10"/>
      <c r="Y96" s="10"/>
      <c r="Z96" s="10"/>
      <c r="AA96" s="10"/>
      <c r="AB96" s="10"/>
      <c r="AC96" s="10"/>
    </row>
    <row r="97" spans="1:29" ht="14.4" x14ac:dyDescent="0.3">
      <c r="A97" s="39" t="s">
        <v>136</v>
      </c>
      <c r="C97" s="11" t="s">
        <v>163</v>
      </c>
      <c r="D97" s="42">
        <v>0</v>
      </c>
      <c r="E97" s="58">
        <v>0</v>
      </c>
      <c r="F97" s="58">
        <v>0</v>
      </c>
      <c r="G97" s="58">
        <v>0</v>
      </c>
      <c r="H97" s="58">
        <v>0</v>
      </c>
      <c r="I97" s="58">
        <v>0</v>
      </c>
      <c r="J97" s="58">
        <v>0</v>
      </c>
      <c r="K97" s="58">
        <v>0</v>
      </c>
      <c r="L97" s="58">
        <v>0</v>
      </c>
      <c r="M97" s="58">
        <v>0</v>
      </c>
      <c r="N97" s="58">
        <v>0</v>
      </c>
      <c r="O97" s="58">
        <v>0</v>
      </c>
      <c r="P97" s="58">
        <v>0</v>
      </c>
      <c r="Q97" s="58">
        <v>0</v>
      </c>
      <c r="R97" s="58">
        <v>0</v>
      </c>
      <c r="S97" s="59">
        <v>0</v>
      </c>
      <c r="U97" s="10"/>
      <c r="V97" s="10"/>
      <c r="W97" s="10"/>
      <c r="X97" s="10"/>
      <c r="Y97" s="10"/>
      <c r="Z97" s="10"/>
      <c r="AA97" s="10"/>
      <c r="AB97" s="10"/>
      <c r="AC97" s="10"/>
    </row>
    <row r="98" spans="1:29" ht="14.4" x14ac:dyDescent="0.3">
      <c r="A98" s="39" t="s">
        <v>136</v>
      </c>
      <c r="C98" s="11" t="s">
        <v>164</v>
      </c>
      <c r="D98" s="42">
        <v>0</v>
      </c>
      <c r="E98" s="58">
        <v>0</v>
      </c>
      <c r="F98" s="58">
        <v>1.5304585900068446</v>
      </c>
      <c r="G98" s="58">
        <v>2.5653661875427791</v>
      </c>
      <c r="H98" s="58">
        <v>1.6427104722792608E-2</v>
      </c>
      <c r="I98" s="58">
        <v>1.3080082135523614</v>
      </c>
      <c r="J98" s="58">
        <v>0.4134154688569473</v>
      </c>
      <c r="K98" s="58">
        <v>1.3497604380561259</v>
      </c>
      <c r="L98" s="58">
        <v>0</v>
      </c>
      <c r="M98" s="58">
        <v>0</v>
      </c>
      <c r="N98" s="58">
        <v>0.32032854209445583</v>
      </c>
      <c r="O98" s="58">
        <v>0</v>
      </c>
      <c r="P98" s="58">
        <v>0</v>
      </c>
      <c r="Q98" s="58">
        <v>0.94455852156057496</v>
      </c>
      <c r="R98" s="58">
        <v>0</v>
      </c>
      <c r="S98" s="59">
        <v>0</v>
      </c>
      <c r="U98" s="10"/>
      <c r="V98" s="10"/>
      <c r="W98" s="10"/>
      <c r="X98" s="10"/>
      <c r="Y98" s="10"/>
      <c r="Z98" s="10"/>
      <c r="AA98" s="10"/>
      <c r="AB98" s="10"/>
      <c r="AC98" s="10"/>
    </row>
    <row r="99" spans="1:29" ht="14.4" x14ac:dyDescent="0.3">
      <c r="A99" s="39" t="s">
        <v>136</v>
      </c>
      <c r="C99" s="11" t="s">
        <v>165</v>
      </c>
      <c r="D99" s="42">
        <v>2.7086470454026923</v>
      </c>
      <c r="E99" s="58">
        <v>1.1154004106776181</v>
      </c>
      <c r="F99" s="58">
        <v>1.4450376454483229</v>
      </c>
      <c r="G99" s="58">
        <v>1.0285192790326261</v>
      </c>
      <c r="H99" s="58">
        <v>2.2313483915126624</v>
      </c>
      <c r="I99" s="58">
        <v>0.70088980150581792</v>
      </c>
      <c r="J99" s="58">
        <v>0.54483230663928817</v>
      </c>
      <c r="K99" s="58">
        <v>0</v>
      </c>
      <c r="L99" s="58">
        <v>0.34223134839151265</v>
      </c>
      <c r="M99" s="58">
        <v>1.3853524982888432</v>
      </c>
      <c r="N99" s="58">
        <v>1.8644763860369611</v>
      </c>
      <c r="O99" s="58">
        <v>0</v>
      </c>
      <c r="P99" s="58">
        <v>0</v>
      </c>
      <c r="Q99" s="58">
        <v>4.8295687885010263</v>
      </c>
      <c r="R99" s="58">
        <v>0.46269678302532513</v>
      </c>
      <c r="S99" s="59">
        <v>0</v>
      </c>
      <c r="U99" s="10"/>
      <c r="V99" s="10"/>
      <c r="W99" s="10"/>
      <c r="X99" s="10"/>
      <c r="Y99" s="10"/>
      <c r="Z99" s="10"/>
      <c r="AA99" s="10"/>
      <c r="AB99" s="10"/>
      <c r="AC99" s="10"/>
    </row>
    <row r="100" spans="1:29" ht="15" thickBot="1" x14ac:dyDescent="0.35">
      <c r="A100" s="39" t="s">
        <v>136</v>
      </c>
      <c r="C100" s="11" t="s">
        <v>166</v>
      </c>
      <c r="D100" s="42">
        <v>2.9751071724485754</v>
      </c>
      <c r="E100" s="60">
        <v>2.6369651338850515</v>
      </c>
      <c r="F100" s="60">
        <v>4.4174081679215149</v>
      </c>
      <c r="G100" s="60">
        <v>2.1683778234086244</v>
      </c>
      <c r="H100" s="60">
        <v>1.6396193504228214</v>
      </c>
      <c r="I100" s="60">
        <v>4.7278360171475917</v>
      </c>
      <c r="J100" s="60">
        <v>3.6476386036960986</v>
      </c>
      <c r="K100" s="60">
        <v>3.9739904175222449</v>
      </c>
      <c r="L100" s="60">
        <v>2.1160164271047228</v>
      </c>
      <c r="M100" s="60">
        <v>5.0982692871809911</v>
      </c>
      <c r="N100" s="60">
        <v>2.1464750171115674</v>
      </c>
      <c r="O100" s="60">
        <v>1.3611029627456732</v>
      </c>
      <c r="P100" s="60">
        <v>1.4674880219028064</v>
      </c>
      <c r="Q100" s="60">
        <v>3.0643394934976045</v>
      </c>
      <c r="R100" s="60">
        <v>3.6546396792803364</v>
      </c>
      <c r="S100" s="61">
        <v>1.8453114305270362</v>
      </c>
      <c r="U100" s="10"/>
      <c r="V100" s="10"/>
      <c r="W100" s="10"/>
      <c r="X100" s="10"/>
      <c r="Y100" s="10"/>
      <c r="Z100" s="10"/>
      <c r="AA100" s="10"/>
      <c r="AB100" s="10"/>
      <c r="AC100" s="10"/>
    </row>
    <row r="101" spans="1:29" ht="15" thickBot="1" x14ac:dyDescent="0.35">
      <c r="A101" s="39" t="s">
        <v>136</v>
      </c>
      <c r="C101" s="18" t="s">
        <v>381</v>
      </c>
      <c r="D101" s="47">
        <v>3.7275598304453808</v>
      </c>
      <c r="E101" s="62">
        <v>3.6599158017120943</v>
      </c>
      <c r="F101" s="62">
        <v>4.3160723199100932</v>
      </c>
      <c r="G101" s="62">
        <v>3.8760385405149265</v>
      </c>
      <c r="H101" s="62">
        <v>3.1582549803667277</v>
      </c>
      <c r="I101" s="62">
        <v>2.2077012161486986</v>
      </c>
      <c r="J101" s="62">
        <v>4.8242678433599835</v>
      </c>
      <c r="K101" s="62">
        <v>4.976386036960986</v>
      </c>
      <c r="L101" s="62">
        <v>3.9582180162485492</v>
      </c>
      <c r="M101" s="62">
        <v>3.0174801242563052</v>
      </c>
      <c r="N101" s="62">
        <v>3.0908770900557347</v>
      </c>
      <c r="O101" s="62">
        <v>3.9510789293562447</v>
      </c>
      <c r="P101" s="62">
        <v>3.4280773803090892</v>
      </c>
      <c r="Q101" s="62">
        <v>4.5476891944171651</v>
      </c>
      <c r="R101" s="62">
        <v>2.299794661190965</v>
      </c>
      <c r="S101" s="63">
        <v>2.523271731690623</v>
      </c>
      <c r="U101" s="10"/>
      <c r="V101" s="10"/>
      <c r="W101" s="10"/>
      <c r="X101" s="10"/>
      <c r="Y101" s="10"/>
      <c r="Z101" s="10"/>
      <c r="AA101" s="10"/>
      <c r="AB101" s="10"/>
      <c r="AC101" s="10"/>
    </row>
    <row r="102" spans="1:29" x14ac:dyDescent="0.25">
      <c r="D102" s="50"/>
      <c r="E102" s="50"/>
      <c r="F102" s="50"/>
      <c r="G102" s="50"/>
      <c r="H102" s="50"/>
      <c r="I102" s="50"/>
      <c r="J102" s="50"/>
      <c r="K102" s="50"/>
      <c r="L102" s="50"/>
      <c r="M102" s="50"/>
      <c r="N102" s="50"/>
      <c r="O102" s="50"/>
      <c r="P102" s="50"/>
      <c r="Q102" s="50"/>
      <c r="R102" s="50"/>
      <c r="S102" s="50"/>
    </row>
    <row r="103" spans="1:29" x14ac:dyDescent="0.25">
      <c r="D103" s="50"/>
      <c r="E103" s="50"/>
      <c r="F103" s="50"/>
      <c r="G103" s="50"/>
      <c r="H103" s="50"/>
      <c r="I103" s="50"/>
      <c r="J103" s="50"/>
      <c r="K103" s="50"/>
      <c r="L103" s="50"/>
      <c r="M103" s="50"/>
      <c r="N103" s="57"/>
      <c r="O103" s="50"/>
      <c r="P103" s="50"/>
      <c r="Q103" s="50"/>
      <c r="R103" s="50"/>
      <c r="S103" s="50"/>
    </row>
    <row r="104" spans="1:29" ht="23.4" thickBot="1" x14ac:dyDescent="0.3">
      <c r="C104" s="1" t="s">
        <v>404</v>
      </c>
      <c r="D104" s="51"/>
      <c r="E104" s="51"/>
      <c r="F104" s="51"/>
      <c r="G104" s="51"/>
      <c r="H104" s="51"/>
      <c r="I104" s="51"/>
      <c r="J104" s="51"/>
      <c r="K104" s="51"/>
      <c r="L104" s="51"/>
      <c r="M104" s="51"/>
      <c r="N104" s="56"/>
      <c r="O104" s="52"/>
      <c r="P104" s="52"/>
      <c r="Q104" s="52"/>
      <c r="R104" s="52"/>
      <c r="S104" s="52"/>
    </row>
    <row r="105" spans="1:29" ht="14.4" thickBot="1" x14ac:dyDescent="0.3">
      <c r="C105" s="2"/>
      <c r="D105" s="155" t="s">
        <v>28</v>
      </c>
      <c r="E105" s="156"/>
      <c r="F105" s="156"/>
      <c r="G105" s="156"/>
      <c r="H105" s="156"/>
      <c r="I105" s="156"/>
      <c r="J105" s="156"/>
      <c r="K105" s="156"/>
      <c r="L105" s="156"/>
      <c r="M105" s="156"/>
      <c r="N105" s="156"/>
      <c r="O105" s="156"/>
      <c r="P105" s="156"/>
      <c r="Q105" s="156"/>
      <c r="R105" s="156"/>
      <c r="S105" s="157"/>
    </row>
    <row r="106" spans="1:29" ht="14.4" thickBot="1" x14ac:dyDescent="0.3">
      <c r="A106" s="39" t="s">
        <v>171</v>
      </c>
      <c r="C106" s="3" t="s">
        <v>148</v>
      </c>
      <c r="D106" s="64" t="s">
        <v>102</v>
      </c>
      <c r="E106" s="65" t="s">
        <v>103</v>
      </c>
      <c r="F106" s="65" t="s">
        <v>104</v>
      </c>
      <c r="G106" s="65" t="s">
        <v>105</v>
      </c>
      <c r="H106" s="65" t="s">
        <v>106</v>
      </c>
      <c r="I106" s="65" t="s">
        <v>107</v>
      </c>
      <c r="J106" s="65" t="s">
        <v>108</v>
      </c>
      <c r="K106" s="65" t="s">
        <v>109</v>
      </c>
      <c r="L106" s="65" t="s">
        <v>110</v>
      </c>
      <c r="M106" s="65" t="s">
        <v>111</v>
      </c>
      <c r="N106" s="65" t="s">
        <v>112</v>
      </c>
      <c r="O106" s="65" t="s">
        <v>113</v>
      </c>
      <c r="P106" s="65" t="s">
        <v>114</v>
      </c>
      <c r="Q106" s="65" t="s">
        <v>115</v>
      </c>
      <c r="R106" s="65" t="s">
        <v>116</v>
      </c>
      <c r="S106" s="66" t="s">
        <v>117</v>
      </c>
      <c r="T106" s="9"/>
      <c r="U106" s="9"/>
      <c r="V106" s="9"/>
      <c r="W106" s="9"/>
      <c r="X106" s="9"/>
      <c r="Y106" s="9"/>
    </row>
    <row r="107" spans="1:29" ht="14.4" x14ac:dyDescent="0.3">
      <c r="A107" s="39" t="s">
        <v>171</v>
      </c>
      <c r="C107" s="11" t="s">
        <v>149</v>
      </c>
      <c r="D107" s="42">
        <v>6.4926175809132696</v>
      </c>
      <c r="E107" s="58">
        <v>7.258898015058179</v>
      </c>
      <c r="F107" s="58">
        <v>7.7849646360940001</v>
      </c>
      <c r="G107" s="58">
        <v>7.626232666615965</v>
      </c>
      <c r="H107" s="58">
        <v>7.1502999557112368</v>
      </c>
      <c r="I107" s="58">
        <v>6.9105961344154361</v>
      </c>
      <c r="J107" s="58">
        <v>5.621720282911248</v>
      </c>
      <c r="K107" s="58">
        <v>4.2277247654708701</v>
      </c>
      <c r="L107" s="58">
        <v>7.5044490075290895</v>
      </c>
      <c r="M107" s="58">
        <v>4.3816563997262152</v>
      </c>
      <c r="N107" s="58">
        <v>6.2534223134839149</v>
      </c>
      <c r="O107" s="58">
        <v>5.3404517453798768</v>
      </c>
      <c r="P107" s="58">
        <v>5.1238877481177276</v>
      </c>
      <c r="Q107" s="58">
        <v>3.5865845311430529</v>
      </c>
      <c r="R107" s="58">
        <v>2.7811088295687885</v>
      </c>
      <c r="S107" s="59">
        <v>2.391238877481177</v>
      </c>
      <c r="U107" s="10"/>
      <c r="V107" s="10"/>
      <c r="X107" s="10"/>
      <c r="Y107" s="10"/>
      <c r="Z107" s="10"/>
      <c r="AA107" s="10"/>
      <c r="AB107" s="10"/>
      <c r="AC107" s="10"/>
    </row>
    <row r="108" spans="1:29" ht="14.4" x14ac:dyDescent="0.3">
      <c r="A108" s="39" t="s">
        <v>171</v>
      </c>
      <c r="C108" s="11" t="s">
        <v>150</v>
      </c>
      <c r="D108" s="42">
        <v>0</v>
      </c>
      <c r="E108" s="58">
        <v>7.3921971252566738</v>
      </c>
      <c r="F108" s="58">
        <v>4.4052019164955514</v>
      </c>
      <c r="G108" s="58">
        <v>5.1663244353182751</v>
      </c>
      <c r="H108" s="58">
        <v>4.5055897786903953</v>
      </c>
      <c r="I108" s="58">
        <v>6.5941136208076658</v>
      </c>
      <c r="J108" s="58">
        <v>1.9926078028747432</v>
      </c>
      <c r="K108" s="58">
        <v>2.9961213780515625</v>
      </c>
      <c r="L108" s="58">
        <v>2.0955966233173626</v>
      </c>
      <c r="M108" s="58">
        <v>2.2673315732863988</v>
      </c>
      <c r="N108" s="58">
        <v>4.1895961670088981</v>
      </c>
      <c r="O108" s="58">
        <v>3.3086926762491444</v>
      </c>
      <c r="P108" s="58">
        <v>2.6967830253251197</v>
      </c>
      <c r="Q108" s="58">
        <v>2.0440793976728271</v>
      </c>
      <c r="R108" s="58">
        <v>7.4907597535934292</v>
      </c>
      <c r="S108" s="59">
        <v>0</v>
      </c>
      <c r="U108" s="10"/>
      <c r="V108" s="10"/>
      <c r="X108" s="10"/>
      <c r="Y108" s="10"/>
      <c r="Z108" s="10"/>
      <c r="AA108" s="10"/>
      <c r="AB108" s="10"/>
      <c r="AC108" s="10"/>
    </row>
    <row r="109" spans="1:29" ht="14.4" x14ac:dyDescent="0.3">
      <c r="A109" s="39" t="s">
        <v>171</v>
      </c>
      <c r="C109" s="11" t="s">
        <v>151</v>
      </c>
      <c r="D109" s="42">
        <v>6.4455852156057496</v>
      </c>
      <c r="E109" s="58">
        <v>6.7761806981519506</v>
      </c>
      <c r="F109" s="58">
        <v>8.5304585900068446</v>
      </c>
      <c r="G109" s="58">
        <v>2.9719370294318961</v>
      </c>
      <c r="H109" s="58">
        <v>11.715263518138261</v>
      </c>
      <c r="I109" s="58">
        <v>8.1549623545516763</v>
      </c>
      <c r="J109" s="58">
        <v>7.0270362765229297</v>
      </c>
      <c r="K109" s="58">
        <v>3.1744326857263205</v>
      </c>
      <c r="L109" s="58">
        <v>5.4109709592255797</v>
      </c>
      <c r="M109" s="58">
        <v>5.4517453798767965</v>
      </c>
      <c r="N109" s="58">
        <v>7.644577188725032</v>
      </c>
      <c r="O109" s="58">
        <v>3.7049205262757621</v>
      </c>
      <c r="P109" s="58">
        <v>3.5170431211498969</v>
      </c>
      <c r="Q109" s="58">
        <v>0</v>
      </c>
      <c r="R109" s="58">
        <v>3.763175906913073</v>
      </c>
      <c r="S109" s="59">
        <v>7.7771389459274465</v>
      </c>
      <c r="U109" s="10"/>
      <c r="V109" s="10"/>
      <c r="W109" s="10"/>
      <c r="X109" s="10"/>
      <c r="Y109" s="10"/>
      <c r="Z109" s="10"/>
      <c r="AA109" s="10"/>
      <c r="AB109" s="10"/>
      <c r="AC109" s="10"/>
    </row>
    <row r="110" spans="1:29" ht="14.4" x14ac:dyDescent="0.3">
      <c r="A110" s="39" t="s">
        <v>171</v>
      </c>
      <c r="C110" s="11" t="s">
        <v>152</v>
      </c>
      <c r="D110" s="42">
        <v>0</v>
      </c>
      <c r="E110" s="58">
        <v>0</v>
      </c>
      <c r="F110" s="58">
        <v>0</v>
      </c>
      <c r="G110" s="58">
        <v>3.4086242299794662</v>
      </c>
      <c r="H110" s="58">
        <v>0</v>
      </c>
      <c r="I110" s="58">
        <v>0</v>
      </c>
      <c r="J110" s="58">
        <v>0.88643184331069347</v>
      </c>
      <c r="K110" s="58">
        <v>1.5907927092047558</v>
      </c>
      <c r="L110" s="58">
        <v>1.7727583846680357</v>
      </c>
      <c r="M110" s="58">
        <v>1.6740001955607706</v>
      </c>
      <c r="N110" s="58">
        <v>4.3100616016427109</v>
      </c>
      <c r="O110" s="58">
        <v>2.5681040383299112</v>
      </c>
      <c r="P110" s="58">
        <v>3.6577686516084875</v>
      </c>
      <c r="Q110" s="58">
        <v>0</v>
      </c>
      <c r="R110" s="58">
        <v>1.6454483230663928</v>
      </c>
      <c r="S110" s="59">
        <v>4.7419575633127993</v>
      </c>
      <c r="U110" s="10"/>
      <c r="V110" s="10"/>
      <c r="W110" s="10"/>
      <c r="X110" s="10"/>
      <c r="Y110" s="10"/>
      <c r="Z110" s="10"/>
      <c r="AA110" s="10"/>
      <c r="AB110" s="10"/>
      <c r="AC110" s="10"/>
    </row>
    <row r="111" spans="1:29" ht="14.4" x14ac:dyDescent="0.3">
      <c r="A111" s="39" t="s">
        <v>171</v>
      </c>
      <c r="C111" s="11" t="s">
        <v>153</v>
      </c>
      <c r="D111" s="42">
        <v>0</v>
      </c>
      <c r="E111" s="58">
        <v>0</v>
      </c>
      <c r="F111" s="58">
        <v>0</v>
      </c>
      <c r="G111" s="58">
        <v>1.1170431211498972</v>
      </c>
      <c r="H111" s="58">
        <v>0.1806981519507187</v>
      </c>
      <c r="I111" s="58">
        <v>1.1540041067761806</v>
      </c>
      <c r="J111" s="58">
        <v>1.3587725302304359</v>
      </c>
      <c r="K111" s="58">
        <v>1.2907889778434041</v>
      </c>
      <c r="L111" s="58">
        <v>1.6862987951283639</v>
      </c>
      <c r="M111" s="58">
        <v>1.8090722419264513</v>
      </c>
      <c r="N111" s="58">
        <v>2.1872179491641437</v>
      </c>
      <c r="O111" s="58">
        <v>2.1924709103353868</v>
      </c>
      <c r="P111" s="58">
        <v>2.8175222450376451</v>
      </c>
      <c r="Q111" s="58">
        <v>2.4494638375541866</v>
      </c>
      <c r="R111" s="58">
        <v>2.6402837408997573</v>
      </c>
      <c r="S111" s="59">
        <v>6.2217659137577002</v>
      </c>
      <c r="U111" s="10"/>
      <c r="V111" s="10"/>
      <c r="W111" s="10"/>
      <c r="X111" s="10"/>
      <c r="Y111" s="10"/>
      <c r="Z111" s="10"/>
      <c r="AA111" s="10"/>
      <c r="AB111" s="10"/>
      <c r="AC111" s="10"/>
    </row>
    <row r="112" spans="1:29" ht="14.4" x14ac:dyDescent="0.3">
      <c r="A112" s="39" t="s">
        <v>171</v>
      </c>
      <c r="C112" s="11" t="s">
        <v>154</v>
      </c>
      <c r="D112" s="42">
        <v>2.0068446269678302</v>
      </c>
      <c r="E112" s="58">
        <v>0</v>
      </c>
      <c r="F112" s="58">
        <v>0</v>
      </c>
      <c r="G112" s="58">
        <v>0</v>
      </c>
      <c r="H112" s="58">
        <v>0</v>
      </c>
      <c r="I112" s="58">
        <v>4.5065023956194388</v>
      </c>
      <c r="J112" s="58">
        <v>1.6777549623545516</v>
      </c>
      <c r="K112" s="58">
        <v>1.5410814510609172</v>
      </c>
      <c r="L112" s="58">
        <v>1.1264734960833525</v>
      </c>
      <c r="M112" s="58">
        <v>2.1204654346338123</v>
      </c>
      <c r="N112" s="58">
        <v>2.0120714330159917</v>
      </c>
      <c r="O112" s="58">
        <v>2.530800821355236</v>
      </c>
      <c r="P112" s="58">
        <v>1.4236824093086926</v>
      </c>
      <c r="Q112" s="58">
        <v>1.6372347707049966</v>
      </c>
      <c r="R112" s="58">
        <v>2.8281998631074607</v>
      </c>
      <c r="S112" s="59">
        <v>0.9691991786447639</v>
      </c>
      <c r="U112" s="10"/>
      <c r="V112" s="10"/>
      <c r="W112" s="10"/>
      <c r="X112" s="10"/>
      <c r="Y112" s="10"/>
      <c r="Z112" s="10"/>
      <c r="AA112" s="10"/>
      <c r="AB112" s="10"/>
      <c r="AC112" s="10"/>
    </row>
    <row r="113" spans="1:29" ht="14.4" x14ac:dyDescent="0.3">
      <c r="A113" s="39" t="s">
        <v>171</v>
      </c>
      <c r="C113" s="11" t="s">
        <v>155</v>
      </c>
      <c r="D113" s="42">
        <v>0</v>
      </c>
      <c r="E113" s="58">
        <v>0</v>
      </c>
      <c r="F113" s="58">
        <v>0</v>
      </c>
      <c r="G113" s="58">
        <v>0</v>
      </c>
      <c r="H113" s="58">
        <v>0</v>
      </c>
      <c r="I113" s="58">
        <v>0.10130047912388775</v>
      </c>
      <c r="J113" s="58">
        <v>2.0944558521560577</v>
      </c>
      <c r="K113" s="58">
        <v>1.4154688569472964</v>
      </c>
      <c r="L113" s="58">
        <v>1.0321697467488022</v>
      </c>
      <c r="M113" s="58">
        <v>0</v>
      </c>
      <c r="N113" s="58">
        <v>0</v>
      </c>
      <c r="O113" s="58">
        <v>1.7891854893908281</v>
      </c>
      <c r="P113" s="58">
        <v>0.19164955509924708</v>
      </c>
      <c r="Q113" s="58">
        <v>3.7754962354551678</v>
      </c>
      <c r="R113" s="58">
        <v>0.6652977412731006</v>
      </c>
      <c r="S113" s="59">
        <v>3.5181382614647503</v>
      </c>
      <c r="U113" s="10"/>
      <c r="V113" s="10"/>
      <c r="W113" s="10"/>
      <c r="X113" s="10"/>
      <c r="Y113" s="10"/>
      <c r="Z113" s="10"/>
      <c r="AA113" s="10"/>
      <c r="AB113" s="10"/>
      <c r="AC113" s="10"/>
    </row>
    <row r="114" spans="1:29" ht="14.4" x14ac:dyDescent="0.3">
      <c r="A114" s="39" t="s">
        <v>171</v>
      </c>
      <c r="C114" s="11" t="s">
        <v>156</v>
      </c>
      <c r="D114" s="42">
        <v>0</v>
      </c>
      <c r="E114" s="58">
        <v>0</v>
      </c>
      <c r="F114" s="58">
        <v>0</v>
      </c>
      <c r="G114" s="58">
        <v>0</v>
      </c>
      <c r="H114" s="58">
        <v>0</v>
      </c>
      <c r="I114" s="58">
        <v>2.7241615331964408</v>
      </c>
      <c r="J114" s="58">
        <v>1.2083877792296684</v>
      </c>
      <c r="K114" s="58">
        <v>1.78051562856491</v>
      </c>
      <c r="L114" s="58">
        <v>1.3832991101984942</v>
      </c>
      <c r="M114" s="58">
        <v>4.3237508555783712</v>
      </c>
      <c r="N114" s="58">
        <v>4.0447182295231574</v>
      </c>
      <c r="O114" s="58">
        <v>1.0864704540269221</v>
      </c>
      <c r="P114" s="58">
        <v>2.1670088980150584</v>
      </c>
      <c r="Q114" s="58">
        <v>3.8138261464750172</v>
      </c>
      <c r="R114" s="58">
        <v>0</v>
      </c>
      <c r="S114" s="59">
        <v>5.0595482546201236</v>
      </c>
      <c r="U114" s="10"/>
      <c r="V114" s="10"/>
      <c r="W114" s="10"/>
      <c r="X114" s="10"/>
      <c r="Y114" s="10"/>
      <c r="Z114" s="10"/>
      <c r="AA114" s="10"/>
      <c r="AB114" s="10"/>
      <c r="AC114" s="10"/>
    </row>
    <row r="115" spans="1:29" ht="14.4" x14ac:dyDescent="0.3">
      <c r="A115" s="39" t="s">
        <v>171</v>
      </c>
      <c r="C115" s="11" t="s">
        <v>157</v>
      </c>
      <c r="D115" s="42">
        <v>0</v>
      </c>
      <c r="E115" s="58">
        <v>0</v>
      </c>
      <c r="F115" s="58">
        <v>0</v>
      </c>
      <c r="G115" s="58">
        <v>0</v>
      </c>
      <c r="H115" s="58">
        <v>0</v>
      </c>
      <c r="I115" s="58">
        <v>0</v>
      </c>
      <c r="J115" s="58">
        <v>1.3162217659137576</v>
      </c>
      <c r="K115" s="58">
        <v>0.57646969351281463</v>
      </c>
      <c r="L115" s="58">
        <v>1.0947491933118216</v>
      </c>
      <c r="M115" s="58">
        <v>1.3497604380561259</v>
      </c>
      <c r="N115" s="58">
        <v>1.8836413415468858</v>
      </c>
      <c r="O115" s="58">
        <v>1.7426420260095825</v>
      </c>
      <c r="P115" s="58">
        <v>3.9479808350444903</v>
      </c>
      <c r="Q115" s="58">
        <v>0.86907206414393279</v>
      </c>
      <c r="R115" s="58">
        <v>0.93634496919917864</v>
      </c>
      <c r="S115" s="59">
        <v>0</v>
      </c>
      <c r="U115" s="10"/>
      <c r="V115" s="10"/>
      <c r="W115" s="10"/>
      <c r="X115" s="10"/>
      <c r="Y115" s="10"/>
      <c r="Z115" s="10"/>
      <c r="AA115" s="10"/>
      <c r="AB115" s="10"/>
      <c r="AC115" s="10"/>
    </row>
    <row r="116" spans="1:29" ht="14.4" x14ac:dyDescent="0.3">
      <c r="A116" s="39" t="s">
        <v>171</v>
      </c>
      <c r="C116" s="11" t="s">
        <v>158</v>
      </c>
      <c r="D116" s="42">
        <v>0</v>
      </c>
      <c r="E116" s="58">
        <v>0</v>
      </c>
      <c r="F116" s="58">
        <v>0</v>
      </c>
      <c r="G116" s="58">
        <v>0</v>
      </c>
      <c r="H116" s="58">
        <v>0</v>
      </c>
      <c r="I116" s="58">
        <v>0</v>
      </c>
      <c r="J116" s="58">
        <v>0.79671457905544152</v>
      </c>
      <c r="K116" s="58">
        <v>1.6262833675564681</v>
      </c>
      <c r="L116" s="58">
        <v>1.6810403832991101</v>
      </c>
      <c r="M116" s="58">
        <v>1.5776865160848734</v>
      </c>
      <c r="N116" s="58">
        <v>4.0342231348391513</v>
      </c>
      <c r="O116" s="58">
        <v>0.80492813141683783</v>
      </c>
      <c r="P116" s="58">
        <v>2.9185489390828199</v>
      </c>
      <c r="Q116" s="58">
        <v>2.4243668720054758</v>
      </c>
      <c r="R116" s="58">
        <v>2.7524526579968058</v>
      </c>
      <c r="S116" s="59">
        <v>0</v>
      </c>
      <c r="U116" s="10"/>
      <c r="V116" s="10"/>
      <c r="W116" s="10"/>
      <c r="X116" s="10"/>
      <c r="Y116" s="10"/>
      <c r="Z116" s="10"/>
      <c r="AA116" s="10"/>
      <c r="AB116" s="10"/>
      <c r="AC116" s="10"/>
    </row>
    <row r="117" spans="1:29" ht="14.4" x14ac:dyDescent="0.3">
      <c r="A117" s="39" t="s">
        <v>171</v>
      </c>
      <c r="C117" s="11" t="s">
        <v>159</v>
      </c>
      <c r="D117" s="42">
        <v>0</v>
      </c>
      <c r="E117" s="58">
        <v>0</v>
      </c>
      <c r="F117" s="58">
        <v>0</v>
      </c>
      <c r="G117" s="58">
        <v>0</v>
      </c>
      <c r="H117" s="58">
        <v>0</v>
      </c>
      <c r="I117" s="58">
        <v>6.9158110882956878</v>
      </c>
      <c r="J117" s="58">
        <v>3.0362765229295001</v>
      </c>
      <c r="K117" s="58">
        <v>1.9520876112251881</v>
      </c>
      <c r="L117" s="58">
        <v>1.3634496919917864</v>
      </c>
      <c r="M117" s="58">
        <v>1.0814510609171799</v>
      </c>
      <c r="N117" s="58">
        <v>10.847364818617386</v>
      </c>
      <c r="O117" s="58">
        <v>2.9787816563997263</v>
      </c>
      <c r="P117" s="58">
        <v>0</v>
      </c>
      <c r="Q117" s="58">
        <v>0</v>
      </c>
      <c r="R117" s="58">
        <v>0.35592060232717315</v>
      </c>
      <c r="S117" s="59">
        <v>2.7049965776865159</v>
      </c>
      <c r="U117" s="10"/>
      <c r="V117" s="10"/>
      <c r="W117" s="10"/>
      <c r="X117" s="10"/>
      <c r="Y117" s="10"/>
      <c r="Z117" s="10"/>
      <c r="AA117" s="10"/>
      <c r="AB117" s="10"/>
      <c r="AC117" s="10"/>
    </row>
    <row r="118" spans="1:29" ht="14.4" x14ac:dyDescent="0.3">
      <c r="A118" s="39" t="s">
        <v>171</v>
      </c>
      <c r="C118" s="11" t="s">
        <v>160</v>
      </c>
      <c r="D118" s="42">
        <v>0</v>
      </c>
      <c r="E118" s="58">
        <v>6.0424366872005475</v>
      </c>
      <c r="F118" s="58">
        <v>0</v>
      </c>
      <c r="G118" s="58">
        <v>0</v>
      </c>
      <c r="H118" s="58">
        <v>0</v>
      </c>
      <c r="I118" s="58">
        <v>0.38329911019849416</v>
      </c>
      <c r="J118" s="58">
        <v>0.95893223819301843</v>
      </c>
      <c r="K118" s="58">
        <v>0.55943417750399271</v>
      </c>
      <c r="L118" s="58">
        <v>3.1287550384059624</v>
      </c>
      <c r="M118" s="58">
        <v>1.1882272416153319</v>
      </c>
      <c r="N118" s="58">
        <v>1.4583618526123658</v>
      </c>
      <c r="O118" s="58">
        <v>1.3990417522245038</v>
      </c>
      <c r="P118" s="58">
        <v>2.2313483915126624</v>
      </c>
      <c r="Q118" s="58">
        <v>1.3736927001814065</v>
      </c>
      <c r="R118" s="58">
        <v>0.69645259505770729</v>
      </c>
      <c r="S118" s="59">
        <v>2.0716404289299564</v>
      </c>
      <c r="U118" s="10"/>
      <c r="V118" s="10"/>
      <c r="W118" s="10"/>
      <c r="X118" s="10"/>
      <c r="Y118" s="10"/>
      <c r="Z118" s="10"/>
      <c r="AA118" s="10"/>
      <c r="AB118" s="10"/>
      <c r="AC118" s="10"/>
    </row>
    <row r="119" spans="1:29" ht="14.4" x14ac:dyDescent="0.3">
      <c r="A119" s="39" t="s">
        <v>171</v>
      </c>
      <c r="C119" s="11" t="s">
        <v>161</v>
      </c>
      <c r="D119" s="42">
        <v>0</v>
      </c>
      <c r="E119" s="58">
        <v>0</v>
      </c>
      <c r="F119" s="58">
        <v>9.765913757700206</v>
      </c>
      <c r="G119" s="58">
        <v>0</v>
      </c>
      <c r="H119" s="58">
        <v>0</v>
      </c>
      <c r="I119" s="58">
        <v>6.1711156741957565</v>
      </c>
      <c r="J119" s="58">
        <v>0.97741273100616022</v>
      </c>
      <c r="K119" s="58">
        <v>1.1647599491541998</v>
      </c>
      <c r="L119" s="58">
        <v>0.91854893908281998</v>
      </c>
      <c r="M119" s="58">
        <v>1.3023043577458362</v>
      </c>
      <c r="N119" s="58">
        <v>0.94729637234770703</v>
      </c>
      <c r="O119" s="58">
        <v>0.55852156057494862</v>
      </c>
      <c r="P119" s="58">
        <v>4.9956650695870408</v>
      </c>
      <c r="Q119" s="58">
        <v>3.3620807665982202</v>
      </c>
      <c r="R119" s="58">
        <v>2.5051334702258727</v>
      </c>
      <c r="S119" s="59">
        <v>0</v>
      </c>
      <c r="U119" s="10"/>
      <c r="V119" s="10"/>
      <c r="W119" s="10"/>
      <c r="X119" s="10"/>
      <c r="Y119" s="10"/>
      <c r="Z119" s="10"/>
      <c r="AA119" s="10"/>
      <c r="AB119" s="10"/>
      <c r="AC119" s="10"/>
    </row>
    <row r="120" spans="1:29" ht="14.4" x14ac:dyDescent="0.3">
      <c r="A120" s="39" t="s">
        <v>171</v>
      </c>
      <c r="C120" s="11" t="s">
        <v>162</v>
      </c>
      <c r="D120" s="42">
        <v>0</v>
      </c>
      <c r="E120" s="58">
        <v>0</v>
      </c>
      <c r="F120" s="58">
        <v>0</v>
      </c>
      <c r="G120" s="58">
        <v>0</v>
      </c>
      <c r="H120" s="58">
        <v>0</v>
      </c>
      <c r="I120" s="58">
        <v>0</v>
      </c>
      <c r="J120" s="58">
        <v>1.4346338124572211</v>
      </c>
      <c r="K120" s="58">
        <v>2.2505133470225873</v>
      </c>
      <c r="L120" s="58">
        <v>1.9698836413415468</v>
      </c>
      <c r="M120" s="58">
        <v>1.9288158795345653</v>
      </c>
      <c r="N120" s="58">
        <v>3.4688569472963722</v>
      </c>
      <c r="O120" s="58">
        <v>1.5660506502395619</v>
      </c>
      <c r="P120" s="58">
        <v>0</v>
      </c>
      <c r="Q120" s="58">
        <v>0</v>
      </c>
      <c r="R120" s="58">
        <v>2.3819301848049284</v>
      </c>
      <c r="S120" s="59">
        <v>1.3333333333333333</v>
      </c>
      <c r="U120" s="10"/>
      <c r="V120" s="10"/>
      <c r="W120" s="10"/>
      <c r="X120" s="10"/>
      <c r="Y120" s="10"/>
      <c r="Z120" s="10"/>
      <c r="AA120" s="10"/>
      <c r="AB120" s="10"/>
      <c r="AC120" s="10"/>
    </row>
    <row r="121" spans="1:29" ht="14.4" x14ac:dyDescent="0.3">
      <c r="A121" s="39" t="s">
        <v>171</v>
      </c>
      <c r="C121" s="11" t="s">
        <v>163</v>
      </c>
      <c r="D121" s="42">
        <v>0</v>
      </c>
      <c r="E121" s="58">
        <v>0</v>
      </c>
      <c r="F121" s="58">
        <v>0</v>
      </c>
      <c r="G121" s="58">
        <v>0</v>
      </c>
      <c r="H121" s="58">
        <v>0</v>
      </c>
      <c r="I121" s="58">
        <v>0</v>
      </c>
      <c r="J121" s="58">
        <v>0</v>
      </c>
      <c r="K121" s="58">
        <v>1.0513347022587269</v>
      </c>
      <c r="L121" s="58">
        <v>0</v>
      </c>
      <c r="M121" s="58">
        <v>4.1738535249828885</v>
      </c>
      <c r="N121" s="58">
        <v>0</v>
      </c>
      <c r="O121" s="58">
        <v>0</v>
      </c>
      <c r="P121" s="58">
        <v>0</v>
      </c>
      <c r="Q121" s="58">
        <v>0</v>
      </c>
      <c r="R121" s="58">
        <v>0</v>
      </c>
      <c r="S121" s="59">
        <v>0</v>
      </c>
      <c r="U121" s="10"/>
      <c r="V121" s="10"/>
      <c r="W121" s="10"/>
      <c r="X121" s="10"/>
      <c r="Y121" s="10"/>
      <c r="Z121" s="10"/>
      <c r="AA121" s="10"/>
      <c r="AB121" s="10"/>
      <c r="AC121" s="10"/>
    </row>
    <row r="122" spans="1:29" ht="14.4" x14ac:dyDescent="0.3">
      <c r="A122" s="39" t="s">
        <v>171</v>
      </c>
      <c r="C122" s="11" t="s">
        <v>164</v>
      </c>
      <c r="D122" s="42">
        <v>0</v>
      </c>
      <c r="E122" s="58">
        <v>0</v>
      </c>
      <c r="F122" s="58">
        <v>0</v>
      </c>
      <c r="G122" s="58">
        <v>0</v>
      </c>
      <c r="H122" s="58">
        <v>0</v>
      </c>
      <c r="I122" s="58">
        <v>0</v>
      </c>
      <c r="J122" s="58">
        <v>0.98562628336755642</v>
      </c>
      <c r="K122" s="58">
        <v>1.0561259411362081</v>
      </c>
      <c r="L122" s="58">
        <v>1.2429842573579739</v>
      </c>
      <c r="M122" s="58">
        <v>0</v>
      </c>
      <c r="N122" s="58">
        <v>1.0499657768651609</v>
      </c>
      <c r="O122" s="58">
        <v>0.97604380561259407</v>
      </c>
      <c r="P122" s="58">
        <v>1.3004791238877482</v>
      </c>
      <c r="Q122" s="58">
        <v>0.9591603924252794</v>
      </c>
      <c r="R122" s="58">
        <v>0.9883641341546886</v>
      </c>
      <c r="S122" s="59">
        <v>0</v>
      </c>
      <c r="U122" s="10"/>
      <c r="V122" s="10"/>
      <c r="W122" s="10"/>
      <c r="X122" s="10"/>
      <c r="Y122" s="10"/>
      <c r="Z122" s="10"/>
      <c r="AA122" s="10"/>
      <c r="AB122" s="10"/>
      <c r="AC122" s="10"/>
    </row>
    <row r="123" spans="1:29" ht="14.4" x14ac:dyDescent="0.3">
      <c r="A123" s="39" t="s">
        <v>171</v>
      </c>
      <c r="C123" s="11" t="s">
        <v>165</v>
      </c>
      <c r="D123" s="42">
        <v>0</v>
      </c>
      <c r="E123" s="58">
        <v>0</v>
      </c>
      <c r="F123" s="58">
        <v>0</v>
      </c>
      <c r="G123" s="58">
        <v>0</v>
      </c>
      <c r="H123" s="58">
        <v>0</v>
      </c>
      <c r="I123" s="58">
        <v>0</v>
      </c>
      <c r="J123" s="58">
        <v>2.2539356605065022</v>
      </c>
      <c r="K123" s="58">
        <v>0.85694729637234768</v>
      </c>
      <c r="L123" s="58">
        <v>0</v>
      </c>
      <c r="M123" s="58">
        <v>2.4010951403148528</v>
      </c>
      <c r="N123" s="58">
        <v>0.84964636093999535</v>
      </c>
      <c r="O123" s="58">
        <v>1.2840520191649556</v>
      </c>
      <c r="P123" s="58">
        <v>2.4686287930641111</v>
      </c>
      <c r="Q123" s="58">
        <v>3.5017111567419574</v>
      </c>
      <c r="R123" s="58">
        <v>1.568788501026694</v>
      </c>
      <c r="S123" s="59">
        <v>1.3497604380561259</v>
      </c>
      <c r="U123" s="10"/>
      <c r="V123" s="10"/>
      <c r="W123" s="10"/>
      <c r="X123" s="10"/>
      <c r="Y123" s="10"/>
      <c r="Z123" s="10"/>
      <c r="AA123" s="10"/>
      <c r="AB123" s="10"/>
      <c r="AC123" s="10"/>
    </row>
    <row r="124" spans="1:29" ht="15" thickBot="1" x14ac:dyDescent="0.35">
      <c r="A124" s="39" t="s">
        <v>171</v>
      </c>
      <c r="C124" s="11" t="s">
        <v>166</v>
      </c>
      <c r="D124" s="42">
        <v>0</v>
      </c>
      <c r="E124" s="60">
        <v>0</v>
      </c>
      <c r="F124" s="60">
        <v>0</v>
      </c>
      <c r="G124" s="60">
        <v>10.069815195071868</v>
      </c>
      <c r="H124" s="60">
        <v>4.3312799452429847</v>
      </c>
      <c r="I124" s="60">
        <v>3.4137957259107159</v>
      </c>
      <c r="J124" s="60">
        <v>1.7614996717372782</v>
      </c>
      <c r="K124" s="60">
        <v>1.6328727711458368</v>
      </c>
      <c r="L124" s="60">
        <v>1.9992014601870867</v>
      </c>
      <c r="M124" s="60">
        <v>2.1585439103772925</v>
      </c>
      <c r="N124" s="60">
        <v>2.856110730854057</v>
      </c>
      <c r="O124" s="60">
        <v>2.5563029573508933</v>
      </c>
      <c r="P124" s="60">
        <v>3.8348643683129797</v>
      </c>
      <c r="Q124" s="60">
        <v>3.7029431895961671</v>
      </c>
      <c r="R124" s="60">
        <v>3.3658141994897637</v>
      </c>
      <c r="S124" s="61">
        <v>3.6249144421629023</v>
      </c>
      <c r="U124" s="10"/>
      <c r="V124" s="10"/>
      <c r="W124" s="10"/>
      <c r="X124" s="10"/>
      <c r="Y124" s="10"/>
      <c r="Z124" s="10"/>
      <c r="AA124" s="10"/>
      <c r="AB124" s="10"/>
      <c r="AC124" s="10"/>
    </row>
    <row r="125" spans="1:29" ht="15" thickBot="1" x14ac:dyDescent="0.35">
      <c r="A125" s="39" t="s">
        <v>171</v>
      </c>
      <c r="C125" s="18" t="s">
        <v>381</v>
      </c>
      <c r="D125" s="47">
        <v>6.2466227169566633</v>
      </c>
      <c r="E125" s="62">
        <v>7.1336487813588079</v>
      </c>
      <c r="F125" s="62">
        <v>7.8377367100159701</v>
      </c>
      <c r="G125" s="62">
        <v>7.1083464186495959</v>
      </c>
      <c r="H125" s="62">
        <v>6.3189596167008899</v>
      </c>
      <c r="I125" s="62">
        <v>5.4543575130257445</v>
      </c>
      <c r="J125" s="62">
        <v>2.2639755596734612</v>
      </c>
      <c r="K125" s="62">
        <v>1.7202008782656177</v>
      </c>
      <c r="L125" s="62">
        <v>2.4329537676560262</v>
      </c>
      <c r="M125" s="62">
        <v>2.3697140136297357</v>
      </c>
      <c r="N125" s="62">
        <v>3.2555187194811848</v>
      </c>
      <c r="O125" s="62">
        <v>2.5828980390744145</v>
      </c>
      <c r="P125" s="62">
        <v>3.3018822724161536</v>
      </c>
      <c r="Q125" s="62">
        <v>1.6701606516371559</v>
      </c>
      <c r="R125" s="62">
        <v>1.9540883483388618</v>
      </c>
      <c r="S125" s="63">
        <v>3.7884249752832915</v>
      </c>
      <c r="U125" s="10"/>
      <c r="V125" s="10"/>
      <c r="W125" s="10"/>
      <c r="X125" s="10"/>
      <c r="Y125" s="10"/>
      <c r="Z125" s="10"/>
      <c r="AA125" s="10"/>
      <c r="AB125" s="10"/>
      <c r="AC125" s="10"/>
    </row>
    <row r="126" spans="1:29" x14ac:dyDescent="0.25">
      <c r="N126" s="26"/>
    </row>
    <row r="127" spans="1:29" x14ac:dyDescent="0.25">
      <c r="N127" s="26"/>
    </row>
    <row r="128" spans="1:29" ht="23.4" thickBot="1" x14ac:dyDescent="0.3">
      <c r="C128" s="1" t="s">
        <v>405</v>
      </c>
      <c r="D128" s="1"/>
      <c r="E128" s="1"/>
      <c r="F128" s="1"/>
      <c r="G128" s="1"/>
      <c r="H128" s="1"/>
      <c r="I128" s="1"/>
      <c r="J128" s="1"/>
      <c r="K128" s="1"/>
      <c r="L128" s="1"/>
      <c r="M128" s="1"/>
      <c r="N128" s="27"/>
      <c r="O128" s="9"/>
      <c r="P128" s="9"/>
      <c r="Q128" s="9"/>
      <c r="R128" s="9"/>
      <c r="S128" s="9"/>
    </row>
    <row r="129" spans="1:29" ht="14.4" thickBot="1" x14ac:dyDescent="0.3">
      <c r="C129" s="2"/>
      <c r="D129" s="149" t="s">
        <v>28</v>
      </c>
      <c r="E129" s="150"/>
      <c r="F129" s="150"/>
      <c r="G129" s="150"/>
      <c r="H129" s="150"/>
      <c r="I129" s="150"/>
      <c r="J129" s="150"/>
      <c r="K129" s="150"/>
      <c r="L129" s="150"/>
      <c r="M129" s="150"/>
      <c r="N129" s="150"/>
      <c r="O129" s="150"/>
      <c r="P129" s="150"/>
      <c r="Q129" s="150"/>
      <c r="R129" s="150"/>
      <c r="S129" s="151"/>
    </row>
    <row r="130" spans="1:29" ht="14.4" thickBot="1" x14ac:dyDescent="0.3">
      <c r="A130" s="39" t="s">
        <v>140</v>
      </c>
      <c r="C130" s="3" t="s">
        <v>148</v>
      </c>
      <c r="D130" s="4" t="s">
        <v>102</v>
      </c>
      <c r="E130" s="5" t="s">
        <v>103</v>
      </c>
      <c r="F130" s="5" t="s">
        <v>104</v>
      </c>
      <c r="G130" s="5" t="s">
        <v>105</v>
      </c>
      <c r="H130" s="5" t="s">
        <v>106</v>
      </c>
      <c r="I130" s="5" t="s">
        <v>107</v>
      </c>
      <c r="J130" s="5" t="s">
        <v>108</v>
      </c>
      <c r="K130" s="5" t="s">
        <v>109</v>
      </c>
      <c r="L130" s="5" t="s">
        <v>110</v>
      </c>
      <c r="M130" s="5" t="s">
        <v>111</v>
      </c>
      <c r="N130" s="5" t="s">
        <v>112</v>
      </c>
      <c r="O130" s="5" t="s">
        <v>113</v>
      </c>
      <c r="P130" s="5" t="s">
        <v>114</v>
      </c>
      <c r="Q130" s="5" t="s">
        <v>115</v>
      </c>
      <c r="R130" s="5" t="s">
        <v>116</v>
      </c>
      <c r="S130" s="6" t="s">
        <v>117</v>
      </c>
      <c r="T130" s="9"/>
      <c r="U130" s="9"/>
      <c r="V130" s="9"/>
      <c r="W130" s="9"/>
      <c r="X130" s="9"/>
      <c r="Y130" s="9"/>
    </row>
    <row r="131" spans="1:29" ht="14.4" x14ac:dyDescent="0.3">
      <c r="A131" s="39" t="s">
        <v>140</v>
      </c>
      <c r="C131" s="11" t="s">
        <v>149</v>
      </c>
      <c r="D131" s="42">
        <v>0</v>
      </c>
      <c r="E131" s="58">
        <v>0</v>
      </c>
      <c r="F131" s="58">
        <v>0</v>
      </c>
      <c r="G131" s="58">
        <v>0</v>
      </c>
      <c r="H131" s="58">
        <v>0</v>
      </c>
      <c r="I131" s="58">
        <v>0</v>
      </c>
      <c r="J131" s="58">
        <v>0</v>
      </c>
      <c r="K131" s="58">
        <v>0</v>
      </c>
      <c r="L131" s="58">
        <v>0</v>
      </c>
      <c r="M131" s="58">
        <v>0</v>
      </c>
      <c r="N131" s="58">
        <v>0</v>
      </c>
      <c r="O131" s="58">
        <v>0</v>
      </c>
      <c r="P131" s="58">
        <v>0</v>
      </c>
      <c r="Q131" s="58">
        <v>0</v>
      </c>
      <c r="R131" s="58">
        <v>0</v>
      </c>
      <c r="S131" s="59">
        <v>0</v>
      </c>
      <c r="U131" s="10"/>
      <c r="V131" s="10"/>
      <c r="X131" s="10"/>
      <c r="Y131" s="10"/>
      <c r="Z131" s="10"/>
      <c r="AA131" s="10"/>
      <c r="AB131" s="10"/>
      <c r="AC131" s="10"/>
    </row>
    <row r="132" spans="1:29" ht="14.4" x14ac:dyDescent="0.3">
      <c r="A132" s="39" t="s">
        <v>140</v>
      </c>
      <c r="C132" s="11" t="s">
        <v>150</v>
      </c>
      <c r="D132" s="42">
        <v>0</v>
      </c>
      <c r="E132" s="58">
        <v>0</v>
      </c>
      <c r="F132" s="58">
        <v>0</v>
      </c>
      <c r="G132" s="58">
        <v>0</v>
      </c>
      <c r="H132" s="58">
        <v>0</v>
      </c>
      <c r="I132" s="58">
        <v>0</v>
      </c>
      <c r="J132" s="58">
        <v>0</v>
      </c>
      <c r="K132" s="58">
        <v>0</v>
      </c>
      <c r="L132" s="58">
        <v>0</v>
      </c>
      <c r="M132" s="58">
        <v>0</v>
      </c>
      <c r="N132" s="58">
        <v>0</v>
      </c>
      <c r="O132" s="58">
        <v>0</v>
      </c>
      <c r="P132" s="58">
        <v>0</v>
      </c>
      <c r="Q132" s="58">
        <v>0</v>
      </c>
      <c r="R132" s="58">
        <v>0</v>
      </c>
      <c r="S132" s="59">
        <v>0</v>
      </c>
      <c r="U132" s="10"/>
      <c r="V132" s="10"/>
      <c r="X132" s="10"/>
      <c r="Y132" s="10"/>
      <c r="Z132" s="10"/>
      <c r="AA132" s="10"/>
      <c r="AB132" s="10"/>
      <c r="AC132" s="10"/>
    </row>
    <row r="133" spans="1:29" ht="14.4" x14ac:dyDescent="0.3">
      <c r="A133" s="39" t="s">
        <v>140</v>
      </c>
      <c r="C133" s="11" t="s">
        <v>151</v>
      </c>
      <c r="D133" s="42">
        <v>0</v>
      </c>
      <c r="E133" s="58">
        <v>0</v>
      </c>
      <c r="F133" s="58">
        <v>0</v>
      </c>
      <c r="G133" s="58">
        <v>0</v>
      </c>
      <c r="H133" s="58">
        <v>0</v>
      </c>
      <c r="I133" s="58">
        <v>0</v>
      </c>
      <c r="J133" s="58">
        <v>0</v>
      </c>
      <c r="K133" s="58">
        <v>0</v>
      </c>
      <c r="L133" s="58">
        <v>0</v>
      </c>
      <c r="M133" s="58">
        <v>0</v>
      </c>
      <c r="N133" s="58">
        <v>0</v>
      </c>
      <c r="O133" s="58">
        <v>0</v>
      </c>
      <c r="P133" s="58">
        <v>0</v>
      </c>
      <c r="Q133" s="58">
        <v>0</v>
      </c>
      <c r="R133" s="58">
        <v>0.32580424366872007</v>
      </c>
      <c r="S133" s="59">
        <v>0</v>
      </c>
      <c r="U133" s="10"/>
      <c r="V133" s="10"/>
      <c r="W133" s="10"/>
      <c r="X133" s="10"/>
      <c r="Y133" s="10"/>
      <c r="Z133" s="10"/>
      <c r="AA133" s="10"/>
      <c r="AB133" s="10"/>
      <c r="AC133" s="10"/>
    </row>
    <row r="134" spans="1:29" ht="14.4" x14ac:dyDescent="0.3">
      <c r="A134" s="39" t="s">
        <v>140</v>
      </c>
      <c r="C134" s="11" t="s">
        <v>152</v>
      </c>
      <c r="D134" s="42">
        <v>0</v>
      </c>
      <c r="E134" s="58">
        <v>0</v>
      </c>
      <c r="F134" s="58">
        <v>0</v>
      </c>
      <c r="G134" s="58">
        <v>0</v>
      </c>
      <c r="H134" s="58">
        <v>0</v>
      </c>
      <c r="I134" s="58">
        <v>0</v>
      </c>
      <c r="J134" s="58">
        <v>0</v>
      </c>
      <c r="K134" s="58">
        <v>0</v>
      </c>
      <c r="L134" s="58">
        <v>0</v>
      </c>
      <c r="M134" s="58">
        <v>0</v>
      </c>
      <c r="N134" s="58">
        <v>0</v>
      </c>
      <c r="O134" s="58">
        <v>0</v>
      </c>
      <c r="P134" s="58">
        <v>0</v>
      </c>
      <c r="Q134" s="58">
        <v>0.30937713894592744</v>
      </c>
      <c r="R134" s="58">
        <v>0.4654346338124572</v>
      </c>
      <c r="S134" s="59">
        <v>0.13050422085329683</v>
      </c>
      <c r="U134" s="10"/>
      <c r="V134" s="10"/>
      <c r="W134" s="10"/>
      <c r="X134" s="10"/>
      <c r="Y134" s="10"/>
      <c r="Z134" s="10"/>
      <c r="AA134" s="10"/>
      <c r="AB134" s="10"/>
      <c r="AC134" s="10"/>
    </row>
    <row r="135" spans="1:29" ht="14.4" x14ac:dyDescent="0.3">
      <c r="A135" s="39" t="s">
        <v>140</v>
      </c>
      <c r="C135" s="11" t="s">
        <v>153</v>
      </c>
      <c r="D135" s="42">
        <v>0</v>
      </c>
      <c r="E135" s="58">
        <v>0</v>
      </c>
      <c r="F135" s="58">
        <v>0</v>
      </c>
      <c r="G135" s="58">
        <v>0</v>
      </c>
      <c r="H135" s="58">
        <v>0</v>
      </c>
      <c r="I135" s="58">
        <v>0</v>
      </c>
      <c r="J135" s="58">
        <v>0</v>
      </c>
      <c r="K135" s="58">
        <v>0</v>
      </c>
      <c r="L135" s="58">
        <v>0</v>
      </c>
      <c r="M135" s="58">
        <v>0</v>
      </c>
      <c r="N135" s="58">
        <v>0</v>
      </c>
      <c r="O135" s="58">
        <v>0</v>
      </c>
      <c r="P135" s="58">
        <v>0</v>
      </c>
      <c r="Q135" s="58">
        <v>0</v>
      </c>
      <c r="R135" s="58">
        <v>0</v>
      </c>
      <c r="S135" s="59">
        <v>0</v>
      </c>
      <c r="U135" s="10"/>
      <c r="V135" s="10"/>
      <c r="W135" s="10"/>
      <c r="X135" s="10"/>
      <c r="Y135" s="10"/>
      <c r="Z135" s="10"/>
      <c r="AA135" s="10"/>
      <c r="AB135" s="10"/>
      <c r="AC135" s="10"/>
    </row>
    <row r="136" spans="1:29" ht="14.4" x14ac:dyDescent="0.3">
      <c r="A136" s="39" t="s">
        <v>140</v>
      </c>
      <c r="C136" s="11" t="s">
        <v>154</v>
      </c>
      <c r="D136" s="42">
        <v>0</v>
      </c>
      <c r="E136" s="58">
        <v>0</v>
      </c>
      <c r="F136" s="58">
        <v>0</v>
      </c>
      <c r="G136" s="58">
        <v>0</v>
      </c>
      <c r="H136" s="58">
        <v>0</v>
      </c>
      <c r="I136" s="58">
        <v>0</v>
      </c>
      <c r="J136" s="58">
        <v>0</v>
      </c>
      <c r="K136" s="58">
        <v>0</v>
      </c>
      <c r="L136" s="58">
        <v>0</v>
      </c>
      <c r="M136" s="58">
        <v>0</v>
      </c>
      <c r="N136" s="58">
        <v>0</v>
      </c>
      <c r="O136" s="58">
        <v>0</v>
      </c>
      <c r="P136" s="58">
        <v>0</v>
      </c>
      <c r="Q136" s="58">
        <v>0.25735797399041754</v>
      </c>
      <c r="R136" s="58">
        <v>0.38173462403441866</v>
      </c>
      <c r="S136" s="59">
        <v>0.27062602011267306</v>
      </c>
      <c r="U136" s="10"/>
      <c r="V136" s="10"/>
      <c r="W136" s="10"/>
      <c r="X136" s="10"/>
      <c r="Y136" s="10"/>
      <c r="Z136" s="10"/>
      <c r="AA136" s="10"/>
      <c r="AB136" s="10"/>
      <c r="AC136" s="10"/>
    </row>
    <row r="137" spans="1:29" ht="14.4" x14ac:dyDescent="0.3">
      <c r="A137" s="39" t="s">
        <v>140</v>
      </c>
      <c r="C137" s="11" t="s">
        <v>155</v>
      </c>
      <c r="D137" s="42">
        <v>0</v>
      </c>
      <c r="E137" s="58">
        <v>0</v>
      </c>
      <c r="F137" s="58">
        <v>0</v>
      </c>
      <c r="G137" s="58">
        <v>0</v>
      </c>
      <c r="H137" s="58">
        <v>0</v>
      </c>
      <c r="I137" s="58">
        <v>0</v>
      </c>
      <c r="J137" s="58">
        <v>0</v>
      </c>
      <c r="K137" s="58">
        <v>0</v>
      </c>
      <c r="L137" s="58">
        <v>0</v>
      </c>
      <c r="M137" s="58">
        <v>0</v>
      </c>
      <c r="N137" s="58">
        <v>0</v>
      </c>
      <c r="O137" s="58">
        <v>0</v>
      </c>
      <c r="P137" s="58">
        <v>0</v>
      </c>
      <c r="Q137" s="58">
        <v>0</v>
      </c>
      <c r="R137" s="58">
        <v>0</v>
      </c>
      <c r="S137" s="59">
        <v>0</v>
      </c>
      <c r="U137" s="10"/>
      <c r="V137" s="10"/>
      <c r="W137" s="10"/>
      <c r="X137" s="10"/>
      <c r="Y137" s="10"/>
      <c r="Z137" s="10"/>
      <c r="AA137" s="10"/>
      <c r="AB137" s="10"/>
      <c r="AC137" s="10"/>
    </row>
    <row r="138" spans="1:29" ht="14.4" x14ac:dyDescent="0.3">
      <c r="A138" s="39" t="s">
        <v>140</v>
      </c>
      <c r="C138" s="11" t="s">
        <v>156</v>
      </c>
      <c r="D138" s="42">
        <v>0</v>
      </c>
      <c r="E138" s="58">
        <v>0</v>
      </c>
      <c r="F138" s="58">
        <v>0</v>
      </c>
      <c r="G138" s="58">
        <v>0</v>
      </c>
      <c r="H138" s="58">
        <v>0</v>
      </c>
      <c r="I138" s="58">
        <v>0</v>
      </c>
      <c r="J138" s="58">
        <v>0</v>
      </c>
      <c r="K138" s="58">
        <v>0</v>
      </c>
      <c r="L138" s="58">
        <v>0</v>
      </c>
      <c r="M138" s="58">
        <v>0</v>
      </c>
      <c r="N138" s="58">
        <v>0</v>
      </c>
      <c r="O138" s="58">
        <v>0</v>
      </c>
      <c r="P138" s="58">
        <v>0</v>
      </c>
      <c r="Q138" s="58">
        <v>0.4271047227926078</v>
      </c>
      <c r="R138" s="58">
        <v>0.10403832991101986</v>
      </c>
      <c r="S138" s="59">
        <v>0.3326488706365503</v>
      </c>
      <c r="U138" s="10"/>
      <c r="V138" s="10"/>
      <c r="W138" s="10"/>
      <c r="X138" s="10"/>
      <c r="Y138" s="10"/>
      <c r="Z138" s="10"/>
      <c r="AA138" s="10"/>
      <c r="AB138" s="10"/>
      <c r="AC138" s="10"/>
    </row>
    <row r="139" spans="1:29" ht="14.4" x14ac:dyDescent="0.3">
      <c r="A139" s="39" t="s">
        <v>140</v>
      </c>
      <c r="C139" s="11" t="s">
        <v>157</v>
      </c>
      <c r="D139" s="42">
        <v>0</v>
      </c>
      <c r="E139" s="58">
        <v>0</v>
      </c>
      <c r="F139" s="58">
        <v>0</v>
      </c>
      <c r="G139" s="58">
        <v>0</v>
      </c>
      <c r="H139" s="58">
        <v>0</v>
      </c>
      <c r="I139" s="58">
        <v>0</v>
      </c>
      <c r="J139" s="58">
        <v>0</v>
      </c>
      <c r="K139" s="58">
        <v>0</v>
      </c>
      <c r="L139" s="58">
        <v>0</v>
      </c>
      <c r="M139" s="58">
        <v>0</v>
      </c>
      <c r="N139" s="58">
        <v>0</v>
      </c>
      <c r="O139" s="58">
        <v>0</v>
      </c>
      <c r="P139" s="58">
        <v>0</v>
      </c>
      <c r="Q139" s="58">
        <v>0</v>
      </c>
      <c r="R139" s="58">
        <v>0.3613963039014374</v>
      </c>
      <c r="S139" s="59">
        <v>0</v>
      </c>
      <c r="U139" s="10"/>
      <c r="V139" s="10"/>
      <c r="W139" s="10"/>
      <c r="X139" s="10"/>
      <c r="Y139" s="10"/>
      <c r="Z139" s="10"/>
      <c r="AA139" s="10"/>
      <c r="AB139" s="10"/>
      <c r="AC139" s="10"/>
    </row>
    <row r="140" spans="1:29" ht="14.4" x14ac:dyDescent="0.3">
      <c r="A140" s="39" t="s">
        <v>140</v>
      </c>
      <c r="C140" s="11" t="s">
        <v>158</v>
      </c>
      <c r="D140" s="42">
        <v>0</v>
      </c>
      <c r="E140" s="58">
        <v>0</v>
      </c>
      <c r="F140" s="58">
        <v>0</v>
      </c>
      <c r="G140" s="58">
        <v>0</v>
      </c>
      <c r="H140" s="58">
        <v>0</v>
      </c>
      <c r="I140" s="58">
        <v>0</v>
      </c>
      <c r="J140" s="58">
        <v>0</v>
      </c>
      <c r="K140" s="58">
        <v>0</v>
      </c>
      <c r="L140" s="58">
        <v>0</v>
      </c>
      <c r="M140" s="58">
        <v>0</v>
      </c>
      <c r="N140" s="58">
        <v>0</v>
      </c>
      <c r="O140" s="58">
        <v>0</v>
      </c>
      <c r="P140" s="58">
        <v>0</v>
      </c>
      <c r="Q140" s="58">
        <v>0</v>
      </c>
      <c r="R140" s="58">
        <v>0</v>
      </c>
      <c r="S140" s="59">
        <v>0</v>
      </c>
      <c r="U140" s="10"/>
      <c r="V140" s="10"/>
      <c r="W140" s="10"/>
      <c r="X140" s="10"/>
      <c r="Y140" s="10"/>
      <c r="Z140" s="10"/>
      <c r="AA140" s="10"/>
      <c r="AB140" s="10"/>
      <c r="AC140" s="10"/>
    </row>
    <row r="141" spans="1:29" ht="14.4" x14ac:dyDescent="0.3">
      <c r="A141" s="39" t="s">
        <v>140</v>
      </c>
      <c r="C141" s="11" t="s">
        <v>159</v>
      </c>
      <c r="D141" s="42">
        <v>0</v>
      </c>
      <c r="E141" s="58">
        <v>0</v>
      </c>
      <c r="F141" s="58">
        <v>0</v>
      </c>
      <c r="G141" s="58">
        <v>0</v>
      </c>
      <c r="H141" s="58">
        <v>0</v>
      </c>
      <c r="I141" s="58">
        <v>0</v>
      </c>
      <c r="J141" s="58">
        <v>0</v>
      </c>
      <c r="K141" s="58">
        <v>0</v>
      </c>
      <c r="L141" s="58">
        <v>0</v>
      </c>
      <c r="M141" s="58">
        <v>0</v>
      </c>
      <c r="N141" s="58">
        <v>0</v>
      </c>
      <c r="O141" s="58">
        <v>0</v>
      </c>
      <c r="P141" s="58">
        <v>0</v>
      </c>
      <c r="Q141" s="58">
        <v>0</v>
      </c>
      <c r="R141" s="58">
        <v>0.35318275154004108</v>
      </c>
      <c r="S141" s="59">
        <v>0</v>
      </c>
      <c r="U141" s="10"/>
      <c r="V141" s="10"/>
      <c r="W141" s="10"/>
      <c r="X141" s="10"/>
      <c r="Y141" s="10"/>
      <c r="Z141" s="10"/>
      <c r="AA141" s="10"/>
      <c r="AB141" s="10"/>
      <c r="AC141" s="10"/>
    </row>
    <row r="142" spans="1:29" ht="14.4" x14ac:dyDescent="0.3">
      <c r="A142" s="39" t="s">
        <v>140</v>
      </c>
      <c r="C142" s="11" t="s">
        <v>160</v>
      </c>
      <c r="D142" s="42">
        <v>0</v>
      </c>
      <c r="E142" s="58">
        <v>0</v>
      </c>
      <c r="F142" s="58">
        <v>0</v>
      </c>
      <c r="G142" s="58">
        <v>0</v>
      </c>
      <c r="H142" s="58">
        <v>0</v>
      </c>
      <c r="I142" s="58">
        <v>0</v>
      </c>
      <c r="J142" s="58">
        <v>0</v>
      </c>
      <c r="K142" s="58">
        <v>0</v>
      </c>
      <c r="L142" s="58">
        <v>0</v>
      </c>
      <c r="M142" s="58">
        <v>0</v>
      </c>
      <c r="N142" s="58">
        <v>0</v>
      </c>
      <c r="O142" s="58">
        <v>0</v>
      </c>
      <c r="P142" s="58">
        <v>0</v>
      </c>
      <c r="Q142" s="58">
        <v>0.23545516769336072</v>
      </c>
      <c r="R142" s="58">
        <v>0.10403832991101986</v>
      </c>
      <c r="S142" s="59">
        <v>0</v>
      </c>
      <c r="U142" s="10"/>
      <c r="V142" s="10"/>
      <c r="W142" s="10"/>
      <c r="X142" s="10"/>
      <c r="Y142" s="10"/>
      <c r="Z142" s="10"/>
      <c r="AA142" s="10"/>
      <c r="AB142" s="10"/>
      <c r="AC142" s="10"/>
    </row>
    <row r="143" spans="1:29" ht="14.4" x14ac:dyDescent="0.3">
      <c r="A143" s="39" t="s">
        <v>140</v>
      </c>
      <c r="C143" s="11" t="s">
        <v>161</v>
      </c>
      <c r="D143" s="42">
        <v>0</v>
      </c>
      <c r="E143" s="58">
        <v>0</v>
      </c>
      <c r="F143" s="58">
        <v>0</v>
      </c>
      <c r="G143" s="58">
        <v>0</v>
      </c>
      <c r="H143" s="58">
        <v>0</v>
      </c>
      <c r="I143" s="58">
        <v>0</v>
      </c>
      <c r="J143" s="58">
        <v>0</v>
      </c>
      <c r="K143" s="58">
        <v>0</v>
      </c>
      <c r="L143" s="58">
        <v>0</v>
      </c>
      <c r="M143" s="58">
        <v>0</v>
      </c>
      <c r="N143" s="58">
        <v>0</v>
      </c>
      <c r="O143" s="58">
        <v>0</v>
      </c>
      <c r="P143" s="58">
        <v>0</v>
      </c>
      <c r="Q143" s="58">
        <v>0</v>
      </c>
      <c r="R143" s="58">
        <v>0</v>
      </c>
      <c r="S143" s="59">
        <v>0</v>
      </c>
      <c r="U143" s="10"/>
      <c r="V143" s="10"/>
      <c r="W143" s="10"/>
      <c r="X143" s="10"/>
      <c r="Y143" s="10"/>
      <c r="Z143" s="10"/>
      <c r="AA143" s="10"/>
      <c r="AB143" s="10"/>
      <c r="AC143" s="10"/>
    </row>
    <row r="144" spans="1:29" ht="14.4" x14ac:dyDescent="0.3">
      <c r="A144" s="39" t="s">
        <v>140</v>
      </c>
      <c r="C144" s="11" t="s">
        <v>162</v>
      </c>
      <c r="D144" s="42">
        <v>0</v>
      </c>
      <c r="E144" s="58">
        <v>0</v>
      </c>
      <c r="F144" s="58">
        <v>0</v>
      </c>
      <c r="G144" s="58">
        <v>0</v>
      </c>
      <c r="H144" s="58">
        <v>0</v>
      </c>
      <c r="I144" s="58">
        <v>0</v>
      </c>
      <c r="J144" s="58">
        <v>0</v>
      </c>
      <c r="K144" s="58">
        <v>0</v>
      </c>
      <c r="L144" s="58">
        <v>0</v>
      </c>
      <c r="M144" s="58">
        <v>0</v>
      </c>
      <c r="N144" s="58">
        <v>0</v>
      </c>
      <c r="O144" s="58">
        <v>0</v>
      </c>
      <c r="P144" s="58">
        <v>0</v>
      </c>
      <c r="Q144" s="58">
        <v>0</v>
      </c>
      <c r="R144" s="58">
        <v>0.52019164955509922</v>
      </c>
      <c r="S144" s="59">
        <v>0</v>
      </c>
      <c r="U144" s="10"/>
      <c r="V144" s="10"/>
      <c r="W144" s="10"/>
      <c r="X144" s="10"/>
      <c r="Y144" s="10"/>
      <c r="Z144" s="10"/>
      <c r="AA144" s="10"/>
      <c r="AB144" s="10"/>
      <c r="AC144" s="10"/>
    </row>
    <row r="145" spans="1:29" ht="14.4" x14ac:dyDescent="0.3">
      <c r="A145" s="39" t="s">
        <v>140</v>
      </c>
      <c r="C145" s="11" t="s">
        <v>163</v>
      </c>
      <c r="D145" s="42">
        <v>0</v>
      </c>
      <c r="E145" s="58">
        <v>0</v>
      </c>
      <c r="F145" s="58">
        <v>0</v>
      </c>
      <c r="G145" s="58">
        <v>0</v>
      </c>
      <c r="H145" s="58">
        <v>0</v>
      </c>
      <c r="I145" s="58">
        <v>0</v>
      </c>
      <c r="J145" s="58">
        <v>0</v>
      </c>
      <c r="K145" s="58">
        <v>0</v>
      </c>
      <c r="L145" s="58">
        <v>0</v>
      </c>
      <c r="M145" s="58">
        <v>0</v>
      </c>
      <c r="N145" s="58">
        <v>0</v>
      </c>
      <c r="O145" s="58">
        <v>0</v>
      </c>
      <c r="P145" s="58">
        <v>0</v>
      </c>
      <c r="Q145" s="58">
        <v>0</v>
      </c>
      <c r="R145" s="58">
        <v>0</v>
      </c>
      <c r="S145" s="59">
        <v>0</v>
      </c>
      <c r="U145" s="10"/>
      <c r="V145" s="10"/>
      <c r="W145" s="10"/>
      <c r="X145" s="10"/>
      <c r="Y145" s="10"/>
      <c r="Z145" s="10"/>
      <c r="AA145" s="10"/>
      <c r="AB145" s="10"/>
      <c r="AC145" s="10"/>
    </row>
    <row r="146" spans="1:29" ht="14.4" x14ac:dyDescent="0.3">
      <c r="A146" s="39" t="s">
        <v>140</v>
      </c>
      <c r="C146" s="11" t="s">
        <v>164</v>
      </c>
      <c r="D146" s="42">
        <v>0</v>
      </c>
      <c r="E146" s="58">
        <v>0</v>
      </c>
      <c r="F146" s="58">
        <v>0</v>
      </c>
      <c r="G146" s="58">
        <v>0</v>
      </c>
      <c r="H146" s="58">
        <v>0</v>
      </c>
      <c r="I146" s="58">
        <v>0</v>
      </c>
      <c r="J146" s="58">
        <v>0</v>
      </c>
      <c r="K146" s="58">
        <v>0</v>
      </c>
      <c r="L146" s="58">
        <v>0</v>
      </c>
      <c r="M146" s="58">
        <v>0</v>
      </c>
      <c r="N146" s="58">
        <v>0</v>
      </c>
      <c r="O146" s="58">
        <v>0</v>
      </c>
      <c r="P146" s="58">
        <v>0</v>
      </c>
      <c r="Q146" s="58">
        <v>0</v>
      </c>
      <c r="R146" s="58">
        <v>0.40246406570841892</v>
      </c>
      <c r="S146" s="59">
        <v>0</v>
      </c>
      <c r="U146" s="10"/>
      <c r="V146" s="10"/>
      <c r="W146" s="10"/>
      <c r="X146" s="10"/>
      <c r="Y146" s="10"/>
      <c r="Z146" s="10"/>
      <c r="AA146" s="10"/>
      <c r="AB146" s="10"/>
      <c r="AC146" s="10"/>
    </row>
    <row r="147" spans="1:29" ht="14.4" x14ac:dyDescent="0.3">
      <c r="A147" s="39" t="s">
        <v>140</v>
      </c>
      <c r="C147" s="11" t="s">
        <v>165</v>
      </c>
      <c r="D147" s="42">
        <v>0</v>
      </c>
      <c r="E147" s="58">
        <v>0</v>
      </c>
      <c r="F147" s="58">
        <v>0</v>
      </c>
      <c r="G147" s="58">
        <v>0</v>
      </c>
      <c r="H147" s="58">
        <v>0</v>
      </c>
      <c r="I147" s="58">
        <v>0</v>
      </c>
      <c r="J147" s="58">
        <v>0</v>
      </c>
      <c r="K147" s="58">
        <v>0</v>
      </c>
      <c r="L147" s="58">
        <v>0</v>
      </c>
      <c r="M147" s="58">
        <v>0</v>
      </c>
      <c r="N147" s="58">
        <v>0</v>
      </c>
      <c r="O147" s="58">
        <v>0</v>
      </c>
      <c r="P147" s="58">
        <v>0</v>
      </c>
      <c r="Q147" s="58">
        <v>0</v>
      </c>
      <c r="R147" s="58">
        <v>0</v>
      </c>
      <c r="S147" s="59">
        <v>0</v>
      </c>
      <c r="U147" s="10"/>
      <c r="V147" s="10"/>
      <c r="W147" s="10"/>
      <c r="X147" s="10"/>
      <c r="Y147" s="10"/>
      <c r="Z147" s="10"/>
      <c r="AA147" s="10"/>
      <c r="AB147" s="10"/>
      <c r="AC147" s="10"/>
    </row>
    <row r="148" spans="1:29" ht="15" thickBot="1" x14ac:dyDescent="0.35">
      <c r="A148" s="39" t="s">
        <v>140</v>
      </c>
      <c r="C148" s="11" t="s">
        <v>166</v>
      </c>
      <c r="D148" s="42">
        <v>0</v>
      </c>
      <c r="E148" s="60">
        <v>0</v>
      </c>
      <c r="F148" s="60">
        <v>0</v>
      </c>
      <c r="G148" s="60">
        <v>0</v>
      </c>
      <c r="H148" s="60">
        <v>0</v>
      </c>
      <c r="I148" s="60">
        <v>0</v>
      </c>
      <c r="J148" s="60">
        <v>0</v>
      </c>
      <c r="K148" s="60">
        <v>0</v>
      </c>
      <c r="L148" s="60">
        <v>0</v>
      </c>
      <c r="M148" s="60">
        <v>0</v>
      </c>
      <c r="N148" s="60">
        <v>0</v>
      </c>
      <c r="O148" s="60">
        <v>0</v>
      </c>
      <c r="P148" s="60">
        <v>0</v>
      </c>
      <c r="Q148" s="60">
        <v>0.30269311216393452</v>
      </c>
      <c r="R148" s="60">
        <v>0.34931492318497354</v>
      </c>
      <c r="S148" s="61">
        <v>0.40372788877318988</v>
      </c>
      <c r="U148" s="10"/>
      <c r="V148" s="10"/>
      <c r="W148" s="10"/>
      <c r="X148" s="10"/>
      <c r="Y148" s="10"/>
      <c r="Z148" s="10"/>
      <c r="AA148" s="10"/>
      <c r="AB148" s="10"/>
      <c r="AC148" s="10"/>
    </row>
    <row r="149" spans="1:29" ht="15" thickBot="1" x14ac:dyDescent="0.35">
      <c r="A149" s="39" t="s">
        <v>140</v>
      </c>
      <c r="C149" s="18" t="s">
        <v>381</v>
      </c>
      <c r="D149" s="47">
        <v>0</v>
      </c>
      <c r="E149" s="62">
        <v>0</v>
      </c>
      <c r="F149" s="62">
        <v>0</v>
      </c>
      <c r="G149" s="62">
        <v>0</v>
      </c>
      <c r="H149" s="62">
        <v>0</v>
      </c>
      <c r="I149" s="62">
        <v>0</v>
      </c>
      <c r="J149" s="62">
        <v>0</v>
      </c>
      <c r="K149" s="62">
        <v>0</v>
      </c>
      <c r="L149" s="62">
        <v>0</v>
      </c>
      <c r="M149" s="62">
        <v>0</v>
      </c>
      <c r="N149" s="62">
        <v>0</v>
      </c>
      <c r="O149" s="62">
        <v>0</v>
      </c>
      <c r="P149" s="62">
        <v>0</v>
      </c>
      <c r="Q149" s="62">
        <v>0.30279432831020003</v>
      </c>
      <c r="R149" s="62">
        <v>0.34942474616025143</v>
      </c>
      <c r="S149" s="63">
        <v>0.40109132005794057</v>
      </c>
      <c r="U149" s="10"/>
      <c r="V149" s="10"/>
      <c r="W149" s="10"/>
      <c r="X149" s="10"/>
      <c r="Y149" s="10"/>
      <c r="Z149" s="10"/>
      <c r="AA149" s="10"/>
      <c r="AB149" s="10"/>
      <c r="AC149" s="10"/>
    </row>
    <row r="151" spans="1:29" x14ac:dyDescent="0.25">
      <c r="N151" s="26"/>
    </row>
    <row r="152" spans="1:29" ht="23.4" thickBot="1" x14ac:dyDescent="0.3">
      <c r="C152" s="1" t="s">
        <v>406</v>
      </c>
      <c r="D152" s="1"/>
      <c r="E152" s="1"/>
      <c r="F152" s="1"/>
      <c r="G152" s="1"/>
      <c r="H152" s="1"/>
      <c r="I152" s="1"/>
      <c r="J152" s="1"/>
      <c r="K152" s="1"/>
      <c r="L152" s="1"/>
      <c r="M152" s="1"/>
      <c r="N152" s="27"/>
      <c r="O152" s="9"/>
      <c r="P152" s="9"/>
      <c r="Q152" s="9"/>
      <c r="R152" s="9"/>
      <c r="S152" s="9"/>
    </row>
    <row r="153" spans="1:29" ht="14.4" thickBot="1" x14ac:dyDescent="0.3">
      <c r="C153" s="2"/>
      <c r="D153" s="149" t="s">
        <v>28</v>
      </c>
      <c r="E153" s="150"/>
      <c r="F153" s="150"/>
      <c r="G153" s="150"/>
      <c r="H153" s="150"/>
      <c r="I153" s="150"/>
      <c r="J153" s="150"/>
      <c r="K153" s="150"/>
      <c r="L153" s="150"/>
      <c r="M153" s="150"/>
      <c r="N153" s="150"/>
      <c r="O153" s="150"/>
      <c r="P153" s="150"/>
      <c r="Q153" s="150"/>
      <c r="R153" s="150"/>
      <c r="S153" s="151"/>
    </row>
    <row r="154" spans="1:29" ht="14.4" thickBot="1" x14ac:dyDescent="0.3">
      <c r="A154" s="39" t="s">
        <v>144</v>
      </c>
      <c r="C154" s="3" t="s">
        <v>148</v>
      </c>
      <c r="D154" s="4" t="s">
        <v>102</v>
      </c>
      <c r="E154" s="5" t="s">
        <v>103</v>
      </c>
      <c r="F154" s="5" t="s">
        <v>104</v>
      </c>
      <c r="G154" s="5" t="s">
        <v>105</v>
      </c>
      <c r="H154" s="5" t="s">
        <v>106</v>
      </c>
      <c r="I154" s="5" t="s">
        <v>107</v>
      </c>
      <c r="J154" s="5" t="s">
        <v>108</v>
      </c>
      <c r="K154" s="5" t="s">
        <v>109</v>
      </c>
      <c r="L154" s="5" t="s">
        <v>110</v>
      </c>
      <c r="M154" s="5" t="s">
        <v>111</v>
      </c>
      <c r="N154" s="5" t="s">
        <v>112</v>
      </c>
      <c r="O154" s="5" t="s">
        <v>113</v>
      </c>
      <c r="P154" s="5" t="s">
        <v>114</v>
      </c>
      <c r="Q154" s="5" t="s">
        <v>115</v>
      </c>
      <c r="R154" s="5" t="s">
        <v>116</v>
      </c>
      <c r="S154" s="6" t="s">
        <v>117</v>
      </c>
      <c r="T154" s="9"/>
      <c r="U154" s="9"/>
      <c r="V154" s="9"/>
      <c r="W154" s="9"/>
      <c r="X154" s="9"/>
      <c r="Y154" s="9"/>
    </row>
    <row r="155" spans="1:29" ht="14.4" x14ac:dyDescent="0.3">
      <c r="A155" s="39" t="s">
        <v>144</v>
      </c>
      <c r="C155" s="11" t="s">
        <v>149</v>
      </c>
      <c r="D155" s="42">
        <v>0</v>
      </c>
      <c r="E155" s="58">
        <v>0</v>
      </c>
      <c r="F155" s="58">
        <v>0</v>
      </c>
      <c r="G155" s="58">
        <v>0</v>
      </c>
      <c r="H155" s="58">
        <v>0</v>
      </c>
      <c r="I155" s="58">
        <v>0</v>
      </c>
      <c r="J155" s="58">
        <v>0</v>
      </c>
      <c r="K155" s="58">
        <v>0</v>
      </c>
      <c r="L155" s="58">
        <v>0</v>
      </c>
      <c r="M155" s="58">
        <v>0</v>
      </c>
      <c r="N155" s="58">
        <v>0</v>
      </c>
      <c r="O155" s="58">
        <v>0</v>
      </c>
      <c r="P155" s="58">
        <v>0</v>
      </c>
      <c r="Q155" s="58">
        <v>0</v>
      </c>
      <c r="R155" s="58">
        <v>0</v>
      </c>
      <c r="S155" s="59">
        <v>0</v>
      </c>
      <c r="U155" s="10"/>
      <c r="V155" s="10"/>
      <c r="X155" s="10"/>
      <c r="Y155" s="10"/>
      <c r="Z155" s="10"/>
      <c r="AA155" s="10"/>
      <c r="AB155" s="10"/>
      <c r="AC155" s="10"/>
    </row>
    <row r="156" spans="1:29" ht="14.4" x14ac:dyDescent="0.3">
      <c r="A156" s="39" t="s">
        <v>144</v>
      </c>
      <c r="C156" s="11" t="s">
        <v>150</v>
      </c>
      <c r="D156" s="42">
        <v>0</v>
      </c>
      <c r="E156" s="58">
        <v>0</v>
      </c>
      <c r="F156" s="58">
        <v>0</v>
      </c>
      <c r="G156" s="58">
        <v>0</v>
      </c>
      <c r="H156" s="58">
        <v>0</v>
      </c>
      <c r="I156" s="58">
        <v>0</v>
      </c>
      <c r="J156" s="58">
        <v>0</v>
      </c>
      <c r="K156" s="58">
        <v>0</v>
      </c>
      <c r="L156" s="58">
        <v>0</v>
      </c>
      <c r="M156" s="58">
        <v>0</v>
      </c>
      <c r="N156" s="58">
        <v>0</v>
      </c>
      <c r="O156" s="58">
        <v>0</v>
      </c>
      <c r="P156" s="58">
        <v>0</v>
      </c>
      <c r="Q156" s="58">
        <v>0</v>
      </c>
      <c r="R156" s="58">
        <v>0</v>
      </c>
      <c r="S156" s="59">
        <v>0</v>
      </c>
      <c r="U156" s="10"/>
      <c r="V156" s="10"/>
      <c r="X156" s="10"/>
      <c r="Y156" s="10"/>
      <c r="Z156" s="10"/>
      <c r="AA156" s="10"/>
      <c r="AB156" s="10"/>
      <c r="AC156" s="10"/>
    </row>
    <row r="157" spans="1:29" ht="14.4" x14ac:dyDescent="0.3">
      <c r="A157" s="39" t="s">
        <v>144</v>
      </c>
      <c r="C157" s="11" t="s">
        <v>151</v>
      </c>
      <c r="D157" s="42">
        <v>0</v>
      </c>
      <c r="E157" s="58">
        <v>0</v>
      </c>
      <c r="F157" s="58">
        <v>0</v>
      </c>
      <c r="G157" s="58">
        <v>0</v>
      </c>
      <c r="H157" s="58">
        <v>0</v>
      </c>
      <c r="I157" s="58">
        <v>0</v>
      </c>
      <c r="J157" s="58">
        <v>0</v>
      </c>
      <c r="K157" s="58">
        <v>0</v>
      </c>
      <c r="L157" s="58">
        <v>0</v>
      </c>
      <c r="M157" s="58">
        <v>0</v>
      </c>
      <c r="N157" s="58">
        <v>0</v>
      </c>
      <c r="O157" s="58">
        <v>0</v>
      </c>
      <c r="P157" s="58">
        <v>0</v>
      </c>
      <c r="Q157" s="58">
        <v>0</v>
      </c>
      <c r="R157" s="58">
        <v>0</v>
      </c>
      <c r="S157" s="59">
        <v>0</v>
      </c>
      <c r="U157" s="10"/>
      <c r="V157" s="10"/>
      <c r="W157" s="10"/>
      <c r="X157" s="10"/>
      <c r="Y157" s="10"/>
      <c r="Z157" s="10"/>
      <c r="AA157" s="10"/>
      <c r="AB157" s="10"/>
      <c r="AC157" s="10"/>
    </row>
    <row r="158" spans="1:29" ht="14.4" x14ac:dyDescent="0.3">
      <c r="A158" s="39" t="s">
        <v>144</v>
      </c>
      <c r="C158" s="11" t="s">
        <v>152</v>
      </c>
      <c r="D158" s="42">
        <v>0</v>
      </c>
      <c r="E158" s="58">
        <v>0</v>
      </c>
      <c r="F158" s="58">
        <v>0</v>
      </c>
      <c r="G158" s="58">
        <v>0</v>
      </c>
      <c r="H158" s="58">
        <v>0</v>
      </c>
      <c r="I158" s="58">
        <v>0</v>
      </c>
      <c r="J158" s="58">
        <v>0</v>
      </c>
      <c r="K158" s="58">
        <v>0</v>
      </c>
      <c r="L158" s="58">
        <v>0</v>
      </c>
      <c r="M158" s="58">
        <v>0</v>
      </c>
      <c r="N158" s="58">
        <v>0</v>
      </c>
      <c r="O158" s="58">
        <v>0</v>
      </c>
      <c r="P158" s="58">
        <v>0</v>
      </c>
      <c r="Q158" s="58">
        <v>0</v>
      </c>
      <c r="R158" s="58">
        <v>0</v>
      </c>
      <c r="S158" s="59">
        <v>0</v>
      </c>
      <c r="U158" s="10"/>
      <c r="V158" s="10"/>
      <c r="W158" s="10"/>
      <c r="X158" s="10"/>
      <c r="Y158" s="10"/>
      <c r="Z158" s="10"/>
      <c r="AA158" s="10"/>
      <c r="AB158" s="10"/>
      <c r="AC158" s="10"/>
    </row>
    <row r="159" spans="1:29" ht="14.4" x14ac:dyDescent="0.3">
      <c r="A159" s="39" t="s">
        <v>144</v>
      </c>
      <c r="C159" s="11" t="s">
        <v>153</v>
      </c>
      <c r="D159" s="42">
        <v>0</v>
      </c>
      <c r="E159" s="58">
        <v>0</v>
      </c>
      <c r="F159" s="58">
        <v>0</v>
      </c>
      <c r="G159" s="58">
        <v>0</v>
      </c>
      <c r="H159" s="58">
        <v>0</v>
      </c>
      <c r="I159" s="58">
        <v>0</v>
      </c>
      <c r="J159" s="58">
        <v>0</v>
      </c>
      <c r="K159" s="58">
        <v>0</v>
      </c>
      <c r="L159" s="58">
        <v>0</v>
      </c>
      <c r="M159" s="58">
        <v>0</v>
      </c>
      <c r="N159" s="58">
        <v>0</v>
      </c>
      <c r="O159" s="58">
        <v>0</v>
      </c>
      <c r="P159" s="58">
        <v>0</v>
      </c>
      <c r="Q159" s="58">
        <v>0</v>
      </c>
      <c r="R159" s="58">
        <v>0</v>
      </c>
      <c r="S159" s="59">
        <v>0.47364818617385351</v>
      </c>
      <c r="U159" s="10"/>
      <c r="V159" s="10"/>
      <c r="W159" s="10"/>
      <c r="X159" s="10"/>
      <c r="Y159" s="10"/>
      <c r="Z159" s="10"/>
      <c r="AA159" s="10"/>
      <c r="AB159" s="10"/>
      <c r="AC159" s="10"/>
    </row>
    <row r="160" spans="1:29" ht="14.4" x14ac:dyDescent="0.3">
      <c r="A160" s="39" t="s">
        <v>144</v>
      </c>
      <c r="C160" s="11" t="s">
        <v>154</v>
      </c>
      <c r="D160" s="42">
        <v>0</v>
      </c>
      <c r="E160" s="58">
        <v>0</v>
      </c>
      <c r="F160" s="58">
        <v>0</v>
      </c>
      <c r="G160" s="58">
        <v>0</v>
      </c>
      <c r="H160" s="58">
        <v>0</v>
      </c>
      <c r="I160" s="58">
        <v>0</v>
      </c>
      <c r="J160" s="58">
        <v>0</v>
      </c>
      <c r="K160" s="58">
        <v>0</v>
      </c>
      <c r="L160" s="58">
        <v>0</v>
      </c>
      <c r="M160" s="58">
        <v>0</v>
      </c>
      <c r="N160" s="58">
        <v>0</v>
      </c>
      <c r="O160" s="58">
        <v>0</v>
      </c>
      <c r="P160" s="58">
        <v>0</v>
      </c>
      <c r="Q160" s="58">
        <v>0</v>
      </c>
      <c r="R160" s="58">
        <v>0</v>
      </c>
      <c r="S160" s="59">
        <v>0.89869952087611227</v>
      </c>
      <c r="U160" s="10"/>
      <c r="V160" s="10"/>
      <c r="W160" s="10"/>
      <c r="X160" s="10"/>
      <c r="Y160" s="10"/>
      <c r="Z160" s="10"/>
      <c r="AA160" s="10"/>
      <c r="AB160" s="10"/>
      <c r="AC160" s="10"/>
    </row>
    <row r="161" spans="1:29" ht="14.4" x14ac:dyDescent="0.3">
      <c r="A161" s="39" t="s">
        <v>144</v>
      </c>
      <c r="C161" s="11" t="s">
        <v>155</v>
      </c>
      <c r="D161" s="42">
        <v>0</v>
      </c>
      <c r="E161" s="58">
        <v>0</v>
      </c>
      <c r="F161" s="58">
        <v>0</v>
      </c>
      <c r="G161" s="58">
        <v>0</v>
      </c>
      <c r="H161" s="58">
        <v>0</v>
      </c>
      <c r="I161" s="58">
        <v>0</v>
      </c>
      <c r="J161" s="58">
        <v>0</v>
      </c>
      <c r="K161" s="58">
        <v>0</v>
      </c>
      <c r="L161" s="58">
        <v>0</v>
      </c>
      <c r="M161" s="58">
        <v>0</v>
      </c>
      <c r="N161" s="58">
        <v>0</v>
      </c>
      <c r="O161" s="58">
        <v>0</v>
      </c>
      <c r="P161" s="58">
        <v>0</v>
      </c>
      <c r="Q161" s="58">
        <v>0</v>
      </c>
      <c r="R161" s="58">
        <v>0</v>
      </c>
      <c r="S161" s="59">
        <v>0</v>
      </c>
      <c r="U161" s="10"/>
      <c r="V161" s="10"/>
      <c r="W161" s="10"/>
      <c r="X161" s="10"/>
      <c r="Y161" s="10"/>
      <c r="Z161" s="10"/>
      <c r="AA161" s="10"/>
      <c r="AB161" s="10"/>
      <c r="AC161" s="10"/>
    </row>
    <row r="162" spans="1:29" ht="14.4" x14ac:dyDescent="0.3">
      <c r="A162" s="39" t="s">
        <v>144</v>
      </c>
      <c r="C162" s="11" t="s">
        <v>156</v>
      </c>
      <c r="D162" s="42">
        <v>0</v>
      </c>
      <c r="E162" s="58">
        <v>0</v>
      </c>
      <c r="F162" s="58">
        <v>0</v>
      </c>
      <c r="G162" s="58">
        <v>0</v>
      </c>
      <c r="H162" s="58">
        <v>0</v>
      </c>
      <c r="I162" s="58">
        <v>0</v>
      </c>
      <c r="J162" s="58">
        <v>0</v>
      </c>
      <c r="K162" s="58">
        <v>0</v>
      </c>
      <c r="L162" s="58">
        <v>0</v>
      </c>
      <c r="M162" s="58">
        <v>0</v>
      </c>
      <c r="N162" s="58">
        <v>0</v>
      </c>
      <c r="O162" s="58">
        <v>0</v>
      </c>
      <c r="P162" s="58">
        <v>0</v>
      </c>
      <c r="Q162" s="58">
        <v>0</v>
      </c>
      <c r="R162" s="58">
        <v>0</v>
      </c>
      <c r="S162" s="59">
        <v>0.97467488021902804</v>
      </c>
      <c r="U162" s="10"/>
      <c r="V162" s="10"/>
      <c r="W162" s="10"/>
      <c r="X162" s="10"/>
      <c r="Y162" s="10"/>
      <c r="Z162" s="10"/>
      <c r="AA162" s="10"/>
      <c r="AB162" s="10"/>
      <c r="AC162" s="10"/>
    </row>
    <row r="163" spans="1:29" ht="14.4" x14ac:dyDescent="0.3">
      <c r="A163" s="39" t="s">
        <v>144</v>
      </c>
      <c r="C163" s="11" t="s">
        <v>157</v>
      </c>
      <c r="D163" s="42">
        <v>0</v>
      </c>
      <c r="E163" s="58">
        <v>0</v>
      </c>
      <c r="F163" s="58">
        <v>0</v>
      </c>
      <c r="G163" s="58">
        <v>0</v>
      </c>
      <c r="H163" s="58">
        <v>0</v>
      </c>
      <c r="I163" s="58">
        <v>0</v>
      </c>
      <c r="J163" s="58">
        <v>0</v>
      </c>
      <c r="K163" s="58">
        <v>0</v>
      </c>
      <c r="L163" s="58">
        <v>0</v>
      </c>
      <c r="M163" s="58">
        <v>0</v>
      </c>
      <c r="N163" s="58">
        <v>0</v>
      </c>
      <c r="O163" s="58">
        <v>0</v>
      </c>
      <c r="P163" s="58">
        <v>0</v>
      </c>
      <c r="Q163" s="58">
        <v>0</v>
      </c>
      <c r="R163" s="58">
        <v>0</v>
      </c>
      <c r="S163" s="59">
        <v>0.66365503080082133</v>
      </c>
      <c r="U163" s="10"/>
      <c r="V163" s="10"/>
      <c r="W163" s="10"/>
      <c r="X163" s="10"/>
      <c r="Y163" s="10"/>
      <c r="Z163" s="10"/>
      <c r="AA163" s="10"/>
      <c r="AB163" s="10"/>
      <c r="AC163" s="10"/>
    </row>
    <row r="164" spans="1:29" ht="14.4" x14ac:dyDescent="0.3">
      <c r="A164" s="39" t="s">
        <v>144</v>
      </c>
      <c r="C164" s="11" t="s">
        <v>158</v>
      </c>
      <c r="D164" s="42">
        <v>0</v>
      </c>
      <c r="E164" s="58">
        <v>0</v>
      </c>
      <c r="F164" s="58">
        <v>0</v>
      </c>
      <c r="G164" s="58">
        <v>0</v>
      </c>
      <c r="H164" s="58">
        <v>0</v>
      </c>
      <c r="I164" s="58">
        <v>0</v>
      </c>
      <c r="J164" s="58">
        <v>0</v>
      </c>
      <c r="K164" s="58">
        <v>0</v>
      </c>
      <c r="L164" s="58">
        <v>0</v>
      </c>
      <c r="M164" s="58">
        <v>0</v>
      </c>
      <c r="N164" s="58">
        <v>0</v>
      </c>
      <c r="O164" s="58">
        <v>0</v>
      </c>
      <c r="P164" s="58">
        <v>0</v>
      </c>
      <c r="Q164" s="58">
        <v>0</v>
      </c>
      <c r="R164" s="58">
        <v>0</v>
      </c>
      <c r="S164" s="59">
        <v>0</v>
      </c>
      <c r="U164" s="10"/>
      <c r="V164" s="10"/>
      <c r="W164" s="10"/>
      <c r="X164" s="10"/>
      <c r="Y164" s="10"/>
      <c r="Z164" s="10"/>
      <c r="AA164" s="10"/>
      <c r="AB164" s="10"/>
      <c r="AC164" s="10"/>
    </row>
    <row r="165" spans="1:29" ht="14.4" x14ac:dyDescent="0.3">
      <c r="A165" s="39" t="s">
        <v>144</v>
      </c>
      <c r="C165" s="11" t="s">
        <v>159</v>
      </c>
      <c r="D165" s="42">
        <v>0</v>
      </c>
      <c r="E165" s="58">
        <v>0</v>
      </c>
      <c r="F165" s="58">
        <v>0</v>
      </c>
      <c r="G165" s="58">
        <v>0</v>
      </c>
      <c r="H165" s="58">
        <v>0</v>
      </c>
      <c r="I165" s="58">
        <v>0</v>
      </c>
      <c r="J165" s="58">
        <v>0</v>
      </c>
      <c r="K165" s="58">
        <v>0</v>
      </c>
      <c r="L165" s="58">
        <v>0</v>
      </c>
      <c r="M165" s="58">
        <v>0</v>
      </c>
      <c r="N165" s="58">
        <v>0</v>
      </c>
      <c r="O165" s="58">
        <v>0</v>
      </c>
      <c r="P165" s="58">
        <v>0</v>
      </c>
      <c r="Q165" s="58">
        <v>0</v>
      </c>
      <c r="R165" s="58">
        <v>0</v>
      </c>
      <c r="S165" s="59">
        <v>0</v>
      </c>
      <c r="U165" s="10"/>
      <c r="V165" s="10"/>
      <c r="W165" s="10"/>
      <c r="X165" s="10"/>
      <c r="Y165" s="10"/>
      <c r="Z165" s="10"/>
      <c r="AA165" s="10"/>
      <c r="AB165" s="10"/>
      <c r="AC165" s="10"/>
    </row>
    <row r="166" spans="1:29" ht="14.4" x14ac:dyDescent="0.3">
      <c r="A166" s="39" t="s">
        <v>144</v>
      </c>
      <c r="C166" s="11" t="s">
        <v>160</v>
      </c>
      <c r="D166" s="42">
        <v>0</v>
      </c>
      <c r="E166" s="58">
        <v>0</v>
      </c>
      <c r="F166" s="58">
        <v>0</v>
      </c>
      <c r="G166" s="58">
        <v>0</v>
      </c>
      <c r="H166" s="58">
        <v>0</v>
      </c>
      <c r="I166" s="58">
        <v>0</v>
      </c>
      <c r="J166" s="58">
        <v>0</v>
      </c>
      <c r="K166" s="58">
        <v>0</v>
      </c>
      <c r="L166" s="58">
        <v>0</v>
      </c>
      <c r="M166" s="58">
        <v>0</v>
      </c>
      <c r="N166" s="58">
        <v>0</v>
      </c>
      <c r="O166" s="58">
        <v>0</v>
      </c>
      <c r="P166" s="58">
        <v>0</v>
      </c>
      <c r="Q166" s="58">
        <v>0</v>
      </c>
      <c r="R166" s="58">
        <v>0</v>
      </c>
      <c r="S166" s="59">
        <v>0</v>
      </c>
      <c r="U166" s="10"/>
      <c r="V166" s="10"/>
      <c r="W166" s="10"/>
      <c r="X166" s="10"/>
      <c r="Y166" s="10"/>
      <c r="Z166" s="10"/>
      <c r="AA166" s="10"/>
      <c r="AB166" s="10"/>
      <c r="AC166" s="10"/>
    </row>
    <row r="167" spans="1:29" ht="14.4" x14ac:dyDescent="0.3">
      <c r="A167" s="39" t="s">
        <v>144</v>
      </c>
      <c r="C167" s="11" t="s">
        <v>161</v>
      </c>
      <c r="D167" s="42">
        <v>0</v>
      </c>
      <c r="E167" s="58">
        <v>0</v>
      </c>
      <c r="F167" s="58">
        <v>0</v>
      </c>
      <c r="G167" s="58">
        <v>0</v>
      </c>
      <c r="H167" s="58">
        <v>0</v>
      </c>
      <c r="I167" s="58">
        <v>0</v>
      </c>
      <c r="J167" s="58">
        <v>0</v>
      </c>
      <c r="K167" s="58">
        <v>0</v>
      </c>
      <c r="L167" s="58">
        <v>0</v>
      </c>
      <c r="M167" s="58">
        <v>0</v>
      </c>
      <c r="N167" s="58">
        <v>0</v>
      </c>
      <c r="O167" s="58">
        <v>0</v>
      </c>
      <c r="P167" s="58">
        <v>0</v>
      </c>
      <c r="Q167" s="58">
        <v>0</v>
      </c>
      <c r="R167" s="58">
        <v>0</v>
      </c>
      <c r="S167" s="59">
        <v>0</v>
      </c>
      <c r="U167" s="10"/>
      <c r="V167" s="10"/>
      <c r="W167" s="10"/>
      <c r="X167" s="10"/>
      <c r="Y167" s="10"/>
      <c r="Z167" s="10"/>
      <c r="AA167" s="10"/>
      <c r="AB167" s="10"/>
      <c r="AC167" s="10"/>
    </row>
    <row r="168" spans="1:29" ht="14.4" x14ac:dyDescent="0.3">
      <c r="A168" s="39" t="s">
        <v>144</v>
      </c>
      <c r="C168" s="11" t="s">
        <v>162</v>
      </c>
      <c r="D168" s="42">
        <v>0</v>
      </c>
      <c r="E168" s="58">
        <v>0</v>
      </c>
      <c r="F168" s="58">
        <v>0</v>
      </c>
      <c r="G168" s="58">
        <v>0</v>
      </c>
      <c r="H168" s="58">
        <v>0</v>
      </c>
      <c r="I168" s="58">
        <v>0</v>
      </c>
      <c r="J168" s="58">
        <v>0</v>
      </c>
      <c r="K168" s="58">
        <v>0</v>
      </c>
      <c r="L168" s="58">
        <v>0</v>
      </c>
      <c r="M168" s="58">
        <v>0</v>
      </c>
      <c r="N168" s="58">
        <v>0</v>
      </c>
      <c r="O168" s="58">
        <v>0</v>
      </c>
      <c r="P168" s="58">
        <v>0</v>
      </c>
      <c r="Q168" s="58">
        <v>0</v>
      </c>
      <c r="R168" s="58">
        <v>0</v>
      </c>
      <c r="S168" s="59">
        <v>0</v>
      </c>
      <c r="U168" s="10"/>
      <c r="V168" s="10"/>
      <c r="W168" s="10"/>
      <c r="X168" s="10"/>
      <c r="Y168" s="10"/>
      <c r="Z168" s="10"/>
      <c r="AA168" s="10"/>
      <c r="AB168" s="10"/>
      <c r="AC168" s="10"/>
    </row>
    <row r="169" spans="1:29" ht="14.4" x14ac:dyDescent="0.3">
      <c r="A169" s="39" t="s">
        <v>144</v>
      </c>
      <c r="C169" s="11" t="s">
        <v>163</v>
      </c>
      <c r="D169" s="42">
        <v>0</v>
      </c>
      <c r="E169" s="58">
        <v>0</v>
      </c>
      <c r="F169" s="58">
        <v>0</v>
      </c>
      <c r="G169" s="58">
        <v>0</v>
      </c>
      <c r="H169" s="58">
        <v>0</v>
      </c>
      <c r="I169" s="58">
        <v>0</v>
      </c>
      <c r="J169" s="58">
        <v>0</v>
      </c>
      <c r="K169" s="58">
        <v>0</v>
      </c>
      <c r="L169" s="58">
        <v>0</v>
      </c>
      <c r="M169" s="58">
        <v>0</v>
      </c>
      <c r="N169" s="58">
        <v>0</v>
      </c>
      <c r="O169" s="58">
        <v>0</v>
      </c>
      <c r="P169" s="58">
        <v>0</v>
      </c>
      <c r="Q169" s="58">
        <v>0</v>
      </c>
      <c r="R169" s="58">
        <v>0</v>
      </c>
      <c r="S169" s="59">
        <v>0</v>
      </c>
      <c r="U169" s="10"/>
      <c r="V169" s="10"/>
      <c r="W169" s="10"/>
      <c r="X169" s="10"/>
      <c r="Y169" s="10"/>
      <c r="Z169" s="10"/>
      <c r="AA169" s="10"/>
      <c r="AB169" s="10"/>
      <c r="AC169" s="10"/>
    </row>
    <row r="170" spans="1:29" ht="14.4" x14ac:dyDescent="0.3">
      <c r="A170" s="39" t="s">
        <v>144</v>
      </c>
      <c r="C170" s="11" t="s">
        <v>164</v>
      </c>
      <c r="D170" s="42">
        <v>0</v>
      </c>
      <c r="E170" s="58">
        <v>0</v>
      </c>
      <c r="F170" s="58">
        <v>0</v>
      </c>
      <c r="G170" s="58">
        <v>0</v>
      </c>
      <c r="H170" s="58">
        <v>0</v>
      </c>
      <c r="I170" s="58">
        <v>0</v>
      </c>
      <c r="J170" s="58">
        <v>0</v>
      </c>
      <c r="K170" s="58">
        <v>0</v>
      </c>
      <c r="L170" s="58">
        <v>0</v>
      </c>
      <c r="M170" s="58">
        <v>0</v>
      </c>
      <c r="N170" s="58">
        <v>0</v>
      </c>
      <c r="O170" s="58">
        <v>0</v>
      </c>
      <c r="P170" s="58">
        <v>0</v>
      </c>
      <c r="Q170" s="58">
        <v>0</v>
      </c>
      <c r="R170" s="58">
        <v>0</v>
      </c>
      <c r="S170" s="59">
        <v>0</v>
      </c>
      <c r="U170" s="10"/>
      <c r="V170" s="10"/>
      <c r="W170" s="10"/>
      <c r="X170" s="10"/>
      <c r="Y170" s="10"/>
      <c r="Z170" s="10"/>
      <c r="AA170" s="10"/>
      <c r="AB170" s="10"/>
      <c r="AC170" s="10"/>
    </row>
    <row r="171" spans="1:29" ht="14.4" x14ac:dyDescent="0.3">
      <c r="A171" s="39" t="s">
        <v>144</v>
      </c>
      <c r="C171" s="11" t="s">
        <v>165</v>
      </c>
      <c r="D171" s="42">
        <v>0</v>
      </c>
      <c r="E171" s="58">
        <v>0</v>
      </c>
      <c r="F171" s="58">
        <v>0</v>
      </c>
      <c r="G171" s="58">
        <v>0</v>
      </c>
      <c r="H171" s="58">
        <v>0</v>
      </c>
      <c r="I171" s="58">
        <v>0</v>
      </c>
      <c r="J171" s="58">
        <v>0</v>
      </c>
      <c r="K171" s="58">
        <v>0</v>
      </c>
      <c r="L171" s="58">
        <v>0</v>
      </c>
      <c r="M171" s="58">
        <v>0</v>
      </c>
      <c r="N171" s="58">
        <v>0</v>
      </c>
      <c r="O171" s="58">
        <v>0</v>
      </c>
      <c r="P171" s="58">
        <v>0</v>
      </c>
      <c r="Q171" s="58">
        <v>0</v>
      </c>
      <c r="R171" s="58">
        <v>0</v>
      </c>
      <c r="S171" s="59">
        <v>0.2299794661190965</v>
      </c>
      <c r="U171" s="10"/>
      <c r="V171" s="10"/>
      <c r="W171" s="10"/>
      <c r="X171" s="10"/>
      <c r="Y171" s="10"/>
      <c r="Z171" s="10"/>
      <c r="AA171" s="10"/>
      <c r="AB171" s="10"/>
      <c r="AC171" s="10"/>
    </row>
    <row r="172" spans="1:29" ht="15" thickBot="1" x14ac:dyDescent="0.35">
      <c r="A172" s="39" t="s">
        <v>144</v>
      </c>
      <c r="C172" s="11" t="s">
        <v>166</v>
      </c>
      <c r="D172" s="42">
        <v>0</v>
      </c>
      <c r="E172" s="60">
        <v>0</v>
      </c>
      <c r="F172" s="60">
        <v>0</v>
      </c>
      <c r="G172" s="60">
        <v>0</v>
      </c>
      <c r="H172" s="60">
        <v>0</v>
      </c>
      <c r="I172" s="60">
        <v>0</v>
      </c>
      <c r="J172" s="60">
        <v>0</v>
      </c>
      <c r="K172" s="60">
        <v>0</v>
      </c>
      <c r="L172" s="60">
        <v>0</v>
      </c>
      <c r="M172" s="60">
        <v>0</v>
      </c>
      <c r="N172" s="60">
        <v>0</v>
      </c>
      <c r="O172" s="60">
        <v>0</v>
      </c>
      <c r="P172" s="60">
        <v>0</v>
      </c>
      <c r="Q172" s="60">
        <v>0</v>
      </c>
      <c r="R172" s="60">
        <v>0</v>
      </c>
      <c r="S172" s="61">
        <v>0.61738535249828885</v>
      </c>
      <c r="U172" s="10"/>
      <c r="V172" s="10"/>
      <c r="W172" s="10"/>
      <c r="X172" s="10"/>
      <c r="Y172" s="10"/>
      <c r="Z172" s="10"/>
      <c r="AA172" s="10"/>
      <c r="AB172" s="10"/>
      <c r="AC172" s="10"/>
    </row>
    <row r="173" spans="1:29" ht="15" thickBot="1" x14ac:dyDescent="0.35">
      <c r="A173" s="39" t="s">
        <v>144</v>
      </c>
      <c r="C173" s="18" t="s">
        <v>381</v>
      </c>
      <c r="D173" s="47">
        <v>0</v>
      </c>
      <c r="E173" s="62">
        <v>0</v>
      </c>
      <c r="F173" s="62">
        <v>0</v>
      </c>
      <c r="G173" s="62">
        <v>0</v>
      </c>
      <c r="H173" s="62">
        <v>0</v>
      </c>
      <c r="I173" s="62">
        <v>0</v>
      </c>
      <c r="J173" s="62">
        <v>0</v>
      </c>
      <c r="K173" s="62">
        <v>0</v>
      </c>
      <c r="L173" s="62">
        <v>0</v>
      </c>
      <c r="M173" s="62">
        <v>0</v>
      </c>
      <c r="N173" s="62">
        <v>0</v>
      </c>
      <c r="O173" s="62">
        <v>0</v>
      </c>
      <c r="P173" s="62">
        <v>0</v>
      </c>
      <c r="Q173" s="62">
        <v>0</v>
      </c>
      <c r="R173" s="62">
        <v>0</v>
      </c>
      <c r="S173" s="63">
        <v>0.72005475701574262</v>
      </c>
      <c r="U173" s="10"/>
      <c r="V173" s="10"/>
      <c r="W173" s="10"/>
      <c r="X173" s="10"/>
      <c r="Y173" s="10"/>
      <c r="Z173" s="10"/>
      <c r="AA173" s="10"/>
      <c r="AB173" s="10"/>
      <c r="AC173" s="10"/>
    </row>
    <row r="175" spans="1:29" x14ac:dyDescent="0.25">
      <c r="N175" s="26"/>
    </row>
  </sheetData>
  <mergeCells count="8">
    <mergeCell ref="D129:S129"/>
    <mergeCell ref="D153:S153"/>
    <mergeCell ref="C2:M2"/>
    <mergeCell ref="D9:S9"/>
    <mergeCell ref="D33:S33"/>
    <mergeCell ref="D57:S57"/>
    <mergeCell ref="D81:S81"/>
    <mergeCell ref="D105:S10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4"/>
  <sheetViews>
    <sheetView topLeftCell="A16" zoomScale="80" zoomScaleNormal="80" workbookViewId="0">
      <selection activeCell="A27" sqref="A27:XFD1048576"/>
    </sheetView>
  </sheetViews>
  <sheetFormatPr defaultRowHeight="13.2" x14ac:dyDescent="0.25"/>
  <cols>
    <col min="2" max="2" width="98.33203125" customWidth="1"/>
  </cols>
  <sheetData>
    <row r="1" spans="1:8" x14ac:dyDescent="0.25">
      <c r="A1" s="76"/>
      <c r="B1" s="76"/>
      <c r="C1" s="76"/>
      <c r="D1" s="76"/>
      <c r="E1" s="76"/>
      <c r="F1" s="76"/>
      <c r="G1" s="76"/>
      <c r="H1" s="76"/>
    </row>
    <row r="2" spans="1:8" ht="17.399999999999999" x14ac:dyDescent="0.25">
      <c r="A2" s="76"/>
      <c r="B2" s="132" t="s">
        <v>86</v>
      </c>
      <c r="C2" s="132"/>
      <c r="D2" s="132"/>
      <c r="E2" s="132"/>
      <c r="F2" s="132"/>
      <c r="G2" s="132"/>
      <c r="H2" s="132"/>
    </row>
    <row r="3" spans="1:8" ht="42.75" customHeight="1" x14ac:dyDescent="0.25">
      <c r="A3" s="76"/>
      <c r="B3" s="76"/>
      <c r="C3" s="76"/>
      <c r="D3" s="76"/>
      <c r="E3" s="76"/>
      <c r="F3" s="76"/>
      <c r="G3" s="76"/>
      <c r="H3" s="76"/>
    </row>
    <row r="4" spans="1:8" x14ac:dyDescent="0.25">
      <c r="A4" s="76"/>
      <c r="B4" s="76"/>
      <c r="C4" s="76"/>
      <c r="D4" s="76"/>
      <c r="E4" s="76"/>
      <c r="F4" s="76"/>
      <c r="G4" s="76"/>
      <c r="H4" s="76"/>
    </row>
    <row r="5" spans="1:8" x14ac:dyDescent="0.25">
      <c r="A5" s="76"/>
      <c r="B5" s="76"/>
      <c r="C5" s="76"/>
      <c r="D5" s="76"/>
      <c r="E5" s="76"/>
      <c r="F5" s="76"/>
      <c r="G5" s="76"/>
      <c r="H5" s="76"/>
    </row>
    <row r="6" spans="1:8" ht="15" x14ac:dyDescent="0.25">
      <c r="A6" s="77"/>
      <c r="B6" s="77"/>
      <c r="C6" s="76"/>
      <c r="D6" s="76"/>
      <c r="E6" s="76"/>
      <c r="F6" s="76"/>
      <c r="G6" s="76"/>
      <c r="H6" s="76"/>
    </row>
    <row r="7" spans="1:8" ht="15" x14ac:dyDescent="0.25">
      <c r="A7" s="77"/>
      <c r="B7" s="77"/>
      <c r="C7" s="76"/>
      <c r="D7" s="76"/>
      <c r="E7" s="76"/>
      <c r="F7" s="76"/>
      <c r="G7" s="76"/>
      <c r="H7" s="76"/>
    </row>
    <row r="8" spans="1:8" ht="15.6" x14ac:dyDescent="0.3">
      <c r="A8" s="77"/>
      <c r="B8" s="79" t="s">
        <v>87</v>
      </c>
      <c r="C8" s="76"/>
      <c r="D8" s="76"/>
      <c r="E8" s="76"/>
      <c r="F8" s="76"/>
      <c r="G8" s="76"/>
      <c r="H8" s="76"/>
    </row>
    <row r="9" spans="1:8" ht="15" x14ac:dyDescent="0.25">
      <c r="A9" s="77"/>
      <c r="B9" s="77"/>
      <c r="C9" s="76"/>
      <c r="D9" s="76"/>
      <c r="E9" s="76"/>
      <c r="F9" s="76"/>
      <c r="G9" s="76"/>
      <c r="H9" s="76"/>
    </row>
    <row r="10" spans="1:8" ht="30.6" x14ac:dyDescent="0.25">
      <c r="A10" s="77"/>
      <c r="B10" s="78" t="s">
        <v>88</v>
      </c>
      <c r="C10" s="76"/>
      <c r="D10" s="76"/>
      <c r="E10" s="76"/>
      <c r="F10" s="76"/>
      <c r="G10" s="76"/>
      <c r="H10" s="76"/>
    </row>
    <row r="11" spans="1:8" ht="15" x14ac:dyDescent="0.25">
      <c r="A11" s="77"/>
      <c r="B11" s="78"/>
      <c r="C11" s="76"/>
      <c r="D11" s="76"/>
      <c r="E11" s="76"/>
      <c r="F11" s="76"/>
      <c r="G11" s="76"/>
      <c r="H11" s="76"/>
    </row>
    <row r="12" spans="1:8" ht="30.6" x14ac:dyDescent="0.25">
      <c r="A12" s="77"/>
      <c r="B12" s="78" t="s">
        <v>89</v>
      </c>
      <c r="C12" s="76"/>
      <c r="D12" s="76"/>
      <c r="E12" s="76"/>
      <c r="F12" s="76"/>
      <c r="G12" s="76"/>
      <c r="H12" s="76"/>
    </row>
    <row r="13" spans="1:8" ht="15" x14ac:dyDescent="0.25">
      <c r="A13" s="77"/>
      <c r="B13" s="78"/>
      <c r="C13" s="76"/>
      <c r="D13" s="76"/>
      <c r="E13" s="76"/>
      <c r="F13" s="76"/>
      <c r="G13" s="76"/>
      <c r="H13" s="76"/>
    </row>
    <row r="14" spans="1:8" ht="45.6" x14ac:dyDescent="0.25">
      <c r="A14" s="77"/>
      <c r="B14" s="78" t="s">
        <v>90</v>
      </c>
      <c r="C14" s="76"/>
      <c r="D14" s="76"/>
      <c r="E14" s="76"/>
      <c r="F14" s="76"/>
      <c r="G14" s="76"/>
      <c r="H14" s="76"/>
    </row>
    <row r="15" spans="1:8" ht="15" x14ac:dyDescent="0.25">
      <c r="A15" s="77"/>
      <c r="B15" s="78"/>
      <c r="C15" s="76"/>
      <c r="D15" s="76"/>
      <c r="E15" s="76"/>
      <c r="F15" s="76"/>
      <c r="G15" s="76"/>
      <c r="H15" s="76"/>
    </row>
    <row r="16" spans="1:8" ht="45.6" x14ac:dyDescent="0.25">
      <c r="A16" s="77"/>
      <c r="B16" s="78" t="s">
        <v>91</v>
      </c>
      <c r="C16" s="76"/>
      <c r="D16" s="76"/>
      <c r="E16" s="76"/>
      <c r="F16" s="76"/>
      <c r="G16" s="76"/>
      <c r="H16" s="76"/>
    </row>
    <row r="17" spans="1:8" ht="15" x14ac:dyDescent="0.25">
      <c r="A17" s="77"/>
      <c r="B17" s="78"/>
      <c r="C17" s="76"/>
      <c r="D17" s="76"/>
      <c r="E17" s="76"/>
      <c r="F17" s="76"/>
      <c r="G17" s="76"/>
      <c r="H17" s="76"/>
    </row>
    <row r="18" spans="1:8" ht="30.6" x14ac:dyDescent="0.25">
      <c r="A18" s="77"/>
      <c r="B18" s="78" t="s">
        <v>92</v>
      </c>
      <c r="C18" s="76"/>
      <c r="D18" s="76"/>
      <c r="E18" s="76"/>
      <c r="F18" s="76"/>
      <c r="G18" s="76"/>
      <c r="H18" s="76"/>
    </row>
    <row r="19" spans="1:8" x14ac:dyDescent="0.25">
      <c r="A19" s="76"/>
      <c r="B19" s="76"/>
      <c r="C19" s="76"/>
      <c r="D19" s="76"/>
      <c r="E19" s="76"/>
      <c r="F19" s="76"/>
      <c r="G19" s="76"/>
      <c r="H19" s="76"/>
    </row>
    <row r="20" spans="1:8" x14ac:dyDescent="0.25">
      <c r="A20" s="76"/>
      <c r="B20" s="76"/>
      <c r="C20" s="76"/>
      <c r="D20" s="76"/>
      <c r="E20" s="76"/>
      <c r="F20" s="76"/>
      <c r="G20" s="76"/>
      <c r="H20" s="76"/>
    </row>
    <row r="21" spans="1:8" ht="75.599999999999994" x14ac:dyDescent="0.25">
      <c r="A21" s="76"/>
      <c r="B21" s="78" t="s">
        <v>93</v>
      </c>
      <c r="C21" s="76"/>
      <c r="D21" s="76"/>
      <c r="E21" s="76"/>
      <c r="F21" s="76"/>
      <c r="G21" s="76"/>
      <c r="H21" s="76"/>
    </row>
    <row r="22" spans="1:8" x14ac:dyDescent="0.25">
      <c r="A22" s="76"/>
      <c r="B22" s="76"/>
      <c r="C22" s="76"/>
      <c r="D22" s="76"/>
      <c r="E22" s="76"/>
      <c r="F22" s="76"/>
      <c r="G22" s="76"/>
      <c r="H22" s="76"/>
    </row>
    <row r="23" spans="1:8" ht="60.6" x14ac:dyDescent="0.25">
      <c r="A23" s="76"/>
      <c r="B23" s="78" t="s">
        <v>94</v>
      </c>
      <c r="C23" s="76"/>
      <c r="D23" s="76"/>
      <c r="E23" s="76"/>
      <c r="F23" s="76"/>
      <c r="G23" s="76"/>
      <c r="H23" s="76"/>
    </row>
    <row r="24" spans="1:8" x14ac:dyDescent="0.25">
      <c r="A24" s="76"/>
      <c r="B24" s="76"/>
      <c r="C24" s="76"/>
      <c r="D24" s="76"/>
      <c r="E24" s="76"/>
      <c r="F24" s="76"/>
      <c r="G24" s="76"/>
      <c r="H24" s="76"/>
    </row>
  </sheetData>
  <mergeCells count="1">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tabColor theme="9" tint="0.59999389629810485"/>
    <pageSetUpPr autoPageBreaks="0"/>
  </sheetPr>
  <dimension ref="A1:AC155"/>
  <sheetViews>
    <sheetView topLeftCell="AE1" zoomScale="90" zoomScaleNormal="90" workbookViewId="0">
      <selection activeCell="AM6" sqref="AM6"/>
    </sheetView>
  </sheetViews>
  <sheetFormatPr defaultColWidth="9.109375" defaultRowHeight="13.2" x14ac:dyDescent="0.25"/>
  <cols>
    <col min="1" max="1" width="9.109375" style="39" hidden="1" customWidth="1"/>
    <col min="2" max="2" width="9.109375" style="8"/>
    <col min="3" max="3" width="27.44140625" style="8" customWidth="1"/>
    <col min="4" max="19" width="15.109375" style="8" customWidth="1"/>
    <col min="20" max="16384" width="9.109375" style="8"/>
  </cols>
  <sheetData>
    <row r="1" spans="1:29" ht="24.6" x14ac:dyDescent="0.4">
      <c r="C1" s="7" t="s">
        <v>95</v>
      </c>
      <c r="N1" s="9"/>
      <c r="O1" s="9"/>
      <c r="P1" s="9"/>
      <c r="Q1" s="9"/>
      <c r="R1" s="9"/>
      <c r="S1" s="9"/>
      <c r="T1" s="9"/>
      <c r="U1" s="9"/>
      <c r="V1" s="9"/>
      <c r="W1" s="9"/>
      <c r="X1" s="9"/>
      <c r="Y1" s="9"/>
    </row>
    <row r="2" spans="1:29" ht="18" thickBot="1" x14ac:dyDescent="0.3">
      <c r="C2" s="152" t="s">
        <v>96</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98</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v>7729999.1900000004</v>
      </c>
      <c r="E11" s="13">
        <v>6711450.7999999998</v>
      </c>
      <c r="F11" s="13">
        <v>7333171.8500000006</v>
      </c>
      <c r="G11" s="13">
        <v>5392148.6900000004</v>
      </c>
      <c r="H11" s="13">
        <v>6917027.2300000004</v>
      </c>
      <c r="I11" s="13">
        <v>11463342.59</v>
      </c>
      <c r="J11" s="13">
        <v>8623273.0383000001</v>
      </c>
      <c r="K11" s="13">
        <v>13368893.719999999</v>
      </c>
      <c r="L11" s="13">
        <v>16080060.506600002</v>
      </c>
      <c r="M11" s="13">
        <v>18007889.915000003</v>
      </c>
      <c r="N11" s="13">
        <v>15897798.3551</v>
      </c>
      <c r="O11" s="13">
        <v>16253719.120000003</v>
      </c>
      <c r="P11" s="13">
        <v>18966156.443299998</v>
      </c>
      <c r="Q11" s="13">
        <v>19563415.635200001</v>
      </c>
      <c r="R11" s="13">
        <v>19214218.707600001</v>
      </c>
      <c r="S11" s="14">
        <v>9942427.2777999993</v>
      </c>
      <c r="U11" s="10"/>
      <c r="V11" s="10"/>
      <c r="W11" s="10"/>
      <c r="X11" s="10"/>
      <c r="Y11" s="10"/>
      <c r="Z11" s="10"/>
      <c r="AA11" s="10"/>
      <c r="AB11" s="10"/>
      <c r="AC11" s="10"/>
    </row>
    <row r="12" spans="1:29" ht="14.4" x14ac:dyDescent="0.3">
      <c r="A12" s="39" t="s">
        <v>100</v>
      </c>
      <c r="C12" s="11" t="s">
        <v>119</v>
      </c>
      <c r="D12" s="12">
        <v>427926.42000000004</v>
      </c>
      <c r="E12" s="13">
        <v>404361.54</v>
      </c>
      <c r="F12" s="13">
        <v>342129.05</v>
      </c>
      <c r="G12" s="13">
        <v>446881.39</v>
      </c>
      <c r="H12" s="13">
        <v>552302.25</v>
      </c>
      <c r="I12" s="13">
        <v>660300.9</v>
      </c>
      <c r="J12" s="13">
        <v>778329.51</v>
      </c>
      <c r="K12" s="13">
        <v>992376.28</v>
      </c>
      <c r="L12" s="13">
        <v>1446166.7875000001</v>
      </c>
      <c r="M12" s="13">
        <v>1305786.68</v>
      </c>
      <c r="N12" s="13">
        <v>1421236.01</v>
      </c>
      <c r="O12" s="13">
        <v>1285802.44</v>
      </c>
      <c r="P12" s="13">
        <v>996242.04999999993</v>
      </c>
      <c r="Q12" s="13">
        <v>1463652.6</v>
      </c>
      <c r="R12" s="13">
        <v>1271019.6200000001</v>
      </c>
      <c r="S12" s="14">
        <v>1017373.99</v>
      </c>
      <c r="U12" s="10"/>
      <c r="V12" s="10"/>
      <c r="W12" s="10"/>
      <c r="X12" s="10"/>
      <c r="Y12" s="10"/>
      <c r="Z12" s="10"/>
      <c r="AA12" s="10"/>
      <c r="AB12" s="10"/>
      <c r="AC12" s="10"/>
    </row>
    <row r="13" spans="1:29" ht="14.4" x14ac:dyDescent="0.3">
      <c r="A13" s="39" t="s">
        <v>100</v>
      </c>
      <c r="C13" s="11" t="s">
        <v>120</v>
      </c>
      <c r="D13" s="12">
        <v>42872625.860000007</v>
      </c>
      <c r="E13" s="13">
        <v>52300239.560000002</v>
      </c>
      <c r="F13" s="13">
        <v>52263294.120000005</v>
      </c>
      <c r="G13" s="13">
        <v>71060081.450000003</v>
      </c>
      <c r="H13" s="13">
        <v>75783375.910400003</v>
      </c>
      <c r="I13" s="13">
        <v>98393093.88000001</v>
      </c>
      <c r="J13" s="13">
        <v>97811495.01000002</v>
      </c>
      <c r="K13" s="13">
        <v>101032446.91000001</v>
      </c>
      <c r="L13" s="13">
        <v>115269683.075</v>
      </c>
      <c r="M13" s="13">
        <v>139848531.02030003</v>
      </c>
      <c r="N13" s="13">
        <v>154930233.93929997</v>
      </c>
      <c r="O13" s="13">
        <v>150048690.51199999</v>
      </c>
      <c r="P13" s="13">
        <v>138066908.83970004</v>
      </c>
      <c r="Q13" s="13">
        <v>140144340.78759998</v>
      </c>
      <c r="R13" s="13">
        <v>132980690.78709997</v>
      </c>
      <c r="S13" s="14">
        <v>130169363.81390001</v>
      </c>
      <c r="U13" s="10"/>
      <c r="V13" s="10"/>
      <c r="W13" s="10"/>
      <c r="X13" s="10"/>
      <c r="Y13" s="10"/>
      <c r="Z13" s="10"/>
      <c r="AA13" s="10"/>
      <c r="AB13" s="10"/>
      <c r="AC13" s="10"/>
    </row>
    <row r="14" spans="1:29" ht="14.4" x14ac:dyDescent="0.3">
      <c r="A14" s="39" t="s">
        <v>100</v>
      </c>
      <c r="C14" s="11" t="s">
        <v>121</v>
      </c>
      <c r="D14" s="12">
        <v>32546607.710000005</v>
      </c>
      <c r="E14" s="13">
        <v>37455667.239999995</v>
      </c>
      <c r="F14" s="13">
        <v>34884592.159999996</v>
      </c>
      <c r="G14" s="13">
        <v>52527598.249999993</v>
      </c>
      <c r="H14" s="13">
        <v>56267574.472799994</v>
      </c>
      <c r="I14" s="13">
        <v>68383398.310000002</v>
      </c>
      <c r="J14" s="13">
        <v>64840745.460000001</v>
      </c>
      <c r="K14" s="13">
        <v>72862567.835899994</v>
      </c>
      <c r="L14" s="13">
        <v>73100860.50500001</v>
      </c>
      <c r="M14" s="13">
        <v>92551480.316599995</v>
      </c>
      <c r="N14" s="13">
        <v>104425307.24659999</v>
      </c>
      <c r="O14" s="13">
        <v>101693144.74499999</v>
      </c>
      <c r="P14" s="13">
        <v>95236984.604599997</v>
      </c>
      <c r="Q14" s="13">
        <v>99572403.333300009</v>
      </c>
      <c r="R14" s="13">
        <v>95284036.073599994</v>
      </c>
      <c r="S14" s="14">
        <v>102025586.641</v>
      </c>
      <c r="U14" s="10"/>
      <c r="V14" s="10"/>
      <c r="W14" s="10"/>
      <c r="X14" s="10"/>
      <c r="Y14" s="10"/>
      <c r="Z14" s="10"/>
      <c r="AA14" s="10"/>
      <c r="AB14" s="10"/>
      <c r="AC14" s="10"/>
    </row>
    <row r="15" spans="1:29" ht="14.4" x14ac:dyDescent="0.3">
      <c r="A15" s="39" t="s">
        <v>100</v>
      </c>
      <c r="C15" s="11" t="s">
        <v>122</v>
      </c>
      <c r="D15" s="12">
        <v>32783716.540000007</v>
      </c>
      <c r="E15" s="13">
        <v>42961485.139999993</v>
      </c>
      <c r="F15" s="13">
        <v>45121934.159999996</v>
      </c>
      <c r="G15" s="13">
        <v>57549610.439999998</v>
      </c>
      <c r="H15" s="13">
        <v>64522451.712800011</v>
      </c>
      <c r="I15" s="13">
        <v>77811094.510000005</v>
      </c>
      <c r="J15" s="13">
        <v>71706318.090000004</v>
      </c>
      <c r="K15" s="13">
        <v>84334383.910000011</v>
      </c>
      <c r="L15" s="13">
        <v>88643497.400000021</v>
      </c>
      <c r="M15" s="13">
        <v>112325097.37499999</v>
      </c>
      <c r="N15" s="13">
        <v>125172421.8883</v>
      </c>
      <c r="O15" s="13">
        <v>112786534.2506</v>
      </c>
      <c r="P15" s="13">
        <v>110906751.00960001</v>
      </c>
      <c r="Q15" s="13">
        <v>115295455.8268</v>
      </c>
      <c r="R15" s="13">
        <v>126057778.74229999</v>
      </c>
      <c r="S15" s="14">
        <v>125058061.16450001</v>
      </c>
      <c r="U15" s="10"/>
      <c r="V15" s="10"/>
      <c r="W15" s="10"/>
      <c r="X15" s="10"/>
      <c r="Y15" s="10"/>
      <c r="Z15" s="10"/>
      <c r="AA15" s="10"/>
      <c r="AB15" s="10"/>
      <c r="AC15" s="10"/>
    </row>
    <row r="16" spans="1:29" ht="14.4" x14ac:dyDescent="0.3">
      <c r="A16" s="39" t="s">
        <v>100</v>
      </c>
      <c r="C16" s="11" t="s">
        <v>123</v>
      </c>
      <c r="D16" s="12">
        <v>55643752.639999993</v>
      </c>
      <c r="E16" s="13">
        <v>68310238.290000007</v>
      </c>
      <c r="F16" s="13">
        <v>75995109.050000012</v>
      </c>
      <c r="G16" s="13">
        <v>98008147.61999999</v>
      </c>
      <c r="H16" s="13">
        <v>92502217.587899998</v>
      </c>
      <c r="I16" s="13">
        <v>124577632.81999999</v>
      </c>
      <c r="J16" s="13">
        <v>121628648.35999998</v>
      </c>
      <c r="K16" s="13">
        <v>111609862.12</v>
      </c>
      <c r="L16" s="13">
        <v>114351477.5783</v>
      </c>
      <c r="M16" s="13">
        <v>168030468.24340004</v>
      </c>
      <c r="N16" s="13">
        <v>186124731.405</v>
      </c>
      <c r="O16" s="13">
        <v>165141672.08499998</v>
      </c>
      <c r="P16" s="13">
        <v>153557024.4057</v>
      </c>
      <c r="Q16" s="13">
        <v>165410660.80580002</v>
      </c>
      <c r="R16" s="13">
        <v>174347464.48059997</v>
      </c>
      <c r="S16" s="14">
        <v>178104295.28669995</v>
      </c>
      <c r="U16" s="10"/>
      <c r="V16" s="10"/>
      <c r="W16" s="10"/>
      <c r="X16" s="10"/>
      <c r="Y16" s="10"/>
      <c r="Z16" s="10"/>
      <c r="AA16" s="10"/>
      <c r="AB16" s="10"/>
      <c r="AC16" s="10"/>
    </row>
    <row r="17" spans="1:29" ht="14.4" x14ac:dyDescent="0.3">
      <c r="A17" s="39" t="s">
        <v>100</v>
      </c>
      <c r="C17" s="11" t="s">
        <v>124</v>
      </c>
      <c r="D17" s="12">
        <v>35328473.609999992</v>
      </c>
      <c r="E17" s="13">
        <v>48665850.579999998</v>
      </c>
      <c r="F17" s="13">
        <v>63151710.140000015</v>
      </c>
      <c r="G17" s="13">
        <v>71457826.040000007</v>
      </c>
      <c r="H17" s="13">
        <v>70628593.417900011</v>
      </c>
      <c r="I17" s="13">
        <v>114290618.23000002</v>
      </c>
      <c r="J17" s="13">
        <v>109422807.87000002</v>
      </c>
      <c r="K17" s="13">
        <v>95607956.340000004</v>
      </c>
      <c r="L17" s="13">
        <v>89332125.479999989</v>
      </c>
      <c r="M17" s="13">
        <v>124629856.78999999</v>
      </c>
      <c r="N17" s="13">
        <v>153012136.60999998</v>
      </c>
      <c r="O17" s="13">
        <v>136188214.46000001</v>
      </c>
      <c r="P17" s="13">
        <v>139560851.46439999</v>
      </c>
      <c r="Q17" s="13">
        <v>160922718.0298</v>
      </c>
      <c r="R17" s="13">
        <v>163334910.16999999</v>
      </c>
      <c r="S17" s="14">
        <v>168723795.74920002</v>
      </c>
      <c r="U17" s="10"/>
      <c r="V17" s="10"/>
      <c r="W17" s="10"/>
      <c r="X17" s="10"/>
      <c r="Y17" s="10"/>
      <c r="Z17" s="10"/>
      <c r="AA17" s="10"/>
      <c r="AB17" s="10"/>
      <c r="AC17" s="10"/>
    </row>
    <row r="18" spans="1:29" ht="14.4" x14ac:dyDescent="0.3">
      <c r="A18" s="39" t="s">
        <v>100</v>
      </c>
      <c r="C18" s="11" t="s">
        <v>125</v>
      </c>
      <c r="D18" s="12">
        <v>42393997.669999987</v>
      </c>
      <c r="E18" s="13">
        <v>51329501.939999998</v>
      </c>
      <c r="F18" s="13">
        <v>51445706.059999995</v>
      </c>
      <c r="G18" s="13">
        <v>73875497.520000011</v>
      </c>
      <c r="H18" s="13">
        <v>87715043.986999989</v>
      </c>
      <c r="I18" s="13">
        <v>101466827.96000001</v>
      </c>
      <c r="J18" s="13">
        <v>103494163.16</v>
      </c>
      <c r="K18" s="13">
        <v>88825716.890000001</v>
      </c>
      <c r="L18" s="13">
        <v>97101743.789999992</v>
      </c>
      <c r="M18" s="13">
        <v>111623371.24999999</v>
      </c>
      <c r="N18" s="13">
        <v>133842417.51000001</v>
      </c>
      <c r="O18" s="13">
        <v>159184701.97300002</v>
      </c>
      <c r="P18" s="13">
        <v>183175337.79600003</v>
      </c>
      <c r="Q18" s="13">
        <v>164821146.77970001</v>
      </c>
      <c r="R18" s="13">
        <v>148440438.04100001</v>
      </c>
      <c r="S18" s="14">
        <v>200405840.68320003</v>
      </c>
      <c r="U18" s="10"/>
      <c r="V18" s="10"/>
      <c r="W18" s="10"/>
      <c r="X18" s="10"/>
      <c r="Y18" s="10"/>
      <c r="Z18" s="10"/>
      <c r="AA18" s="10"/>
      <c r="AB18" s="10"/>
      <c r="AC18" s="10"/>
    </row>
    <row r="19" spans="1:29" ht="14.4" x14ac:dyDescent="0.3">
      <c r="A19" s="39" t="s">
        <v>100</v>
      </c>
      <c r="C19" s="11" t="s">
        <v>126</v>
      </c>
      <c r="D19" s="12">
        <v>61967300.330000013</v>
      </c>
      <c r="E19" s="13">
        <v>61916403.489999995</v>
      </c>
      <c r="F19" s="13">
        <v>71272426.210000008</v>
      </c>
      <c r="G19" s="13">
        <v>73918141.730000004</v>
      </c>
      <c r="H19" s="13">
        <v>88261488.750000015</v>
      </c>
      <c r="I19" s="13">
        <v>88655646.260000005</v>
      </c>
      <c r="J19" s="13">
        <v>85121990.185000002</v>
      </c>
      <c r="K19" s="13">
        <v>95850365.25</v>
      </c>
      <c r="L19" s="13">
        <v>78378507.869999975</v>
      </c>
      <c r="M19" s="13">
        <v>93049480.909999996</v>
      </c>
      <c r="N19" s="13">
        <v>129883796.93000001</v>
      </c>
      <c r="O19" s="13">
        <v>158518619.83000001</v>
      </c>
      <c r="P19" s="13">
        <v>190911007.59799999</v>
      </c>
      <c r="Q19" s="13">
        <v>179735665.86480001</v>
      </c>
      <c r="R19" s="13">
        <v>176630388.935</v>
      </c>
      <c r="S19" s="14">
        <v>142123172.67999998</v>
      </c>
      <c r="U19" s="10"/>
      <c r="V19" s="10"/>
      <c r="W19" s="10"/>
      <c r="X19" s="10"/>
      <c r="Y19" s="10"/>
      <c r="Z19" s="10"/>
      <c r="AA19" s="10"/>
      <c r="AB19" s="10"/>
      <c r="AC19" s="10"/>
    </row>
    <row r="20" spans="1:29" ht="14.4" x14ac:dyDescent="0.3">
      <c r="A20" s="39" t="s">
        <v>100</v>
      </c>
      <c r="C20" s="11" t="s">
        <v>127</v>
      </c>
      <c r="D20" s="12">
        <v>113684409.75000001</v>
      </c>
      <c r="E20" s="13">
        <v>89726816.840000004</v>
      </c>
      <c r="F20" s="13">
        <v>93211371.650000006</v>
      </c>
      <c r="G20" s="13">
        <v>76277363.669999987</v>
      </c>
      <c r="H20" s="13">
        <v>66478494.450000003</v>
      </c>
      <c r="I20" s="13">
        <v>129574321.55</v>
      </c>
      <c r="J20" s="13">
        <v>121523050.84999999</v>
      </c>
      <c r="K20" s="13">
        <v>115810269.36999997</v>
      </c>
      <c r="L20" s="13">
        <v>98003558.75999999</v>
      </c>
      <c r="M20" s="13">
        <v>124682983.05499998</v>
      </c>
      <c r="N20" s="13">
        <v>135497453.19</v>
      </c>
      <c r="O20" s="13">
        <v>181636676.50999999</v>
      </c>
      <c r="P20" s="13">
        <v>190708400.42999998</v>
      </c>
      <c r="Q20" s="13">
        <v>168033879.68500003</v>
      </c>
      <c r="R20" s="13">
        <v>147896741.10500002</v>
      </c>
      <c r="S20" s="14">
        <v>168571381.10999998</v>
      </c>
      <c r="U20" s="10"/>
      <c r="V20" s="10"/>
      <c r="W20" s="10"/>
      <c r="X20" s="10"/>
      <c r="Y20" s="10"/>
      <c r="Z20" s="10"/>
      <c r="AA20" s="10"/>
      <c r="AB20" s="10"/>
      <c r="AC20" s="10"/>
    </row>
    <row r="21" spans="1:29" ht="15" thickBot="1" x14ac:dyDescent="0.35">
      <c r="A21" s="39" t="s">
        <v>100</v>
      </c>
      <c r="C21" s="11" t="s">
        <v>128</v>
      </c>
      <c r="D21" s="15">
        <v>156366953.63999999</v>
      </c>
      <c r="E21" s="16">
        <v>179427401.83000001</v>
      </c>
      <c r="F21" s="16">
        <v>242135703.35000002</v>
      </c>
      <c r="G21" s="16">
        <v>209760353.16999999</v>
      </c>
      <c r="H21" s="16">
        <v>272416792.0794</v>
      </c>
      <c r="I21" s="16">
        <v>472546032.61999995</v>
      </c>
      <c r="J21" s="16">
        <v>470932681.26999998</v>
      </c>
      <c r="K21" s="16">
        <v>409804542.37</v>
      </c>
      <c r="L21" s="16">
        <v>398848273.70499986</v>
      </c>
      <c r="M21" s="16">
        <v>502275079.81499988</v>
      </c>
      <c r="N21" s="16">
        <v>572542740.68999994</v>
      </c>
      <c r="O21" s="16">
        <v>1044697128.1949997</v>
      </c>
      <c r="P21" s="16">
        <v>1134444455.3378999</v>
      </c>
      <c r="Q21" s="16">
        <v>1048719034.6932999</v>
      </c>
      <c r="R21" s="16">
        <v>984437362.85229993</v>
      </c>
      <c r="S21" s="17">
        <v>1174890551.2290001</v>
      </c>
      <c r="U21" s="10"/>
      <c r="V21" s="10"/>
      <c r="W21" s="10"/>
      <c r="X21" s="10"/>
      <c r="Y21" s="10"/>
      <c r="Z21" s="10"/>
      <c r="AA21" s="10"/>
      <c r="AB21" s="10"/>
      <c r="AC21" s="10"/>
    </row>
    <row r="22" spans="1:29" ht="15" thickBot="1" x14ac:dyDescent="0.35">
      <c r="A22" s="39" t="s">
        <v>100</v>
      </c>
      <c r="C22" s="18" t="s">
        <v>129</v>
      </c>
      <c r="D22" s="19">
        <v>581745763.36000001</v>
      </c>
      <c r="E22" s="20">
        <v>639209417.25</v>
      </c>
      <c r="F22" s="20">
        <v>737157147.80000007</v>
      </c>
      <c r="G22" s="20">
        <v>790273649.96999991</v>
      </c>
      <c r="H22" s="20">
        <v>882045361.84820008</v>
      </c>
      <c r="I22" s="20">
        <v>1287822309.6299999</v>
      </c>
      <c r="J22" s="20">
        <v>1255883502.8032999</v>
      </c>
      <c r="K22" s="20">
        <v>1190099380.9959002</v>
      </c>
      <c r="L22" s="20">
        <v>1170555955.4573998</v>
      </c>
      <c r="M22" s="20">
        <v>1488330025.3702998</v>
      </c>
      <c r="N22" s="20">
        <v>1712750273.7743001</v>
      </c>
      <c r="O22" s="20">
        <v>2227434904.1205997</v>
      </c>
      <c r="P22" s="20">
        <v>2356530119.9792004</v>
      </c>
      <c r="Q22" s="20">
        <v>2263682374.0412998</v>
      </c>
      <c r="R22" s="20">
        <v>2169895049.5144997</v>
      </c>
      <c r="S22" s="21">
        <v>2401031849.6252999</v>
      </c>
      <c r="U22" s="24"/>
      <c r="V22" s="10"/>
      <c r="W22" s="10"/>
      <c r="X22" s="10"/>
      <c r="Y22" s="10"/>
      <c r="Z22" s="10"/>
      <c r="AA22" s="10"/>
      <c r="AB22" s="10"/>
      <c r="AC22" s="10"/>
    </row>
    <row r="23" spans="1:29" ht="14.4" x14ac:dyDescent="0.3">
      <c r="U23" s="10"/>
      <c r="V23" s="10"/>
      <c r="W23" s="10"/>
      <c r="X23" s="10"/>
      <c r="Y23" s="10"/>
      <c r="Z23" s="10"/>
      <c r="AA23" s="10"/>
      <c r="AB23" s="10"/>
      <c r="AC23" s="10"/>
    </row>
    <row r="24" spans="1:29" ht="14.4" x14ac:dyDescent="0.3">
      <c r="U24" s="10"/>
      <c r="V24" s="10"/>
      <c r="W24" s="10"/>
      <c r="X24" s="10"/>
      <c r="Y24" s="10"/>
      <c r="Z24" s="10"/>
      <c r="AA24" s="10"/>
      <c r="AB24" s="10"/>
      <c r="AC24" s="10"/>
    </row>
    <row r="25" spans="1:29" ht="14.4" x14ac:dyDescent="0.3">
      <c r="U25" s="10"/>
      <c r="V25" s="10"/>
      <c r="W25" s="10"/>
      <c r="X25" s="10"/>
      <c r="Y25" s="10"/>
      <c r="Z25" s="10"/>
      <c r="AA25" s="10"/>
      <c r="AB25" s="10"/>
      <c r="AC25" s="10"/>
    </row>
    <row r="26" spans="1:29" ht="22.8" x14ac:dyDescent="0.3">
      <c r="C26" s="1" t="s">
        <v>130</v>
      </c>
      <c r="D26" s="1"/>
      <c r="E26" s="1"/>
      <c r="F26" s="1"/>
      <c r="G26" s="1"/>
      <c r="H26" s="1"/>
      <c r="I26" s="1"/>
      <c r="J26" s="1"/>
      <c r="K26" s="1"/>
      <c r="L26" s="1"/>
      <c r="M26" s="1"/>
      <c r="U26" s="10"/>
      <c r="V26" s="10"/>
      <c r="W26" s="10"/>
      <c r="X26" s="10"/>
      <c r="Y26" s="10"/>
      <c r="Z26" s="10"/>
      <c r="AA26" s="10"/>
      <c r="AB26" s="10"/>
      <c r="AC26" s="10"/>
    </row>
    <row r="27" spans="1:29" ht="15" thickBot="1" x14ac:dyDescent="0.35">
      <c r="C27" s="153"/>
      <c r="D27" s="153"/>
      <c r="E27" s="153"/>
      <c r="F27" s="153"/>
      <c r="G27" s="153"/>
      <c r="H27" s="153"/>
      <c r="I27" s="153"/>
      <c r="J27" s="153"/>
      <c r="K27" s="153"/>
      <c r="L27" s="153"/>
      <c r="M27" s="153"/>
      <c r="V27" s="10"/>
      <c r="W27" s="10"/>
      <c r="X27" s="10"/>
      <c r="Y27" s="10"/>
      <c r="Z27" s="10"/>
      <c r="AA27" s="10"/>
      <c r="AB27" s="10"/>
      <c r="AC27" s="10"/>
    </row>
    <row r="28" spans="1:29" ht="13.5" customHeight="1" thickBot="1" x14ac:dyDescent="0.3">
      <c r="C28" s="2"/>
      <c r="D28" s="149" t="s">
        <v>99</v>
      </c>
      <c r="E28" s="150"/>
      <c r="F28" s="150"/>
      <c r="G28" s="150"/>
      <c r="H28" s="150"/>
      <c r="I28" s="150"/>
      <c r="J28" s="150"/>
      <c r="K28" s="150"/>
      <c r="L28" s="150"/>
      <c r="M28" s="150"/>
      <c r="N28" s="150"/>
      <c r="O28" s="150"/>
      <c r="P28" s="150"/>
      <c r="Q28" s="150"/>
      <c r="R28" s="150"/>
      <c r="S28" s="151"/>
    </row>
    <row r="29" spans="1:29" ht="14.4" thickBot="1" x14ac:dyDescent="0.3">
      <c r="A29" s="39" t="s">
        <v>131</v>
      </c>
      <c r="C29" s="3" t="s">
        <v>101</v>
      </c>
      <c r="D29" s="4" t="s">
        <v>102</v>
      </c>
      <c r="E29" s="5" t="s">
        <v>103</v>
      </c>
      <c r="F29" s="5" t="s">
        <v>104</v>
      </c>
      <c r="G29" s="5" t="s">
        <v>105</v>
      </c>
      <c r="H29" s="5" t="s">
        <v>106</v>
      </c>
      <c r="I29" s="5" t="s">
        <v>107</v>
      </c>
      <c r="J29" s="5" t="s">
        <v>108</v>
      </c>
      <c r="K29" s="5" t="s">
        <v>109</v>
      </c>
      <c r="L29" s="5" t="s">
        <v>110</v>
      </c>
      <c r="M29" s="5" t="s">
        <v>111</v>
      </c>
      <c r="N29" s="5" t="s">
        <v>112</v>
      </c>
      <c r="O29" s="5" t="s">
        <v>113</v>
      </c>
      <c r="P29" s="5" t="s">
        <v>114</v>
      </c>
      <c r="Q29" s="5" t="s">
        <v>115</v>
      </c>
      <c r="R29" s="5" t="s">
        <v>116</v>
      </c>
      <c r="S29" s="6" t="s">
        <v>117</v>
      </c>
    </row>
    <row r="30" spans="1:29" ht="13.8" x14ac:dyDescent="0.25">
      <c r="A30" s="39" t="s">
        <v>131</v>
      </c>
      <c r="C30" s="11" t="s">
        <v>118</v>
      </c>
      <c r="D30" s="12">
        <v>5943229.7199999997</v>
      </c>
      <c r="E30" s="13">
        <v>5330267.34</v>
      </c>
      <c r="F30" s="13">
        <v>6174564.1000000006</v>
      </c>
      <c r="G30" s="13">
        <v>4559017.88</v>
      </c>
      <c r="H30" s="13">
        <v>6090050.3800000008</v>
      </c>
      <c r="I30" s="13">
        <v>10590084.15</v>
      </c>
      <c r="J30" s="13">
        <v>7793407.3382999999</v>
      </c>
      <c r="K30" s="13">
        <v>12237570.904999999</v>
      </c>
      <c r="L30" s="13">
        <v>15526459.6666</v>
      </c>
      <c r="M30" s="13">
        <v>17102551.225000001</v>
      </c>
      <c r="N30" s="13">
        <v>15228685.4351</v>
      </c>
      <c r="O30" s="13">
        <v>15765040.650000002</v>
      </c>
      <c r="P30" s="13">
        <v>18626526.403299998</v>
      </c>
      <c r="Q30" s="13">
        <v>19560089.595199998</v>
      </c>
      <c r="R30" s="13">
        <v>16328038.817600001</v>
      </c>
      <c r="S30" s="14">
        <v>8343414.4184000008</v>
      </c>
    </row>
    <row r="31" spans="1:29" ht="13.8" x14ac:dyDescent="0.25">
      <c r="A31" s="39" t="s">
        <v>131</v>
      </c>
      <c r="C31" s="11" t="s">
        <v>119</v>
      </c>
      <c r="D31" s="12">
        <v>383141.08</v>
      </c>
      <c r="E31" s="13">
        <v>408748.57</v>
      </c>
      <c r="F31" s="13">
        <v>341349.55</v>
      </c>
      <c r="G31" s="13">
        <v>443140.39</v>
      </c>
      <c r="H31" s="13">
        <v>552402.25</v>
      </c>
      <c r="I31" s="13">
        <v>659344.65</v>
      </c>
      <c r="J31" s="13">
        <v>753375.01</v>
      </c>
      <c r="K31" s="13">
        <v>966326.19000000006</v>
      </c>
      <c r="L31" s="13">
        <v>1444418.4575</v>
      </c>
      <c r="M31" s="13">
        <v>1296960.53</v>
      </c>
      <c r="N31" s="13">
        <v>1410258.78</v>
      </c>
      <c r="O31" s="13">
        <v>1281422.93</v>
      </c>
      <c r="P31" s="13">
        <v>996242.04999999993</v>
      </c>
      <c r="Q31" s="13">
        <v>1450574.79</v>
      </c>
      <c r="R31" s="13">
        <v>1052834.95</v>
      </c>
      <c r="S31" s="14">
        <v>835277.28999999992</v>
      </c>
    </row>
    <row r="32" spans="1:29" ht="13.8" x14ac:dyDescent="0.25">
      <c r="A32" s="39" t="s">
        <v>131</v>
      </c>
      <c r="C32" s="11" t="s">
        <v>120</v>
      </c>
      <c r="D32" s="12">
        <v>41435188.760000005</v>
      </c>
      <c r="E32" s="13">
        <v>50670525.590000004</v>
      </c>
      <c r="F32" s="13">
        <v>50979128.760000005</v>
      </c>
      <c r="G32" s="13">
        <v>70014930</v>
      </c>
      <c r="H32" s="13">
        <v>74726410.200399995</v>
      </c>
      <c r="I32" s="13">
        <v>96761840.370000005</v>
      </c>
      <c r="J32" s="13">
        <v>95438455.439999998</v>
      </c>
      <c r="K32" s="13">
        <v>97754849.099999994</v>
      </c>
      <c r="L32" s="13">
        <v>111960770</v>
      </c>
      <c r="M32" s="13">
        <v>135928753.51030001</v>
      </c>
      <c r="N32" s="13">
        <v>152364544.42930001</v>
      </c>
      <c r="O32" s="13">
        <v>148893085.722</v>
      </c>
      <c r="P32" s="13">
        <v>137413174.30970001</v>
      </c>
      <c r="Q32" s="13">
        <v>136834148.16759998</v>
      </c>
      <c r="R32" s="13">
        <v>128325834.00709999</v>
      </c>
      <c r="S32" s="14">
        <v>118146470.9816</v>
      </c>
    </row>
    <row r="33" spans="1:19" ht="13.8" x14ac:dyDescent="0.25">
      <c r="A33" s="39" t="s">
        <v>131</v>
      </c>
      <c r="C33" s="11" t="s">
        <v>121</v>
      </c>
      <c r="D33" s="12">
        <v>30694564.240000002</v>
      </c>
      <c r="E33" s="13">
        <v>35935133.049999997</v>
      </c>
      <c r="F33" s="13">
        <v>33518663.129999999</v>
      </c>
      <c r="G33" s="13">
        <v>51774082.769999996</v>
      </c>
      <c r="H33" s="13">
        <v>55162492.082800001</v>
      </c>
      <c r="I33" s="13">
        <v>65522192.619999997</v>
      </c>
      <c r="J33" s="13">
        <v>62701549.25</v>
      </c>
      <c r="K33" s="13">
        <v>69424618.035899997</v>
      </c>
      <c r="L33" s="13">
        <v>70509467.944999993</v>
      </c>
      <c r="M33" s="13">
        <v>90033235.106599987</v>
      </c>
      <c r="N33" s="13">
        <v>102498725.47659999</v>
      </c>
      <c r="O33" s="13">
        <v>99656633.704999998</v>
      </c>
      <c r="P33" s="13">
        <v>94828608.644600004</v>
      </c>
      <c r="Q33" s="13">
        <v>98445487.103300005</v>
      </c>
      <c r="R33" s="13">
        <v>92160957.753600001</v>
      </c>
      <c r="S33" s="14">
        <v>93363762.748300001</v>
      </c>
    </row>
    <row r="34" spans="1:19" ht="13.8" x14ac:dyDescent="0.25">
      <c r="A34" s="39" t="s">
        <v>131</v>
      </c>
      <c r="C34" s="11" t="s">
        <v>122</v>
      </c>
      <c r="D34" s="12">
        <v>29937416.410000004</v>
      </c>
      <c r="E34" s="13">
        <v>40664988.879999995</v>
      </c>
      <c r="F34" s="13">
        <v>42803365.909999996</v>
      </c>
      <c r="G34" s="13">
        <v>55176124.469999999</v>
      </c>
      <c r="H34" s="13">
        <v>61457429.822800003</v>
      </c>
      <c r="I34" s="13">
        <v>72858312.049999997</v>
      </c>
      <c r="J34" s="13">
        <v>68472697.969999999</v>
      </c>
      <c r="K34" s="13">
        <v>80748092.180000007</v>
      </c>
      <c r="L34" s="13">
        <v>85239127.780000001</v>
      </c>
      <c r="M34" s="13">
        <v>108742641.57499999</v>
      </c>
      <c r="N34" s="13">
        <v>120697817.1383</v>
      </c>
      <c r="O34" s="13">
        <v>111001391.5706</v>
      </c>
      <c r="P34" s="13">
        <v>109541096.38960001</v>
      </c>
      <c r="Q34" s="13">
        <v>114037463.30680001</v>
      </c>
      <c r="R34" s="13">
        <v>123631177.4623</v>
      </c>
      <c r="S34" s="14">
        <v>116518456.96799999</v>
      </c>
    </row>
    <row r="35" spans="1:19" ht="13.8" x14ac:dyDescent="0.25">
      <c r="A35" s="39" t="s">
        <v>131</v>
      </c>
      <c r="C35" s="11" t="s">
        <v>123</v>
      </c>
      <c r="D35" s="12">
        <v>50889507.439999998</v>
      </c>
      <c r="E35" s="13">
        <v>62853650.970000006</v>
      </c>
      <c r="F35" s="13">
        <v>72278941.049999997</v>
      </c>
      <c r="G35" s="13">
        <v>93447522.409999996</v>
      </c>
      <c r="H35" s="13">
        <v>89327049.087899998</v>
      </c>
      <c r="I35" s="13">
        <v>120562307.83999999</v>
      </c>
      <c r="J35" s="13">
        <v>115640109.89999999</v>
      </c>
      <c r="K35" s="13">
        <v>104745041.71000001</v>
      </c>
      <c r="L35" s="13">
        <v>108144179.23830001</v>
      </c>
      <c r="M35" s="13">
        <v>163245306.44340003</v>
      </c>
      <c r="N35" s="13">
        <v>182206102.155</v>
      </c>
      <c r="O35" s="13">
        <v>160543230.785</v>
      </c>
      <c r="P35" s="13">
        <v>150524454.8057</v>
      </c>
      <c r="Q35" s="13">
        <v>163550950.16580001</v>
      </c>
      <c r="R35" s="13">
        <v>169816698.8856</v>
      </c>
      <c r="S35" s="14">
        <v>159729969.68830001</v>
      </c>
    </row>
    <row r="36" spans="1:19" ht="13.8" x14ac:dyDescent="0.25">
      <c r="A36" s="39" t="s">
        <v>131</v>
      </c>
      <c r="C36" s="11" t="s">
        <v>124</v>
      </c>
      <c r="D36" s="12">
        <v>29043160.649999999</v>
      </c>
      <c r="E36" s="13">
        <v>43375456.730000004</v>
      </c>
      <c r="F36" s="13">
        <v>54733682.600000001</v>
      </c>
      <c r="G36" s="13">
        <v>67367333.390000001</v>
      </c>
      <c r="H36" s="13">
        <v>63568230.247900009</v>
      </c>
      <c r="I36" s="13">
        <v>105273277.61000001</v>
      </c>
      <c r="J36" s="13">
        <v>98225322.74000001</v>
      </c>
      <c r="K36" s="13">
        <v>89164806.929999992</v>
      </c>
      <c r="L36" s="13">
        <v>82914491.269999996</v>
      </c>
      <c r="M36" s="13">
        <v>118969285.02</v>
      </c>
      <c r="N36" s="13">
        <v>144939317.56999999</v>
      </c>
      <c r="O36" s="13">
        <v>130527277.96000001</v>
      </c>
      <c r="P36" s="13">
        <v>137356709.7344</v>
      </c>
      <c r="Q36" s="13">
        <v>158876171.4091</v>
      </c>
      <c r="R36" s="13">
        <v>158777313.78999999</v>
      </c>
      <c r="S36" s="14">
        <v>152584644.9885</v>
      </c>
    </row>
    <row r="37" spans="1:19" ht="13.8" x14ac:dyDescent="0.25">
      <c r="A37" s="39" t="s">
        <v>131</v>
      </c>
      <c r="C37" s="11" t="s">
        <v>125</v>
      </c>
      <c r="D37" s="12">
        <v>32861343.109999999</v>
      </c>
      <c r="E37" s="13">
        <v>40449741.539999999</v>
      </c>
      <c r="F37" s="13">
        <v>41521720.93</v>
      </c>
      <c r="G37" s="13">
        <v>63842512.530000001</v>
      </c>
      <c r="H37" s="13">
        <v>73912486.996999994</v>
      </c>
      <c r="I37" s="13">
        <v>93100321.149999991</v>
      </c>
      <c r="J37" s="13">
        <v>97509567.61999999</v>
      </c>
      <c r="K37" s="13">
        <v>83505230.939999998</v>
      </c>
      <c r="L37" s="13">
        <v>88399771.840000004</v>
      </c>
      <c r="M37" s="13">
        <v>103120871.81</v>
      </c>
      <c r="N37" s="13">
        <v>124537752.31</v>
      </c>
      <c r="O37" s="13">
        <v>152257595.403</v>
      </c>
      <c r="P37" s="13">
        <v>180122537.96599999</v>
      </c>
      <c r="Q37" s="13">
        <v>162554710.86970001</v>
      </c>
      <c r="R37" s="13">
        <v>142589465.68099999</v>
      </c>
      <c r="S37" s="14">
        <v>188784644.53800002</v>
      </c>
    </row>
    <row r="38" spans="1:19" ht="13.8" x14ac:dyDescent="0.25">
      <c r="A38" s="39" t="s">
        <v>131</v>
      </c>
      <c r="C38" s="11" t="s">
        <v>126</v>
      </c>
      <c r="D38" s="12">
        <v>41385277.140000001</v>
      </c>
      <c r="E38" s="13">
        <v>37162850.18</v>
      </c>
      <c r="F38" s="13">
        <v>54482682.540000007</v>
      </c>
      <c r="G38" s="13">
        <v>54325446.589999996</v>
      </c>
      <c r="H38" s="13">
        <v>65087525.189999998</v>
      </c>
      <c r="I38" s="13">
        <v>72683054.439999998</v>
      </c>
      <c r="J38" s="13">
        <v>75273991.614999995</v>
      </c>
      <c r="K38" s="13">
        <v>82300709.980000004</v>
      </c>
      <c r="L38" s="13">
        <v>67843668.25</v>
      </c>
      <c r="M38" s="13">
        <v>84076176.469999999</v>
      </c>
      <c r="N38" s="13">
        <v>118822047.48</v>
      </c>
      <c r="O38" s="13">
        <v>146107214.74000001</v>
      </c>
      <c r="P38" s="13">
        <v>185790660.558</v>
      </c>
      <c r="Q38" s="13">
        <v>173035716.1548</v>
      </c>
      <c r="R38" s="13">
        <v>169534781.41499999</v>
      </c>
      <c r="S38" s="14">
        <v>124186186.22999999</v>
      </c>
    </row>
    <row r="39" spans="1:19" ht="13.8" x14ac:dyDescent="0.25">
      <c r="A39" s="39" t="s">
        <v>131</v>
      </c>
      <c r="C39" s="11" t="s">
        <v>127</v>
      </c>
      <c r="D39" s="12">
        <v>69382108.890000001</v>
      </c>
      <c r="E39" s="13">
        <v>48711895.240000002</v>
      </c>
      <c r="F39" s="13">
        <v>59110650.079999998</v>
      </c>
      <c r="G39" s="13">
        <v>50959882.100000001</v>
      </c>
      <c r="H39" s="13">
        <v>41218321.079999998</v>
      </c>
      <c r="I39" s="13">
        <v>99958940.700000003</v>
      </c>
      <c r="J39" s="13">
        <v>94049238.030000001</v>
      </c>
      <c r="K39" s="13">
        <v>84821523.549999997</v>
      </c>
      <c r="L39" s="13">
        <v>80276237.209999993</v>
      </c>
      <c r="M39" s="13">
        <v>108424676.29499999</v>
      </c>
      <c r="N39" s="13">
        <v>110451056.69</v>
      </c>
      <c r="O39" s="13">
        <v>163803655.32000002</v>
      </c>
      <c r="P39" s="13">
        <v>172602831.00999999</v>
      </c>
      <c r="Q39" s="13">
        <v>150353803.35500002</v>
      </c>
      <c r="R39" s="13">
        <v>134885874.685</v>
      </c>
      <c r="S39" s="14">
        <v>146245410.41</v>
      </c>
    </row>
    <row r="40" spans="1:19" ht="14.4" thickBot="1" x14ac:dyDescent="0.3">
      <c r="A40" s="39" t="s">
        <v>131</v>
      </c>
      <c r="C40" s="11" t="s">
        <v>128</v>
      </c>
      <c r="D40" s="15">
        <v>91610325.620000005</v>
      </c>
      <c r="E40" s="16">
        <v>93023674.159999996</v>
      </c>
      <c r="F40" s="16">
        <v>166040198.10000002</v>
      </c>
      <c r="G40" s="16">
        <v>145487196.48999998</v>
      </c>
      <c r="H40" s="16">
        <v>208656151.3994</v>
      </c>
      <c r="I40" s="16">
        <v>358906445.02999997</v>
      </c>
      <c r="J40" s="16">
        <v>380441228.70999998</v>
      </c>
      <c r="K40" s="16">
        <v>342788846.95000005</v>
      </c>
      <c r="L40" s="16">
        <v>330608845.80499995</v>
      </c>
      <c r="M40" s="16">
        <v>444512040.26499999</v>
      </c>
      <c r="N40" s="16">
        <v>500540404.84000003</v>
      </c>
      <c r="O40" s="16">
        <v>920818495.58499992</v>
      </c>
      <c r="P40" s="16">
        <v>1031477787.1229</v>
      </c>
      <c r="Q40" s="16">
        <v>976663555.35329998</v>
      </c>
      <c r="R40" s="16">
        <v>923266976.58229995</v>
      </c>
      <c r="S40" s="17">
        <v>1101706079.1689999</v>
      </c>
    </row>
    <row r="41" spans="1:19" ht="14.4" thickBot="1" x14ac:dyDescent="0.3">
      <c r="A41" s="39" t="s">
        <v>131</v>
      </c>
      <c r="C41" s="18" t="s">
        <v>129</v>
      </c>
      <c r="D41" s="19">
        <v>423565263.06</v>
      </c>
      <c r="E41" s="20">
        <v>458586932.25</v>
      </c>
      <c r="F41" s="20">
        <v>581984946.75</v>
      </c>
      <c r="G41" s="20">
        <v>657397189.01999986</v>
      </c>
      <c r="H41" s="20">
        <v>739758548.73819995</v>
      </c>
      <c r="I41" s="20">
        <v>1096876120.6099999</v>
      </c>
      <c r="J41" s="20">
        <v>1096298943.6232998</v>
      </c>
      <c r="K41" s="20">
        <v>1048457616.4709001</v>
      </c>
      <c r="L41" s="20">
        <v>1042867437.4624</v>
      </c>
      <c r="M41" s="20">
        <v>1375452498.2502999</v>
      </c>
      <c r="N41" s="20">
        <v>1573696712.3042998</v>
      </c>
      <c r="O41" s="20">
        <v>2050655044.3705997</v>
      </c>
      <c r="P41" s="20">
        <v>2219280628.9941998</v>
      </c>
      <c r="Q41" s="20">
        <v>2155362670.2705998</v>
      </c>
      <c r="R41" s="20">
        <v>2060369954.0294998</v>
      </c>
      <c r="S41" s="21">
        <v>2210444317.4301</v>
      </c>
    </row>
    <row r="45" spans="1:19" ht="22.8" x14ac:dyDescent="0.25">
      <c r="C45" s="1" t="s">
        <v>132</v>
      </c>
      <c r="D45" s="1"/>
      <c r="E45" s="1"/>
      <c r="F45" s="1"/>
      <c r="G45" s="1"/>
      <c r="H45" s="1"/>
      <c r="I45" s="1"/>
      <c r="J45" s="1"/>
      <c r="K45" s="1"/>
      <c r="L45" s="1"/>
      <c r="M45" s="1"/>
    </row>
    <row r="46" spans="1:19" ht="13.8" thickBot="1" x14ac:dyDescent="0.3">
      <c r="C46" s="153"/>
      <c r="D46" s="153"/>
      <c r="E46" s="153"/>
      <c r="F46" s="153"/>
      <c r="G46" s="153"/>
      <c r="H46" s="153"/>
      <c r="I46" s="153"/>
      <c r="J46" s="153"/>
      <c r="K46" s="153"/>
      <c r="L46" s="153"/>
      <c r="M46" s="153"/>
    </row>
    <row r="47" spans="1:19" ht="14.4" thickBot="1" x14ac:dyDescent="0.3">
      <c r="C47" s="2"/>
      <c r="D47" s="149" t="s">
        <v>99</v>
      </c>
      <c r="E47" s="150"/>
      <c r="F47" s="150"/>
      <c r="G47" s="150"/>
      <c r="H47" s="150"/>
      <c r="I47" s="150"/>
      <c r="J47" s="150"/>
      <c r="K47" s="150"/>
      <c r="L47" s="150"/>
      <c r="M47" s="150"/>
      <c r="N47" s="150"/>
      <c r="O47" s="150"/>
      <c r="P47" s="150"/>
      <c r="Q47" s="150"/>
      <c r="R47" s="150"/>
      <c r="S47" s="151"/>
    </row>
    <row r="48" spans="1:19" ht="14.4" thickBot="1" x14ac:dyDescent="0.3">
      <c r="A48" s="39" t="s">
        <v>133</v>
      </c>
      <c r="C48" s="3" t="s">
        <v>101</v>
      </c>
      <c r="D48" s="4" t="s">
        <v>102</v>
      </c>
      <c r="E48" s="5" t="s">
        <v>103</v>
      </c>
      <c r="F48" s="5" t="s">
        <v>104</v>
      </c>
      <c r="G48" s="5" t="s">
        <v>105</v>
      </c>
      <c r="H48" s="5" t="s">
        <v>106</v>
      </c>
      <c r="I48" s="5" t="s">
        <v>107</v>
      </c>
      <c r="J48" s="5" t="s">
        <v>108</v>
      </c>
      <c r="K48" s="5" t="s">
        <v>109</v>
      </c>
      <c r="L48" s="5" t="s">
        <v>110</v>
      </c>
      <c r="M48" s="5" t="s">
        <v>111</v>
      </c>
      <c r="N48" s="5" t="s">
        <v>112</v>
      </c>
      <c r="O48" s="5" t="s">
        <v>113</v>
      </c>
      <c r="P48" s="5" t="s">
        <v>114</v>
      </c>
      <c r="Q48" s="5" t="s">
        <v>115</v>
      </c>
      <c r="R48" s="5" t="s">
        <v>116</v>
      </c>
      <c r="S48" s="6" t="s">
        <v>117</v>
      </c>
    </row>
    <row r="49" spans="1:19" ht="13.8" x14ac:dyDescent="0.25">
      <c r="A49" s="39" t="s">
        <v>133</v>
      </c>
      <c r="C49" s="11" t="s">
        <v>118</v>
      </c>
      <c r="D49" s="12">
        <v>43451.11</v>
      </c>
      <c r="E49" s="13" t="s">
        <v>134</v>
      </c>
      <c r="F49" s="13">
        <v>17487</v>
      </c>
      <c r="G49" s="13" t="s">
        <v>134</v>
      </c>
      <c r="H49" s="13">
        <v>0</v>
      </c>
      <c r="I49" s="13">
        <v>0</v>
      </c>
      <c r="J49" s="13">
        <v>0</v>
      </c>
      <c r="K49" s="13">
        <v>0</v>
      </c>
      <c r="L49" s="13">
        <v>0</v>
      </c>
      <c r="M49" s="13">
        <v>15208.45</v>
      </c>
      <c r="N49" s="13">
        <v>40947.32</v>
      </c>
      <c r="O49" s="13">
        <v>11838.49</v>
      </c>
      <c r="P49" s="13" t="s">
        <v>134</v>
      </c>
      <c r="Q49" s="13">
        <v>0</v>
      </c>
      <c r="R49" s="13">
        <v>0</v>
      </c>
      <c r="S49" s="14">
        <v>0</v>
      </c>
    </row>
    <row r="50" spans="1:19" ht="13.8" x14ac:dyDescent="0.25">
      <c r="A50" s="39" t="s">
        <v>133</v>
      </c>
      <c r="C50" s="11" t="s">
        <v>119</v>
      </c>
      <c r="D50" s="12">
        <v>0</v>
      </c>
      <c r="E50" s="13">
        <v>0</v>
      </c>
      <c r="F50" s="13">
        <v>0</v>
      </c>
      <c r="G50" s="13">
        <v>0</v>
      </c>
      <c r="H50" s="13">
        <v>0</v>
      </c>
      <c r="I50" s="13">
        <v>0</v>
      </c>
      <c r="J50" s="13">
        <v>0</v>
      </c>
      <c r="K50" s="13">
        <v>0</v>
      </c>
      <c r="L50" s="13">
        <v>0</v>
      </c>
      <c r="M50" s="13">
        <v>0</v>
      </c>
      <c r="N50" s="13">
        <v>0</v>
      </c>
      <c r="O50" s="13">
        <v>0</v>
      </c>
      <c r="P50" s="13">
        <v>0</v>
      </c>
      <c r="Q50" s="13">
        <v>0</v>
      </c>
      <c r="R50" s="13">
        <v>0</v>
      </c>
      <c r="S50" s="14">
        <v>0</v>
      </c>
    </row>
    <row r="51" spans="1:19" ht="13.8" x14ac:dyDescent="0.25">
      <c r="A51" s="39" t="s">
        <v>133</v>
      </c>
      <c r="C51" s="11" t="s">
        <v>120</v>
      </c>
      <c r="D51" s="12">
        <v>0</v>
      </c>
      <c r="E51" s="13">
        <v>0</v>
      </c>
      <c r="F51" s="13">
        <v>0</v>
      </c>
      <c r="G51" s="13" t="s">
        <v>134</v>
      </c>
      <c r="H51" s="13">
        <v>0</v>
      </c>
      <c r="I51" s="13">
        <v>0</v>
      </c>
      <c r="J51" s="13">
        <v>0</v>
      </c>
      <c r="K51" s="13">
        <v>10547.33</v>
      </c>
      <c r="L51" s="13" t="s">
        <v>134</v>
      </c>
      <c r="M51" s="13">
        <v>7042.16</v>
      </c>
      <c r="N51" s="13">
        <v>11678.42</v>
      </c>
      <c r="O51" s="13">
        <v>10051.14</v>
      </c>
      <c r="P51" s="13" t="s">
        <v>134</v>
      </c>
      <c r="Q51" s="13">
        <v>70691.520000000004</v>
      </c>
      <c r="R51" s="13">
        <v>0</v>
      </c>
      <c r="S51" s="14">
        <v>0</v>
      </c>
    </row>
    <row r="52" spans="1:19" ht="13.8" x14ac:dyDescent="0.25">
      <c r="A52" s="39" t="s">
        <v>133</v>
      </c>
      <c r="C52" s="11" t="s">
        <v>121</v>
      </c>
      <c r="D52" s="12">
        <v>0</v>
      </c>
      <c r="E52" s="13">
        <v>0</v>
      </c>
      <c r="F52" s="13">
        <v>0</v>
      </c>
      <c r="G52" s="13">
        <v>0</v>
      </c>
      <c r="H52" s="13">
        <v>0</v>
      </c>
      <c r="I52" s="13">
        <v>0</v>
      </c>
      <c r="J52" s="13">
        <v>0</v>
      </c>
      <c r="K52" s="13">
        <v>0</v>
      </c>
      <c r="L52" s="13">
        <v>0</v>
      </c>
      <c r="M52" s="13">
        <v>0</v>
      </c>
      <c r="N52" s="13">
        <v>0</v>
      </c>
      <c r="O52" s="13">
        <v>0</v>
      </c>
      <c r="P52" s="13">
        <v>0</v>
      </c>
      <c r="Q52" s="13">
        <v>0</v>
      </c>
      <c r="R52" s="13">
        <v>0</v>
      </c>
      <c r="S52" s="14">
        <v>0</v>
      </c>
    </row>
    <row r="53" spans="1:19" ht="13.8" x14ac:dyDescent="0.25">
      <c r="A53" s="39" t="s">
        <v>133</v>
      </c>
      <c r="C53" s="11" t="s">
        <v>122</v>
      </c>
      <c r="D53" s="12">
        <v>0</v>
      </c>
      <c r="E53" s="13">
        <v>0</v>
      </c>
      <c r="F53" s="13">
        <v>0</v>
      </c>
      <c r="G53" s="13">
        <v>0</v>
      </c>
      <c r="H53" s="13">
        <v>0</v>
      </c>
      <c r="I53" s="13">
        <v>0</v>
      </c>
      <c r="J53" s="13">
        <v>0</v>
      </c>
      <c r="K53" s="13">
        <v>0</v>
      </c>
      <c r="L53" s="13">
        <v>0</v>
      </c>
      <c r="M53" s="13">
        <v>0</v>
      </c>
      <c r="N53" s="13">
        <v>0</v>
      </c>
      <c r="O53" s="13">
        <v>0</v>
      </c>
      <c r="P53" s="13">
        <v>0</v>
      </c>
      <c r="Q53" s="13">
        <v>0</v>
      </c>
      <c r="R53" s="13">
        <v>0</v>
      </c>
      <c r="S53" s="14">
        <v>0</v>
      </c>
    </row>
    <row r="54" spans="1:19" ht="13.8" x14ac:dyDescent="0.25">
      <c r="A54" s="39" t="s">
        <v>133</v>
      </c>
      <c r="C54" s="11" t="s">
        <v>123</v>
      </c>
      <c r="D54" s="12">
        <v>21573.5</v>
      </c>
      <c r="E54" s="13">
        <v>264397.28000000003</v>
      </c>
      <c r="F54" s="13" t="s">
        <v>134</v>
      </c>
      <c r="G54" s="13" t="s">
        <v>134</v>
      </c>
      <c r="H54" s="13">
        <v>0</v>
      </c>
      <c r="I54" s="13">
        <v>0</v>
      </c>
      <c r="J54" s="13">
        <v>0</v>
      </c>
      <c r="K54" s="13">
        <v>0</v>
      </c>
      <c r="L54" s="13">
        <v>0</v>
      </c>
      <c r="M54" s="13">
        <v>0</v>
      </c>
      <c r="N54" s="13">
        <v>0</v>
      </c>
      <c r="O54" s="13">
        <v>0</v>
      </c>
      <c r="P54" s="13">
        <v>0</v>
      </c>
      <c r="Q54" s="13">
        <v>0</v>
      </c>
      <c r="R54" s="13">
        <v>0</v>
      </c>
      <c r="S54" s="14">
        <v>0</v>
      </c>
    </row>
    <row r="55" spans="1:19" ht="13.8" x14ac:dyDescent="0.25">
      <c r="A55" s="39" t="s">
        <v>133</v>
      </c>
      <c r="C55" s="11" t="s">
        <v>124</v>
      </c>
      <c r="D55" s="12">
        <v>17137.04</v>
      </c>
      <c r="E55" s="13">
        <v>11950.07</v>
      </c>
      <c r="F55" s="13">
        <v>110475.27</v>
      </c>
      <c r="G55" s="13">
        <v>14868.56</v>
      </c>
      <c r="H55" s="13">
        <v>214321.27000000002</v>
      </c>
      <c r="I55" s="13">
        <v>65962.929999999993</v>
      </c>
      <c r="J55" s="13">
        <v>10215.92</v>
      </c>
      <c r="K55" s="13">
        <v>10552.25</v>
      </c>
      <c r="L55" s="13">
        <v>10804.5</v>
      </c>
      <c r="M55" s="13">
        <v>10922.21</v>
      </c>
      <c r="N55" s="13">
        <v>11115.6</v>
      </c>
      <c r="O55" s="13">
        <v>11548.62</v>
      </c>
      <c r="P55" s="13">
        <v>11948.01</v>
      </c>
      <c r="Q55" s="13">
        <v>12263.32</v>
      </c>
      <c r="R55" s="13">
        <v>12330.59</v>
      </c>
      <c r="S55" s="14">
        <v>12923.37</v>
      </c>
    </row>
    <row r="56" spans="1:19" ht="13.8" x14ac:dyDescent="0.25">
      <c r="A56" s="39" t="s">
        <v>133</v>
      </c>
      <c r="C56" s="11" t="s">
        <v>125</v>
      </c>
      <c r="D56" s="12">
        <v>807564.58</v>
      </c>
      <c r="E56" s="13">
        <v>654421.24</v>
      </c>
      <c r="F56" s="13">
        <v>67756.260000000009</v>
      </c>
      <c r="G56" s="13">
        <v>76005.16</v>
      </c>
      <c r="H56" s="13">
        <v>592153.04</v>
      </c>
      <c r="I56" s="13">
        <v>112884.25</v>
      </c>
      <c r="J56" s="13">
        <v>52212.39</v>
      </c>
      <c r="K56" s="13">
        <v>55372.07</v>
      </c>
      <c r="L56" s="13">
        <v>56132.9</v>
      </c>
      <c r="M56" s="13">
        <v>54772.83</v>
      </c>
      <c r="N56" s="13">
        <v>56001.31</v>
      </c>
      <c r="O56" s="13">
        <v>57433.43</v>
      </c>
      <c r="P56" s="13">
        <v>6314.13</v>
      </c>
      <c r="Q56" s="13">
        <v>24468.94</v>
      </c>
      <c r="R56" s="13">
        <v>25831.759999999998</v>
      </c>
      <c r="S56" s="14">
        <v>26409.93</v>
      </c>
    </row>
    <row r="57" spans="1:19" ht="13.8" x14ac:dyDescent="0.25">
      <c r="A57" s="39" t="s">
        <v>133</v>
      </c>
      <c r="C57" s="11" t="s">
        <v>126</v>
      </c>
      <c r="D57" s="12">
        <v>72469.62</v>
      </c>
      <c r="E57" s="13">
        <v>2625379.13</v>
      </c>
      <c r="F57" s="13">
        <v>73096.63</v>
      </c>
      <c r="G57" s="13">
        <v>48821.279999999999</v>
      </c>
      <c r="H57" s="13">
        <v>45203.93</v>
      </c>
      <c r="I57" s="13">
        <v>45900.98</v>
      </c>
      <c r="J57" s="13">
        <v>46567.42</v>
      </c>
      <c r="K57" s="13">
        <v>47321.47</v>
      </c>
      <c r="L57" s="13">
        <v>47796.99</v>
      </c>
      <c r="M57" s="13">
        <v>48446.49</v>
      </c>
      <c r="N57" s="13">
        <v>49609.34</v>
      </c>
      <c r="O57" s="13">
        <v>51175.9</v>
      </c>
      <c r="P57" s="13">
        <v>52851.95</v>
      </c>
      <c r="Q57" s="13">
        <v>54699.519999999997</v>
      </c>
      <c r="R57" s="13">
        <v>56614.13</v>
      </c>
      <c r="S57" s="14">
        <v>58189.21</v>
      </c>
    </row>
    <row r="58" spans="1:19" ht="13.8" x14ac:dyDescent="0.25">
      <c r="A58" s="39" t="s">
        <v>133</v>
      </c>
      <c r="C58" s="11" t="s">
        <v>127</v>
      </c>
      <c r="D58" s="12">
        <v>468850.45</v>
      </c>
      <c r="E58" s="13">
        <v>163507.25</v>
      </c>
      <c r="F58" s="13">
        <v>742953.68</v>
      </c>
      <c r="G58" s="13">
        <v>142840.82</v>
      </c>
      <c r="H58" s="13">
        <v>129933.99</v>
      </c>
      <c r="I58" s="13">
        <v>136604.37</v>
      </c>
      <c r="J58" s="13">
        <v>141175.44</v>
      </c>
      <c r="K58" s="13">
        <v>145258.66</v>
      </c>
      <c r="L58" s="13">
        <v>148584.47</v>
      </c>
      <c r="M58" s="13">
        <v>150178.9</v>
      </c>
      <c r="N58" s="13">
        <v>152964.62</v>
      </c>
      <c r="O58" s="13">
        <v>158126.98000000001</v>
      </c>
      <c r="P58" s="13">
        <v>163641.18</v>
      </c>
      <c r="Q58" s="13">
        <v>167504.43</v>
      </c>
      <c r="R58" s="13">
        <v>170137.12</v>
      </c>
      <c r="S58" s="14">
        <v>178360.53</v>
      </c>
    </row>
    <row r="59" spans="1:19" ht="14.4" thickBot="1" x14ac:dyDescent="0.3">
      <c r="A59" s="39" t="s">
        <v>133</v>
      </c>
      <c r="C59" s="11" t="s">
        <v>128</v>
      </c>
      <c r="D59" s="15">
        <v>462650.24</v>
      </c>
      <c r="E59" s="16">
        <v>1750002.78</v>
      </c>
      <c r="F59" s="16">
        <v>3082994.95</v>
      </c>
      <c r="G59" s="16">
        <v>553589.69999999995</v>
      </c>
      <c r="H59" s="16">
        <v>767810.82</v>
      </c>
      <c r="I59" s="16">
        <v>2602001.0999999996</v>
      </c>
      <c r="J59" s="16">
        <v>978280.56</v>
      </c>
      <c r="K59" s="16">
        <v>3016798.62</v>
      </c>
      <c r="L59" s="16">
        <v>785827.03</v>
      </c>
      <c r="M59" s="16">
        <v>820838.57000000007</v>
      </c>
      <c r="N59" s="16">
        <v>995051.23</v>
      </c>
      <c r="O59" s="16">
        <v>1854960.3199999998</v>
      </c>
      <c r="P59" s="16">
        <v>1059257.48</v>
      </c>
      <c r="Q59" s="16">
        <v>938129.67</v>
      </c>
      <c r="R59" s="16">
        <v>978994.75</v>
      </c>
      <c r="S59" s="17">
        <v>1002297.8</v>
      </c>
    </row>
    <row r="60" spans="1:19" ht="14.4" thickBot="1" x14ac:dyDescent="0.3">
      <c r="A60" s="39" t="s">
        <v>133</v>
      </c>
      <c r="C60" s="18" t="s">
        <v>129</v>
      </c>
      <c r="D60" s="19">
        <v>1893696.54</v>
      </c>
      <c r="E60" s="20" t="s">
        <v>134</v>
      </c>
      <c r="F60" s="20" t="s">
        <v>134</v>
      </c>
      <c r="G60" s="20" t="s">
        <v>134</v>
      </c>
      <c r="H60" s="20" t="s">
        <v>134</v>
      </c>
      <c r="I60" s="20" t="s">
        <v>134</v>
      </c>
      <c r="J60" s="20">
        <v>1228451.73</v>
      </c>
      <c r="K60" s="20">
        <v>3285850.4000000004</v>
      </c>
      <c r="L60" s="20" t="s">
        <v>134</v>
      </c>
      <c r="M60" s="20">
        <v>1107409.6100000001</v>
      </c>
      <c r="N60" s="20">
        <v>1317367.8399999999</v>
      </c>
      <c r="O60" s="20">
        <v>2155134.88</v>
      </c>
      <c r="P60" s="20" t="s">
        <v>134</v>
      </c>
      <c r="Q60" s="20">
        <v>1267757.3999999999</v>
      </c>
      <c r="R60" s="20">
        <v>1243908.3500000001</v>
      </c>
      <c r="S60" s="21">
        <v>1278180.8400000001</v>
      </c>
    </row>
    <row r="64" spans="1:19" ht="22.8" x14ac:dyDescent="0.25">
      <c r="C64" s="1" t="s">
        <v>135</v>
      </c>
      <c r="D64" s="1"/>
      <c r="E64" s="1"/>
      <c r="F64" s="1"/>
      <c r="G64" s="1"/>
      <c r="H64" s="1"/>
      <c r="I64" s="1"/>
      <c r="J64" s="1"/>
      <c r="K64" s="1"/>
      <c r="L64" s="1"/>
      <c r="M64" s="1"/>
    </row>
    <row r="65" spans="1:19" ht="13.8" thickBot="1" x14ac:dyDescent="0.3">
      <c r="C65" s="153"/>
      <c r="D65" s="153"/>
      <c r="E65" s="153"/>
      <c r="F65" s="153"/>
      <c r="G65" s="153"/>
      <c r="H65" s="153"/>
      <c r="I65" s="153"/>
      <c r="J65" s="153"/>
      <c r="K65" s="153"/>
      <c r="L65" s="153"/>
      <c r="M65" s="153"/>
    </row>
    <row r="66" spans="1:19" ht="14.4" thickBot="1" x14ac:dyDescent="0.3">
      <c r="C66" s="2"/>
      <c r="D66" s="149" t="s">
        <v>99</v>
      </c>
      <c r="E66" s="150"/>
      <c r="F66" s="150"/>
      <c r="G66" s="150"/>
      <c r="H66" s="150"/>
      <c r="I66" s="150"/>
      <c r="J66" s="150"/>
      <c r="K66" s="150"/>
      <c r="L66" s="150"/>
      <c r="M66" s="150"/>
      <c r="N66" s="150"/>
      <c r="O66" s="150"/>
      <c r="P66" s="150"/>
      <c r="Q66" s="150"/>
      <c r="R66" s="150"/>
      <c r="S66" s="151"/>
    </row>
    <row r="67" spans="1:19" ht="14.4" thickBot="1" x14ac:dyDescent="0.3">
      <c r="A67" s="39" t="s">
        <v>136</v>
      </c>
      <c r="C67" s="3" t="s">
        <v>101</v>
      </c>
      <c r="D67" s="4" t="s">
        <v>102</v>
      </c>
      <c r="E67" s="5" t="s">
        <v>103</v>
      </c>
      <c r="F67" s="5" t="s">
        <v>104</v>
      </c>
      <c r="G67" s="5" t="s">
        <v>105</v>
      </c>
      <c r="H67" s="5" t="s">
        <v>106</v>
      </c>
      <c r="I67" s="5" t="s">
        <v>107</v>
      </c>
      <c r="J67" s="5" t="s">
        <v>108</v>
      </c>
      <c r="K67" s="5" t="s">
        <v>109</v>
      </c>
      <c r="L67" s="5" t="s">
        <v>110</v>
      </c>
      <c r="M67" s="5" t="s">
        <v>111</v>
      </c>
      <c r="N67" s="5" t="s">
        <v>112</v>
      </c>
      <c r="O67" s="5" t="s">
        <v>113</v>
      </c>
      <c r="P67" s="5" t="s">
        <v>114</v>
      </c>
      <c r="Q67" s="5" t="s">
        <v>115</v>
      </c>
      <c r="R67" s="5" t="s">
        <v>116</v>
      </c>
      <c r="S67" s="6" t="s">
        <v>117</v>
      </c>
    </row>
    <row r="68" spans="1:19" ht="13.8" x14ac:dyDescent="0.25">
      <c r="A68" s="39" t="s">
        <v>136</v>
      </c>
      <c r="C68" s="11" t="s">
        <v>118</v>
      </c>
      <c r="D68" s="12">
        <v>1732487.36</v>
      </c>
      <c r="E68" s="13">
        <v>1359340.05</v>
      </c>
      <c r="F68" s="13">
        <v>1119353.55</v>
      </c>
      <c r="G68" s="13">
        <v>766194.66999999993</v>
      </c>
      <c r="H68" s="13">
        <v>700919.59</v>
      </c>
      <c r="I68" s="13">
        <v>485835.44</v>
      </c>
      <c r="J68" s="13">
        <v>126379.81</v>
      </c>
      <c r="K68" s="13">
        <v>127368.73</v>
      </c>
      <c r="L68" s="13">
        <v>175278.16</v>
      </c>
      <c r="M68" s="13">
        <v>150340.72</v>
      </c>
      <c r="N68" s="13">
        <v>119098.59</v>
      </c>
      <c r="O68" s="13">
        <v>140003.76999999999</v>
      </c>
      <c r="P68" s="13">
        <v>168782.2</v>
      </c>
      <c r="Q68" s="13">
        <v>49759.67</v>
      </c>
      <c r="R68" s="13">
        <v>21681.279999999999</v>
      </c>
      <c r="S68" s="14" t="s">
        <v>134</v>
      </c>
    </row>
    <row r="69" spans="1:19" ht="13.8" x14ac:dyDescent="0.25">
      <c r="A69" s="39" t="s">
        <v>136</v>
      </c>
      <c r="C69" s="11" t="s">
        <v>119</v>
      </c>
      <c r="D69" s="12">
        <v>44785.34</v>
      </c>
      <c r="E69" s="13" t="s">
        <v>134</v>
      </c>
      <c r="F69" s="13" t="s">
        <v>134</v>
      </c>
      <c r="G69" s="13" t="s">
        <v>134</v>
      </c>
      <c r="H69" s="13" t="s">
        <v>134</v>
      </c>
      <c r="I69" s="13">
        <v>0</v>
      </c>
      <c r="J69" s="13">
        <v>0</v>
      </c>
      <c r="K69" s="13">
        <v>0</v>
      </c>
      <c r="L69" s="13" t="s">
        <v>134</v>
      </c>
      <c r="M69" s="13">
        <v>8826.1500000000015</v>
      </c>
      <c r="N69" s="13">
        <v>9977.23</v>
      </c>
      <c r="O69" s="13" t="s">
        <v>134</v>
      </c>
      <c r="P69" s="13">
        <v>0</v>
      </c>
      <c r="Q69" s="13" t="s">
        <v>134</v>
      </c>
      <c r="R69" s="13">
        <v>0</v>
      </c>
      <c r="S69" s="14">
        <v>0</v>
      </c>
    </row>
    <row r="70" spans="1:19" ht="13.8" x14ac:dyDescent="0.25">
      <c r="A70" s="39" t="s">
        <v>136</v>
      </c>
      <c r="C70" s="11" t="s">
        <v>120</v>
      </c>
      <c r="D70" s="12">
        <v>1437437.1</v>
      </c>
      <c r="E70" s="13">
        <v>1629713.97</v>
      </c>
      <c r="F70" s="13">
        <v>1284165.3599999999</v>
      </c>
      <c r="G70" s="13">
        <v>1040084.81</v>
      </c>
      <c r="H70" s="13">
        <v>1024502.12</v>
      </c>
      <c r="I70" s="13">
        <v>1477083.7800000003</v>
      </c>
      <c r="J70" s="13">
        <v>366169.96</v>
      </c>
      <c r="K70" s="13">
        <v>330213.79000000004</v>
      </c>
      <c r="L70" s="13">
        <v>159978.32</v>
      </c>
      <c r="M70" s="13">
        <v>319448.32000000001</v>
      </c>
      <c r="N70" s="13">
        <v>338304.52</v>
      </c>
      <c r="O70" s="13">
        <v>251730.4</v>
      </c>
      <c r="P70" s="13">
        <v>9711.11</v>
      </c>
      <c r="Q70" s="13">
        <v>107220.51999999999</v>
      </c>
      <c r="R70" s="13">
        <v>117236.86</v>
      </c>
      <c r="S70" s="14">
        <v>87875</v>
      </c>
    </row>
    <row r="71" spans="1:19" ht="13.8" x14ac:dyDescent="0.25">
      <c r="A71" s="39" t="s">
        <v>136</v>
      </c>
      <c r="C71" s="11" t="s">
        <v>121</v>
      </c>
      <c r="D71" s="12">
        <v>1852043.4700000002</v>
      </c>
      <c r="E71" s="13">
        <v>1520534.19</v>
      </c>
      <c r="F71" s="13">
        <v>1365015.5</v>
      </c>
      <c r="G71" s="13">
        <v>753277.9</v>
      </c>
      <c r="H71" s="13">
        <v>1060391.5899999999</v>
      </c>
      <c r="I71" s="13">
        <v>2557002.75</v>
      </c>
      <c r="J71" s="13">
        <v>152425.47</v>
      </c>
      <c r="K71" s="13">
        <v>164871.25</v>
      </c>
      <c r="L71" s="13">
        <v>242326.79</v>
      </c>
      <c r="M71" s="13">
        <v>302202.42</v>
      </c>
      <c r="N71" s="13">
        <v>46195.28</v>
      </c>
      <c r="O71" s="13">
        <v>338034.4</v>
      </c>
      <c r="P71" s="13">
        <v>11253.83</v>
      </c>
      <c r="Q71" s="13">
        <v>28768.28</v>
      </c>
      <c r="R71" s="13">
        <v>376978.32</v>
      </c>
      <c r="S71" s="14">
        <v>99280.7</v>
      </c>
    </row>
    <row r="72" spans="1:19" ht="13.8" x14ac:dyDescent="0.25">
      <c r="A72" s="39" t="s">
        <v>136</v>
      </c>
      <c r="C72" s="11" t="s">
        <v>122</v>
      </c>
      <c r="D72" s="12">
        <v>2837676.96</v>
      </c>
      <c r="E72" s="13">
        <v>2276691.9300000002</v>
      </c>
      <c r="F72" s="13">
        <v>2259250.5</v>
      </c>
      <c r="G72" s="13">
        <v>2285749.5</v>
      </c>
      <c r="H72" s="13">
        <v>2972844.29</v>
      </c>
      <c r="I72" s="13">
        <v>4662723.17</v>
      </c>
      <c r="J72" s="13">
        <v>748754.39</v>
      </c>
      <c r="K72" s="13">
        <v>369498.01</v>
      </c>
      <c r="L72" s="13">
        <v>223398.45</v>
      </c>
      <c r="M72" s="13">
        <v>330420.56</v>
      </c>
      <c r="N72" s="13">
        <v>101399.19</v>
      </c>
      <c r="O72" s="13">
        <v>297552.05</v>
      </c>
      <c r="P72" s="13">
        <v>479302.69</v>
      </c>
      <c r="Q72" s="13">
        <v>191494.51</v>
      </c>
      <c r="R72" s="13">
        <v>136661.66</v>
      </c>
      <c r="S72" s="14" t="s">
        <v>134</v>
      </c>
    </row>
    <row r="73" spans="1:19" ht="13.8" x14ac:dyDescent="0.25">
      <c r="A73" s="39" t="s">
        <v>136</v>
      </c>
      <c r="C73" s="11" t="s">
        <v>123</v>
      </c>
      <c r="D73" s="12">
        <v>4728847.8</v>
      </c>
      <c r="E73" s="13">
        <v>5181676.3900000006</v>
      </c>
      <c r="F73" s="13">
        <v>3690794.71</v>
      </c>
      <c r="G73" s="13">
        <v>4504349.63</v>
      </c>
      <c r="H73" s="13">
        <v>2912905.34</v>
      </c>
      <c r="I73" s="13">
        <v>3605027.78</v>
      </c>
      <c r="J73" s="13">
        <v>2455850.69</v>
      </c>
      <c r="K73" s="13">
        <v>1039261.3999999999</v>
      </c>
      <c r="L73" s="13">
        <v>1317678.24</v>
      </c>
      <c r="M73" s="13">
        <v>743229.13</v>
      </c>
      <c r="N73" s="13">
        <v>395591.49</v>
      </c>
      <c r="O73" s="13">
        <v>85497.24</v>
      </c>
      <c r="P73" s="13">
        <v>162098.20000000001</v>
      </c>
      <c r="Q73" s="13">
        <v>44061.91</v>
      </c>
      <c r="R73" s="13">
        <v>7725.5</v>
      </c>
      <c r="S73" s="14">
        <v>12500.85</v>
      </c>
    </row>
    <row r="74" spans="1:19" ht="13.8" x14ac:dyDescent="0.25">
      <c r="A74" s="39" t="s">
        <v>136</v>
      </c>
      <c r="C74" s="11" t="s">
        <v>124</v>
      </c>
      <c r="D74" s="12">
        <v>6219688.7300000004</v>
      </c>
      <c r="E74" s="13">
        <v>5211826.08</v>
      </c>
      <c r="F74" s="13">
        <v>8185656.1099999994</v>
      </c>
      <c r="G74" s="13">
        <v>3987255.63</v>
      </c>
      <c r="H74" s="13">
        <v>6625630.1500000004</v>
      </c>
      <c r="I74" s="13">
        <v>7420269.0899999999</v>
      </c>
      <c r="J74" s="13">
        <v>3764677.92</v>
      </c>
      <c r="K74" s="13">
        <v>1051129.1400000001</v>
      </c>
      <c r="L74" s="13">
        <v>1990584.82</v>
      </c>
      <c r="M74" s="13">
        <v>1328751.8</v>
      </c>
      <c r="N74" s="13">
        <v>943860.59</v>
      </c>
      <c r="O74" s="13">
        <v>628579.89</v>
      </c>
      <c r="P74" s="13">
        <v>54025.24</v>
      </c>
      <c r="Q74" s="13">
        <v>653014.85</v>
      </c>
      <c r="R74" s="13">
        <v>111802.23000000001</v>
      </c>
      <c r="S74" s="14">
        <v>478186.2</v>
      </c>
    </row>
    <row r="75" spans="1:19" ht="13.8" x14ac:dyDescent="0.25">
      <c r="A75" s="39" t="s">
        <v>136</v>
      </c>
      <c r="C75" s="11" t="s">
        <v>125</v>
      </c>
      <c r="D75" s="12">
        <v>8121725.21</v>
      </c>
      <c r="E75" s="13">
        <v>8318648.9299999997</v>
      </c>
      <c r="F75" s="13">
        <v>8994338.1400000006</v>
      </c>
      <c r="G75" s="13">
        <v>9523891.7399999984</v>
      </c>
      <c r="H75" s="13">
        <v>12091187.119999999</v>
      </c>
      <c r="I75" s="13">
        <v>6068598.3199999994</v>
      </c>
      <c r="J75" s="13">
        <v>2425808.21</v>
      </c>
      <c r="K75" s="13">
        <v>875760.27</v>
      </c>
      <c r="L75" s="13">
        <v>2077171.44</v>
      </c>
      <c r="M75" s="13">
        <v>1010501.2999999999</v>
      </c>
      <c r="N75" s="13">
        <v>1774570.08</v>
      </c>
      <c r="O75" s="13">
        <v>945127.99</v>
      </c>
      <c r="P75" s="13">
        <v>318374.23</v>
      </c>
      <c r="Q75" s="13">
        <v>648811.36</v>
      </c>
      <c r="R75" s="13">
        <v>1111125.81</v>
      </c>
      <c r="S75" s="14">
        <v>94445.54</v>
      </c>
    </row>
    <row r="76" spans="1:19" ht="13.8" x14ac:dyDescent="0.25">
      <c r="A76" s="39" t="s">
        <v>136</v>
      </c>
      <c r="C76" s="11" t="s">
        <v>126</v>
      </c>
      <c r="D76" s="12">
        <v>16109212.550000001</v>
      </c>
      <c r="E76" s="13">
        <v>15627466.949999999</v>
      </c>
      <c r="F76" s="13">
        <v>10532386.239999998</v>
      </c>
      <c r="G76" s="13">
        <v>13902842.459999999</v>
      </c>
      <c r="H76" s="13">
        <v>12312150.149999999</v>
      </c>
      <c r="I76" s="13">
        <v>7097489.1100000003</v>
      </c>
      <c r="J76" s="13">
        <v>1875329.59</v>
      </c>
      <c r="K76" s="13">
        <v>501239.46</v>
      </c>
      <c r="L76" s="13">
        <v>669870.37</v>
      </c>
      <c r="M76" s="13">
        <v>1760602.2999999998</v>
      </c>
      <c r="N76" s="13">
        <v>1318920.3599999999</v>
      </c>
      <c r="O76" s="13">
        <v>4533211.8199999994</v>
      </c>
      <c r="P76" s="13">
        <v>729187.1</v>
      </c>
      <c r="Q76" s="13">
        <v>515697.14</v>
      </c>
      <c r="R76" s="13">
        <v>463293.07</v>
      </c>
      <c r="S76" s="14">
        <v>466677.70999999996</v>
      </c>
    </row>
    <row r="77" spans="1:19" ht="13.8" x14ac:dyDescent="0.25">
      <c r="A77" s="39" t="s">
        <v>136</v>
      </c>
      <c r="C77" s="11" t="s">
        <v>127</v>
      </c>
      <c r="D77" s="12">
        <v>35120321.879999995</v>
      </c>
      <c r="E77" s="13">
        <v>27151285.350000001</v>
      </c>
      <c r="F77" s="13">
        <v>15355071.800000001</v>
      </c>
      <c r="G77" s="13">
        <v>11221809.539999999</v>
      </c>
      <c r="H77" s="13">
        <v>9252038.0499999989</v>
      </c>
      <c r="I77" s="13">
        <v>16022863.370000001</v>
      </c>
      <c r="J77" s="13">
        <v>8926481.879999999</v>
      </c>
      <c r="K77" s="13">
        <v>5234788.75</v>
      </c>
      <c r="L77" s="13">
        <v>3837383.14</v>
      </c>
      <c r="M77" s="13">
        <v>3923754.31</v>
      </c>
      <c r="N77" s="13">
        <v>5942586.1499999994</v>
      </c>
      <c r="O77" s="13">
        <v>7638148.0699999994</v>
      </c>
      <c r="P77" s="13">
        <v>6698138.5599999996</v>
      </c>
      <c r="Q77" s="13">
        <v>5587939.9000000004</v>
      </c>
      <c r="R77" s="13">
        <v>3501033.18</v>
      </c>
      <c r="S77" s="14">
        <v>3324689.5700000003</v>
      </c>
    </row>
    <row r="78" spans="1:19" ht="14.4" thickBot="1" x14ac:dyDescent="0.3">
      <c r="A78" s="39" t="s">
        <v>136</v>
      </c>
      <c r="C78" s="11" t="s">
        <v>128</v>
      </c>
      <c r="D78" s="15">
        <v>25798982.510000002</v>
      </c>
      <c r="E78" s="16">
        <v>37935939.969999999</v>
      </c>
      <c r="F78" s="16">
        <v>17574433.870000001</v>
      </c>
      <c r="G78" s="16">
        <v>9195769.6000000015</v>
      </c>
      <c r="H78" s="16">
        <v>12989703.640000001</v>
      </c>
      <c r="I78" s="16">
        <v>23637463.91</v>
      </c>
      <c r="J78" s="16">
        <v>26484895.020000003</v>
      </c>
      <c r="K78" s="16">
        <v>22410835.699999999</v>
      </c>
      <c r="L78" s="16">
        <v>13546895.950000001</v>
      </c>
      <c r="M78" s="16">
        <v>15163872.789999999</v>
      </c>
      <c r="N78" s="16">
        <v>17803047.779999997</v>
      </c>
      <c r="O78" s="16">
        <v>42736813.879999995</v>
      </c>
      <c r="P78" s="16">
        <v>28836526.990000002</v>
      </c>
      <c r="Q78" s="16">
        <v>27274705.969999999</v>
      </c>
      <c r="R78" s="16">
        <v>17491284.27</v>
      </c>
      <c r="S78" s="17">
        <v>15490042.879999999</v>
      </c>
    </row>
    <row r="79" spans="1:19" ht="14.4" thickBot="1" x14ac:dyDescent="0.3">
      <c r="A79" s="39" t="s">
        <v>136</v>
      </c>
      <c r="C79" s="18" t="s">
        <v>129</v>
      </c>
      <c r="D79" s="19">
        <v>104003208.91000001</v>
      </c>
      <c r="E79" s="20" t="s">
        <v>134</v>
      </c>
      <c r="F79" s="20" t="s">
        <v>134</v>
      </c>
      <c r="G79" s="20" t="s">
        <v>134</v>
      </c>
      <c r="H79" s="20" t="s">
        <v>134</v>
      </c>
      <c r="I79" s="20">
        <v>73034356.719999999</v>
      </c>
      <c r="J79" s="120">
        <v>47326772.939999998</v>
      </c>
      <c r="K79" s="20">
        <v>32104966.5</v>
      </c>
      <c r="L79" s="20" t="s">
        <v>134</v>
      </c>
      <c r="M79" s="20">
        <v>25041949.799999997</v>
      </c>
      <c r="N79" s="20" t="s">
        <v>134</v>
      </c>
      <c r="O79" s="20" t="s">
        <v>134</v>
      </c>
      <c r="P79" s="20">
        <v>37467400.150000006</v>
      </c>
      <c r="Q79" s="20" t="s">
        <v>134</v>
      </c>
      <c r="R79" s="20">
        <v>23338822.18</v>
      </c>
      <c r="S79" s="21">
        <v>20057808.649999999</v>
      </c>
    </row>
    <row r="83" spans="1:19" ht="22.8" x14ac:dyDescent="0.25">
      <c r="C83" s="1" t="s">
        <v>137</v>
      </c>
      <c r="D83" s="1"/>
      <c r="E83" s="1"/>
      <c r="F83" s="1"/>
      <c r="G83" s="1"/>
      <c r="H83" s="1"/>
      <c r="I83" s="1"/>
      <c r="J83" s="1"/>
      <c r="K83" s="1"/>
      <c r="L83" s="1"/>
      <c r="M83" s="1"/>
    </row>
    <row r="84" spans="1:19" ht="13.8" thickBot="1" x14ac:dyDescent="0.3">
      <c r="C84" s="153"/>
      <c r="D84" s="153"/>
      <c r="E84" s="153"/>
      <c r="F84" s="153"/>
      <c r="G84" s="153"/>
      <c r="H84" s="153"/>
      <c r="I84" s="153"/>
      <c r="J84" s="153"/>
      <c r="K84" s="153"/>
      <c r="L84" s="153"/>
      <c r="M84" s="153"/>
    </row>
    <row r="85" spans="1:19" ht="14.4" thickBot="1" x14ac:dyDescent="0.3">
      <c r="C85" s="2"/>
      <c r="D85" s="149" t="s">
        <v>99</v>
      </c>
      <c r="E85" s="150"/>
      <c r="F85" s="150"/>
      <c r="G85" s="150"/>
      <c r="H85" s="150"/>
      <c r="I85" s="150"/>
      <c r="J85" s="150"/>
      <c r="K85" s="150"/>
      <c r="L85" s="150"/>
      <c r="M85" s="150"/>
      <c r="N85" s="150"/>
      <c r="O85" s="150"/>
      <c r="P85" s="150"/>
      <c r="Q85" s="150"/>
      <c r="R85" s="150"/>
      <c r="S85" s="151"/>
    </row>
    <row r="86" spans="1:19" ht="14.4" thickBot="1" x14ac:dyDescent="0.3">
      <c r="A86" s="39" t="s">
        <v>138</v>
      </c>
      <c r="C86" s="3" t="s">
        <v>101</v>
      </c>
      <c r="D86" s="4" t="s">
        <v>102</v>
      </c>
      <c r="E86" s="5" t="s">
        <v>103</v>
      </c>
      <c r="F86" s="5" t="s">
        <v>104</v>
      </c>
      <c r="G86" s="5" t="s">
        <v>105</v>
      </c>
      <c r="H86" s="5" t="s">
        <v>106</v>
      </c>
      <c r="I86" s="5" t="s">
        <v>107</v>
      </c>
      <c r="J86" s="5" t="s">
        <v>108</v>
      </c>
      <c r="K86" s="5" t="s">
        <v>109</v>
      </c>
      <c r="L86" s="5" t="s">
        <v>110</v>
      </c>
      <c r="M86" s="5" t="s">
        <v>111</v>
      </c>
      <c r="N86" s="5" t="s">
        <v>112</v>
      </c>
      <c r="O86" s="5" t="s">
        <v>113</v>
      </c>
      <c r="P86" s="5" t="s">
        <v>114</v>
      </c>
      <c r="Q86" s="5" t="s">
        <v>115</v>
      </c>
      <c r="R86" s="5" t="s">
        <v>116</v>
      </c>
      <c r="S86" s="6" t="s">
        <v>117</v>
      </c>
    </row>
    <row r="87" spans="1:19" ht="13.8" x14ac:dyDescent="0.25">
      <c r="A87" s="39" t="s">
        <v>138</v>
      </c>
      <c r="C87" s="11" t="s">
        <v>118</v>
      </c>
      <c r="D87" s="12">
        <v>10831</v>
      </c>
      <c r="E87" s="13">
        <v>17036.29</v>
      </c>
      <c r="F87" s="13">
        <v>21767.200000000001</v>
      </c>
      <c r="G87" s="13">
        <v>66209.14</v>
      </c>
      <c r="H87" s="13">
        <v>126057.26</v>
      </c>
      <c r="I87" s="13">
        <v>387423</v>
      </c>
      <c r="J87" s="13">
        <v>703485.8899999999</v>
      </c>
      <c r="K87" s="13">
        <v>1003954.0850000001</v>
      </c>
      <c r="L87" s="13">
        <v>378322.68</v>
      </c>
      <c r="M87" s="13">
        <v>739789.52</v>
      </c>
      <c r="N87" s="13">
        <v>509067.01</v>
      </c>
      <c r="O87" s="13">
        <v>336836.21</v>
      </c>
      <c r="P87" s="13">
        <v>166829.44</v>
      </c>
      <c r="Q87" s="13">
        <v>-73432.929999999993</v>
      </c>
      <c r="R87" s="13">
        <v>97133.81</v>
      </c>
      <c r="S87" s="14">
        <v>22178.400000000001</v>
      </c>
    </row>
    <row r="88" spans="1:19" ht="13.8" x14ac:dyDescent="0.25">
      <c r="A88" s="39" t="s">
        <v>138</v>
      </c>
      <c r="C88" s="11" t="s">
        <v>119</v>
      </c>
      <c r="D88" s="12">
        <v>0</v>
      </c>
      <c r="E88" s="13">
        <v>0</v>
      </c>
      <c r="F88" s="13">
        <v>0</v>
      </c>
      <c r="G88" s="13">
        <v>0</v>
      </c>
      <c r="H88" s="13">
        <v>0</v>
      </c>
      <c r="I88" s="13" t="s">
        <v>134</v>
      </c>
      <c r="J88" s="13">
        <v>24954.5</v>
      </c>
      <c r="K88" s="13">
        <v>26050.09</v>
      </c>
      <c r="L88" s="13">
        <v>0</v>
      </c>
      <c r="M88" s="13">
        <v>0</v>
      </c>
      <c r="N88" s="13" t="s">
        <v>134</v>
      </c>
      <c r="O88" s="13">
        <v>0</v>
      </c>
      <c r="P88" s="13">
        <v>0</v>
      </c>
      <c r="Q88" s="13">
        <v>0</v>
      </c>
      <c r="R88" s="13">
        <v>0</v>
      </c>
      <c r="S88" s="14">
        <v>0</v>
      </c>
    </row>
    <row r="89" spans="1:19" ht="13.8" x14ac:dyDescent="0.25">
      <c r="A89" s="39" t="s">
        <v>138</v>
      </c>
      <c r="C89" s="11" t="s">
        <v>120</v>
      </c>
      <c r="D89" s="12">
        <v>0</v>
      </c>
      <c r="E89" s="13">
        <v>0</v>
      </c>
      <c r="F89" s="13">
        <v>0</v>
      </c>
      <c r="G89" s="13">
        <v>5118.13</v>
      </c>
      <c r="H89" s="13">
        <v>32463.59</v>
      </c>
      <c r="I89" s="13">
        <v>154169.72999999998</v>
      </c>
      <c r="J89" s="13">
        <v>2006869.61</v>
      </c>
      <c r="K89" s="13">
        <v>2936836.6900000004</v>
      </c>
      <c r="L89" s="13">
        <v>3144403.9349999996</v>
      </c>
      <c r="M89" s="13">
        <v>3593287.0300000003</v>
      </c>
      <c r="N89" s="13">
        <v>2215706.5699999998</v>
      </c>
      <c r="O89" s="13">
        <v>893823.25</v>
      </c>
      <c r="P89" s="13">
        <v>639129.52</v>
      </c>
      <c r="Q89" s="13">
        <v>3108379.75</v>
      </c>
      <c r="R89" s="13">
        <v>967267.35</v>
      </c>
      <c r="S89" s="14">
        <v>605980.42999999993</v>
      </c>
    </row>
    <row r="90" spans="1:19" ht="13.8" x14ac:dyDescent="0.25">
      <c r="A90" s="39" t="s">
        <v>138</v>
      </c>
      <c r="C90" s="11" t="s">
        <v>121</v>
      </c>
      <c r="D90" s="12">
        <v>0</v>
      </c>
      <c r="E90" s="13">
        <v>0</v>
      </c>
      <c r="F90" s="13" t="s">
        <v>134</v>
      </c>
      <c r="G90" s="13" t="s">
        <v>134</v>
      </c>
      <c r="H90" s="13">
        <v>44690.8</v>
      </c>
      <c r="I90" s="13">
        <v>304202.94</v>
      </c>
      <c r="J90" s="13">
        <v>1986770.74</v>
      </c>
      <c r="K90" s="13">
        <v>3273078.55</v>
      </c>
      <c r="L90" s="13">
        <v>2349065.77</v>
      </c>
      <c r="M90" s="13">
        <v>2216042.79</v>
      </c>
      <c r="N90" s="13">
        <v>1880386.49</v>
      </c>
      <c r="O90" s="13">
        <v>1698476.6400000001</v>
      </c>
      <c r="P90" s="13">
        <v>397122.13</v>
      </c>
      <c r="Q90" s="13">
        <v>1097652.05</v>
      </c>
      <c r="R90" s="13">
        <v>850661.17999999993</v>
      </c>
      <c r="S90" s="14">
        <v>275582.99</v>
      </c>
    </row>
    <row r="91" spans="1:19" ht="13.8" x14ac:dyDescent="0.25">
      <c r="A91" s="39" t="s">
        <v>138</v>
      </c>
      <c r="C91" s="11" t="s">
        <v>122</v>
      </c>
      <c r="D91" s="12">
        <v>8623.17</v>
      </c>
      <c r="E91" s="13">
        <v>19804.330000000002</v>
      </c>
      <c r="F91" s="13">
        <v>59317.75</v>
      </c>
      <c r="G91" s="13">
        <v>87736.47</v>
      </c>
      <c r="H91" s="13">
        <v>92177.600000000006</v>
      </c>
      <c r="I91" s="13">
        <v>290059.28999999998</v>
      </c>
      <c r="J91" s="13">
        <v>2484865.73</v>
      </c>
      <c r="K91" s="13">
        <v>3216793.7199999997</v>
      </c>
      <c r="L91" s="13">
        <v>3180971.17</v>
      </c>
      <c r="M91" s="13">
        <v>3252035.24</v>
      </c>
      <c r="N91" s="13">
        <v>4373205.5600000005</v>
      </c>
      <c r="O91" s="13">
        <v>1487590.63</v>
      </c>
      <c r="P91" s="13">
        <v>886351.92999999993</v>
      </c>
      <c r="Q91" s="13">
        <v>1066261.01</v>
      </c>
      <c r="R91" s="13">
        <v>185083.41</v>
      </c>
      <c r="S91" s="14">
        <v>170513.19</v>
      </c>
    </row>
    <row r="92" spans="1:19" ht="13.8" x14ac:dyDescent="0.25">
      <c r="A92" s="39" t="s">
        <v>138</v>
      </c>
      <c r="C92" s="11" t="s">
        <v>123</v>
      </c>
      <c r="D92" s="12" t="s">
        <v>134</v>
      </c>
      <c r="E92" s="13">
        <v>10513.65</v>
      </c>
      <c r="F92" s="13">
        <v>23173.29</v>
      </c>
      <c r="G92" s="13">
        <v>57025.58</v>
      </c>
      <c r="H92" s="13">
        <v>262263.15999999997</v>
      </c>
      <c r="I92" s="13">
        <v>410297.2</v>
      </c>
      <c r="J92" s="13">
        <v>3532687.7699999996</v>
      </c>
      <c r="K92" s="13">
        <v>5825559.0099999998</v>
      </c>
      <c r="L92" s="13">
        <v>4889620.0999999996</v>
      </c>
      <c r="M92" s="13">
        <v>4041932.6700000004</v>
      </c>
      <c r="N92" s="13">
        <v>3523037.76</v>
      </c>
      <c r="O92" s="13">
        <v>4512944.0600000005</v>
      </c>
      <c r="P92" s="13">
        <v>2870471.4000000004</v>
      </c>
      <c r="Q92" s="13">
        <v>1815648.73</v>
      </c>
      <c r="R92" s="13">
        <v>1808583.29</v>
      </c>
      <c r="S92" s="14">
        <v>967413.03</v>
      </c>
    </row>
    <row r="93" spans="1:19" ht="13.8" x14ac:dyDescent="0.25">
      <c r="A93" s="39" t="s">
        <v>138</v>
      </c>
      <c r="C93" s="11" t="s">
        <v>124</v>
      </c>
      <c r="D93" s="12">
        <v>48487.19</v>
      </c>
      <c r="E93" s="13">
        <v>66617.7</v>
      </c>
      <c r="F93" s="13">
        <v>121896.16</v>
      </c>
      <c r="G93" s="13">
        <v>88368.46</v>
      </c>
      <c r="H93" s="13">
        <v>220411.75</v>
      </c>
      <c r="I93" s="13">
        <v>1531108.6</v>
      </c>
      <c r="J93" s="13">
        <v>7422591.29</v>
      </c>
      <c r="K93" s="13">
        <v>5381468.0199999996</v>
      </c>
      <c r="L93" s="13">
        <v>4416244.8900000006</v>
      </c>
      <c r="M93" s="13">
        <v>4320897.76</v>
      </c>
      <c r="N93" s="13">
        <v>7117842.8500000006</v>
      </c>
      <c r="O93" s="13">
        <v>5020807.99</v>
      </c>
      <c r="P93" s="13">
        <v>2138168.48</v>
      </c>
      <c r="Q93" s="13">
        <v>1381268.4506999999</v>
      </c>
      <c r="R93" s="13">
        <v>1014752.54</v>
      </c>
      <c r="S93" s="14">
        <v>1695974.96</v>
      </c>
    </row>
    <row r="94" spans="1:19" ht="13.8" x14ac:dyDescent="0.25">
      <c r="A94" s="39" t="s">
        <v>138</v>
      </c>
      <c r="C94" s="11" t="s">
        <v>125</v>
      </c>
      <c r="D94" s="12">
        <v>603364.77</v>
      </c>
      <c r="E94" s="13">
        <v>1906690.23</v>
      </c>
      <c r="F94" s="13">
        <v>861890.73</v>
      </c>
      <c r="G94" s="13">
        <v>433088.09</v>
      </c>
      <c r="H94" s="13">
        <v>1119216.8299999998</v>
      </c>
      <c r="I94" s="13">
        <v>2185024.2400000002</v>
      </c>
      <c r="J94" s="13">
        <v>3506574.94</v>
      </c>
      <c r="K94" s="13">
        <v>4389353.6100000003</v>
      </c>
      <c r="L94" s="13">
        <v>6568667.6100000003</v>
      </c>
      <c r="M94" s="13">
        <v>7437225.3100000005</v>
      </c>
      <c r="N94" s="13">
        <v>7474093.8100000005</v>
      </c>
      <c r="O94" s="13">
        <v>5924545.1499999994</v>
      </c>
      <c r="P94" s="13">
        <v>2728111.4699999997</v>
      </c>
      <c r="Q94" s="13">
        <v>1593155.6099999999</v>
      </c>
      <c r="R94" s="13">
        <v>2011702.07</v>
      </c>
      <c r="S94" s="14">
        <v>2770896.55</v>
      </c>
    </row>
    <row r="95" spans="1:19" ht="13.8" x14ac:dyDescent="0.25">
      <c r="A95" s="39" t="s">
        <v>138</v>
      </c>
      <c r="C95" s="11" t="s">
        <v>126</v>
      </c>
      <c r="D95" s="12">
        <v>4400341.0199999996</v>
      </c>
      <c r="E95" s="13">
        <v>6500707.2300000004</v>
      </c>
      <c r="F95" s="13">
        <v>6184260.7999999998</v>
      </c>
      <c r="G95" s="13">
        <v>5641031.3999999994</v>
      </c>
      <c r="H95" s="13">
        <v>10816609.48</v>
      </c>
      <c r="I95" s="13">
        <v>8829201.7300000004</v>
      </c>
      <c r="J95" s="13">
        <v>7926101.5599999996</v>
      </c>
      <c r="K95" s="13">
        <v>13001094.34</v>
      </c>
      <c r="L95" s="13">
        <v>9817172.2599999998</v>
      </c>
      <c r="M95" s="13">
        <v>7164255.6499999994</v>
      </c>
      <c r="N95" s="13">
        <v>9693219.75</v>
      </c>
      <c r="O95" s="13">
        <v>7827017.3700000001</v>
      </c>
      <c r="P95" s="13">
        <v>4338307.9900000012</v>
      </c>
      <c r="Q95" s="13">
        <v>6129553.0499999998</v>
      </c>
      <c r="R95" s="13">
        <v>6299537.4499999993</v>
      </c>
      <c r="S95" s="14">
        <v>6957872.8199999994</v>
      </c>
    </row>
    <row r="96" spans="1:19" ht="13.8" x14ac:dyDescent="0.25">
      <c r="A96" s="39" t="s">
        <v>138</v>
      </c>
      <c r="C96" s="11" t="s">
        <v>127</v>
      </c>
      <c r="D96" s="12">
        <v>8713128.5300000012</v>
      </c>
      <c r="E96" s="13">
        <v>13700129</v>
      </c>
      <c r="F96" s="13">
        <v>18002696.09</v>
      </c>
      <c r="G96" s="13">
        <v>13952831.210000001</v>
      </c>
      <c r="H96" s="13">
        <v>15878201.330000002</v>
      </c>
      <c r="I96" s="13">
        <v>13455913.109999999</v>
      </c>
      <c r="J96" s="13">
        <v>18406155.5</v>
      </c>
      <c r="K96" s="13">
        <v>25608698.41</v>
      </c>
      <c r="L96" s="13">
        <v>13741353.939999999</v>
      </c>
      <c r="M96" s="13">
        <v>12184373.550000001</v>
      </c>
      <c r="N96" s="13">
        <v>18950845.73</v>
      </c>
      <c r="O96" s="13">
        <v>10036746.140000001</v>
      </c>
      <c r="P96" s="13">
        <v>11243789.680000002</v>
      </c>
      <c r="Q96" s="13">
        <v>11924632</v>
      </c>
      <c r="R96" s="13">
        <v>9281177.7599999998</v>
      </c>
      <c r="S96" s="14">
        <v>14811558.589999998</v>
      </c>
    </row>
    <row r="97" spans="1:19" ht="14.4" thickBot="1" x14ac:dyDescent="0.3">
      <c r="A97" s="39" t="s">
        <v>138</v>
      </c>
      <c r="C97" s="11" t="s">
        <v>128</v>
      </c>
      <c r="D97" s="15">
        <v>38494995.270000003</v>
      </c>
      <c r="E97" s="16">
        <v>46717784.920000002</v>
      </c>
      <c r="F97" s="16">
        <v>55438076.429999992</v>
      </c>
      <c r="G97" s="16">
        <v>54523797.380000003</v>
      </c>
      <c r="H97" s="16">
        <v>50003126.219999999</v>
      </c>
      <c r="I97" s="16">
        <v>87400122.579999998</v>
      </c>
      <c r="J97" s="16">
        <v>63028276.979999997</v>
      </c>
      <c r="K97" s="16">
        <v>41588061.100000009</v>
      </c>
      <c r="L97" s="16">
        <v>53906704.920000002</v>
      </c>
      <c r="M97" s="16">
        <v>41778328.190000005</v>
      </c>
      <c r="N97" s="16">
        <v>53204236.839999996</v>
      </c>
      <c r="O97" s="16">
        <v>79286858.409999996</v>
      </c>
      <c r="P97" s="16">
        <v>73070883.74499999</v>
      </c>
      <c r="Q97" s="16">
        <v>43842643.700000003</v>
      </c>
      <c r="R97" s="16">
        <v>42398585.600000001</v>
      </c>
      <c r="S97" s="17">
        <v>54337388.810000002</v>
      </c>
    </row>
    <row r="98" spans="1:19" ht="14.4" thickBot="1" x14ac:dyDescent="0.3">
      <c r="A98" s="39" t="s">
        <v>138</v>
      </c>
      <c r="C98" s="18" t="s">
        <v>129</v>
      </c>
      <c r="D98" s="19" t="s">
        <v>134</v>
      </c>
      <c r="E98" s="20">
        <v>68939283.349999994</v>
      </c>
      <c r="F98" s="20" t="s">
        <v>134</v>
      </c>
      <c r="G98" s="20" t="s">
        <v>134</v>
      </c>
      <c r="H98" s="20">
        <v>78595218.020000011</v>
      </c>
      <c r="I98" s="20" t="s">
        <v>134</v>
      </c>
      <c r="J98" s="20" t="s">
        <v>134</v>
      </c>
      <c r="K98" s="20">
        <v>106250947.625</v>
      </c>
      <c r="L98" s="20">
        <v>102392527.27500001</v>
      </c>
      <c r="M98" s="20">
        <v>86728167.710000008</v>
      </c>
      <c r="N98" s="20" t="s">
        <v>134</v>
      </c>
      <c r="O98" s="20">
        <v>117025645.84999999</v>
      </c>
      <c r="P98" s="20">
        <v>98479165.784999996</v>
      </c>
      <c r="Q98" s="20">
        <v>71885761.420699999</v>
      </c>
      <c r="R98" s="20" t="s">
        <v>134</v>
      </c>
      <c r="S98" s="21">
        <v>82615359.769999996</v>
      </c>
    </row>
    <row r="102" spans="1:19" ht="22.8" x14ac:dyDescent="0.25">
      <c r="C102" s="1" t="s">
        <v>139</v>
      </c>
      <c r="D102" s="1"/>
      <c r="E102" s="1"/>
      <c r="F102" s="1"/>
      <c r="G102" s="1"/>
      <c r="H102" s="1"/>
      <c r="I102" s="1"/>
      <c r="J102" s="1"/>
      <c r="K102" s="1"/>
      <c r="L102" s="1"/>
      <c r="M102" s="1"/>
    </row>
    <row r="103" spans="1:19" ht="13.8" thickBot="1" x14ac:dyDescent="0.3">
      <c r="C103" s="153"/>
      <c r="D103" s="153"/>
      <c r="E103" s="153"/>
      <c r="F103" s="153"/>
      <c r="G103" s="153"/>
      <c r="H103" s="153"/>
      <c r="I103" s="153"/>
      <c r="J103" s="153"/>
      <c r="K103" s="153"/>
      <c r="L103" s="153"/>
      <c r="M103" s="153"/>
    </row>
    <row r="104" spans="1:19" ht="14.4" thickBot="1" x14ac:dyDescent="0.3">
      <c r="C104" s="2"/>
      <c r="D104" s="149" t="s">
        <v>99</v>
      </c>
      <c r="E104" s="150"/>
      <c r="F104" s="150"/>
      <c r="G104" s="150"/>
      <c r="H104" s="150"/>
      <c r="I104" s="150"/>
      <c r="J104" s="150"/>
      <c r="K104" s="150"/>
      <c r="L104" s="150"/>
      <c r="M104" s="150"/>
      <c r="N104" s="150"/>
      <c r="O104" s="150"/>
      <c r="P104" s="150"/>
      <c r="Q104" s="150"/>
      <c r="R104" s="150"/>
      <c r="S104" s="151"/>
    </row>
    <row r="105" spans="1:19" ht="14.4" thickBot="1" x14ac:dyDescent="0.3">
      <c r="A105" s="39" t="s">
        <v>140</v>
      </c>
      <c r="C105" s="3" t="s">
        <v>101</v>
      </c>
      <c r="D105" s="4" t="s">
        <v>102</v>
      </c>
      <c r="E105" s="5" t="s">
        <v>103</v>
      </c>
      <c r="F105" s="5" t="s">
        <v>104</v>
      </c>
      <c r="G105" s="5" t="s">
        <v>105</v>
      </c>
      <c r="H105" s="5" t="s">
        <v>106</v>
      </c>
      <c r="I105" s="5" t="s">
        <v>107</v>
      </c>
      <c r="J105" s="5" t="s">
        <v>108</v>
      </c>
      <c r="K105" s="5" t="s">
        <v>109</v>
      </c>
      <c r="L105" s="5" t="s">
        <v>110</v>
      </c>
      <c r="M105" s="5" t="s">
        <v>111</v>
      </c>
      <c r="N105" s="5" t="s">
        <v>112</v>
      </c>
      <c r="O105" s="5" t="s">
        <v>113</v>
      </c>
      <c r="P105" s="5" t="s">
        <v>114</v>
      </c>
      <c r="Q105" s="5" t="s">
        <v>115</v>
      </c>
      <c r="R105" s="5" t="s">
        <v>116</v>
      </c>
      <c r="S105" s="6" t="s">
        <v>117</v>
      </c>
    </row>
    <row r="106" spans="1:19" ht="13.8" x14ac:dyDescent="0.25">
      <c r="A106" s="39" t="s">
        <v>140</v>
      </c>
      <c r="C106" s="11" t="s">
        <v>118</v>
      </c>
      <c r="D106" s="12">
        <v>0</v>
      </c>
      <c r="E106" s="13">
        <v>0</v>
      </c>
      <c r="F106" s="13">
        <v>0</v>
      </c>
      <c r="G106" s="13">
        <v>0</v>
      </c>
      <c r="H106" s="13">
        <v>0</v>
      </c>
      <c r="I106" s="13">
        <v>0</v>
      </c>
      <c r="J106" s="13">
        <v>0</v>
      </c>
      <c r="K106" s="13">
        <v>0</v>
      </c>
      <c r="L106" s="13">
        <v>0</v>
      </c>
      <c r="M106" s="13">
        <v>0</v>
      </c>
      <c r="N106" s="13">
        <v>0</v>
      </c>
      <c r="O106" s="13">
        <v>0</v>
      </c>
      <c r="P106" s="13">
        <v>0</v>
      </c>
      <c r="Q106" s="13">
        <v>26835.8</v>
      </c>
      <c r="R106" s="13">
        <v>193656.28</v>
      </c>
      <c r="S106" s="14">
        <v>248651.68</v>
      </c>
    </row>
    <row r="107" spans="1:19" ht="13.8" x14ac:dyDescent="0.25">
      <c r="A107" s="39" t="s">
        <v>140</v>
      </c>
      <c r="C107" s="11" t="s">
        <v>119</v>
      </c>
      <c r="D107" s="12">
        <v>0</v>
      </c>
      <c r="E107" s="13">
        <v>0</v>
      </c>
      <c r="F107" s="13">
        <v>0</v>
      </c>
      <c r="G107" s="13">
        <v>0</v>
      </c>
      <c r="H107" s="13">
        <v>0</v>
      </c>
      <c r="I107" s="13">
        <v>0</v>
      </c>
      <c r="J107" s="13">
        <v>0</v>
      </c>
      <c r="K107" s="13">
        <v>0</v>
      </c>
      <c r="L107" s="13">
        <v>0</v>
      </c>
      <c r="M107" s="13">
        <v>0</v>
      </c>
      <c r="N107" s="13">
        <v>0</v>
      </c>
      <c r="O107" s="13">
        <v>0</v>
      </c>
      <c r="P107" s="13">
        <v>0</v>
      </c>
      <c r="Q107" s="13">
        <v>8137.2</v>
      </c>
      <c r="R107" s="13">
        <v>13077.9</v>
      </c>
      <c r="S107" s="14">
        <v>28446.15</v>
      </c>
    </row>
    <row r="108" spans="1:19" ht="13.8" x14ac:dyDescent="0.25">
      <c r="A108" s="39" t="s">
        <v>140</v>
      </c>
      <c r="C108" s="11" t="s">
        <v>120</v>
      </c>
      <c r="D108" s="12">
        <v>0</v>
      </c>
      <c r="E108" s="13">
        <v>0</v>
      </c>
      <c r="F108" s="13">
        <v>0</v>
      </c>
      <c r="G108" s="13">
        <v>0</v>
      </c>
      <c r="H108" s="13">
        <v>0</v>
      </c>
      <c r="I108" s="13">
        <v>0</v>
      </c>
      <c r="J108" s="13">
        <v>0</v>
      </c>
      <c r="K108" s="13">
        <v>0</v>
      </c>
      <c r="L108" s="13">
        <v>0</v>
      </c>
      <c r="M108" s="13">
        <v>0</v>
      </c>
      <c r="N108" s="13">
        <v>0</v>
      </c>
      <c r="O108" s="13">
        <v>0</v>
      </c>
      <c r="P108" s="13">
        <v>0</v>
      </c>
      <c r="Q108" s="13">
        <v>23900.83</v>
      </c>
      <c r="R108" s="13">
        <v>319211.19</v>
      </c>
      <c r="S108" s="14">
        <v>1691728.4890000001</v>
      </c>
    </row>
    <row r="109" spans="1:19" ht="13.8" x14ac:dyDescent="0.25">
      <c r="A109" s="39" t="s">
        <v>140</v>
      </c>
      <c r="C109" s="11" t="s">
        <v>121</v>
      </c>
      <c r="D109" s="12">
        <v>0</v>
      </c>
      <c r="E109" s="13">
        <v>0</v>
      </c>
      <c r="F109" s="13">
        <v>0</v>
      </c>
      <c r="G109" s="13">
        <v>0</v>
      </c>
      <c r="H109" s="13">
        <v>0</v>
      </c>
      <c r="I109" s="13">
        <v>0</v>
      </c>
      <c r="J109" s="13">
        <v>0</v>
      </c>
      <c r="K109" s="13">
        <v>0</v>
      </c>
      <c r="L109" s="13">
        <v>0</v>
      </c>
      <c r="M109" s="13">
        <v>0</v>
      </c>
      <c r="N109" s="13">
        <v>0</v>
      </c>
      <c r="O109" s="13">
        <v>0</v>
      </c>
      <c r="P109" s="13">
        <v>0</v>
      </c>
      <c r="Q109" s="13">
        <v>0</v>
      </c>
      <c r="R109" s="13">
        <v>153737.75</v>
      </c>
      <c r="S109" s="14">
        <v>624972.48</v>
      </c>
    </row>
    <row r="110" spans="1:19" ht="13.8" x14ac:dyDescent="0.25">
      <c r="A110" s="39" t="s">
        <v>140</v>
      </c>
      <c r="C110" s="11" t="s">
        <v>122</v>
      </c>
      <c r="D110" s="12">
        <v>0</v>
      </c>
      <c r="E110" s="13">
        <v>0</v>
      </c>
      <c r="F110" s="13">
        <v>0</v>
      </c>
      <c r="G110" s="13">
        <v>0</v>
      </c>
      <c r="H110" s="13">
        <v>0</v>
      </c>
      <c r="I110" s="13">
        <v>0</v>
      </c>
      <c r="J110" s="13">
        <v>0</v>
      </c>
      <c r="K110" s="13">
        <v>0</v>
      </c>
      <c r="L110" s="13">
        <v>0</v>
      </c>
      <c r="M110" s="13">
        <v>0</v>
      </c>
      <c r="N110" s="13">
        <v>0</v>
      </c>
      <c r="O110" s="13">
        <v>0</v>
      </c>
      <c r="P110" s="13">
        <v>0</v>
      </c>
      <c r="Q110" s="13">
        <v>0</v>
      </c>
      <c r="R110" s="13">
        <v>17381.3</v>
      </c>
      <c r="S110" s="14">
        <v>756006.18650000007</v>
      </c>
    </row>
    <row r="111" spans="1:19" ht="13.8" x14ac:dyDescent="0.25">
      <c r="A111" s="39" t="s">
        <v>140</v>
      </c>
      <c r="C111" s="11" t="s">
        <v>123</v>
      </c>
      <c r="D111" s="12">
        <v>0</v>
      </c>
      <c r="E111" s="13">
        <v>0</v>
      </c>
      <c r="F111" s="13">
        <v>0</v>
      </c>
      <c r="G111" s="13">
        <v>0</v>
      </c>
      <c r="H111" s="13">
        <v>0</v>
      </c>
      <c r="I111" s="13">
        <v>0</v>
      </c>
      <c r="J111" s="13">
        <v>0</v>
      </c>
      <c r="K111" s="13">
        <v>0</v>
      </c>
      <c r="L111" s="13">
        <v>0</v>
      </c>
      <c r="M111" s="13">
        <v>0</v>
      </c>
      <c r="N111" s="13">
        <v>0</v>
      </c>
      <c r="O111" s="13">
        <v>0</v>
      </c>
      <c r="P111" s="13">
        <v>0</v>
      </c>
      <c r="Q111" s="13">
        <v>0</v>
      </c>
      <c r="R111" s="13">
        <v>39310.300000000003</v>
      </c>
      <c r="S111" s="14">
        <v>392380.09</v>
      </c>
    </row>
    <row r="112" spans="1:19" ht="13.8" x14ac:dyDescent="0.25">
      <c r="A112" s="39" t="s">
        <v>140</v>
      </c>
      <c r="C112" s="11" t="s">
        <v>124</v>
      </c>
      <c r="D112" s="12">
        <v>0</v>
      </c>
      <c r="E112" s="13">
        <v>0</v>
      </c>
      <c r="F112" s="13">
        <v>0</v>
      </c>
      <c r="G112" s="13">
        <v>0</v>
      </c>
      <c r="H112" s="13">
        <v>0</v>
      </c>
      <c r="I112" s="13">
        <v>0</v>
      </c>
      <c r="J112" s="13">
        <v>0</v>
      </c>
      <c r="K112" s="13">
        <v>0</v>
      </c>
      <c r="L112" s="13">
        <v>0</v>
      </c>
      <c r="M112" s="13">
        <v>0</v>
      </c>
      <c r="N112" s="13">
        <v>0</v>
      </c>
      <c r="O112" s="13">
        <v>0</v>
      </c>
      <c r="P112" s="13">
        <v>0</v>
      </c>
      <c r="Q112" s="13">
        <v>0</v>
      </c>
      <c r="R112" s="13">
        <v>21679.4</v>
      </c>
      <c r="S112" s="14">
        <v>574730.70200000005</v>
      </c>
    </row>
    <row r="113" spans="1:19" ht="13.8" x14ac:dyDescent="0.25">
      <c r="A113" s="39" t="s">
        <v>140</v>
      </c>
      <c r="C113" s="11" t="s">
        <v>125</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45468.045299999998</v>
      </c>
    </row>
    <row r="114" spans="1:19" ht="13.8" x14ac:dyDescent="0.25">
      <c r="A114" s="39" t="s">
        <v>140</v>
      </c>
      <c r="C114" s="11" t="s">
        <v>126</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14156.62</v>
      </c>
    </row>
    <row r="115" spans="1:19" ht="13.8" x14ac:dyDescent="0.25">
      <c r="A115" s="39" t="s">
        <v>140</v>
      </c>
      <c r="C115" s="11" t="s">
        <v>127</v>
      </c>
      <c r="D115" s="12">
        <v>0</v>
      </c>
      <c r="E115" s="13">
        <v>0</v>
      </c>
      <c r="F115" s="13">
        <v>0</v>
      </c>
      <c r="G115" s="13">
        <v>0</v>
      </c>
      <c r="H115" s="13">
        <v>0</v>
      </c>
      <c r="I115" s="13">
        <v>0</v>
      </c>
      <c r="J115" s="13">
        <v>0</v>
      </c>
      <c r="K115" s="13">
        <v>0</v>
      </c>
      <c r="L115" s="13">
        <v>0</v>
      </c>
      <c r="M115" s="13">
        <v>0</v>
      </c>
      <c r="N115" s="13">
        <v>0</v>
      </c>
      <c r="O115" s="13">
        <v>0</v>
      </c>
      <c r="P115" s="13">
        <v>0</v>
      </c>
      <c r="Q115" s="13">
        <v>0</v>
      </c>
      <c r="R115" s="13" t="s">
        <v>134</v>
      </c>
      <c r="S115" s="14">
        <v>16622.29</v>
      </c>
    </row>
    <row r="116" spans="1:19" ht="14.4" thickBot="1" x14ac:dyDescent="0.3">
      <c r="A116" s="39" t="s">
        <v>140</v>
      </c>
      <c r="C116" s="11" t="s">
        <v>128</v>
      </c>
      <c r="D116" s="15">
        <v>0</v>
      </c>
      <c r="E116" s="16">
        <v>0</v>
      </c>
      <c r="F116" s="16">
        <v>0</v>
      </c>
      <c r="G116" s="16">
        <v>0</v>
      </c>
      <c r="H116" s="16">
        <v>0</v>
      </c>
      <c r="I116" s="16">
        <v>0</v>
      </c>
      <c r="J116" s="16">
        <v>0</v>
      </c>
      <c r="K116" s="16">
        <v>0</v>
      </c>
      <c r="L116" s="16">
        <v>0</v>
      </c>
      <c r="M116" s="16">
        <v>0</v>
      </c>
      <c r="N116" s="16">
        <v>0</v>
      </c>
      <c r="O116" s="16">
        <v>0</v>
      </c>
      <c r="P116" s="16">
        <v>0</v>
      </c>
      <c r="Q116" s="16">
        <v>0</v>
      </c>
      <c r="R116" s="16" t="s">
        <v>134</v>
      </c>
      <c r="S116" s="17">
        <v>22958.9</v>
      </c>
    </row>
    <row r="117" spans="1:19" ht="14.4" thickBot="1" x14ac:dyDescent="0.3">
      <c r="A117" s="39" t="s">
        <v>140</v>
      </c>
      <c r="C117" s="18" t="s">
        <v>129</v>
      </c>
      <c r="D117" s="19">
        <v>0</v>
      </c>
      <c r="E117" s="20">
        <v>0</v>
      </c>
      <c r="F117" s="20">
        <v>0</v>
      </c>
      <c r="G117" s="20">
        <v>0</v>
      </c>
      <c r="H117" s="20">
        <v>0</v>
      </c>
      <c r="I117" s="20">
        <v>0</v>
      </c>
      <c r="J117" s="20">
        <v>0</v>
      </c>
      <c r="K117" s="20">
        <v>0</v>
      </c>
      <c r="L117" s="20">
        <v>0</v>
      </c>
      <c r="M117" s="20">
        <v>0</v>
      </c>
      <c r="N117" s="20">
        <v>0</v>
      </c>
      <c r="O117" s="20">
        <v>0</v>
      </c>
      <c r="P117" s="20">
        <v>0</v>
      </c>
      <c r="Q117" s="20">
        <v>58873.83</v>
      </c>
      <c r="R117" s="20" t="s">
        <v>134</v>
      </c>
      <c r="S117" s="21">
        <v>4416121.6328000007</v>
      </c>
    </row>
    <row r="121" spans="1:19" ht="22.8" x14ac:dyDescent="0.25">
      <c r="C121" s="1" t="s">
        <v>141</v>
      </c>
      <c r="D121" s="1"/>
      <c r="E121" s="1"/>
      <c r="F121" s="1"/>
      <c r="G121" s="1"/>
      <c r="H121" s="1"/>
      <c r="I121" s="1"/>
      <c r="J121" s="1"/>
      <c r="K121" s="1"/>
      <c r="L121" s="1"/>
      <c r="M121" s="1"/>
    </row>
    <row r="122" spans="1:19" ht="13.8" thickBot="1" x14ac:dyDescent="0.3">
      <c r="C122" s="153"/>
      <c r="D122" s="153"/>
      <c r="E122" s="153"/>
      <c r="F122" s="153"/>
      <c r="G122" s="153"/>
      <c r="H122" s="153"/>
      <c r="I122" s="153"/>
      <c r="J122" s="153"/>
      <c r="K122" s="153"/>
      <c r="L122" s="153"/>
      <c r="M122" s="153"/>
    </row>
    <row r="123" spans="1:19" ht="14.4" thickBot="1" x14ac:dyDescent="0.3">
      <c r="C123" s="2"/>
      <c r="D123" s="149" t="s">
        <v>99</v>
      </c>
      <c r="E123" s="150"/>
      <c r="F123" s="150"/>
      <c r="G123" s="150"/>
      <c r="H123" s="150"/>
      <c r="I123" s="150"/>
      <c r="J123" s="150"/>
      <c r="K123" s="150"/>
      <c r="L123" s="150"/>
      <c r="M123" s="150"/>
      <c r="N123" s="150"/>
      <c r="O123" s="150"/>
      <c r="P123" s="150"/>
      <c r="Q123" s="150"/>
      <c r="R123" s="150"/>
      <c r="S123" s="151"/>
    </row>
    <row r="124" spans="1:19" ht="14.4" thickBot="1" x14ac:dyDescent="0.3">
      <c r="A124" s="39" t="s">
        <v>142</v>
      </c>
      <c r="C124" s="3" t="s">
        <v>101</v>
      </c>
      <c r="D124" s="4" t="s">
        <v>102</v>
      </c>
      <c r="E124" s="5" t="s">
        <v>103</v>
      </c>
      <c r="F124" s="5" t="s">
        <v>104</v>
      </c>
      <c r="G124" s="5" t="s">
        <v>105</v>
      </c>
      <c r="H124" s="5" t="s">
        <v>106</v>
      </c>
      <c r="I124" s="5" t="s">
        <v>107</v>
      </c>
      <c r="J124" s="5" t="s">
        <v>108</v>
      </c>
      <c r="K124" s="5" t="s">
        <v>109</v>
      </c>
      <c r="L124" s="5" t="s">
        <v>110</v>
      </c>
      <c r="M124" s="5" t="s">
        <v>111</v>
      </c>
      <c r="N124" s="5" t="s">
        <v>112</v>
      </c>
      <c r="O124" s="5" t="s">
        <v>113</v>
      </c>
      <c r="P124" s="5" t="s">
        <v>114</v>
      </c>
      <c r="Q124" s="5" t="s">
        <v>115</v>
      </c>
      <c r="R124" s="5" t="s">
        <v>116</v>
      </c>
      <c r="S124" s="6" t="s">
        <v>117</v>
      </c>
    </row>
    <row r="125" spans="1:19" ht="13.8" x14ac:dyDescent="0.25">
      <c r="A125" s="39" t="s">
        <v>142</v>
      </c>
      <c r="C125" s="11" t="s">
        <v>118</v>
      </c>
      <c r="D125" s="12">
        <v>0</v>
      </c>
      <c r="E125" s="13">
        <v>0</v>
      </c>
      <c r="F125" s="13">
        <v>0</v>
      </c>
      <c r="G125" s="13">
        <v>0</v>
      </c>
      <c r="H125" s="13">
        <v>0</v>
      </c>
      <c r="I125" s="13">
        <v>0</v>
      </c>
      <c r="J125" s="13">
        <v>0</v>
      </c>
      <c r="K125" s="13">
        <v>0</v>
      </c>
      <c r="L125" s="13">
        <v>0</v>
      </c>
      <c r="M125" s="13">
        <v>0</v>
      </c>
      <c r="N125" s="13">
        <v>0</v>
      </c>
      <c r="O125" s="13">
        <v>0</v>
      </c>
      <c r="P125" s="13">
        <v>0</v>
      </c>
      <c r="Q125" s="13" t="s">
        <v>134</v>
      </c>
      <c r="R125" s="13">
        <v>2573708.52</v>
      </c>
      <c r="S125" s="14">
        <v>1324218.1794</v>
      </c>
    </row>
    <row r="126" spans="1:19" ht="13.8" x14ac:dyDescent="0.25">
      <c r="A126" s="39" t="s">
        <v>142</v>
      </c>
      <c r="C126" s="11" t="s">
        <v>119</v>
      </c>
      <c r="D126" s="12">
        <v>0</v>
      </c>
      <c r="E126" s="13">
        <v>0</v>
      </c>
      <c r="F126" s="13">
        <v>0</v>
      </c>
      <c r="G126" s="13">
        <v>0</v>
      </c>
      <c r="H126" s="13">
        <v>0</v>
      </c>
      <c r="I126" s="13">
        <v>0</v>
      </c>
      <c r="J126" s="13">
        <v>0</v>
      </c>
      <c r="K126" s="13">
        <v>0</v>
      </c>
      <c r="L126" s="13">
        <v>0</v>
      </c>
      <c r="M126" s="13">
        <v>0</v>
      </c>
      <c r="N126" s="13">
        <v>0</v>
      </c>
      <c r="O126" s="13">
        <v>0</v>
      </c>
      <c r="P126" s="13">
        <v>0</v>
      </c>
      <c r="Q126" s="13">
        <v>0</v>
      </c>
      <c r="R126" s="13">
        <v>205106.77000000002</v>
      </c>
      <c r="S126" s="14">
        <v>153650.54999999999</v>
      </c>
    </row>
    <row r="127" spans="1:19" ht="13.8" x14ac:dyDescent="0.25">
      <c r="A127" s="39" t="s">
        <v>142</v>
      </c>
      <c r="C127" s="11" t="s">
        <v>120</v>
      </c>
      <c r="D127" s="12">
        <v>0</v>
      </c>
      <c r="E127" s="13">
        <v>0</v>
      </c>
      <c r="F127" s="13">
        <v>0</v>
      </c>
      <c r="G127" s="13">
        <v>0</v>
      </c>
      <c r="H127" s="13">
        <v>0</v>
      </c>
      <c r="I127" s="13">
        <v>0</v>
      </c>
      <c r="J127" s="13">
        <v>0</v>
      </c>
      <c r="K127" s="13">
        <v>0</v>
      </c>
      <c r="L127" s="13">
        <v>0</v>
      </c>
      <c r="M127" s="13">
        <v>0</v>
      </c>
      <c r="N127" s="13">
        <v>0</v>
      </c>
      <c r="O127" s="13">
        <v>0</v>
      </c>
      <c r="P127" s="13">
        <v>0</v>
      </c>
      <c r="Q127" s="13">
        <v>0</v>
      </c>
      <c r="R127" s="13">
        <v>3251141.38</v>
      </c>
      <c r="S127" s="14">
        <v>9613616.3033000007</v>
      </c>
    </row>
    <row r="128" spans="1:19" ht="13.8" x14ac:dyDescent="0.25">
      <c r="A128" s="39" t="s">
        <v>142</v>
      </c>
      <c r="C128" s="11" t="s">
        <v>121</v>
      </c>
      <c r="D128" s="12">
        <v>0</v>
      </c>
      <c r="E128" s="13">
        <v>0</v>
      </c>
      <c r="F128" s="13">
        <v>0</v>
      </c>
      <c r="G128" s="13">
        <v>0</v>
      </c>
      <c r="H128" s="13">
        <v>0</v>
      </c>
      <c r="I128" s="13">
        <v>0</v>
      </c>
      <c r="J128" s="13">
        <v>0</v>
      </c>
      <c r="K128" s="13">
        <v>0</v>
      </c>
      <c r="L128" s="13">
        <v>0</v>
      </c>
      <c r="M128" s="13">
        <v>0</v>
      </c>
      <c r="N128" s="13">
        <v>0</v>
      </c>
      <c r="O128" s="13">
        <v>0</v>
      </c>
      <c r="P128" s="13">
        <v>0</v>
      </c>
      <c r="Q128" s="13" t="s">
        <v>134</v>
      </c>
      <c r="R128" s="13">
        <v>1741701.07</v>
      </c>
      <c r="S128" s="14">
        <v>7660144.0526999999</v>
      </c>
    </row>
    <row r="129" spans="1:19" ht="13.8" x14ac:dyDescent="0.25">
      <c r="A129" s="39" t="s">
        <v>142</v>
      </c>
      <c r="C129" s="11" t="s">
        <v>122</v>
      </c>
      <c r="D129" s="12">
        <v>0</v>
      </c>
      <c r="E129" s="13">
        <v>0</v>
      </c>
      <c r="F129" s="13">
        <v>0</v>
      </c>
      <c r="G129" s="13">
        <v>0</v>
      </c>
      <c r="H129" s="13">
        <v>0</v>
      </c>
      <c r="I129" s="13">
        <v>0</v>
      </c>
      <c r="J129" s="13">
        <v>0</v>
      </c>
      <c r="K129" s="13">
        <v>0</v>
      </c>
      <c r="L129" s="13">
        <v>0</v>
      </c>
      <c r="M129" s="13">
        <v>0</v>
      </c>
      <c r="N129" s="13">
        <v>0</v>
      </c>
      <c r="O129" s="13">
        <v>0</v>
      </c>
      <c r="P129" s="13">
        <v>0</v>
      </c>
      <c r="Q129" s="13" t="s">
        <v>134</v>
      </c>
      <c r="R129" s="13">
        <v>2087474.9100000001</v>
      </c>
      <c r="S129" s="14">
        <v>7611782.8200000003</v>
      </c>
    </row>
    <row r="130" spans="1:19" ht="13.8" x14ac:dyDescent="0.25">
      <c r="A130" s="39" t="s">
        <v>142</v>
      </c>
      <c r="C130" s="11" t="s">
        <v>123</v>
      </c>
      <c r="D130" s="12">
        <v>0</v>
      </c>
      <c r="E130" s="13">
        <v>0</v>
      </c>
      <c r="F130" s="13">
        <v>0</v>
      </c>
      <c r="G130" s="13">
        <v>0</v>
      </c>
      <c r="H130" s="13">
        <v>0</v>
      </c>
      <c r="I130" s="13">
        <v>0</v>
      </c>
      <c r="J130" s="13">
        <v>0</v>
      </c>
      <c r="K130" s="13">
        <v>0</v>
      </c>
      <c r="L130" s="13">
        <v>0</v>
      </c>
      <c r="M130" s="13">
        <v>0</v>
      </c>
      <c r="N130" s="13">
        <v>0</v>
      </c>
      <c r="O130" s="13">
        <v>0</v>
      </c>
      <c r="P130" s="13">
        <v>0</v>
      </c>
      <c r="Q130" s="13">
        <v>0</v>
      </c>
      <c r="R130" s="13">
        <v>2675146.5049999999</v>
      </c>
      <c r="S130" s="14">
        <v>17002031.628399998</v>
      </c>
    </row>
    <row r="131" spans="1:19" ht="13.8" x14ac:dyDescent="0.25">
      <c r="A131" s="39" t="s">
        <v>142</v>
      </c>
      <c r="C131" s="11" t="s">
        <v>124</v>
      </c>
      <c r="D131" s="12">
        <v>0</v>
      </c>
      <c r="E131" s="13">
        <v>0</v>
      </c>
      <c r="F131" s="13">
        <v>0</v>
      </c>
      <c r="G131" s="13">
        <v>0</v>
      </c>
      <c r="H131" s="13">
        <v>0</v>
      </c>
      <c r="I131" s="13">
        <v>0</v>
      </c>
      <c r="J131" s="13">
        <v>0</v>
      </c>
      <c r="K131" s="13">
        <v>0</v>
      </c>
      <c r="L131" s="13">
        <v>0</v>
      </c>
      <c r="M131" s="13">
        <v>0</v>
      </c>
      <c r="N131" s="13">
        <v>0</v>
      </c>
      <c r="O131" s="13">
        <v>0</v>
      </c>
      <c r="P131" s="13">
        <v>0</v>
      </c>
      <c r="Q131" s="13">
        <v>0</v>
      </c>
      <c r="R131" s="13">
        <v>3397031.62</v>
      </c>
      <c r="S131" s="14">
        <v>13377335.528700002</v>
      </c>
    </row>
    <row r="132" spans="1:19" ht="13.8" x14ac:dyDescent="0.25">
      <c r="A132" s="39" t="s">
        <v>142</v>
      </c>
      <c r="C132" s="11" t="s">
        <v>125</v>
      </c>
      <c r="D132" s="12">
        <v>0</v>
      </c>
      <c r="E132" s="13">
        <v>0</v>
      </c>
      <c r="F132" s="13">
        <v>0</v>
      </c>
      <c r="G132" s="13">
        <v>0</v>
      </c>
      <c r="H132" s="13">
        <v>0</v>
      </c>
      <c r="I132" s="13">
        <v>0</v>
      </c>
      <c r="J132" s="13">
        <v>0</v>
      </c>
      <c r="K132" s="13">
        <v>0</v>
      </c>
      <c r="L132" s="13">
        <v>0</v>
      </c>
      <c r="M132" s="13">
        <v>0</v>
      </c>
      <c r="N132" s="13">
        <v>0</v>
      </c>
      <c r="O132" s="13">
        <v>0</v>
      </c>
      <c r="P132" s="13">
        <v>0</v>
      </c>
      <c r="Q132" s="13">
        <v>0</v>
      </c>
      <c r="R132" s="13">
        <v>2702312.7199999997</v>
      </c>
      <c r="S132" s="14">
        <v>8683976.0799000002</v>
      </c>
    </row>
    <row r="133" spans="1:19" ht="13.8" x14ac:dyDescent="0.25">
      <c r="A133" s="39" t="s">
        <v>142</v>
      </c>
      <c r="C133" s="11" t="s">
        <v>126</v>
      </c>
      <c r="D133" s="12">
        <v>0</v>
      </c>
      <c r="E133" s="13">
        <v>0</v>
      </c>
      <c r="F133" s="13">
        <v>0</v>
      </c>
      <c r="G133" s="13">
        <v>0</v>
      </c>
      <c r="H133" s="13">
        <v>0</v>
      </c>
      <c r="I133" s="13">
        <v>0</v>
      </c>
      <c r="J133" s="13">
        <v>0</v>
      </c>
      <c r="K133" s="13">
        <v>0</v>
      </c>
      <c r="L133" s="13">
        <v>0</v>
      </c>
      <c r="M133" s="13">
        <v>0</v>
      </c>
      <c r="N133" s="13">
        <v>0</v>
      </c>
      <c r="O133" s="13">
        <v>0</v>
      </c>
      <c r="P133" s="13">
        <v>0</v>
      </c>
      <c r="Q133" s="13">
        <v>0</v>
      </c>
      <c r="R133" s="13">
        <v>276162.87</v>
      </c>
      <c r="S133" s="14">
        <v>10440090.09</v>
      </c>
    </row>
    <row r="134" spans="1:19" ht="13.8" x14ac:dyDescent="0.25">
      <c r="A134" s="39" t="s">
        <v>142</v>
      </c>
      <c r="C134" s="11" t="s">
        <v>127</v>
      </c>
      <c r="D134" s="12">
        <v>0</v>
      </c>
      <c r="E134" s="13">
        <v>0</v>
      </c>
      <c r="F134" s="13">
        <v>0</v>
      </c>
      <c r="G134" s="13">
        <v>0</v>
      </c>
      <c r="H134" s="13">
        <v>0</v>
      </c>
      <c r="I134" s="13">
        <v>0</v>
      </c>
      <c r="J134" s="13">
        <v>0</v>
      </c>
      <c r="K134" s="13">
        <v>0</v>
      </c>
      <c r="L134" s="13">
        <v>0</v>
      </c>
      <c r="M134" s="13">
        <v>0</v>
      </c>
      <c r="N134" s="13">
        <v>0</v>
      </c>
      <c r="O134" s="13">
        <v>0</v>
      </c>
      <c r="P134" s="13">
        <v>0</v>
      </c>
      <c r="Q134" s="13">
        <v>0</v>
      </c>
      <c r="R134" s="13">
        <v>56159.61</v>
      </c>
      <c r="S134" s="14">
        <v>3994739.7200000007</v>
      </c>
    </row>
    <row r="135" spans="1:19" ht="14.4" thickBot="1" x14ac:dyDescent="0.3">
      <c r="A135" s="39" t="s">
        <v>142</v>
      </c>
      <c r="C135" s="11" t="s">
        <v>128</v>
      </c>
      <c r="D135" s="15">
        <v>0</v>
      </c>
      <c r="E135" s="16">
        <v>0</v>
      </c>
      <c r="F135" s="16">
        <v>0</v>
      </c>
      <c r="G135" s="16">
        <v>0</v>
      </c>
      <c r="H135" s="16">
        <v>0</v>
      </c>
      <c r="I135" s="16">
        <v>0</v>
      </c>
      <c r="J135" s="16">
        <v>0</v>
      </c>
      <c r="K135" s="16">
        <v>0</v>
      </c>
      <c r="L135" s="16">
        <v>0</v>
      </c>
      <c r="M135" s="16">
        <v>0</v>
      </c>
      <c r="N135" s="16">
        <v>0</v>
      </c>
      <c r="O135" s="16">
        <v>0</v>
      </c>
      <c r="P135" s="16">
        <v>0</v>
      </c>
      <c r="Q135" s="16">
        <v>0</v>
      </c>
      <c r="R135" s="16">
        <v>299200.34999999998</v>
      </c>
      <c r="S135" s="17">
        <v>2331783.67</v>
      </c>
    </row>
    <row r="136" spans="1:19" ht="14.4" thickBot="1" x14ac:dyDescent="0.3">
      <c r="C136" s="18" t="s">
        <v>129</v>
      </c>
      <c r="D136" s="19">
        <v>0</v>
      </c>
      <c r="E136" s="20">
        <v>0</v>
      </c>
      <c r="F136" s="20">
        <v>0</v>
      </c>
      <c r="G136" s="20">
        <v>0</v>
      </c>
      <c r="H136" s="20">
        <v>0</v>
      </c>
      <c r="I136" s="20">
        <v>0</v>
      </c>
      <c r="J136" s="20">
        <v>0</v>
      </c>
      <c r="K136" s="20">
        <v>0</v>
      </c>
      <c r="L136" s="20">
        <v>0</v>
      </c>
      <c r="M136" s="20">
        <v>0</v>
      </c>
      <c r="N136" s="20">
        <v>0</v>
      </c>
      <c r="O136" s="20">
        <v>0</v>
      </c>
      <c r="P136" s="20">
        <v>0</v>
      </c>
      <c r="Q136" s="20" t="s">
        <v>134</v>
      </c>
      <c r="R136" s="20">
        <v>19265146.325000003</v>
      </c>
      <c r="S136" s="21">
        <v>82193368.622400001</v>
      </c>
    </row>
    <row r="140" spans="1:19" ht="22.8" x14ac:dyDescent="0.25">
      <c r="C140" s="1" t="s">
        <v>143</v>
      </c>
      <c r="D140" s="1"/>
      <c r="E140" s="1"/>
      <c r="F140" s="1"/>
      <c r="G140" s="1"/>
      <c r="H140" s="1"/>
      <c r="I140" s="1"/>
      <c r="J140" s="1"/>
      <c r="K140" s="1"/>
      <c r="L140" s="1"/>
      <c r="M140" s="1"/>
    </row>
    <row r="141" spans="1:19" ht="13.8" thickBot="1" x14ac:dyDescent="0.3">
      <c r="C141" s="153"/>
      <c r="D141" s="153"/>
      <c r="E141" s="153"/>
      <c r="F141" s="153"/>
      <c r="G141" s="153"/>
      <c r="H141" s="153"/>
      <c r="I141" s="153"/>
      <c r="J141" s="153"/>
      <c r="K141" s="153"/>
      <c r="L141" s="153"/>
      <c r="M141" s="153"/>
    </row>
    <row r="142" spans="1:19" ht="14.4" thickBot="1" x14ac:dyDescent="0.3">
      <c r="A142" s="39" t="s">
        <v>144</v>
      </c>
      <c r="C142" s="2"/>
      <c r="D142" s="149" t="s">
        <v>99</v>
      </c>
      <c r="E142" s="150"/>
      <c r="F142" s="150"/>
      <c r="G142" s="150"/>
      <c r="H142" s="150"/>
      <c r="I142" s="150"/>
      <c r="J142" s="150"/>
      <c r="K142" s="150"/>
      <c r="L142" s="150"/>
      <c r="M142" s="150"/>
      <c r="N142" s="150"/>
      <c r="O142" s="150"/>
      <c r="P142" s="150"/>
      <c r="Q142" s="150"/>
      <c r="R142" s="150"/>
      <c r="S142" s="151"/>
    </row>
    <row r="143" spans="1:19" ht="14.4" thickBot="1" x14ac:dyDescent="0.3">
      <c r="A143" s="39" t="s">
        <v>144</v>
      </c>
      <c r="C143" s="3" t="s">
        <v>101</v>
      </c>
      <c r="D143" s="4" t="s">
        <v>102</v>
      </c>
      <c r="E143" s="5" t="s">
        <v>103</v>
      </c>
      <c r="F143" s="5" t="s">
        <v>104</v>
      </c>
      <c r="G143" s="5" t="s">
        <v>105</v>
      </c>
      <c r="H143" s="5" t="s">
        <v>106</v>
      </c>
      <c r="I143" s="5" t="s">
        <v>107</v>
      </c>
      <c r="J143" s="5" t="s">
        <v>108</v>
      </c>
      <c r="K143" s="5" t="s">
        <v>109</v>
      </c>
      <c r="L143" s="5" t="s">
        <v>110</v>
      </c>
      <c r="M143" s="5" t="s">
        <v>111</v>
      </c>
      <c r="N143" s="5" t="s">
        <v>112</v>
      </c>
      <c r="O143" s="5" t="s">
        <v>113</v>
      </c>
      <c r="P143" s="5" t="s">
        <v>114</v>
      </c>
      <c r="Q143" s="5" t="s">
        <v>115</v>
      </c>
      <c r="R143" s="5" t="s">
        <v>116</v>
      </c>
      <c r="S143" s="6" t="s">
        <v>117</v>
      </c>
    </row>
    <row r="144" spans="1:19" ht="13.8" x14ac:dyDescent="0.25">
      <c r="A144" s="39" t="s">
        <v>144</v>
      </c>
      <c r="C144" s="11" t="s">
        <v>118</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t="s">
        <v>134</v>
      </c>
    </row>
    <row r="145" spans="1:19" ht="13.8" x14ac:dyDescent="0.25">
      <c r="A145" s="39" t="s">
        <v>144</v>
      </c>
      <c r="C145" s="11" t="s">
        <v>119</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row>
    <row r="146" spans="1:19" ht="13.8" x14ac:dyDescent="0.25">
      <c r="A146" s="39" t="s">
        <v>144</v>
      </c>
      <c r="C146" s="11" t="s">
        <v>120</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23692.61</v>
      </c>
    </row>
    <row r="147" spans="1:19" ht="13.8" x14ac:dyDescent="0.25">
      <c r="A147" s="39" t="s">
        <v>144</v>
      </c>
      <c r="C147" s="11" t="s">
        <v>121</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t="s">
        <v>134</v>
      </c>
    </row>
    <row r="148" spans="1:19" ht="13.8" x14ac:dyDescent="0.25">
      <c r="A148" s="39" t="s">
        <v>144</v>
      </c>
      <c r="C148" s="11" t="s">
        <v>122</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row>
    <row r="149" spans="1:19" ht="13.8" x14ac:dyDescent="0.25">
      <c r="A149" s="39" t="s">
        <v>144</v>
      </c>
      <c r="C149" s="11" t="s">
        <v>123</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row>
    <row r="150" spans="1:19" ht="13.8" x14ac:dyDescent="0.25">
      <c r="A150" s="39" t="s">
        <v>144</v>
      </c>
      <c r="C150" s="11" t="s">
        <v>124</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3.8" x14ac:dyDescent="0.25">
      <c r="A151" s="39" t="s">
        <v>144</v>
      </c>
      <c r="C151" s="11" t="s">
        <v>125</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row>
    <row r="152" spans="1:19" ht="13.8" x14ac:dyDescent="0.25">
      <c r="A152" s="39" t="s">
        <v>144</v>
      </c>
      <c r="C152" s="11" t="s">
        <v>126</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row>
    <row r="153" spans="1:19" ht="13.8" x14ac:dyDescent="0.25">
      <c r="A153" s="39" t="s">
        <v>144</v>
      </c>
      <c r="C153" s="11" t="s">
        <v>127</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row>
    <row r="154" spans="1:19" ht="14.4" thickBot="1" x14ac:dyDescent="0.3">
      <c r="A154" s="39" t="s">
        <v>144</v>
      </c>
      <c r="C154" s="11" t="s">
        <v>128</v>
      </c>
      <c r="D154" s="15">
        <v>0</v>
      </c>
      <c r="E154" s="16">
        <v>0</v>
      </c>
      <c r="F154" s="16">
        <v>0</v>
      </c>
      <c r="G154" s="16">
        <v>0</v>
      </c>
      <c r="H154" s="16">
        <v>0</v>
      </c>
      <c r="I154" s="16">
        <v>0</v>
      </c>
      <c r="J154" s="16">
        <v>0</v>
      </c>
      <c r="K154" s="16">
        <v>0</v>
      </c>
      <c r="L154" s="16">
        <v>0</v>
      </c>
      <c r="M154" s="16">
        <v>0</v>
      </c>
      <c r="N154" s="16">
        <v>0</v>
      </c>
      <c r="O154" s="16">
        <v>0</v>
      </c>
      <c r="P154" s="16">
        <v>0</v>
      </c>
      <c r="Q154" s="16">
        <v>0</v>
      </c>
      <c r="R154" s="16">
        <v>0</v>
      </c>
      <c r="S154" s="17">
        <v>0</v>
      </c>
    </row>
    <row r="155" spans="1:19" ht="14.4" thickBot="1" x14ac:dyDescent="0.3">
      <c r="A155" s="39" t="s">
        <v>144</v>
      </c>
      <c r="C155" s="18" t="s">
        <v>129</v>
      </c>
      <c r="D155" s="19">
        <v>0</v>
      </c>
      <c r="E155" s="20">
        <v>0</v>
      </c>
      <c r="F155" s="20">
        <v>0</v>
      </c>
      <c r="G155" s="20">
        <v>0</v>
      </c>
      <c r="H155" s="20">
        <v>0</v>
      </c>
      <c r="I155" s="20">
        <v>0</v>
      </c>
      <c r="J155" s="20">
        <v>0</v>
      </c>
      <c r="K155" s="20">
        <v>0</v>
      </c>
      <c r="L155" s="20">
        <v>0</v>
      </c>
      <c r="M155" s="20">
        <v>0</v>
      </c>
      <c r="N155" s="20">
        <v>0</v>
      </c>
      <c r="O155" s="20">
        <v>0</v>
      </c>
      <c r="P155" s="20">
        <v>0</v>
      </c>
      <c r="Q155" s="20">
        <v>0</v>
      </c>
      <c r="R155" s="20">
        <v>0</v>
      </c>
      <c r="S155" s="21">
        <v>26692.68</v>
      </c>
    </row>
  </sheetData>
  <mergeCells count="16">
    <mergeCell ref="D142:S142"/>
    <mergeCell ref="D123:S123"/>
    <mergeCell ref="D104:S104"/>
    <mergeCell ref="C2:M2"/>
    <mergeCell ref="D9:S9"/>
    <mergeCell ref="D28:S28"/>
    <mergeCell ref="D47:S47"/>
    <mergeCell ref="D66:S66"/>
    <mergeCell ref="D85:S85"/>
    <mergeCell ref="C27:M27"/>
    <mergeCell ref="C46:M46"/>
    <mergeCell ref="C65:M65"/>
    <mergeCell ref="C84:M84"/>
    <mergeCell ref="C103:M103"/>
    <mergeCell ref="C122:M122"/>
    <mergeCell ref="C141:M1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9" tint="0.59999389629810485"/>
    <pageSetUpPr autoPageBreaks="0"/>
  </sheetPr>
  <dimension ref="A1:AC211"/>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8" width="15.109375" style="8" customWidth="1"/>
    <col min="9" max="9" width="17.109375" style="8" customWidth="1"/>
    <col min="10" max="10" width="18" style="8" customWidth="1"/>
    <col min="11" max="11" width="19.109375" style="8" customWidth="1"/>
    <col min="12" max="12" width="17.33203125" style="8" customWidth="1"/>
    <col min="13" max="13" width="15.88671875" style="8" customWidth="1"/>
    <col min="14" max="14" width="18.88671875" style="8" customWidth="1"/>
    <col min="15" max="15" width="18.33203125" style="8" customWidth="1"/>
    <col min="16" max="18" width="16.44140625" style="8" customWidth="1"/>
    <col min="19" max="19" width="16" style="8" customWidth="1"/>
    <col min="20" max="20" width="14.88671875" style="8" bestFit="1" customWidth="1"/>
    <col min="21" max="21" width="17.88671875" style="8" bestFit="1" customWidth="1"/>
    <col min="22" max="16384" width="9.109375" style="8"/>
  </cols>
  <sheetData>
    <row r="1" spans="1:29" ht="24.6" x14ac:dyDescent="0.4">
      <c r="C1" s="7" t="s">
        <v>145</v>
      </c>
      <c r="N1" s="9"/>
      <c r="O1" s="9"/>
      <c r="P1" s="9"/>
      <c r="Q1" s="9"/>
      <c r="R1" s="9"/>
      <c r="S1" s="9"/>
      <c r="T1" s="9"/>
      <c r="U1" s="9"/>
      <c r="V1" s="9"/>
      <c r="W1" s="9"/>
      <c r="X1" s="9"/>
      <c r="Y1" s="9"/>
    </row>
    <row r="2" spans="1:29" ht="18.75" customHeight="1" thickBot="1" x14ac:dyDescent="0.3">
      <c r="C2" s="152" t="s">
        <v>146</v>
      </c>
      <c r="D2" s="152"/>
      <c r="E2" s="152"/>
      <c r="F2" s="152"/>
      <c r="G2" s="152"/>
      <c r="H2" s="152"/>
      <c r="I2" s="152"/>
      <c r="J2" s="152"/>
      <c r="K2" s="152"/>
      <c r="L2" s="152"/>
      <c r="M2" s="152"/>
      <c r="N2" s="9"/>
      <c r="O2" s="9"/>
      <c r="P2" s="9"/>
      <c r="Q2" s="9"/>
      <c r="R2" s="9"/>
      <c r="S2" s="9"/>
      <c r="T2" s="9"/>
      <c r="U2" s="9"/>
      <c r="V2" s="9"/>
      <c r="W2" s="9"/>
      <c r="X2" s="9"/>
      <c r="Y2" s="9"/>
    </row>
    <row r="3" spans="1:29" ht="13.8" thickTop="1" x14ac:dyDescent="0.25">
      <c r="A3" s="40"/>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147</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149</v>
      </c>
      <c r="D11" s="12">
        <v>231045457.22</v>
      </c>
      <c r="E11" s="13">
        <v>228414147.37000003</v>
      </c>
      <c r="F11" s="13">
        <v>279035378.60999995</v>
      </c>
      <c r="G11" s="13">
        <v>234510418.97999999</v>
      </c>
      <c r="H11" s="13">
        <v>260905995.70850003</v>
      </c>
      <c r="I11" s="13">
        <v>451163639.68999994</v>
      </c>
      <c r="J11" s="13">
        <v>409660638.60999995</v>
      </c>
      <c r="K11" s="13">
        <v>366237826.25999999</v>
      </c>
      <c r="L11" s="13">
        <v>302230442.72500002</v>
      </c>
      <c r="M11" s="13">
        <v>396243726.90000004</v>
      </c>
      <c r="N11" s="13">
        <v>441152547.71500015</v>
      </c>
      <c r="O11" s="13">
        <v>768526171.13299978</v>
      </c>
      <c r="P11" s="13">
        <v>775018445.92320001</v>
      </c>
      <c r="Q11" s="13">
        <v>711558782.45500028</v>
      </c>
      <c r="R11" s="13">
        <v>687374200.87399995</v>
      </c>
      <c r="S11" s="14">
        <v>738092144.38189995</v>
      </c>
      <c r="U11" s="131"/>
      <c r="V11" s="10"/>
      <c r="W11" s="80"/>
      <c r="X11" s="10"/>
      <c r="Y11" s="10"/>
      <c r="Z11" s="10"/>
      <c r="AA11" s="10"/>
      <c r="AB11" s="10"/>
      <c r="AC11" s="10"/>
    </row>
    <row r="12" spans="1:29" ht="14.4" x14ac:dyDescent="0.3">
      <c r="A12" s="39" t="s">
        <v>100</v>
      </c>
      <c r="C12" s="11" t="s">
        <v>150</v>
      </c>
      <c r="D12" s="12">
        <v>40858383.610000007</v>
      </c>
      <c r="E12" s="13">
        <v>57950690.009999998</v>
      </c>
      <c r="F12" s="13">
        <v>49596674.289999999</v>
      </c>
      <c r="G12" s="13">
        <v>61726433.129999995</v>
      </c>
      <c r="H12" s="13">
        <v>68868573.827199996</v>
      </c>
      <c r="I12" s="13">
        <v>104234375.03</v>
      </c>
      <c r="J12" s="13">
        <v>96643879.629999995</v>
      </c>
      <c r="K12" s="13">
        <v>93195087.775000006</v>
      </c>
      <c r="L12" s="13">
        <v>90785688.064999998</v>
      </c>
      <c r="M12" s="13">
        <v>112453860.96499999</v>
      </c>
      <c r="N12" s="13">
        <v>142617230.88999999</v>
      </c>
      <c r="O12" s="13">
        <v>147522206.7676</v>
      </c>
      <c r="P12" s="13">
        <v>177202106.30099997</v>
      </c>
      <c r="Q12" s="13">
        <v>191685126.11730003</v>
      </c>
      <c r="R12" s="13">
        <v>159709271.39409998</v>
      </c>
      <c r="S12" s="14">
        <v>165811984.44700003</v>
      </c>
      <c r="U12" s="131"/>
      <c r="V12" s="10"/>
      <c r="W12" s="80"/>
      <c r="X12" s="10"/>
      <c r="Y12" s="10"/>
      <c r="Z12" s="10"/>
      <c r="AA12" s="10"/>
      <c r="AB12" s="10"/>
      <c r="AC12" s="10"/>
    </row>
    <row r="13" spans="1:29" ht="14.4" x14ac:dyDescent="0.3">
      <c r="A13" s="39" t="s">
        <v>100</v>
      </c>
      <c r="C13" s="11" t="s">
        <v>151</v>
      </c>
      <c r="D13" s="12">
        <v>51718007.350000009</v>
      </c>
      <c r="E13" s="13">
        <v>48575490.199999996</v>
      </c>
      <c r="F13" s="13">
        <v>71667366.039999992</v>
      </c>
      <c r="G13" s="13">
        <v>51473670.479999989</v>
      </c>
      <c r="H13" s="13">
        <v>51027861.736799993</v>
      </c>
      <c r="I13" s="13">
        <v>84878450.12999998</v>
      </c>
      <c r="J13" s="13">
        <v>71797249.109999999</v>
      </c>
      <c r="K13" s="13">
        <v>71554109.030000001</v>
      </c>
      <c r="L13" s="13">
        <v>98225883.299999997</v>
      </c>
      <c r="M13" s="13">
        <v>79030873.97829999</v>
      </c>
      <c r="N13" s="13">
        <v>94545712.881699979</v>
      </c>
      <c r="O13" s="13">
        <v>149101512.48999998</v>
      </c>
      <c r="P13" s="13">
        <v>175120964.65299997</v>
      </c>
      <c r="Q13" s="13">
        <v>164145698.1952</v>
      </c>
      <c r="R13" s="13">
        <v>131039295.05010004</v>
      </c>
      <c r="S13" s="14">
        <v>158426808.75999999</v>
      </c>
      <c r="U13" s="131"/>
      <c r="V13" s="10"/>
      <c r="W13" s="80"/>
      <c r="X13" s="10"/>
      <c r="Y13" s="10"/>
      <c r="Z13" s="10"/>
      <c r="AA13" s="10"/>
      <c r="AB13" s="10"/>
      <c r="AC13" s="10"/>
    </row>
    <row r="14" spans="1:29" ht="14.4" x14ac:dyDescent="0.3">
      <c r="A14" s="39" t="s">
        <v>100</v>
      </c>
      <c r="C14" s="11" t="s">
        <v>152</v>
      </c>
      <c r="D14" s="12">
        <v>42125856.93999999</v>
      </c>
      <c r="E14" s="13">
        <v>42549896.859999999</v>
      </c>
      <c r="F14" s="13">
        <v>53926902.599999987</v>
      </c>
      <c r="G14" s="13">
        <v>61388272.810000002</v>
      </c>
      <c r="H14" s="13">
        <v>70420055.375300005</v>
      </c>
      <c r="I14" s="13">
        <v>101965119.92</v>
      </c>
      <c r="J14" s="13">
        <v>107798422.44</v>
      </c>
      <c r="K14" s="13">
        <v>97701679.595900029</v>
      </c>
      <c r="L14" s="13">
        <v>110863793.9613</v>
      </c>
      <c r="M14" s="13">
        <v>113845198.63500001</v>
      </c>
      <c r="N14" s="13">
        <v>156796391.38499996</v>
      </c>
      <c r="O14" s="13">
        <v>176962454.50500003</v>
      </c>
      <c r="P14" s="13">
        <v>198991585.46970007</v>
      </c>
      <c r="Q14" s="13">
        <v>182009701.18379998</v>
      </c>
      <c r="R14" s="13">
        <v>201455003.09320003</v>
      </c>
      <c r="S14" s="14">
        <v>199410772.68499994</v>
      </c>
      <c r="U14" s="131"/>
      <c r="V14" s="10"/>
      <c r="W14" s="80"/>
      <c r="X14" s="10"/>
      <c r="Y14" s="10"/>
      <c r="Z14" s="10"/>
      <c r="AA14" s="10"/>
      <c r="AB14" s="10"/>
      <c r="AC14" s="10"/>
    </row>
    <row r="15" spans="1:29" ht="14.4" x14ac:dyDescent="0.3">
      <c r="A15" s="39" t="s">
        <v>100</v>
      </c>
      <c r="C15" s="11" t="s">
        <v>153</v>
      </c>
      <c r="D15" s="12">
        <v>40572847.749999993</v>
      </c>
      <c r="E15" s="13">
        <v>53448575.209999993</v>
      </c>
      <c r="F15" s="13">
        <v>65015482.000000007</v>
      </c>
      <c r="G15" s="13">
        <v>89089342.890000001</v>
      </c>
      <c r="H15" s="13">
        <v>95572293.412700012</v>
      </c>
      <c r="I15" s="13">
        <v>119057095.13000001</v>
      </c>
      <c r="J15" s="13">
        <v>121930686.41</v>
      </c>
      <c r="K15" s="13">
        <v>116364556.5</v>
      </c>
      <c r="L15" s="13">
        <v>126539633.51109996</v>
      </c>
      <c r="M15" s="13">
        <v>179793741.60999998</v>
      </c>
      <c r="N15" s="13">
        <v>192946412.05000004</v>
      </c>
      <c r="O15" s="13">
        <v>178996441.86499995</v>
      </c>
      <c r="P15" s="13">
        <v>167925252.57049996</v>
      </c>
      <c r="Q15" s="13">
        <v>165964244.04360002</v>
      </c>
      <c r="R15" s="13">
        <v>164290500.70329997</v>
      </c>
      <c r="S15" s="14">
        <v>161038724.18529996</v>
      </c>
      <c r="U15" s="131"/>
      <c r="V15" s="10"/>
      <c r="W15" s="80"/>
      <c r="X15" s="10"/>
      <c r="Y15" s="10"/>
      <c r="Z15" s="10"/>
      <c r="AA15" s="10"/>
      <c r="AB15" s="10"/>
      <c r="AC15" s="10"/>
    </row>
    <row r="16" spans="1:29" ht="14.4" x14ac:dyDescent="0.3">
      <c r="A16" s="39" t="s">
        <v>100</v>
      </c>
      <c r="C16" s="11" t="s">
        <v>154</v>
      </c>
      <c r="D16" s="12">
        <v>36319784.74000001</v>
      </c>
      <c r="E16" s="13">
        <v>44860094.109999999</v>
      </c>
      <c r="F16" s="13">
        <v>41930634.980000004</v>
      </c>
      <c r="G16" s="13">
        <v>55920131.929999992</v>
      </c>
      <c r="H16" s="13">
        <v>59232982.148099996</v>
      </c>
      <c r="I16" s="13">
        <v>70775060</v>
      </c>
      <c r="J16" s="13">
        <v>82258204.820000008</v>
      </c>
      <c r="K16" s="13">
        <v>78039691.230000004</v>
      </c>
      <c r="L16" s="13">
        <v>79061314.920000017</v>
      </c>
      <c r="M16" s="13">
        <v>102108571.545</v>
      </c>
      <c r="N16" s="13">
        <v>121403229.10000001</v>
      </c>
      <c r="O16" s="13">
        <v>117693631.905</v>
      </c>
      <c r="P16" s="13">
        <v>118279084.6736</v>
      </c>
      <c r="Q16" s="13">
        <v>114914718.05440001</v>
      </c>
      <c r="R16" s="13">
        <v>104956166.97880001</v>
      </c>
      <c r="S16" s="14">
        <v>94082366.065099999</v>
      </c>
      <c r="U16" s="131"/>
      <c r="V16" s="10"/>
      <c r="W16" s="80"/>
      <c r="X16" s="10"/>
      <c r="Y16" s="10"/>
      <c r="Z16" s="10"/>
      <c r="AA16" s="10"/>
      <c r="AB16" s="10"/>
      <c r="AC16" s="10"/>
    </row>
    <row r="17" spans="1:29" ht="14.4" x14ac:dyDescent="0.3">
      <c r="A17" s="39" t="s">
        <v>100</v>
      </c>
      <c r="C17" s="11" t="s">
        <v>155</v>
      </c>
      <c r="D17" s="12">
        <v>8698646.7100000009</v>
      </c>
      <c r="E17" s="13">
        <v>6326457.5699999994</v>
      </c>
      <c r="F17" s="13">
        <v>9672743.4199999981</v>
      </c>
      <c r="G17" s="13">
        <v>16705251.969999999</v>
      </c>
      <c r="H17" s="13">
        <v>25526434.684299998</v>
      </c>
      <c r="I17" s="13">
        <v>28063384.279999994</v>
      </c>
      <c r="J17" s="13">
        <v>33434499.405000001</v>
      </c>
      <c r="K17" s="13">
        <v>32788963.114999998</v>
      </c>
      <c r="L17" s="13">
        <v>31652118.48</v>
      </c>
      <c r="M17" s="13">
        <v>49521730.707000002</v>
      </c>
      <c r="N17" s="13">
        <v>58112922.279999994</v>
      </c>
      <c r="O17" s="13">
        <v>68444911.099999994</v>
      </c>
      <c r="P17" s="13">
        <v>76705900.111099988</v>
      </c>
      <c r="Q17" s="13">
        <v>75094646.668999985</v>
      </c>
      <c r="R17" s="13">
        <v>48075481.879199989</v>
      </c>
      <c r="S17" s="14">
        <v>82138588.143000007</v>
      </c>
      <c r="U17" s="131"/>
      <c r="V17" s="10"/>
      <c r="W17" s="80"/>
      <c r="X17" s="10"/>
      <c r="Y17" s="10"/>
      <c r="Z17" s="10"/>
      <c r="AA17" s="10"/>
      <c r="AB17" s="10"/>
      <c r="AC17" s="10"/>
    </row>
    <row r="18" spans="1:29" ht="14.4" x14ac:dyDescent="0.3">
      <c r="A18" s="39" t="s">
        <v>100</v>
      </c>
      <c r="C18" s="11" t="s">
        <v>156</v>
      </c>
      <c r="D18" s="12">
        <v>20837028.290000003</v>
      </c>
      <c r="E18" s="13">
        <v>18742748.939999998</v>
      </c>
      <c r="F18" s="13">
        <v>21250865.009999998</v>
      </c>
      <c r="G18" s="13">
        <v>31391276.240000002</v>
      </c>
      <c r="H18" s="13">
        <v>31602752.662500001</v>
      </c>
      <c r="I18" s="13">
        <v>50878140.070000008</v>
      </c>
      <c r="J18" s="13">
        <v>47013582.284999996</v>
      </c>
      <c r="K18" s="13">
        <v>45532467.609999992</v>
      </c>
      <c r="L18" s="13">
        <v>37529299.379999995</v>
      </c>
      <c r="M18" s="13">
        <v>42937804.460000001</v>
      </c>
      <c r="N18" s="13">
        <v>45362848.443300001</v>
      </c>
      <c r="O18" s="13">
        <v>62503564.520000003</v>
      </c>
      <c r="P18" s="13">
        <v>55503592.25280001</v>
      </c>
      <c r="Q18" s="13">
        <v>48573230.464899994</v>
      </c>
      <c r="R18" s="13">
        <v>45702442.788600005</v>
      </c>
      <c r="S18" s="14">
        <v>47544084.06000001</v>
      </c>
      <c r="U18" s="131"/>
      <c r="V18" s="10"/>
      <c r="W18" s="80"/>
      <c r="X18" s="10"/>
      <c r="Y18" s="10"/>
      <c r="Z18" s="10"/>
      <c r="AA18" s="10"/>
      <c r="AB18" s="10"/>
      <c r="AC18" s="10"/>
    </row>
    <row r="19" spans="1:29" ht="14.4" x14ac:dyDescent="0.3">
      <c r="A19" s="39" t="s">
        <v>100</v>
      </c>
      <c r="C19" s="11" t="s">
        <v>157</v>
      </c>
      <c r="D19" s="12">
        <v>15258778.340000002</v>
      </c>
      <c r="E19" s="13">
        <v>15854956.030000003</v>
      </c>
      <c r="F19" s="13">
        <v>16913251.350000001</v>
      </c>
      <c r="G19" s="13">
        <v>28091963.390000004</v>
      </c>
      <c r="H19" s="13">
        <v>22561806.687400002</v>
      </c>
      <c r="I19" s="13">
        <v>32104895.780000001</v>
      </c>
      <c r="J19" s="13">
        <v>23510468.289999999</v>
      </c>
      <c r="K19" s="13">
        <v>28817396.340000007</v>
      </c>
      <c r="L19" s="13">
        <v>36081767.130000003</v>
      </c>
      <c r="M19" s="13">
        <v>50439034.870000005</v>
      </c>
      <c r="N19" s="13">
        <v>54813712.845000006</v>
      </c>
      <c r="O19" s="13">
        <v>56804307.850000001</v>
      </c>
      <c r="P19" s="13">
        <v>62310807.996999986</v>
      </c>
      <c r="Q19" s="13">
        <v>54994568.335900001</v>
      </c>
      <c r="R19" s="13">
        <v>57233178.955000013</v>
      </c>
      <c r="S19" s="14">
        <v>68526075.876699984</v>
      </c>
      <c r="U19" s="131"/>
      <c r="V19" s="10"/>
      <c r="W19" s="80"/>
      <c r="X19" s="10"/>
      <c r="Y19" s="10"/>
      <c r="Z19" s="10"/>
      <c r="AA19" s="10"/>
      <c r="AB19" s="10"/>
      <c r="AC19" s="10"/>
    </row>
    <row r="20" spans="1:29" ht="14.4" x14ac:dyDescent="0.3">
      <c r="A20" s="39" t="s">
        <v>100</v>
      </c>
      <c r="C20" s="11" t="s">
        <v>158</v>
      </c>
      <c r="D20" s="12">
        <v>5700023.3799999999</v>
      </c>
      <c r="E20" s="13">
        <v>13642489.839999998</v>
      </c>
      <c r="F20" s="13">
        <v>8770762.879999999</v>
      </c>
      <c r="G20" s="13">
        <v>9232436.379999999</v>
      </c>
      <c r="H20" s="13">
        <v>16116008.4496</v>
      </c>
      <c r="I20" s="13">
        <v>15433113.290000001</v>
      </c>
      <c r="J20" s="13">
        <v>12688719.960000001</v>
      </c>
      <c r="K20" s="13">
        <v>19593138.314999998</v>
      </c>
      <c r="L20" s="13">
        <v>19444669.524999999</v>
      </c>
      <c r="M20" s="13">
        <v>27628906.499999996</v>
      </c>
      <c r="N20" s="13">
        <v>35944557.689999998</v>
      </c>
      <c r="O20" s="13">
        <v>54006304.980000004</v>
      </c>
      <c r="P20" s="13">
        <v>68639160.806899995</v>
      </c>
      <c r="Q20" s="13">
        <v>53147847.952199996</v>
      </c>
      <c r="R20" s="13">
        <v>70555092.224999994</v>
      </c>
      <c r="S20" s="14">
        <v>74002254.509000003</v>
      </c>
      <c r="U20" s="131"/>
      <c r="V20" s="10"/>
      <c r="W20" s="80"/>
      <c r="X20" s="10"/>
      <c r="Y20" s="10"/>
      <c r="Z20" s="10"/>
      <c r="AA20" s="10"/>
      <c r="AB20" s="10"/>
      <c r="AC20" s="10"/>
    </row>
    <row r="21" spans="1:29" ht="14.4" x14ac:dyDescent="0.3">
      <c r="A21" s="39" t="s">
        <v>100</v>
      </c>
      <c r="C21" s="11" t="s">
        <v>159</v>
      </c>
      <c r="D21" s="12">
        <v>4666636.2600000007</v>
      </c>
      <c r="E21" s="13">
        <v>3259807.7100000004</v>
      </c>
      <c r="F21" s="13">
        <v>7760098.3499999996</v>
      </c>
      <c r="G21" s="13">
        <v>12101417.699999999</v>
      </c>
      <c r="H21" s="13">
        <v>18226305.390000001</v>
      </c>
      <c r="I21" s="13">
        <v>14806760.130000001</v>
      </c>
      <c r="J21" s="13">
        <v>21513133.18</v>
      </c>
      <c r="K21" s="13">
        <v>24540869.690000001</v>
      </c>
      <c r="L21" s="13">
        <v>18974540.895</v>
      </c>
      <c r="M21" s="13">
        <v>20535466.349999994</v>
      </c>
      <c r="N21" s="13">
        <v>25646269.050000001</v>
      </c>
      <c r="O21" s="13">
        <v>24701174.504999999</v>
      </c>
      <c r="P21" s="13">
        <v>37116974.199600004</v>
      </c>
      <c r="Q21" s="13">
        <v>35017233.074599996</v>
      </c>
      <c r="R21" s="13">
        <v>29149417.483299997</v>
      </c>
      <c r="S21" s="14">
        <v>37347542.840000004</v>
      </c>
      <c r="U21" s="131"/>
      <c r="V21" s="10"/>
      <c r="W21" s="80"/>
      <c r="X21" s="10"/>
      <c r="Y21" s="10"/>
      <c r="Z21" s="10"/>
      <c r="AA21" s="10"/>
      <c r="AB21" s="10"/>
      <c r="AC21" s="10"/>
    </row>
    <row r="22" spans="1:29" ht="14.4" x14ac:dyDescent="0.3">
      <c r="A22" s="39" t="s">
        <v>100</v>
      </c>
      <c r="C22" s="11" t="s">
        <v>160</v>
      </c>
      <c r="D22" s="12">
        <v>8462042.9100000001</v>
      </c>
      <c r="E22" s="13">
        <v>10027628.4</v>
      </c>
      <c r="F22" s="13">
        <v>9673853.7799999956</v>
      </c>
      <c r="G22" s="13">
        <v>10699072.479999999</v>
      </c>
      <c r="H22" s="13">
        <v>14868076.000199996</v>
      </c>
      <c r="I22" s="13">
        <v>18813667.980000004</v>
      </c>
      <c r="J22" s="13">
        <v>21947482.670000002</v>
      </c>
      <c r="K22" s="13">
        <v>19311175.25</v>
      </c>
      <c r="L22" s="13">
        <v>15947189.48</v>
      </c>
      <c r="M22" s="13">
        <v>21231775.120000005</v>
      </c>
      <c r="N22" s="13">
        <v>25815736.384999998</v>
      </c>
      <c r="O22" s="13">
        <v>31549176.41</v>
      </c>
      <c r="P22" s="13">
        <v>40247681.620700009</v>
      </c>
      <c r="Q22" s="13">
        <v>42513309.678299993</v>
      </c>
      <c r="R22" s="13">
        <v>34854632.343199998</v>
      </c>
      <c r="S22" s="14">
        <v>34250976.748000003</v>
      </c>
      <c r="U22" s="131"/>
      <c r="V22" s="10"/>
      <c r="W22" s="80"/>
      <c r="X22" s="10"/>
      <c r="Y22" s="10"/>
      <c r="Z22" s="10"/>
      <c r="AA22" s="10"/>
      <c r="AB22" s="10"/>
      <c r="AC22" s="10"/>
    </row>
    <row r="23" spans="1:29" ht="14.4" x14ac:dyDescent="0.3">
      <c r="A23" s="39" t="s">
        <v>100</v>
      </c>
      <c r="C23" s="11" t="s">
        <v>161</v>
      </c>
      <c r="D23" s="12">
        <v>6404941.5200000014</v>
      </c>
      <c r="E23" s="13">
        <v>6998724.79</v>
      </c>
      <c r="F23" s="13">
        <v>7675970.2299999995</v>
      </c>
      <c r="G23" s="13">
        <v>8486433.7699999996</v>
      </c>
      <c r="H23" s="13">
        <v>11903939.123400001</v>
      </c>
      <c r="I23" s="13">
        <v>13219227.050000001</v>
      </c>
      <c r="J23" s="13">
        <v>15970337.950000003</v>
      </c>
      <c r="K23" s="13">
        <v>15250308.360000001</v>
      </c>
      <c r="L23" s="13">
        <v>17242204.939999998</v>
      </c>
      <c r="M23" s="13">
        <v>16719308.52</v>
      </c>
      <c r="N23" s="13">
        <v>26630233.870000001</v>
      </c>
      <c r="O23" s="13">
        <v>27034369.174999997</v>
      </c>
      <c r="P23" s="13">
        <v>31440299.123000003</v>
      </c>
      <c r="Q23" s="13">
        <v>38211250.476199999</v>
      </c>
      <c r="R23" s="13">
        <v>40537521.678200006</v>
      </c>
      <c r="S23" s="14">
        <v>41307385.607000001</v>
      </c>
      <c r="U23" s="131"/>
      <c r="V23" s="10"/>
      <c r="W23" s="80"/>
      <c r="X23" s="10"/>
      <c r="Y23" s="10"/>
      <c r="Z23" s="10"/>
      <c r="AA23" s="10"/>
      <c r="AB23" s="10"/>
      <c r="AC23" s="10"/>
    </row>
    <row r="24" spans="1:29" ht="14.4" x14ac:dyDescent="0.3">
      <c r="A24" s="39" t="s">
        <v>100</v>
      </c>
      <c r="C24" s="11" t="s">
        <v>162</v>
      </c>
      <c r="D24" s="12">
        <v>5939547.0299999993</v>
      </c>
      <c r="E24" s="13">
        <v>5838538.4800000004</v>
      </c>
      <c r="F24" s="13">
        <v>10278437.560000001</v>
      </c>
      <c r="G24" s="13">
        <v>9707462.6700000018</v>
      </c>
      <c r="H24" s="13">
        <v>8106042.140399999</v>
      </c>
      <c r="I24" s="13">
        <v>16336990.379999999</v>
      </c>
      <c r="J24" s="13">
        <v>19278911.060000006</v>
      </c>
      <c r="K24" s="13">
        <v>10369398.08</v>
      </c>
      <c r="L24" s="13">
        <v>13082124.109999999</v>
      </c>
      <c r="M24" s="13">
        <v>25988744.640000001</v>
      </c>
      <c r="N24" s="13">
        <v>22041364.210000005</v>
      </c>
      <c r="O24" s="13">
        <v>19431879.640000001</v>
      </c>
      <c r="P24" s="13">
        <v>28313263.365000006</v>
      </c>
      <c r="Q24" s="13">
        <v>25528243.861400001</v>
      </c>
      <c r="R24" s="13">
        <v>40547901.284999996</v>
      </c>
      <c r="S24" s="14">
        <v>25181446.030000005</v>
      </c>
      <c r="U24" s="131"/>
      <c r="V24" s="10"/>
      <c r="W24" s="80"/>
      <c r="X24" s="10"/>
      <c r="Y24" s="10"/>
      <c r="Z24" s="10"/>
      <c r="AA24" s="10"/>
      <c r="AB24" s="10"/>
      <c r="AC24" s="10"/>
    </row>
    <row r="25" spans="1:29" ht="14.4" x14ac:dyDescent="0.3">
      <c r="A25" s="39" t="s">
        <v>100</v>
      </c>
      <c r="C25" s="11" t="s">
        <v>163</v>
      </c>
      <c r="D25" s="12">
        <v>771609.44</v>
      </c>
      <c r="E25" s="13">
        <v>2729326.06</v>
      </c>
      <c r="F25" s="13">
        <v>1687789.85</v>
      </c>
      <c r="G25" s="13">
        <v>2188968.1399999997</v>
      </c>
      <c r="H25" s="13">
        <v>6004123.3448000001</v>
      </c>
      <c r="I25" s="13">
        <v>6713494.75</v>
      </c>
      <c r="J25" s="13">
        <v>8152649.6999999993</v>
      </c>
      <c r="K25" s="13">
        <v>6972025.46</v>
      </c>
      <c r="L25" s="13">
        <v>9549330.7650000006</v>
      </c>
      <c r="M25" s="13">
        <v>15698659.400000002</v>
      </c>
      <c r="N25" s="13">
        <v>14325663.324999999</v>
      </c>
      <c r="O25" s="13">
        <v>15257021.405000001</v>
      </c>
      <c r="P25" s="13">
        <v>24785739.8017</v>
      </c>
      <c r="Q25" s="13">
        <v>18832516.451700002</v>
      </c>
      <c r="R25" s="13">
        <v>13872736.690000001</v>
      </c>
      <c r="S25" s="14">
        <v>20645079.377999999</v>
      </c>
      <c r="U25" s="131"/>
      <c r="V25" s="10"/>
      <c r="W25" s="80"/>
      <c r="X25" s="10"/>
      <c r="Y25" s="10"/>
      <c r="Z25" s="10"/>
      <c r="AA25" s="10"/>
      <c r="AB25" s="10"/>
      <c r="AC25" s="10"/>
    </row>
    <row r="26" spans="1:29" ht="14.4" x14ac:dyDescent="0.3">
      <c r="A26" s="39" t="s">
        <v>100</v>
      </c>
      <c r="C26" s="11" t="s">
        <v>164</v>
      </c>
      <c r="D26" s="12">
        <v>2401306.7399999998</v>
      </c>
      <c r="E26" s="13">
        <v>7386007.2999999998</v>
      </c>
      <c r="F26" s="13">
        <v>6811790.7800000003</v>
      </c>
      <c r="G26" s="13">
        <v>8343549.5800000001</v>
      </c>
      <c r="H26" s="13">
        <v>10288726.913800001</v>
      </c>
      <c r="I26" s="13">
        <v>13071325.800000001</v>
      </c>
      <c r="J26" s="13">
        <v>13776221.529999997</v>
      </c>
      <c r="K26" s="13">
        <v>16872983.759999998</v>
      </c>
      <c r="L26" s="13">
        <v>12898694.630000001</v>
      </c>
      <c r="M26" s="13">
        <v>14974394.59</v>
      </c>
      <c r="N26" s="13">
        <v>25595913.620000001</v>
      </c>
      <c r="O26" s="13">
        <v>21942239.48</v>
      </c>
      <c r="P26" s="13">
        <v>31147220.875800002</v>
      </c>
      <c r="Q26" s="13">
        <v>28910851.860000003</v>
      </c>
      <c r="R26" s="13">
        <v>30828880.59</v>
      </c>
      <c r="S26" s="14">
        <v>32002125.610599995</v>
      </c>
      <c r="U26" s="131"/>
      <c r="V26" s="10"/>
      <c r="W26" s="80"/>
      <c r="X26" s="10"/>
      <c r="Y26" s="10"/>
      <c r="Z26" s="10"/>
      <c r="AA26" s="10"/>
      <c r="AB26" s="10"/>
      <c r="AC26" s="10"/>
    </row>
    <row r="27" spans="1:29" ht="14.4" x14ac:dyDescent="0.3">
      <c r="A27" s="39" t="s">
        <v>100</v>
      </c>
      <c r="C27" s="11" t="s">
        <v>165</v>
      </c>
      <c r="D27" s="12">
        <v>7743664.6399999997</v>
      </c>
      <c r="E27" s="13">
        <v>6459007.1799999988</v>
      </c>
      <c r="F27" s="13">
        <v>4513908.4800000004</v>
      </c>
      <c r="G27" s="13">
        <v>8335540.4700000007</v>
      </c>
      <c r="H27" s="13">
        <v>8512939.0999999996</v>
      </c>
      <c r="I27" s="13">
        <v>10824168.150000002</v>
      </c>
      <c r="J27" s="13">
        <v>11368914.859999999</v>
      </c>
      <c r="K27" s="13">
        <v>11655699.369999999</v>
      </c>
      <c r="L27" s="13">
        <v>13151431.699999999</v>
      </c>
      <c r="M27" s="13">
        <v>15587177.963299999</v>
      </c>
      <c r="N27" s="13">
        <v>19217869.260000002</v>
      </c>
      <c r="O27" s="13">
        <v>26618510.639999997</v>
      </c>
      <c r="P27" s="13">
        <v>26791223.656999998</v>
      </c>
      <c r="Q27" s="13">
        <v>27002201.003300004</v>
      </c>
      <c r="R27" s="13">
        <v>24472648.384799998</v>
      </c>
      <c r="S27" s="14">
        <v>34429599.460000001</v>
      </c>
      <c r="U27" s="131"/>
      <c r="V27" s="10"/>
      <c r="W27" s="80"/>
      <c r="X27" s="10"/>
      <c r="Y27" s="10"/>
      <c r="Z27" s="10"/>
      <c r="AA27" s="10"/>
      <c r="AB27" s="10"/>
      <c r="AC27" s="10"/>
    </row>
    <row r="28" spans="1:29" ht="15" thickBot="1" x14ac:dyDescent="0.35">
      <c r="A28" s="39" t="s">
        <v>100</v>
      </c>
      <c r="C28" s="11" t="s">
        <v>166</v>
      </c>
      <c r="D28" s="15">
        <v>52221200.490000002</v>
      </c>
      <c r="E28" s="16">
        <v>66144831.189999998</v>
      </c>
      <c r="F28" s="16">
        <v>70975237.590000018</v>
      </c>
      <c r="G28" s="16">
        <v>90882006.959999993</v>
      </c>
      <c r="H28" s="16">
        <v>102300445.1432</v>
      </c>
      <c r="I28" s="16">
        <v>135483402.06999999</v>
      </c>
      <c r="J28" s="16">
        <v>137139500.8933</v>
      </c>
      <c r="K28" s="16">
        <v>135302005.25500003</v>
      </c>
      <c r="L28" s="16">
        <v>137295827.94</v>
      </c>
      <c r="M28" s="16">
        <v>203591048.61669996</v>
      </c>
      <c r="N28" s="16">
        <v>209781658.77430004</v>
      </c>
      <c r="O28" s="16">
        <v>280339025.75000006</v>
      </c>
      <c r="P28" s="16">
        <v>260990816.57760003</v>
      </c>
      <c r="Q28" s="16">
        <v>285578204.16449988</v>
      </c>
      <c r="R28" s="16">
        <v>285240677.11870009</v>
      </c>
      <c r="S28" s="17">
        <v>386793890.83870012</v>
      </c>
      <c r="U28" s="131"/>
      <c r="V28" s="10"/>
      <c r="W28" s="80"/>
      <c r="X28" s="10"/>
      <c r="Y28" s="10"/>
      <c r="Z28" s="10"/>
      <c r="AA28" s="10"/>
      <c r="AB28" s="10"/>
      <c r="AC28" s="10"/>
    </row>
    <row r="29" spans="1:29" ht="15" thickBot="1" x14ac:dyDescent="0.35">
      <c r="A29" s="39" t="s">
        <v>100</v>
      </c>
      <c r="C29" s="18" t="s">
        <v>129</v>
      </c>
      <c r="D29" s="19">
        <v>581745763.3599999</v>
      </c>
      <c r="E29" s="20">
        <v>639209417.24999976</v>
      </c>
      <c r="F29" s="20">
        <v>737157147.79999983</v>
      </c>
      <c r="G29" s="20">
        <v>790273649.97000015</v>
      </c>
      <c r="H29" s="20">
        <v>882045361.84820008</v>
      </c>
      <c r="I29" s="20">
        <v>1287822309.6299999</v>
      </c>
      <c r="J29" s="20">
        <v>1255883502.8032999</v>
      </c>
      <c r="K29" s="20">
        <v>1190099380.9959002</v>
      </c>
      <c r="L29" s="20">
        <v>1170555955.4573998</v>
      </c>
      <c r="M29" s="20">
        <v>1488330025.3702998</v>
      </c>
      <c r="N29" s="20">
        <v>1712750273.7743001</v>
      </c>
      <c r="O29" s="20">
        <v>2227434904.1206002</v>
      </c>
      <c r="P29" s="20">
        <v>2356530119.9791999</v>
      </c>
      <c r="Q29" s="20">
        <v>2263682374.0412998</v>
      </c>
      <c r="R29" s="20">
        <v>2169895049.5145001</v>
      </c>
      <c r="S29" s="21">
        <v>2401031849.6252999</v>
      </c>
      <c r="U29" s="131"/>
      <c r="V29" s="10"/>
      <c r="W29" s="80"/>
      <c r="X29" s="10"/>
      <c r="Y29" s="10"/>
      <c r="Z29" s="10"/>
      <c r="AA29" s="10"/>
      <c r="AB29" s="10"/>
      <c r="AC29" s="10"/>
    </row>
    <row r="30" spans="1:29" ht="14.4" x14ac:dyDescent="0.3">
      <c r="U30" s="10"/>
      <c r="V30" s="10"/>
      <c r="W30" s="10"/>
      <c r="X30" s="10"/>
      <c r="Y30" s="10"/>
      <c r="Z30" s="10"/>
      <c r="AA30" s="10"/>
      <c r="AB30" s="10"/>
      <c r="AC30" s="10"/>
    </row>
    <row r="31" spans="1:29" ht="14.4" x14ac:dyDescent="0.3">
      <c r="U31" s="10"/>
      <c r="V31" s="10"/>
      <c r="W31" s="10"/>
      <c r="X31" s="10"/>
      <c r="Y31" s="10"/>
      <c r="Z31" s="10"/>
      <c r="AA31" s="10"/>
      <c r="AB31" s="10"/>
      <c r="AC31" s="10"/>
    </row>
    <row r="32" spans="1:29" ht="14.4" x14ac:dyDescent="0.3">
      <c r="U32" s="10"/>
      <c r="V32" s="10"/>
      <c r="W32" s="10"/>
      <c r="X32" s="10"/>
      <c r="Y32" s="10"/>
      <c r="Z32" s="10"/>
      <c r="AA32" s="10"/>
      <c r="AB32" s="10"/>
      <c r="AC32" s="10"/>
    </row>
    <row r="33" spans="1:29" ht="22.8" x14ac:dyDescent="0.3">
      <c r="C33" s="1" t="s">
        <v>167</v>
      </c>
      <c r="D33" s="1"/>
      <c r="E33" s="1"/>
      <c r="F33" s="1"/>
      <c r="G33" s="1"/>
      <c r="H33" s="1"/>
      <c r="I33" s="1"/>
      <c r="J33" s="1"/>
      <c r="K33" s="1"/>
      <c r="L33" s="1"/>
      <c r="M33" s="1"/>
      <c r="U33" s="10"/>
      <c r="V33" s="10"/>
      <c r="W33" s="10"/>
      <c r="X33" s="10"/>
      <c r="Y33" s="10"/>
      <c r="Z33" s="10"/>
      <c r="AA33" s="10"/>
      <c r="AB33" s="10"/>
      <c r="AC33" s="10"/>
    </row>
    <row r="34" spans="1:29" ht="15" thickBot="1" x14ac:dyDescent="0.35">
      <c r="C34" s="153"/>
      <c r="D34" s="153"/>
      <c r="E34" s="153"/>
      <c r="F34" s="153"/>
      <c r="G34" s="153"/>
      <c r="H34" s="153"/>
      <c r="I34" s="153"/>
      <c r="J34" s="153"/>
      <c r="K34" s="153"/>
      <c r="L34" s="153"/>
      <c r="M34" s="153"/>
      <c r="U34" s="10"/>
      <c r="V34" s="10"/>
      <c r="W34" s="10"/>
      <c r="X34" s="10"/>
      <c r="Y34" s="10"/>
      <c r="Z34" s="10"/>
      <c r="AA34" s="10"/>
      <c r="AB34" s="10"/>
      <c r="AC34" s="10"/>
    </row>
    <row r="35" spans="1:29" ht="15" thickBot="1" x14ac:dyDescent="0.35">
      <c r="C35" s="2"/>
      <c r="D35" s="149" t="s">
        <v>99</v>
      </c>
      <c r="E35" s="150"/>
      <c r="F35" s="150"/>
      <c r="G35" s="150"/>
      <c r="H35" s="150"/>
      <c r="I35" s="150"/>
      <c r="J35" s="150"/>
      <c r="K35" s="150"/>
      <c r="L35" s="150"/>
      <c r="M35" s="150"/>
      <c r="N35" s="150"/>
      <c r="O35" s="150"/>
      <c r="P35" s="150"/>
      <c r="Q35" s="150"/>
      <c r="R35" s="150"/>
      <c r="S35" s="151"/>
      <c r="U35" s="10"/>
      <c r="V35" s="10"/>
      <c r="W35" s="10"/>
      <c r="X35" s="10"/>
      <c r="Y35" s="10"/>
      <c r="Z35" s="10"/>
      <c r="AA35" s="10"/>
      <c r="AB35" s="10"/>
      <c r="AC35" s="10"/>
    </row>
    <row r="36" spans="1:29" ht="15" thickBot="1" x14ac:dyDescent="0.35">
      <c r="A36" s="39" t="s">
        <v>131</v>
      </c>
      <c r="C36" s="3" t="s">
        <v>148</v>
      </c>
      <c r="D36" s="4" t="s">
        <v>102</v>
      </c>
      <c r="E36" s="5" t="s">
        <v>103</v>
      </c>
      <c r="F36" s="5" t="s">
        <v>104</v>
      </c>
      <c r="G36" s="5" t="s">
        <v>105</v>
      </c>
      <c r="H36" s="5" t="s">
        <v>106</v>
      </c>
      <c r="I36" s="5" t="s">
        <v>107</v>
      </c>
      <c r="J36" s="5" t="s">
        <v>108</v>
      </c>
      <c r="K36" s="5" t="s">
        <v>109</v>
      </c>
      <c r="L36" s="5" t="s">
        <v>110</v>
      </c>
      <c r="M36" s="5" t="s">
        <v>111</v>
      </c>
      <c r="N36" s="5" t="s">
        <v>112</v>
      </c>
      <c r="O36" s="5" t="s">
        <v>113</v>
      </c>
      <c r="P36" s="5" t="s">
        <v>114</v>
      </c>
      <c r="Q36" s="5" t="s">
        <v>115</v>
      </c>
      <c r="R36" s="5" t="s">
        <v>116</v>
      </c>
      <c r="S36" s="6" t="s">
        <v>117</v>
      </c>
      <c r="U36" s="10"/>
      <c r="V36" s="10"/>
      <c r="W36" s="10"/>
      <c r="X36" s="10"/>
      <c r="Y36" s="10"/>
      <c r="Z36" s="10"/>
      <c r="AA36" s="10"/>
      <c r="AB36" s="10"/>
      <c r="AC36" s="10"/>
    </row>
    <row r="37" spans="1:29" ht="14.4" x14ac:dyDescent="0.3">
      <c r="A37" s="39" t="s">
        <v>131</v>
      </c>
      <c r="C37" s="11" t="s">
        <v>149</v>
      </c>
      <c r="D37" s="12">
        <v>133770851.84</v>
      </c>
      <c r="E37" s="13">
        <v>118734535.63000001</v>
      </c>
      <c r="F37" s="13">
        <v>177889653.07999998</v>
      </c>
      <c r="G37" s="13">
        <v>140918202.10999998</v>
      </c>
      <c r="H37" s="13">
        <v>171092757.49850002</v>
      </c>
      <c r="I37" s="13">
        <v>326536441.38</v>
      </c>
      <c r="J37" s="13">
        <v>315503032.68000001</v>
      </c>
      <c r="K37" s="13">
        <v>291334622.46000004</v>
      </c>
      <c r="L37" s="13">
        <v>240797957.10499999</v>
      </c>
      <c r="M37" s="13">
        <v>339084099.63</v>
      </c>
      <c r="N37" s="13">
        <v>364041966.67500007</v>
      </c>
      <c r="O37" s="13">
        <v>659286113.04299998</v>
      </c>
      <c r="P37" s="13">
        <v>682310184.96820009</v>
      </c>
      <c r="Q37" s="13">
        <v>641745942.90500009</v>
      </c>
      <c r="R37" s="13">
        <v>632376736.46399999</v>
      </c>
      <c r="S37" s="14">
        <v>676535754.14189994</v>
      </c>
      <c r="U37" s="10"/>
      <c r="V37" s="10"/>
      <c r="W37" s="10"/>
      <c r="X37" s="10"/>
      <c r="Y37" s="10"/>
      <c r="Z37" s="10"/>
      <c r="AA37" s="10"/>
      <c r="AB37" s="10"/>
      <c r="AC37" s="10"/>
    </row>
    <row r="38" spans="1:29" ht="14.4" x14ac:dyDescent="0.3">
      <c r="A38" s="39" t="s">
        <v>131</v>
      </c>
      <c r="C38" s="11" t="s">
        <v>150</v>
      </c>
      <c r="D38" s="12">
        <v>36277256.93</v>
      </c>
      <c r="E38" s="13">
        <v>43174349.909999996</v>
      </c>
      <c r="F38" s="13">
        <v>41818891.030000001</v>
      </c>
      <c r="G38" s="13">
        <v>55560473.659999996</v>
      </c>
      <c r="H38" s="13">
        <v>60119472.797199994</v>
      </c>
      <c r="I38" s="13">
        <v>94364595.539999992</v>
      </c>
      <c r="J38" s="13">
        <v>79845082.989999995</v>
      </c>
      <c r="K38" s="13">
        <v>86029664.575000003</v>
      </c>
      <c r="L38" s="13">
        <v>84128591.234999999</v>
      </c>
      <c r="M38" s="13">
        <v>105878907.905</v>
      </c>
      <c r="N38" s="13">
        <v>134959840.59999999</v>
      </c>
      <c r="O38" s="13">
        <v>135729590.96759999</v>
      </c>
      <c r="P38" s="13">
        <v>174343685.141</v>
      </c>
      <c r="Q38" s="13">
        <v>189657200.5873</v>
      </c>
      <c r="R38" s="13">
        <v>157833478.4641</v>
      </c>
      <c r="S38" s="14">
        <v>163410992.83700001</v>
      </c>
      <c r="U38" s="10"/>
      <c r="V38" s="10"/>
      <c r="W38" s="10"/>
      <c r="X38" s="10"/>
      <c r="Y38" s="10"/>
      <c r="Z38" s="10"/>
      <c r="AA38" s="10"/>
      <c r="AB38" s="10"/>
      <c r="AC38" s="10"/>
    </row>
    <row r="39" spans="1:29" ht="14.4" x14ac:dyDescent="0.3">
      <c r="A39" s="39" t="s">
        <v>131</v>
      </c>
      <c r="C39" s="11" t="s">
        <v>151</v>
      </c>
      <c r="D39" s="12">
        <v>17915571.539999999</v>
      </c>
      <c r="E39" s="13">
        <v>23069433.400000002</v>
      </c>
      <c r="F39" s="13">
        <v>51687509.910000011</v>
      </c>
      <c r="G39" s="13">
        <v>34781559.909999996</v>
      </c>
      <c r="H39" s="13">
        <v>30337287.096799999</v>
      </c>
      <c r="I39" s="13">
        <v>61422828.530000001</v>
      </c>
      <c r="J39" s="13">
        <v>55901618.799999997</v>
      </c>
      <c r="K39" s="13">
        <v>49344079.065000005</v>
      </c>
      <c r="L39" s="13">
        <v>68969985.769999996</v>
      </c>
      <c r="M39" s="13">
        <v>61350386.548299998</v>
      </c>
      <c r="N39" s="13">
        <v>71756789.501699999</v>
      </c>
      <c r="O39" s="13">
        <v>120247657.06999998</v>
      </c>
      <c r="P39" s="13">
        <v>153305093.29299995</v>
      </c>
      <c r="Q39" s="13">
        <v>151275696.29519999</v>
      </c>
      <c r="R39" s="13">
        <v>118467562.11010002</v>
      </c>
      <c r="S39" s="14">
        <v>144350400.53999999</v>
      </c>
      <c r="U39" s="10"/>
      <c r="V39" s="10"/>
      <c r="W39" s="10"/>
      <c r="X39" s="10"/>
      <c r="Y39" s="10"/>
      <c r="Z39" s="10"/>
      <c r="AA39" s="10"/>
      <c r="AB39" s="10"/>
      <c r="AC39" s="10"/>
    </row>
    <row r="40" spans="1:29" ht="14.4" x14ac:dyDescent="0.3">
      <c r="A40" s="39" t="s">
        <v>131</v>
      </c>
      <c r="C40" s="11" t="s">
        <v>152</v>
      </c>
      <c r="D40" s="12">
        <v>40118132.089999996</v>
      </c>
      <c r="E40" s="13">
        <v>41162457.350000001</v>
      </c>
      <c r="F40" s="13">
        <v>52237514.489999995</v>
      </c>
      <c r="G40" s="13">
        <v>59014908.759999998</v>
      </c>
      <c r="H40" s="13">
        <v>67566715.015300006</v>
      </c>
      <c r="I40" s="13">
        <v>101414608.64999999</v>
      </c>
      <c r="J40" s="13">
        <v>106282711</v>
      </c>
      <c r="K40" s="13">
        <v>95372001.695900008</v>
      </c>
      <c r="L40" s="13">
        <v>108568886.86129999</v>
      </c>
      <c r="M40" s="13">
        <v>110570142.08499999</v>
      </c>
      <c r="N40" s="13">
        <v>153647371.71499997</v>
      </c>
      <c r="O40" s="13">
        <v>175613871.58500001</v>
      </c>
      <c r="P40" s="13">
        <v>198100738.84970003</v>
      </c>
      <c r="Q40" s="13">
        <v>181429876.96379998</v>
      </c>
      <c r="R40" s="13">
        <v>200807870.42320001</v>
      </c>
      <c r="S40" s="14">
        <v>197782533.30500001</v>
      </c>
      <c r="U40" s="10"/>
      <c r="V40" s="10"/>
      <c r="W40" s="10"/>
      <c r="X40" s="10"/>
      <c r="Y40" s="10"/>
      <c r="Z40" s="10"/>
      <c r="AA40" s="10"/>
      <c r="AB40" s="10"/>
      <c r="AC40" s="10"/>
    </row>
    <row r="41" spans="1:29" ht="14.4" x14ac:dyDescent="0.3">
      <c r="A41" s="39" t="s">
        <v>131</v>
      </c>
      <c r="C41" s="11" t="s">
        <v>153</v>
      </c>
      <c r="D41" s="12">
        <v>38788536.979999997</v>
      </c>
      <c r="E41" s="13">
        <v>50494542.359999999</v>
      </c>
      <c r="F41" s="13">
        <v>61907926.040000007</v>
      </c>
      <c r="G41" s="13">
        <v>88577902.110000014</v>
      </c>
      <c r="H41" s="13">
        <v>93406834.742700011</v>
      </c>
      <c r="I41" s="13">
        <v>115813311.42</v>
      </c>
      <c r="J41" s="13">
        <v>115624039.88000001</v>
      </c>
      <c r="K41" s="13">
        <v>109343477.22999999</v>
      </c>
      <c r="L41" s="13">
        <v>118218806.89609998</v>
      </c>
      <c r="M41" s="13">
        <v>171843943.62</v>
      </c>
      <c r="N41" s="13">
        <v>181995389.67000002</v>
      </c>
      <c r="O41" s="13">
        <v>169405128.77499998</v>
      </c>
      <c r="P41" s="13">
        <v>162656314.60049999</v>
      </c>
      <c r="Q41" s="13">
        <v>162886367.6936</v>
      </c>
      <c r="R41" s="13">
        <v>162400963.37329999</v>
      </c>
      <c r="S41" s="14">
        <v>157545300.00529999</v>
      </c>
      <c r="U41" s="10"/>
      <c r="V41" s="10"/>
      <c r="W41" s="10"/>
      <c r="X41" s="10"/>
      <c r="Y41" s="10"/>
      <c r="Z41" s="10"/>
      <c r="AA41" s="10"/>
      <c r="AB41" s="10"/>
      <c r="AC41" s="10"/>
    </row>
    <row r="42" spans="1:29" ht="14.4" x14ac:dyDescent="0.3">
      <c r="A42" s="39" t="s">
        <v>131</v>
      </c>
      <c r="C42" s="11" t="s">
        <v>154</v>
      </c>
      <c r="D42" s="12">
        <v>31337701.829999998</v>
      </c>
      <c r="E42" s="13">
        <v>42156268.369999997</v>
      </c>
      <c r="F42" s="13">
        <v>40811668.32</v>
      </c>
      <c r="G42" s="13">
        <v>54824247.969999991</v>
      </c>
      <c r="H42" s="13">
        <v>58278123.388099998</v>
      </c>
      <c r="I42" s="13">
        <v>69979278.989999995</v>
      </c>
      <c r="J42" s="13">
        <v>76289422.760000005</v>
      </c>
      <c r="K42" s="13">
        <v>73362588.079999998</v>
      </c>
      <c r="L42" s="13">
        <v>77944142.080000013</v>
      </c>
      <c r="M42" s="13">
        <v>100495156.02499999</v>
      </c>
      <c r="N42" s="13">
        <v>120253441.17</v>
      </c>
      <c r="O42" s="13">
        <v>115324005.125</v>
      </c>
      <c r="P42" s="13">
        <v>117944335.8036</v>
      </c>
      <c r="Q42" s="13">
        <v>114446583.81440002</v>
      </c>
      <c r="R42" s="13">
        <v>104518025.14880002</v>
      </c>
      <c r="S42" s="14">
        <v>92354733.265100002</v>
      </c>
      <c r="U42" s="10"/>
      <c r="V42" s="10"/>
      <c r="W42" s="10"/>
      <c r="X42" s="10"/>
      <c r="Y42" s="10"/>
      <c r="Z42" s="10"/>
      <c r="AA42" s="10"/>
      <c r="AB42" s="10"/>
      <c r="AC42" s="10"/>
    </row>
    <row r="43" spans="1:29" ht="14.4" x14ac:dyDescent="0.3">
      <c r="A43" s="39" t="s">
        <v>131</v>
      </c>
      <c r="C43" s="11" t="s">
        <v>155</v>
      </c>
      <c r="D43" s="12">
        <v>8206595.2599999998</v>
      </c>
      <c r="E43" s="13">
        <v>4559233.49</v>
      </c>
      <c r="F43" s="13">
        <v>8692007.0599999987</v>
      </c>
      <c r="G43" s="13">
        <v>14437980.76</v>
      </c>
      <c r="H43" s="13">
        <v>25182780.414299995</v>
      </c>
      <c r="I43" s="13">
        <v>27935038.749999996</v>
      </c>
      <c r="J43" s="13">
        <v>33146180.305</v>
      </c>
      <c r="K43" s="13">
        <v>31934349.045000002</v>
      </c>
      <c r="L43" s="13">
        <v>31248224.609999999</v>
      </c>
      <c r="M43" s="13">
        <v>49330868.727000006</v>
      </c>
      <c r="N43" s="13">
        <v>58024955.719999999</v>
      </c>
      <c r="O43" s="13">
        <v>67992898.400000006</v>
      </c>
      <c r="P43" s="13">
        <v>76606539.671099991</v>
      </c>
      <c r="Q43" s="13">
        <v>74984608.398999989</v>
      </c>
      <c r="R43" s="13">
        <v>48003393.83919999</v>
      </c>
      <c r="S43" s="14">
        <v>81087775.223000005</v>
      </c>
      <c r="U43" s="10"/>
      <c r="V43" s="10"/>
      <c r="W43" s="10"/>
      <c r="X43" s="10"/>
      <c r="Y43" s="10"/>
      <c r="Z43" s="10"/>
      <c r="AA43" s="10"/>
      <c r="AB43" s="10"/>
      <c r="AC43" s="10"/>
    </row>
    <row r="44" spans="1:29" ht="14.4" x14ac:dyDescent="0.3">
      <c r="A44" s="39" t="s">
        <v>131</v>
      </c>
      <c r="C44" s="11" t="s">
        <v>156</v>
      </c>
      <c r="D44" s="12">
        <v>19640571.640000001</v>
      </c>
      <c r="E44" s="13">
        <v>18064121.75</v>
      </c>
      <c r="F44" s="13">
        <v>19320844.300000001</v>
      </c>
      <c r="G44" s="13">
        <v>31006055.25</v>
      </c>
      <c r="H44" s="13">
        <v>31385324.032499999</v>
      </c>
      <c r="I44" s="13">
        <v>42366584.159999996</v>
      </c>
      <c r="J44" s="13">
        <v>45603999.864999995</v>
      </c>
      <c r="K44" s="13">
        <v>44433070.769999996</v>
      </c>
      <c r="L44" s="13">
        <v>36982962</v>
      </c>
      <c r="M44" s="13">
        <v>42424305.950000003</v>
      </c>
      <c r="N44" s="13">
        <v>44244135.193300001</v>
      </c>
      <c r="O44" s="13">
        <v>61445180.030000001</v>
      </c>
      <c r="P44" s="13">
        <v>54485244.532800004</v>
      </c>
      <c r="Q44" s="13">
        <v>48012226.2249</v>
      </c>
      <c r="R44" s="13">
        <v>45316772.238600001</v>
      </c>
      <c r="S44" s="14">
        <v>47186488.980000004</v>
      </c>
      <c r="U44" s="10"/>
      <c r="V44" s="10"/>
      <c r="W44" s="10"/>
      <c r="X44" s="10"/>
      <c r="Y44" s="10"/>
      <c r="Z44" s="10"/>
      <c r="AA44" s="10"/>
      <c r="AB44" s="10"/>
      <c r="AC44" s="10"/>
    </row>
    <row r="45" spans="1:29" ht="14.4" x14ac:dyDescent="0.3">
      <c r="A45" s="39" t="s">
        <v>131</v>
      </c>
      <c r="C45" s="11" t="s">
        <v>157</v>
      </c>
      <c r="D45" s="12">
        <v>13891363.15</v>
      </c>
      <c r="E45" s="13">
        <v>15360476.010000002</v>
      </c>
      <c r="F45" s="13">
        <v>16828878.82</v>
      </c>
      <c r="G45" s="13">
        <v>28013942.440000005</v>
      </c>
      <c r="H45" s="13">
        <v>22548090.627400003</v>
      </c>
      <c r="I45" s="13">
        <v>32081339.970000003</v>
      </c>
      <c r="J45" s="13">
        <v>23017037.370000001</v>
      </c>
      <c r="K45" s="13">
        <v>27456867.910000004</v>
      </c>
      <c r="L45" s="13">
        <v>34966405.539999999</v>
      </c>
      <c r="M45" s="13">
        <v>46821007.110000007</v>
      </c>
      <c r="N45" s="13">
        <v>53825887.134999998</v>
      </c>
      <c r="O45" s="13">
        <v>54610477.729999997</v>
      </c>
      <c r="P45" s="13">
        <v>61746879.356999993</v>
      </c>
      <c r="Q45" s="13">
        <v>54491955.245900005</v>
      </c>
      <c r="R45" s="13">
        <v>56518753.405000009</v>
      </c>
      <c r="S45" s="14">
        <v>67916910.426699996</v>
      </c>
      <c r="U45" s="10"/>
      <c r="V45" s="10"/>
      <c r="W45" s="10"/>
      <c r="X45" s="10"/>
      <c r="Y45" s="10"/>
      <c r="Z45" s="10"/>
      <c r="AA45" s="10"/>
      <c r="AB45" s="10"/>
      <c r="AC45" s="10"/>
    </row>
    <row r="46" spans="1:29" ht="14.4" x14ac:dyDescent="0.3">
      <c r="A46" s="39" t="s">
        <v>131</v>
      </c>
      <c r="C46" s="11" t="s">
        <v>158</v>
      </c>
      <c r="D46" s="12">
        <v>4107366.8200000003</v>
      </c>
      <c r="E46" s="13">
        <v>6987889.0899999999</v>
      </c>
      <c r="F46" s="13">
        <v>8349291.1699999999</v>
      </c>
      <c r="G46" s="13">
        <v>9231171.379999999</v>
      </c>
      <c r="H46" s="13">
        <v>16069317.4496</v>
      </c>
      <c r="I46" s="13">
        <v>15429888.290000001</v>
      </c>
      <c r="J46" s="13">
        <v>12619646</v>
      </c>
      <c r="K46" s="13">
        <v>19455723.244999997</v>
      </c>
      <c r="L46" s="13">
        <v>18331298.094999999</v>
      </c>
      <c r="M46" s="13">
        <v>26979954.719999999</v>
      </c>
      <c r="N46" s="13">
        <v>35717640.57</v>
      </c>
      <c r="O46" s="13">
        <v>53858076.810000002</v>
      </c>
      <c r="P46" s="13">
        <v>68346478.666899994</v>
      </c>
      <c r="Q46" s="13">
        <v>53031771.622199997</v>
      </c>
      <c r="R46" s="13">
        <v>69264061.605000004</v>
      </c>
      <c r="S46" s="14">
        <v>73899554.248999998</v>
      </c>
      <c r="U46" s="10"/>
      <c r="V46" s="10"/>
      <c r="W46" s="10"/>
      <c r="X46" s="10"/>
      <c r="Y46" s="10"/>
      <c r="Z46" s="10"/>
      <c r="AA46" s="10"/>
      <c r="AB46" s="10"/>
      <c r="AC46" s="10"/>
    </row>
    <row r="47" spans="1:29" ht="14.4" x14ac:dyDescent="0.3">
      <c r="A47" s="39" t="s">
        <v>131</v>
      </c>
      <c r="C47" s="11" t="s">
        <v>159</v>
      </c>
      <c r="D47" s="12">
        <v>4328889.95</v>
      </c>
      <c r="E47" s="13">
        <v>2793874.44</v>
      </c>
      <c r="F47" s="13">
        <v>6524654.3199999994</v>
      </c>
      <c r="G47" s="13">
        <v>11381501.869999999</v>
      </c>
      <c r="H47" s="13">
        <v>17141063.650000002</v>
      </c>
      <c r="I47" s="13">
        <v>12319414.940000001</v>
      </c>
      <c r="J47" s="13">
        <v>18742493.990000002</v>
      </c>
      <c r="K47" s="13">
        <v>23036237.379999999</v>
      </c>
      <c r="L47" s="13">
        <v>16944634.375</v>
      </c>
      <c r="M47" s="13">
        <v>19934328.729999997</v>
      </c>
      <c r="N47" s="13">
        <v>25260285.710000001</v>
      </c>
      <c r="O47" s="13">
        <v>23933966.934999999</v>
      </c>
      <c r="P47" s="13">
        <v>36709672.719599999</v>
      </c>
      <c r="Q47" s="13">
        <v>34563532.174599998</v>
      </c>
      <c r="R47" s="13">
        <v>28547033.213299997</v>
      </c>
      <c r="S47" s="14">
        <v>36828920.060000002</v>
      </c>
      <c r="U47" s="10"/>
      <c r="V47" s="10"/>
      <c r="W47" s="10"/>
      <c r="X47" s="10"/>
      <c r="Y47" s="10"/>
      <c r="Z47" s="10"/>
      <c r="AA47" s="10"/>
      <c r="AB47" s="10"/>
      <c r="AC47" s="10"/>
    </row>
    <row r="48" spans="1:29" ht="14.4" x14ac:dyDescent="0.3">
      <c r="A48" s="39" t="s">
        <v>131</v>
      </c>
      <c r="C48" s="11" t="s">
        <v>160</v>
      </c>
      <c r="D48" s="12">
        <v>8123066.9100000001</v>
      </c>
      <c r="E48" s="13">
        <v>7584448.4800000004</v>
      </c>
      <c r="F48" s="13">
        <v>9269636.8999999985</v>
      </c>
      <c r="G48" s="13">
        <v>10451048.34</v>
      </c>
      <c r="H48" s="13">
        <v>12633268.120199997</v>
      </c>
      <c r="I48" s="13">
        <v>18583688.510000002</v>
      </c>
      <c r="J48" s="13">
        <v>20849686.760000002</v>
      </c>
      <c r="K48" s="13">
        <v>18957697.280000001</v>
      </c>
      <c r="L48" s="13">
        <v>15669128.75</v>
      </c>
      <c r="M48" s="13">
        <v>21097912.600000001</v>
      </c>
      <c r="N48" s="13">
        <v>25000582.224999998</v>
      </c>
      <c r="O48" s="13">
        <v>31423008.380000003</v>
      </c>
      <c r="P48" s="13">
        <v>39542233.680700004</v>
      </c>
      <c r="Q48" s="13">
        <v>38517967.518299997</v>
      </c>
      <c r="R48" s="13">
        <v>33377076.723200001</v>
      </c>
      <c r="S48" s="14">
        <v>31650665.368000001</v>
      </c>
      <c r="U48" s="10"/>
      <c r="V48" s="10"/>
      <c r="W48" s="10"/>
      <c r="X48" s="10"/>
      <c r="Y48" s="10"/>
      <c r="Z48" s="10"/>
      <c r="AA48" s="10"/>
      <c r="AB48" s="10"/>
      <c r="AC48" s="10"/>
    </row>
    <row r="49" spans="1:29" ht="14.4" x14ac:dyDescent="0.3">
      <c r="A49" s="39" t="s">
        <v>131</v>
      </c>
      <c r="C49" s="11" t="s">
        <v>161</v>
      </c>
      <c r="D49" s="12">
        <v>4585521.8500000006</v>
      </c>
      <c r="E49" s="13">
        <v>5465111.4199999999</v>
      </c>
      <c r="F49" s="13">
        <v>4302574.4399999995</v>
      </c>
      <c r="G49" s="13">
        <v>7174031.9899999993</v>
      </c>
      <c r="H49" s="13">
        <v>11215344.7634</v>
      </c>
      <c r="I49" s="13">
        <v>12528369.26</v>
      </c>
      <c r="J49" s="13">
        <v>13471352.850000001</v>
      </c>
      <c r="K49" s="13">
        <v>14395022.6</v>
      </c>
      <c r="L49" s="13">
        <v>16771333.949999999</v>
      </c>
      <c r="M49" s="13">
        <v>16091448.48</v>
      </c>
      <c r="N49" s="13">
        <v>25995267.390000001</v>
      </c>
      <c r="O49" s="13">
        <v>26540231.814999998</v>
      </c>
      <c r="P49" s="13">
        <v>29099250.443000004</v>
      </c>
      <c r="Q49" s="13">
        <v>37411713.126199998</v>
      </c>
      <c r="R49" s="13">
        <v>39869002.088200003</v>
      </c>
      <c r="S49" s="14">
        <v>40765969.607000001</v>
      </c>
      <c r="U49" s="10"/>
      <c r="V49" s="10"/>
      <c r="W49" s="10"/>
      <c r="X49" s="10"/>
      <c r="Y49" s="10"/>
      <c r="Z49" s="10"/>
      <c r="AA49" s="10"/>
      <c r="AB49" s="10"/>
      <c r="AC49" s="10"/>
    </row>
    <row r="50" spans="1:29" ht="14.4" x14ac:dyDescent="0.3">
      <c r="A50" s="39" t="s">
        <v>131</v>
      </c>
      <c r="C50" s="11" t="s">
        <v>162</v>
      </c>
      <c r="D50" s="12">
        <v>4918916.66</v>
      </c>
      <c r="E50" s="13">
        <v>4607497.8500000006</v>
      </c>
      <c r="F50" s="13">
        <v>9444348.2400000002</v>
      </c>
      <c r="G50" s="13">
        <v>9510346.1000000015</v>
      </c>
      <c r="H50" s="13">
        <v>7867225.4403999997</v>
      </c>
      <c r="I50" s="13">
        <v>16225013.489999998</v>
      </c>
      <c r="J50" s="13">
        <v>19217014.150000002</v>
      </c>
      <c r="K50" s="13">
        <v>10281968.460000001</v>
      </c>
      <c r="L50" s="13">
        <v>12922953.129999999</v>
      </c>
      <c r="M50" s="13">
        <v>24350506.190000001</v>
      </c>
      <c r="N50" s="13">
        <v>21595422.690000001</v>
      </c>
      <c r="O50" s="13">
        <v>19215106.759999998</v>
      </c>
      <c r="P50" s="13">
        <v>28243728.565000001</v>
      </c>
      <c r="Q50" s="13">
        <v>25413571.641400002</v>
      </c>
      <c r="R50" s="13">
        <v>40350645.654999994</v>
      </c>
      <c r="S50" s="14">
        <v>24807144.170000002</v>
      </c>
      <c r="U50" s="10"/>
      <c r="V50" s="10"/>
      <c r="W50" s="10"/>
      <c r="X50" s="10"/>
      <c r="Y50" s="10"/>
      <c r="Z50" s="10"/>
      <c r="AA50" s="10"/>
      <c r="AB50" s="10"/>
      <c r="AC50" s="10"/>
    </row>
    <row r="51" spans="1:29" ht="14.4" x14ac:dyDescent="0.3">
      <c r="A51" s="39" t="s">
        <v>131</v>
      </c>
      <c r="C51" s="11" t="s">
        <v>163</v>
      </c>
      <c r="D51" s="12">
        <v>799364.28999999992</v>
      </c>
      <c r="E51" s="13">
        <v>2729326.06</v>
      </c>
      <c r="F51" s="13">
        <v>1687789.85</v>
      </c>
      <c r="G51" s="13">
        <v>2188968.1399999997</v>
      </c>
      <c r="H51" s="13">
        <v>6004123.3448000001</v>
      </c>
      <c r="I51" s="13">
        <v>6707324.25</v>
      </c>
      <c r="J51" s="13">
        <v>8148352.1999999993</v>
      </c>
      <c r="K51" s="13">
        <v>6961527.9100000001</v>
      </c>
      <c r="L51" s="13">
        <v>9464897.8250000011</v>
      </c>
      <c r="M51" s="13">
        <v>14547172.740000002</v>
      </c>
      <c r="N51" s="13">
        <v>13798897.094999999</v>
      </c>
      <c r="O51" s="13">
        <v>15257021.405000001</v>
      </c>
      <c r="P51" s="13">
        <v>24785739.8017</v>
      </c>
      <c r="Q51" s="13">
        <v>18832516.451700002</v>
      </c>
      <c r="R51" s="13">
        <v>13872736.690000001</v>
      </c>
      <c r="S51" s="14">
        <v>20645079.377999999</v>
      </c>
      <c r="U51" s="10"/>
      <c r="V51" s="10"/>
      <c r="W51" s="10"/>
      <c r="X51" s="10"/>
      <c r="Y51" s="10"/>
      <c r="Z51" s="10"/>
      <c r="AA51" s="10"/>
      <c r="AB51" s="10"/>
      <c r="AC51" s="10"/>
    </row>
    <row r="52" spans="1:29" ht="14.4" x14ac:dyDescent="0.3">
      <c r="A52" s="39" t="s">
        <v>131</v>
      </c>
      <c r="C52" s="11" t="s">
        <v>164</v>
      </c>
      <c r="D52" s="12">
        <v>2392137.84</v>
      </c>
      <c r="E52" s="13">
        <v>7381587.5499999998</v>
      </c>
      <c r="F52" s="13">
        <v>6798788.1800000006</v>
      </c>
      <c r="G52" s="13">
        <v>8333932.0800000001</v>
      </c>
      <c r="H52" s="13">
        <v>10274579.263800001</v>
      </c>
      <c r="I52" s="13">
        <v>12727795.27</v>
      </c>
      <c r="J52" s="13">
        <v>13678254.329999998</v>
      </c>
      <c r="K52" s="13">
        <v>16828187.59</v>
      </c>
      <c r="L52" s="13">
        <v>12592658.130000001</v>
      </c>
      <c r="M52" s="13">
        <v>14953512.640000001</v>
      </c>
      <c r="N52" s="13">
        <v>25582597.830000002</v>
      </c>
      <c r="O52" s="13">
        <v>21844919.48</v>
      </c>
      <c r="P52" s="13">
        <v>31104737.735800002</v>
      </c>
      <c r="Q52" s="13">
        <v>28789927.350000001</v>
      </c>
      <c r="R52" s="13">
        <v>30813192.489999998</v>
      </c>
      <c r="S52" s="14">
        <v>31961460.210599996</v>
      </c>
      <c r="U52" s="10"/>
      <c r="V52" s="10"/>
      <c r="W52" s="10"/>
      <c r="X52" s="10"/>
      <c r="Y52" s="10"/>
      <c r="Z52" s="10"/>
      <c r="AA52" s="10"/>
      <c r="AB52" s="10"/>
      <c r="AC52" s="10"/>
    </row>
    <row r="53" spans="1:29" ht="14.4" x14ac:dyDescent="0.3">
      <c r="A53" s="39" t="s">
        <v>131</v>
      </c>
      <c r="C53" s="11" t="s">
        <v>165</v>
      </c>
      <c r="D53" s="12">
        <v>7446079.4199999999</v>
      </c>
      <c r="E53" s="13">
        <v>6272848.0799999991</v>
      </c>
      <c r="F53" s="13">
        <v>4415946.83</v>
      </c>
      <c r="G53" s="13">
        <v>8215099.5500000007</v>
      </c>
      <c r="H53" s="13">
        <v>8360589.3499999996</v>
      </c>
      <c r="I53" s="13">
        <v>10732002.850000001</v>
      </c>
      <c r="J53" s="13">
        <v>10866104.74</v>
      </c>
      <c r="K53" s="13">
        <v>11142839.68</v>
      </c>
      <c r="L53" s="13">
        <v>12973674.82</v>
      </c>
      <c r="M53" s="13">
        <v>15131641.1733</v>
      </c>
      <c r="N53" s="13">
        <v>18727508.170000002</v>
      </c>
      <c r="O53" s="13">
        <v>26492567.149999999</v>
      </c>
      <c r="P53" s="13">
        <v>26099574.936999999</v>
      </c>
      <c r="Q53" s="13">
        <v>25956463.083300002</v>
      </c>
      <c r="R53" s="13">
        <v>24195860.774799999</v>
      </c>
      <c r="S53" s="14">
        <v>34130000.619999997</v>
      </c>
      <c r="U53" s="10"/>
      <c r="V53" s="10"/>
      <c r="W53" s="10"/>
      <c r="X53" s="10"/>
      <c r="Y53" s="10"/>
      <c r="Z53" s="10"/>
      <c r="AA53" s="10"/>
      <c r="AB53" s="10"/>
      <c r="AC53" s="10"/>
    </row>
    <row r="54" spans="1:29" ht="15" thickBot="1" x14ac:dyDescent="0.35">
      <c r="A54" s="39" t="s">
        <v>131</v>
      </c>
      <c r="C54" s="11" t="s">
        <v>166</v>
      </c>
      <c r="D54" s="15">
        <v>46917338.059999995</v>
      </c>
      <c r="E54" s="16">
        <v>57988931.010000005</v>
      </c>
      <c r="F54" s="16">
        <v>59997023.770000011</v>
      </c>
      <c r="G54" s="16">
        <v>83775816.599999994</v>
      </c>
      <c r="H54" s="16">
        <v>90275651.743200004</v>
      </c>
      <c r="I54" s="16">
        <v>119708596.36</v>
      </c>
      <c r="J54" s="16">
        <v>127492912.9533</v>
      </c>
      <c r="K54" s="16">
        <v>118787691.495</v>
      </c>
      <c r="L54" s="16">
        <v>125370896.29000001</v>
      </c>
      <c r="M54" s="16">
        <v>194567203.37670001</v>
      </c>
      <c r="N54" s="16">
        <v>199268733.24430001</v>
      </c>
      <c r="O54" s="16">
        <v>272435222.91000003</v>
      </c>
      <c r="P54" s="16">
        <v>253850196.22760001</v>
      </c>
      <c r="Q54" s="16">
        <v>273914749.17379999</v>
      </c>
      <c r="R54" s="16">
        <v>253836789.32370001</v>
      </c>
      <c r="S54" s="17">
        <v>287584635.04350001</v>
      </c>
      <c r="U54" s="10"/>
      <c r="V54" s="10"/>
      <c r="W54" s="10"/>
      <c r="X54" s="10"/>
      <c r="Y54" s="10"/>
      <c r="Z54" s="10"/>
      <c r="AA54" s="10"/>
      <c r="AB54" s="10"/>
      <c r="AC54" s="10"/>
    </row>
    <row r="55" spans="1:29" ht="15" thickBot="1" x14ac:dyDescent="0.35">
      <c r="A55" s="39" t="s">
        <v>131</v>
      </c>
      <c r="C55" s="18" t="s">
        <v>129</v>
      </c>
      <c r="D55" s="19">
        <v>423565263.06</v>
      </c>
      <c r="E55" s="20">
        <v>458586932.25000006</v>
      </c>
      <c r="F55" s="20">
        <v>581984946.75</v>
      </c>
      <c r="G55" s="20">
        <v>657397189.01999998</v>
      </c>
      <c r="H55" s="20">
        <v>739758548.73820019</v>
      </c>
      <c r="I55" s="20">
        <v>1096876120.6099999</v>
      </c>
      <c r="J55" s="20">
        <v>1096298943.6233001</v>
      </c>
      <c r="K55" s="20">
        <v>1048457616.4708999</v>
      </c>
      <c r="L55" s="20">
        <v>1042867437.4624001</v>
      </c>
      <c r="M55" s="20">
        <v>1375452498.2503002</v>
      </c>
      <c r="N55" s="20">
        <v>1573696712.3043003</v>
      </c>
      <c r="O55" s="20">
        <v>2050655044.3706002</v>
      </c>
      <c r="P55" s="20">
        <v>2219280628.9942007</v>
      </c>
      <c r="Q55" s="20">
        <v>2155362670.2705998</v>
      </c>
      <c r="R55" s="20">
        <v>2060369954.0295002</v>
      </c>
      <c r="S55" s="21">
        <v>2210444317.4301</v>
      </c>
      <c r="U55" s="10"/>
      <c r="V55" s="10"/>
      <c r="W55" s="10"/>
      <c r="X55" s="10"/>
      <c r="Y55" s="10"/>
      <c r="Z55" s="10"/>
      <c r="AA55" s="10"/>
      <c r="AB55" s="10"/>
      <c r="AC55" s="10"/>
    </row>
    <row r="56" spans="1:29" ht="14.4" x14ac:dyDescent="0.3">
      <c r="U56" s="10"/>
      <c r="V56" s="10"/>
      <c r="W56" s="10"/>
      <c r="X56" s="10"/>
      <c r="Y56" s="10"/>
      <c r="Z56" s="10"/>
      <c r="AA56" s="10"/>
      <c r="AB56" s="10"/>
      <c r="AC56" s="10"/>
    </row>
    <row r="57" spans="1:29" ht="14.4" x14ac:dyDescent="0.3">
      <c r="U57" s="10"/>
      <c r="V57" s="10"/>
      <c r="W57" s="10"/>
      <c r="X57" s="10"/>
      <c r="Y57" s="10"/>
      <c r="Z57" s="10"/>
      <c r="AA57" s="10"/>
      <c r="AB57" s="10"/>
      <c r="AC57" s="10"/>
    </row>
    <row r="58" spans="1:29" ht="14.4" x14ac:dyDescent="0.3">
      <c r="U58" s="10"/>
      <c r="V58" s="10"/>
      <c r="W58" s="10"/>
      <c r="X58" s="10"/>
      <c r="Y58" s="10"/>
      <c r="Z58" s="10"/>
      <c r="AA58" s="10"/>
      <c r="AB58" s="10"/>
      <c r="AC58" s="10"/>
    </row>
    <row r="59" spans="1:29" ht="22.8" x14ac:dyDescent="0.3">
      <c r="C59" s="1" t="s">
        <v>168</v>
      </c>
      <c r="D59" s="1"/>
      <c r="E59" s="1"/>
      <c r="F59" s="1"/>
      <c r="G59" s="1"/>
      <c r="H59" s="1"/>
      <c r="I59" s="1"/>
      <c r="J59" s="1"/>
      <c r="K59" s="1"/>
      <c r="L59" s="1"/>
      <c r="M59" s="1"/>
      <c r="U59" s="10"/>
      <c r="V59" s="10"/>
      <c r="W59" s="10"/>
      <c r="X59" s="10"/>
      <c r="Y59" s="10"/>
      <c r="Z59" s="10"/>
      <c r="AA59" s="10"/>
      <c r="AB59" s="10"/>
      <c r="AC59" s="10"/>
    </row>
    <row r="60" spans="1:29" ht="15" thickBot="1" x14ac:dyDescent="0.35">
      <c r="C60" s="153"/>
      <c r="D60" s="153"/>
      <c r="E60" s="153"/>
      <c r="F60" s="153"/>
      <c r="G60" s="153"/>
      <c r="H60" s="153"/>
      <c r="I60" s="153"/>
      <c r="J60" s="153"/>
      <c r="K60" s="153"/>
      <c r="L60" s="153"/>
      <c r="M60" s="153"/>
      <c r="U60" s="10"/>
      <c r="V60" s="10"/>
      <c r="W60" s="10"/>
      <c r="X60" s="10"/>
      <c r="Y60" s="10"/>
      <c r="Z60" s="10"/>
      <c r="AA60" s="10"/>
      <c r="AB60" s="10"/>
      <c r="AC60" s="10"/>
    </row>
    <row r="61" spans="1:29" ht="15" thickBot="1" x14ac:dyDescent="0.35">
      <c r="C61" s="2"/>
      <c r="D61" s="149" t="s">
        <v>99</v>
      </c>
      <c r="E61" s="150"/>
      <c r="F61" s="150"/>
      <c r="G61" s="150"/>
      <c r="H61" s="150"/>
      <c r="I61" s="150"/>
      <c r="J61" s="150"/>
      <c r="K61" s="150"/>
      <c r="L61" s="150"/>
      <c r="M61" s="150"/>
      <c r="N61" s="150"/>
      <c r="O61" s="150"/>
      <c r="P61" s="150"/>
      <c r="Q61" s="150"/>
      <c r="R61" s="150"/>
      <c r="S61" s="151"/>
      <c r="U61" s="10"/>
      <c r="V61" s="10"/>
      <c r="W61" s="10"/>
      <c r="X61" s="10"/>
      <c r="Y61" s="10"/>
      <c r="Z61" s="10"/>
      <c r="AA61" s="10"/>
      <c r="AB61" s="10"/>
      <c r="AC61" s="10"/>
    </row>
    <row r="62" spans="1:29" ht="15" thickBot="1" x14ac:dyDescent="0.35">
      <c r="A62" s="39" t="s">
        <v>133</v>
      </c>
      <c r="C62" s="3" t="s">
        <v>148</v>
      </c>
      <c r="D62" s="4" t="s">
        <v>102</v>
      </c>
      <c r="E62" s="5" t="s">
        <v>103</v>
      </c>
      <c r="F62" s="5" t="s">
        <v>104</v>
      </c>
      <c r="G62" s="5" t="s">
        <v>105</v>
      </c>
      <c r="H62" s="5" t="s">
        <v>106</v>
      </c>
      <c r="I62" s="5" t="s">
        <v>107</v>
      </c>
      <c r="J62" s="5" t="s">
        <v>108</v>
      </c>
      <c r="K62" s="5" t="s">
        <v>109</v>
      </c>
      <c r="L62" s="5" t="s">
        <v>110</v>
      </c>
      <c r="M62" s="5" t="s">
        <v>111</v>
      </c>
      <c r="N62" s="5" t="s">
        <v>112</v>
      </c>
      <c r="O62" s="5" t="s">
        <v>113</v>
      </c>
      <c r="P62" s="5" t="s">
        <v>114</v>
      </c>
      <c r="Q62" s="5" t="s">
        <v>115</v>
      </c>
      <c r="R62" s="5" t="s">
        <v>116</v>
      </c>
      <c r="S62" s="6" t="s">
        <v>117</v>
      </c>
      <c r="U62" s="10"/>
      <c r="V62" s="10"/>
      <c r="W62" s="10"/>
      <c r="X62" s="10"/>
      <c r="Y62" s="10"/>
      <c r="Z62" s="10"/>
      <c r="AA62" s="10"/>
      <c r="AB62" s="10"/>
      <c r="AC62" s="10"/>
    </row>
    <row r="63" spans="1:29" ht="14.4" x14ac:dyDescent="0.3">
      <c r="A63" s="39" t="s">
        <v>133</v>
      </c>
      <c r="C63" s="11" t="s">
        <v>149</v>
      </c>
      <c r="D63" s="12">
        <v>91599.01999999999</v>
      </c>
      <c r="E63" s="13">
        <v>100600.8</v>
      </c>
      <c r="F63" s="13">
        <v>2809216.44</v>
      </c>
      <c r="G63" s="13">
        <v>445012.18</v>
      </c>
      <c r="H63" s="13">
        <v>431014.31</v>
      </c>
      <c r="I63" s="13">
        <v>2510729.9099999997</v>
      </c>
      <c r="J63" s="13">
        <v>459860.14</v>
      </c>
      <c r="K63" s="13">
        <v>474763.57999999996</v>
      </c>
      <c r="L63" s="13">
        <v>475933.81</v>
      </c>
      <c r="M63" s="13">
        <v>481003.99</v>
      </c>
      <c r="N63" s="13">
        <v>495711.66</v>
      </c>
      <c r="O63" s="13">
        <v>1639562.14</v>
      </c>
      <c r="P63" s="13">
        <v>527527.59</v>
      </c>
      <c r="Q63" s="13">
        <v>545656.74</v>
      </c>
      <c r="R63" s="13">
        <v>569968.34</v>
      </c>
      <c r="S63" s="14">
        <v>588359.31999999995</v>
      </c>
      <c r="U63" s="10"/>
      <c r="V63" s="10"/>
      <c r="W63" s="10"/>
      <c r="X63" s="10"/>
      <c r="Y63" s="10"/>
      <c r="Z63" s="10"/>
      <c r="AA63" s="10"/>
      <c r="AB63" s="10"/>
      <c r="AC63" s="10"/>
    </row>
    <row r="64" spans="1:29" ht="14.4" x14ac:dyDescent="0.3">
      <c r="A64" s="39" t="s">
        <v>133</v>
      </c>
      <c r="C64" s="11" t="s">
        <v>150</v>
      </c>
      <c r="D64" s="12">
        <v>22833</v>
      </c>
      <c r="E64" s="13">
        <v>266146.28000000003</v>
      </c>
      <c r="F64" s="13" t="s">
        <v>134</v>
      </c>
      <c r="G64" s="13" t="s">
        <v>134</v>
      </c>
      <c r="H64" s="13" t="s">
        <v>134</v>
      </c>
      <c r="I64" s="13" t="s">
        <v>134</v>
      </c>
      <c r="J64" s="13">
        <v>161096.72</v>
      </c>
      <c r="K64" s="13">
        <v>2454237.91</v>
      </c>
      <c r="L64" s="13">
        <v>83620.14</v>
      </c>
      <c r="M64" s="13">
        <v>108388.93</v>
      </c>
      <c r="N64" s="13">
        <v>116514.84</v>
      </c>
      <c r="O64" s="13">
        <v>119438.54</v>
      </c>
      <c r="P64" s="13">
        <v>123986.51</v>
      </c>
      <c r="Q64" s="13">
        <v>128317.92</v>
      </c>
      <c r="R64" s="13">
        <v>135464.74</v>
      </c>
      <c r="S64" s="14">
        <v>128946.72</v>
      </c>
      <c r="U64" s="10"/>
      <c r="V64" s="10"/>
      <c r="W64" s="10"/>
      <c r="X64" s="10"/>
      <c r="Y64" s="10"/>
      <c r="Z64" s="10"/>
      <c r="AA64" s="10"/>
      <c r="AB64" s="10"/>
      <c r="AC64" s="10"/>
    </row>
    <row r="65" spans="1:29" ht="14.4" x14ac:dyDescent="0.3">
      <c r="A65" s="39" t="s">
        <v>133</v>
      </c>
      <c r="C65" s="11" t="s">
        <v>151</v>
      </c>
      <c r="D65" s="12">
        <v>279500.35000000003</v>
      </c>
      <c r="E65" s="13">
        <v>2200761.25</v>
      </c>
      <c r="F65" s="13">
        <v>405934.08999999997</v>
      </c>
      <c r="G65" s="13">
        <v>236901.23</v>
      </c>
      <c r="H65" s="13">
        <v>458822.75</v>
      </c>
      <c r="I65" s="13">
        <v>213746.25</v>
      </c>
      <c r="J65" s="13">
        <v>486101.36</v>
      </c>
      <c r="K65" s="13">
        <v>221449.02</v>
      </c>
      <c r="L65" s="13">
        <v>361427.61</v>
      </c>
      <c r="M65" s="13">
        <v>366043.3</v>
      </c>
      <c r="N65" s="13">
        <v>520513.52</v>
      </c>
      <c r="O65" s="13">
        <v>238637.23</v>
      </c>
      <c r="P65" s="13">
        <v>555142.1</v>
      </c>
      <c r="Q65" s="13">
        <v>415348.9</v>
      </c>
      <c r="R65" s="13">
        <v>427250.97</v>
      </c>
      <c r="S65" s="14">
        <v>447383.24</v>
      </c>
      <c r="U65" s="10"/>
      <c r="V65" s="10"/>
      <c r="W65" s="10"/>
      <c r="X65" s="10"/>
      <c r="Y65" s="10"/>
      <c r="Z65" s="10"/>
      <c r="AA65" s="10"/>
      <c r="AB65" s="10"/>
      <c r="AC65" s="10"/>
    </row>
    <row r="66" spans="1:29" ht="14.4" x14ac:dyDescent="0.3">
      <c r="A66" s="39" t="s">
        <v>133</v>
      </c>
      <c r="C66" s="11" t="s">
        <v>152</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10"/>
      <c r="W66" s="10"/>
      <c r="X66" s="10"/>
      <c r="Y66" s="10"/>
      <c r="Z66" s="10"/>
      <c r="AA66" s="10"/>
      <c r="AB66" s="10"/>
      <c r="AC66" s="10"/>
    </row>
    <row r="67" spans="1:29" ht="14.4" x14ac:dyDescent="0.3">
      <c r="A67" s="39" t="s">
        <v>133</v>
      </c>
      <c r="C67" s="11" t="s">
        <v>153</v>
      </c>
      <c r="D67" s="12">
        <v>0</v>
      </c>
      <c r="E67" s="13">
        <v>0</v>
      </c>
      <c r="F67" s="13">
        <v>0</v>
      </c>
      <c r="G67" s="13">
        <v>0</v>
      </c>
      <c r="H67" s="13">
        <v>0</v>
      </c>
      <c r="I67" s="13">
        <v>0</v>
      </c>
      <c r="J67" s="13">
        <v>0</v>
      </c>
      <c r="K67" s="13">
        <v>0</v>
      </c>
      <c r="L67" s="13">
        <v>0</v>
      </c>
      <c r="M67" s="13">
        <v>0</v>
      </c>
      <c r="N67" s="13">
        <v>0</v>
      </c>
      <c r="O67" s="13">
        <v>0</v>
      </c>
      <c r="P67" s="13">
        <v>0</v>
      </c>
      <c r="Q67" s="13">
        <v>0</v>
      </c>
      <c r="R67" s="13">
        <v>0</v>
      </c>
      <c r="S67" s="14">
        <v>0</v>
      </c>
      <c r="U67" s="10"/>
      <c r="V67" s="10"/>
      <c r="W67" s="10"/>
      <c r="X67" s="10"/>
      <c r="Y67" s="10"/>
      <c r="Z67" s="10"/>
      <c r="AA67" s="10"/>
      <c r="AB67" s="10"/>
      <c r="AC67" s="10"/>
    </row>
    <row r="68" spans="1:29" ht="14.4" x14ac:dyDescent="0.3">
      <c r="A68" s="39" t="s">
        <v>133</v>
      </c>
      <c r="C68" s="11" t="s">
        <v>154</v>
      </c>
      <c r="D68" s="12">
        <v>23736.77</v>
      </c>
      <c r="E68" s="13" t="s">
        <v>134</v>
      </c>
      <c r="F68" s="13">
        <v>0</v>
      </c>
      <c r="G68" s="13">
        <v>0</v>
      </c>
      <c r="H68" s="13">
        <v>0</v>
      </c>
      <c r="I68" s="13">
        <v>0</v>
      </c>
      <c r="J68" s="13">
        <v>0</v>
      </c>
      <c r="K68" s="13">
        <v>0</v>
      </c>
      <c r="L68" s="13">
        <v>0</v>
      </c>
      <c r="M68" s="13">
        <v>0</v>
      </c>
      <c r="N68" s="13">
        <v>0</v>
      </c>
      <c r="O68" s="13">
        <v>0</v>
      </c>
      <c r="P68" s="13">
        <v>0</v>
      </c>
      <c r="Q68" s="13">
        <v>0</v>
      </c>
      <c r="R68" s="13">
        <v>0</v>
      </c>
      <c r="S68" s="14">
        <v>0</v>
      </c>
      <c r="U68" s="10"/>
      <c r="V68" s="10"/>
      <c r="W68" s="10"/>
      <c r="X68" s="10"/>
      <c r="Y68" s="10"/>
      <c r="Z68" s="10"/>
      <c r="AA68" s="10"/>
      <c r="AB68" s="10"/>
      <c r="AC68" s="10"/>
    </row>
    <row r="69" spans="1:29" ht="14.4" x14ac:dyDescent="0.3">
      <c r="A69" s="39" t="s">
        <v>133</v>
      </c>
      <c r="C69" s="11" t="s">
        <v>155</v>
      </c>
      <c r="D69" s="12">
        <v>17972.09</v>
      </c>
      <c r="E69" s="13">
        <v>1662324.56</v>
      </c>
      <c r="F69" s="13">
        <v>13479.5</v>
      </c>
      <c r="G69" s="13" t="s">
        <v>134</v>
      </c>
      <c r="H69" s="13">
        <v>0</v>
      </c>
      <c r="I69" s="13">
        <v>0</v>
      </c>
      <c r="J69" s="13">
        <v>0</v>
      </c>
      <c r="K69" s="13">
        <v>0</v>
      </c>
      <c r="L69" s="13">
        <v>0</v>
      </c>
      <c r="M69" s="13">
        <v>0</v>
      </c>
      <c r="N69" s="13">
        <v>0</v>
      </c>
      <c r="O69" s="13">
        <v>0</v>
      </c>
      <c r="P69" s="13">
        <v>0</v>
      </c>
      <c r="Q69" s="13">
        <v>0</v>
      </c>
      <c r="R69" s="13">
        <v>0</v>
      </c>
      <c r="S69" s="14">
        <v>0</v>
      </c>
      <c r="U69" s="10"/>
      <c r="V69" s="10"/>
      <c r="W69" s="10"/>
      <c r="X69" s="10"/>
      <c r="Y69" s="10"/>
      <c r="Z69" s="10"/>
      <c r="AA69" s="10"/>
      <c r="AB69" s="10"/>
      <c r="AC69" s="10"/>
    </row>
    <row r="70" spans="1:29" ht="14.4" x14ac:dyDescent="0.3">
      <c r="A70" s="39" t="s">
        <v>133</v>
      </c>
      <c r="C70" s="11" t="s">
        <v>156</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10"/>
      <c r="W70" s="10"/>
      <c r="X70" s="10"/>
      <c r="Y70" s="10"/>
      <c r="Z70" s="10"/>
      <c r="AA70" s="10"/>
      <c r="AB70" s="10"/>
      <c r="AC70" s="10"/>
    </row>
    <row r="71" spans="1:29" ht="14.4" x14ac:dyDescent="0.3">
      <c r="A71" s="39" t="s">
        <v>133</v>
      </c>
      <c r="C71" s="11" t="s">
        <v>157</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10"/>
      <c r="W71" s="10"/>
      <c r="X71" s="10"/>
      <c r="Y71" s="10"/>
      <c r="Z71" s="10"/>
      <c r="AA71" s="10"/>
      <c r="AB71" s="10"/>
      <c r="AC71" s="10"/>
    </row>
    <row r="72" spans="1:29" ht="14.4" x14ac:dyDescent="0.3">
      <c r="A72" s="39" t="s">
        <v>133</v>
      </c>
      <c r="C72" s="11" t="s">
        <v>158</v>
      </c>
      <c r="D72" s="12">
        <v>0</v>
      </c>
      <c r="E72" s="13">
        <v>0</v>
      </c>
      <c r="F72" s="13">
        <v>0</v>
      </c>
      <c r="G72" s="13">
        <v>0</v>
      </c>
      <c r="H72" s="13">
        <v>0</v>
      </c>
      <c r="I72" s="13">
        <v>0</v>
      </c>
      <c r="J72" s="13">
        <v>0</v>
      </c>
      <c r="K72" s="13">
        <v>0</v>
      </c>
      <c r="L72" s="13">
        <v>0</v>
      </c>
      <c r="M72" s="13">
        <v>0</v>
      </c>
      <c r="N72" s="13">
        <v>0</v>
      </c>
      <c r="O72" s="13">
        <v>0</v>
      </c>
      <c r="P72" s="13">
        <v>0</v>
      </c>
      <c r="Q72" s="13">
        <v>0</v>
      </c>
      <c r="R72" s="13">
        <v>0</v>
      </c>
      <c r="S72" s="14">
        <v>0</v>
      </c>
      <c r="U72" s="10"/>
      <c r="V72" s="10"/>
      <c r="W72" s="10"/>
      <c r="X72" s="10"/>
      <c r="Y72" s="10"/>
      <c r="Z72" s="10"/>
      <c r="AA72" s="10"/>
      <c r="AB72" s="10"/>
      <c r="AC72" s="10"/>
    </row>
    <row r="73" spans="1:29" ht="14.4" x14ac:dyDescent="0.3">
      <c r="A73" s="39" t="s">
        <v>133</v>
      </c>
      <c r="C73" s="11" t="s">
        <v>159</v>
      </c>
      <c r="D73" s="12">
        <v>0</v>
      </c>
      <c r="E73" s="13">
        <v>0</v>
      </c>
      <c r="F73" s="13">
        <v>0</v>
      </c>
      <c r="G73" s="13">
        <v>0</v>
      </c>
      <c r="H73" s="13">
        <v>0</v>
      </c>
      <c r="I73" s="13">
        <v>0</v>
      </c>
      <c r="J73" s="13">
        <v>0</v>
      </c>
      <c r="K73" s="13">
        <v>0</v>
      </c>
      <c r="L73" s="13">
        <v>0</v>
      </c>
      <c r="M73" s="13">
        <v>0</v>
      </c>
      <c r="N73" s="13">
        <v>0</v>
      </c>
      <c r="O73" s="13">
        <v>0</v>
      </c>
      <c r="P73" s="13">
        <v>0</v>
      </c>
      <c r="Q73" s="13">
        <v>0</v>
      </c>
      <c r="R73" s="13">
        <v>0</v>
      </c>
      <c r="S73" s="14">
        <v>0</v>
      </c>
      <c r="U73" s="10"/>
      <c r="V73" s="10"/>
      <c r="W73" s="10"/>
      <c r="X73" s="10"/>
      <c r="Y73" s="10"/>
      <c r="Z73" s="10"/>
      <c r="AA73" s="10"/>
      <c r="AB73" s="10"/>
      <c r="AC73" s="10"/>
    </row>
    <row r="74" spans="1:29" ht="14.4" x14ac:dyDescent="0.3">
      <c r="A74" s="39" t="s">
        <v>133</v>
      </c>
      <c r="C74" s="11" t="s">
        <v>160</v>
      </c>
      <c r="D74" s="12">
        <v>0</v>
      </c>
      <c r="E74" s="13">
        <v>0</v>
      </c>
      <c r="F74" s="13">
        <v>0</v>
      </c>
      <c r="G74" s="13">
        <v>0</v>
      </c>
      <c r="H74" s="13">
        <v>0</v>
      </c>
      <c r="I74" s="13">
        <v>0</v>
      </c>
      <c r="J74" s="13">
        <v>0</v>
      </c>
      <c r="K74" s="13">
        <v>10547.33</v>
      </c>
      <c r="L74" s="13" t="s">
        <v>134</v>
      </c>
      <c r="M74" s="13">
        <v>7042.16</v>
      </c>
      <c r="N74" s="13">
        <v>11678.42</v>
      </c>
      <c r="O74" s="13">
        <v>10051.14</v>
      </c>
      <c r="P74" s="13" t="s">
        <v>134</v>
      </c>
      <c r="Q74" s="13">
        <v>70691.520000000004</v>
      </c>
      <c r="R74" s="13">
        <v>0</v>
      </c>
      <c r="S74" s="14">
        <v>0</v>
      </c>
      <c r="U74" s="10"/>
      <c r="V74" s="10"/>
      <c r="W74" s="10"/>
      <c r="X74" s="10"/>
      <c r="Y74" s="10"/>
      <c r="Z74" s="10"/>
      <c r="AA74" s="10"/>
      <c r="AB74" s="10"/>
      <c r="AC74" s="10"/>
    </row>
    <row r="75" spans="1:29" ht="14.4" x14ac:dyDescent="0.3">
      <c r="A75" s="39" t="s">
        <v>133</v>
      </c>
      <c r="C75" s="11" t="s">
        <v>161</v>
      </c>
      <c r="D75" s="12">
        <v>780908.62</v>
      </c>
      <c r="E75" s="13">
        <v>165064.93</v>
      </c>
      <c r="F75" s="13">
        <v>0</v>
      </c>
      <c r="G75" s="13">
        <v>0</v>
      </c>
      <c r="H75" s="13">
        <v>0</v>
      </c>
      <c r="I75" s="13">
        <v>0</v>
      </c>
      <c r="J75" s="13">
        <v>0</v>
      </c>
      <c r="K75" s="13">
        <v>0</v>
      </c>
      <c r="L75" s="13">
        <v>0</v>
      </c>
      <c r="M75" s="13">
        <v>0</v>
      </c>
      <c r="N75" s="13">
        <v>0</v>
      </c>
      <c r="O75" s="13">
        <v>0</v>
      </c>
      <c r="P75" s="13">
        <v>0</v>
      </c>
      <c r="Q75" s="13">
        <v>0</v>
      </c>
      <c r="R75" s="13">
        <v>0</v>
      </c>
      <c r="S75" s="14">
        <v>0</v>
      </c>
      <c r="U75" s="10"/>
      <c r="V75" s="10"/>
      <c r="W75" s="10"/>
      <c r="X75" s="10"/>
      <c r="Y75" s="10"/>
      <c r="Z75" s="10"/>
      <c r="AA75" s="10"/>
      <c r="AB75" s="10"/>
      <c r="AC75" s="10"/>
    </row>
    <row r="76" spans="1:29" ht="14.4" x14ac:dyDescent="0.3">
      <c r="A76" s="39" t="s">
        <v>133</v>
      </c>
      <c r="C76" s="11" t="s">
        <v>162</v>
      </c>
      <c r="D76" s="12">
        <v>424442.9</v>
      </c>
      <c r="E76" s="13">
        <v>1000790.83</v>
      </c>
      <c r="F76" s="13">
        <v>770461.85</v>
      </c>
      <c r="G76" s="13">
        <v>62557.380000000005</v>
      </c>
      <c r="H76" s="13">
        <v>240490.04</v>
      </c>
      <c r="I76" s="13">
        <v>91841.23</v>
      </c>
      <c r="J76" s="13">
        <v>36147.74</v>
      </c>
      <c r="K76" s="13">
        <v>36591.119999999995</v>
      </c>
      <c r="L76" s="13">
        <v>36816.61</v>
      </c>
      <c r="M76" s="13">
        <v>37362.5</v>
      </c>
      <c r="N76" s="13">
        <v>38412.26</v>
      </c>
      <c r="O76" s="13">
        <v>39594.6</v>
      </c>
      <c r="P76" s="13">
        <v>40903.879999999997</v>
      </c>
      <c r="Q76" s="13">
        <v>42343.16</v>
      </c>
      <c r="R76" s="13">
        <v>44069.64</v>
      </c>
      <c r="S76" s="14">
        <v>45411.74</v>
      </c>
      <c r="U76" s="10"/>
      <c r="V76" s="10"/>
      <c r="W76" s="10"/>
      <c r="X76" s="10"/>
      <c r="Y76" s="10"/>
      <c r="Z76" s="10"/>
      <c r="AA76" s="10"/>
      <c r="AB76" s="10"/>
      <c r="AC76" s="10"/>
    </row>
    <row r="77" spans="1:29" ht="14.4" x14ac:dyDescent="0.3">
      <c r="A77" s="39" t="s">
        <v>133</v>
      </c>
      <c r="C77" s="11" t="s">
        <v>163</v>
      </c>
      <c r="D77" s="12">
        <v>0</v>
      </c>
      <c r="E77" s="13">
        <v>0</v>
      </c>
      <c r="F77" s="13">
        <v>0</v>
      </c>
      <c r="G77" s="13">
        <v>0</v>
      </c>
      <c r="H77" s="13">
        <v>0</v>
      </c>
      <c r="I77" s="13">
        <v>0</v>
      </c>
      <c r="J77" s="13">
        <v>0</v>
      </c>
      <c r="K77" s="13">
        <v>0</v>
      </c>
      <c r="L77" s="13">
        <v>0</v>
      </c>
      <c r="M77" s="13">
        <v>0</v>
      </c>
      <c r="N77" s="13">
        <v>0</v>
      </c>
      <c r="O77" s="13">
        <v>0</v>
      </c>
      <c r="P77" s="13">
        <v>0</v>
      </c>
      <c r="Q77" s="13">
        <v>0</v>
      </c>
      <c r="R77" s="13">
        <v>0</v>
      </c>
      <c r="S77" s="14">
        <v>0</v>
      </c>
      <c r="U77" s="10"/>
      <c r="V77" s="10"/>
      <c r="W77" s="10"/>
      <c r="X77" s="10"/>
      <c r="Y77" s="10"/>
      <c r="Z77" s="10"/>
      <c r="AA77" s="10"/>
      <c r="AB77" s="10"/>
      <c r="AC77" s="10"/>
    </row>
    <row r="78" spans="1:29" ht="14.4" x14ac:dyDescent="0.3">
      <c r="A78" s="39" t="s">
        <v>133</v>
      </c>
      <c r="C78" s="11" t="s">
        <v>164</v>
      </c>
      <c r="D78" s="12">
        <v>0</v>
      </c>
      <c r="E78" s="13">
        <v>0</v>
      </c>
      <c r="F78" s="13">
        <v>0</v>
      </c>
      <c r="G78" s="13">
        <v>0</v>
      </c>
      <c r="H78" s="13">
        <v>0</v>
      </c>
      <c r="I78" s="13">
        <v>0</v>
      </c>
      <c r="J78" s="13">
        <v>0</v>
      </c>
      <c r="K78" s="13">
        <v>0</v>
      </c>
      <c r="L78" s="13">
        <v>0</v>
      </c>
      <c r="M78" s="13">
        <v>0</v>
      </c>
      <c r="N78" s="13">
        <v>0</v>
      </c>
      <c r="O78" s="13">
        <v>0</v>
      </c>
      <c r="P78" s="13">
        <v>0</v>
      </c>
      <c r="Q78" s="13">
        <v>0</v>
      </c>
      <c r="R78" s="13">
        <v>0</v>
      </c>
      <c r="S78" s="14">
        <v>0</v>
      </c>
      <c r="U78" s="10"/>
      <c r="V78" s="10"/>
      <c r="W78" s="10"/>
      <c r="X78" s="10"/>
      <c r="Y78" s="10"/>
      <c r="Z78" s="10"/>
      <c r="AA78" s="10"/>
      <c r="AB78" s="10"/>
      <c r="AC78" s="10"/>
    </row>
    <row r="79" spans="1:29" ht="14.4" x14ac:dyDescent="0.3">
      <c r="A79" s="39" t="s">
        <v>133</v>
      </c>
      <c r="C79" s="11" t="s">
        <v>165</v>
      </c>
      <c r="D79" s="12">
        <v>0</v>
      </c>
      <c r="E79" s="13">
        <v>0</v>
      </c>
      <c r="F79" s="13">
        <v>0</v>
      </c>
      <c r="G79" s="13">
        <v>0</v>
      </c>
      <c r="H79" s="13">
        <v>0</v>
      </c>
      <c r="I79" s="13">
        <v>0</v>
      </c>
      <c r="J79" s="13">
        <v>0</v>
      </c>
      <c r="K79" s="13">
        <v>0</v>
      </c>
      <c r="L79" s="13">
        <v>0</v>
      </c>
      <c r="M79" s="13">
        <v>0</v>
      </c>
      <c r="N79" s="13">
        <v>0</v>
      </c>
      <c r="O79" s="13">
        <v>0</v>
      </c>
      <c r="P79" s="13">
        <v>0</v>
      </c>
      <c r="Q79" s="13">
        <v>0</v>
      </c>
      <c r="R79" s="13">
        <v>0</v>
      </c>
      <c r="S79" s="14">
        <v>0</v>
      </c>
      <c r="U79" s="10"/>
      <c r="V79" s="10"/>
      <c r="W79" s="10"/>
      <c r="X79" s="10"/>
      <c r="Y79" s="10"/>
      <c r="Z79" s="10"/>
      <c r="AA79" s="10"/>
      <c r="AB79" s="10"/>
      <c r="AC79" s="10"/>
    </row>
    <row r="80" spans="1:29" ht="15" thickBot="1" x14ac:dyDescent="0.35">
      <c r="A80" s="39" t="s">
        <v>133</v>
      </c>
      <c r="C80" s="11" t="s">
        <v>166</v>
      </c>
      <c r="D80" s="15">
        <v>252703.78999999998</v>
      </c>
      <c r="E80" s="16">
        <v>79536.22</v>
      </c>
      <c r="F80" s="16">
        <v>94562.41</v>
      </c>
      <c r="G80" s="16">
        <v>89901.739999999991</v>
      </c>
      <c r="H80" s="16">
        <v>618832.45000000007</v>
      </c>
      <c r="I80" s="16">
        <v>144701.24</v>
      </c>
      <c r="J80" s="16">
        <v>85245.77</v>
      </c>
      <c r="K80" s="16">
        <v>88261.440000000002</v>
      </c>
      <c r="L80" s="16">
        <v>91347.72</v>
      </c>
      <c r="M80" s="16">
        <v>107568.73</v>
      </c>
      <c r="N80" s="16">
        <v>134537.14000000001</v>
      </c>
      <c r="O80" s="16">
        <v>107851.23000000001</v>
      </c>
      <c r="P80" s="16">
        <v>50471.07</v>
      </c>
      <c r="Q80" s="16">
        <v>65399.16</v>
      </c>
      <c r="R80" s="16">
        <v>67154.66</v>
      </c>
      <c r="S80" s="17">
        <v>68079.820000000007</v>
      </c>
      <c r="U80" s="10"/>
      <c r="V80" s="10"/>
      <c r="W80" s="10"/>
      <c r="X80" s="10"/>
      <c r="Y80" s="10"/>
      <c r="Z80" s="10"/>
      <c r="AA80" s="10"/>
      <c r="AB80" s="10"/>
      <c r="AC80" s="10"/>
    </row>
    <row r="81" spans="1:29" ht="15" thickBot="1" x14ac:dyDescent="0.35">
      <c r="A81" s="39" t="s">
        <v>133</v>
      </c>
      <c r="C81" s="18" t="s">
        <v>129</v>
      </c>
      <c r="D81" s="19">
        <v>1893696.54</v>
      </c>
      <c r="E81" s="20" t="s">
        <v>134</v>
      </c>
      <c r="F81" s="20" t="s">
        <v>134</v>
      </c>
      <c r="G81" s="20" t="s">
        <v>134</v>
      </c>
      <c r="H81" s="20" t="s">
        <v>134</v>
      </c>
      <c r="I81" s="20" t="s">
        <v>134</v>
      </c>
      <c r="J81" s="20">
        <v>1228451.73</v>
      </c>
      <c r="K81" s="20">
        <v>3285850.4000000004</v>
      </c>
      <c r="L81" s="20" t="s">
        <v>134</v>
      </c>
      <c r="M81" s="20">
        <v>1107409.6100000001</v>
      </c>
      <c r="N81" s="20">
        <v>1317367.8399999999</v>
      </c>
      <c r="O81" s="20">
        <v>2155134.88</v>
      </c>
      <c r="P81" s="20" t="s">
        <v>134</v>
      </c>
      <c r="Q81" s="20">
        <v>1267757.3999999999</v>
      </c>
      <c r="R81" s="20">
        <v>1243908.3499999996</v>
      </c>
      <c r="S81" s="21">
        <v>1278180.8399999999</v>
      </c>
      <c r="U81" s="10"/>
      <c r="V81" s="10"/>
      <c r="W81" s="10"/>
      <c r="X81" s="10"/>
      <c r="Y81" s="10"/>
      <c r="Z81" s="10"/>
      <c r="AA81" s="10"/>
      <c r="AB81" s="10"/>
      <c r="AC81" s="10"/>
    </row>
    <row r="82" spans="1:29" ht="14.4" x14ac:dyDescent="0.3">
      <c r="U82" s="10"/>
      <c r="V82" s="10"/>
      <c r="W82" s="10"/>
      <c r="X82" s="10"/>
      <c r="Y82" s="10"/>
      <c r="Z82" s="10"/>
      <c r="AA82" s="10"/>
      <c r="AB82" s="10"/>
      <c r="AC82" s="10"/>
    </row>
    <row r="83" spans="1:29" ht="14.4" x14ac:dyDescent="0.3">
      <c r="U83" s="10"/>
      <c r="V83" s="10"/>
      <c r="W83" s="10"/>
      <c r="X83" s="10"/>
      <c r="Y83" s="10"/>
      <c r="Z83" s="10"/>
      <c r="AA83" s="10"/>
      <c r="AB83" s="10"/>
      <c r="AC83" s="10"/>
    </row>
    <row r="84" spans="1:29" ht="14.4" x14ac:dyDescent="0.3">
      <c r="U84" s="10"/>
      <c r="V84" s="10"/>
      <c r="W84" s="10"/>
      <c r="X84" s="10"/>
      <c r="Y84" s="10"/>
      <c r="Z84" s="10"/>
      <c r="AA84" s="10"/>
      <c r="AB84" s="10"/>
      <c r="AC84" s="10"/>
    </row>
    <row r="85" spans="1:29" ht="22.8" x14ac:dyDescent="0.3">
      <c r="C85" s="1" t="s">
        <v>169</v>
      </c>
      <c r="D85" s="1"/>
      <c r="E85" s="1"/>
      <c r="F85" s="1"/>
      <c r="G85" s="1"/>
      <c r="H85" s="1"/>
      <c r="I85" s="1"/>
      <c r="J85" s="1"/>
      <c r="K85" s="1"/>
      <c r="L85" s="1"/>
      <c r="M85" s="1"/>
      <c r="U85" s="10"/>
      <c r="V85" s="10"/>
      <c r="W85" s="10"/>
      <c r="X85" s="10"/>
      <c r="Y85" s="10"/>
      <c r="Z85" s="10"/>
      <c r="AA85" s="10"/>
      <c r="AB85" s="10"/>
      <c r="AC85" s="10"/>
    </row>
    <row r="86" spans="1:29" ht="15" thickBot="1" x14ac:dyDescent="0.35">
      <c r="C86" s="153"/>
      <c r="D86" s="153"/>
      <c r="E86" s="153"/>
      <c r="F86" s="153"/>
      <c r="G86" s="153"/>
      <c r="H86" s="153"/>
      <c r="I86" s="153"/>
      <c r="J86" s="153"/>
      <c r="K86" s="153"/>
      <c r="L86" s="153"/>
      <c r="M86" s="153"/>
      <c r="U86" s="10"/>
      <c r="V86" s="10"/>
      <c r="W86" s="10"/>
      <c r="X86" s="10"/>
      <c r="Y86" s="10"/>
      <c r="Z86" s="10"/>
      <c r="AA86" s="10"/>
      <c r="AB86" s="10"/>
      <c r="AC86" s="10"/>
    </row>
    <row r="87" spans="1:29" ht="15" thickBot="1" x14ac:dyDescent="0.35">
      <c r="C87" s="2"/>
      <c r="D87" s="149" t="s">
        <v>99</v>
      </c>
      <c r="E87" s="150"/>
      <c r="F87" s="150"/>
      <c r="G87" s="150"/>
      <c r="H87" s="150"/>
      <c r="I87" s="150"/>
      <c r="J87" s="150"/>
      <c r="K87" s="150"/>
      <c r="L87" s="150"/>
      <c r="M87" s="150"/>
      <c r="N87" s="150"/>
      <c r="O87" s="150"/>
      <c r="P87" s="150"/>
      <c r="Q87" s="150"/>
      <c r="R87" s="150"/>
      <c r="S87" s="151"/>
      <c r="U87" s="10"/>
      <c r="V87" s="10"/>
      <c r="W87" s="10"/>
      <c r="X87" s="10"/>
      <c r="Y87" s="10"/>
      <c r="Z87" s="10"/>
      <c r="AA87" s="10"/>
      <c r="AB87" s="10"/>
      <c r="AC87" s="10"/>
    </row>
    <row r="88" spans="1:29" ht="15" thickBot="1" x14ac:dyDescent="0.35">
      <c r="A88" s="39" t="s">
        <v>136</v>
      </c>
      <c r="C88" s="3" t="s">
        <v>148</v>
      </c>
      <c r="D88" s="4" t="s">
        <v>102</v>
      </c>
      <c r="E88" s="5" t="s">
        <v>103</v>
      </c>
      <c r="F88" s="5" t="s">
        <v>104</v>
      </c>
      <c r="G88" s="5" t="s">
        <v>105</v>
      </c>
      <c r="H88" s="5" t="s">
        <v>106</v>
      </c>
      <c r="I88" s="5" t="s">
        <v>107</v>
      </c>
      <c r="J88" s="5" t="s">
        <v>108</v>
      </c>
      <c r="K88" s="5" t="s">
        <v>109</v>
      </c>
      <c r="L88" s="5" t="s">
        <v>110</v>
      </c>
      <c r="M88" s="5" t="s">
        <v>111</v>
      </c>
      <c r="N88" s="5" t="s">
        <v>112</v>
      </c>
      <c r="O88" s="5" t="s">
        <v>113</v>
      </c>
      <c r="P88" s="5" t="s">
        <v>114</v>
      </c>
      <c r="Q88" s="5" t="s">
        <v>115</v>
      </c>
      <c r="R88" s="5" t="s">
        <v>116</v>
      </c>
      <c r="S88" s="6" t="s">
        <v>117</v>
      </c>
      <c r="U88" s="10"/>
      <c r="V88" s="10"/>
      <c r="W88" s="10"/>
      <c r="X88" s="10"/>
      <c r="Y88" s="10"/>
      <c r="Z88" s="10"/>
      <c r="AA88" s="10"/>
      <c r="AB88" s="10"/>
      <c r="AC88" s="10"/>
    </row>
    <row r="89" spans="1:29" ht="14.4" x14ac:dyDescent="0.3">
      <c r="A89" s="39" t="s">
        <v>136</v>
      </c>
      <c r="C89" s="11" t="s">
        <v>149</v>
      </c>
      <c r="D89" s="12">
        <v>53974443.909999996</v>
      </c>
      <c r="E89" s="13">
        <v>60056355.510000005</v>
      </c>
      <c r="F89" s="13">
        <v>36348017.940000005</v>
      </c>
      <c r="G89" s="13">
        <v>29918732.949999999</v>
      </c>
      <c r="H89" s="13">
        <v>29375393.269999996</v>
      </c>
      <c r="I89" s="13">
        <v>33577349.869999997</v>
      </c>
      <c r="J89" s="13">
        <v>24100451.130000003</v>
      </c>
      <c r="K89" s="13">
        <v>19935575.820000004</v>
      </c>
      <c r="L89" s="13">
        <v>13996853.469999999</v>
      </c>
      <c r="M89" s="13">
        <v>13738081.890000001</v>
      </c>
      <c r="N89" s="13">
        <v>21372883.760000002</v>
      </c>
      <c r="O89" s="13">
        <v>45349529.57</v>
      </c>
      <c r="P89" s="13">
        <v>32124133.789999999</v>
      </c>
      <c r="Q89" s="13">
        <v>27372130.719999999</v>
      </c>
      <c r="R89" s="13">
        <v>14668441.690000001</v>
      </c>
      <c r="S89" s="14">
        <v>15293656.26</v>
      </c>
      <c r="U89" s="10"/>
      <c r="V89" s="10"/>
      <c r="W89" s="10"/>
      <c r="X89" s="10"/>
      <c r="Y89" s="10"/>
      <c r="Z89" s="10"/>
      <c r="AA89" s="10"/>
      <c r="AB89" s="10"/>
      <c r="AC89" s="10"/>
    </row>
    <row r="90" spans="1:29" ht="14.4" x14ac:dyDescent="0.3">
      <c r="A90" s="39" t="s">
        <v>136</v>
      </c>
      <c r="C90" s="11" t="s">
        <v>150</v>
      </c>
      <c r="D90" s="12">
        <v>4098667.76</v>
      </c>
      <c r="E90" s="13">
        <v>11752023.819999998</v>
      </c>
      <c r="F90" s="13">
        <v>5667561.9699999997</v>
      </c>
      <c r="G90" s="13">
        <v>5452798.5299999993</v>
      </c>
      <c r="H90" s="13">
        <v>4413496.9700000007</v>
      </c>
      <c r="I90" s="13">
        <v>6971856.6900000004</v>
      </c>
      <c r="J90" s="13">
        <v>12378732.859999999</v>
      </c>
      <c r="K90" s="13">
        <v>1249569.3900000001</v>
      </c>
      <c r="L90" s="13">
        <v>2212213.6100000003</v>
      </c>
      <c r="M90" s="13">
        <v>2149728.6</v>
      </c>
      <c r="N90" s="13">
        <v>1141666.81</v>
      </c>
      <c r="O90" s="13">
        <v>5398245.6800000006</v>
      </c>
      <c r="P90" s="13">
        <v>604217.11</v>
      </c>
      <c r="Q90" s="13">
        <v>414061.68</v>
      </c>
      <c r="R90" s="13">
        <v>380757.24</v>
      </c>
      <c r="S90" s="14">
        <v>455608.80000000005</v>
      </c>
      <c r="U90" s="10"/>
      <c r="V90" s="10"/>
      <c r="W90" s="10"/>
      <c r="X90" s="10"/>
      <c r="Y90" s="10"/>
      <c r="Z90" s="10"/>
      <c r="AA90" s="10"/>
      <c r="AB90" s="10"/>
      <c r="AC90" s="10"/>
    </row>
    <row r="91" spans="1:29" ht="14.4" x14ac:dyDescent="0.3">
      <c r="A91" s="39" t="s">
        <v>136</v>
      </c>
      <c r="C91" s="11" t="s">
        <v>151</v>
      </c>
      <c r="D91" s="12">
        <v>27068515.950000003</v>
      </c>
      <c r="E91" s="13">
        <v>11041247.039999999</v>
      </c>
      <c r="F91" s="13">
        <v>9953923.8300000001</v>
      </c>
      <c r="G91" s="13">
        <v>9893124.3100000005</v>
      </c>
      <c r="H91" s="13">
        <v>13328376.289999999</v>
      </c>
      <c r="I91" s="13">
        <v>12278644.65</v>
      </c>
      <c r="J91" s="13">
        <v>7214454.8599999985</v>
      </c>
      <c r="K91" s="13">
        <v>4835955.83</v>
      </c>
      <c r="L91" s="13">
        <v>5132225.8099999996</v>
      </c>
      <c r="M91" s="13">
        <v>3096735.84</v>
      </c>
      <c r="N91" s="13">
        <v>3569761.0100000007</v>
      </c>
      <c r="O91" s="13">
        <v>4268731.6499999994</v>
      </c>
      <c r="P91" s="13">
        <v>2405124.7400000002</v>
      </c>
      <c r="Q91" s="13">
        <v>4711353.3099999996</v>
      </c>
      <c r="R91" s="13">
        <v>1891708.5899999999</v>
      </c>
      <c r="S91" s="14">
        <v>1768033.07</v>
      </c>
      <c r="U91" s="10"/>
      <c r="V91" s="10"/>
      <c r="W91" s="10"/>
      <c r="X91" s="10"/>
      <c r="Y91" s="10"/>
      <c r="Z91" s="10"/>
      <c r="AA91" s="10"/>
      <c r="AB91" s="10"/>
      <c r="AC91" s="10"/>
    </row>
    <row r="92" spans="1:29" ht="14.4" x14ac:dyDescent="0.3">
      <c r="A92" s="39" t="s">
        <v>136</v>
      </c>
      <c r="C92" s="11" t="s">
        <v>152</v>
      </c>
      <c r="D92" s="12">
        <v>1857864.9000000001</v>
      </c>
      <c r="E92" s="13">
        <v>1223588.3600000001</v>
      </c>
      <c r="F92" s="13">
        <v>1529611.4000000001</v>
      </c>
      <c r="G92" s="13">
        <v>2267142.77</v>
      </c>
      <c r="H92" s="13">
        <v>1389863.56</v>
      </c>
      <c r="I92" s="13">
        <v>313060.67000000004</v>
      </c>
      <c r="J92" s="13">
        <v>65721.19</v>
      </c>
      <c r="K92" s="13">
        <v>104743.82</v>
      </c>
      <c r="L92" s="13">
        <v>101760.25</v>
      </c>
      <c r="M92" s="13">
        <v>102951.97</v>
      </c>
      <c r="N92" s="13">
        <v>275409.52</v>
      </c>
      <c r="O92" s="13">
        <v>261372.07</v>
      </c>
      <c r="P92" s="13">
        <v>238650.57</v>
      </c>
      <c r="Q92" s="13">
        <v>244607.85</v>
      </c>
      <c r="R92" s="13">
        <v>252483.63</v>
      </c>
      <c r="S92" s="14">
        <v>256386.87</v>
      </c>
      <c r="U92" s="10"/>
      <c r="V92" s="10"/>
      <c r="W92" s="10"/>
      <c r="X92" s="10"/>
      <c r="Y92" s="10"/>
      <c r="Z92" s="10"/>
      <c r="AA92" s="10"/>
      <c r="AB92" s="10"/>
      <c r="AC92" s="10"/>
    </row>
    <row r="93" spans="1:29" ht="14.4" x14ac:dyDescent="0.3">
      <c r="A93" s="39" t="s">
        <v>136</v>
      </c>
      <c r="C93" s="11" t="s">
        <v>153</v>
      </c>
      <c r="D93" s="12">
        <v>1703650.86</v>
      </c>
      <c r="E93" s="13">
        <v>2868356.39</v>
      </c>
      <c r="F93" s="13">
        <v>3016138.49</v>
      </c>
      <c r="G93" s="13">
        <v>381234.95</v>
      </c>
      <c r="H93" s="13">
        <v>1662219.9900000002</v>
      </c>
      <c r="I93" s="13">
        <v>2318920.23</v>
      </c>
      <c r="J93" s="13">
        <v>308862.18999999994</v>
      </c>
      <c r="K93" s="13">
        <v>56165.560000000005</v>
      </c>
      <c r="L93" s="13">
        <v>355804.24</v>
      </c>
      <c r="M93" s="13">
        <v>128418.04000000001</v>
      </c>
      <c r="N93" s="13">
        <v>88387.45</v>
      </c>
      <c r="O93" s="13">
        <v>593532.20000000007</v>
      </c>
      <c r="P93" s="13">
        <v>80757.5</v>
      </c>
      <c r="Q93" s="13">
        <v>38263.21</v>
      </c>
      <c r="R93" s="13">
        <v>40394.32</v>
      </c>
      <c r="S93" s="14">
        <v>45726.03</v>
      </c>
      <c r="U93" s="10"/>
      <c r="V93" s="10"/>
      <c r="W93" s="10"/>
      <c r="X93" s="10"/>
      <c r="Y93" s="10"/>
      <c r="Z93" s="10"/>
      <c r="AA93" s="10"/>
      <c r="AB93" s="10"/>
      <c r="AC93" s="10"/>
    </row>
    <row r="94" spans="1:29" ht="14.4" x14ac:dyDescent="0.3">
      <c r="A94" s="39" t="s">
        <v>136</v>
      </c>
      <c r="C94" s="11" t="s">
        <v>154</v>
      </c>
      <c r="D94" s="12">
        <v>4218338.8800000008</v>
      </c>
      <c r="E94" s="13">
        <v>2569513.65</v>
      </c>
      <c r="F94" s="13">
        <v>983489</v>
      </c>
      <c r="G94" s="13">
        <v>981403.45</v>
      </c>
      <c r="H94" s="13">
        <v>678578.4</v>
      </c>
      <c r="I94" s="13">
        <v>144643.70000000001</v>
      </c>
      <c r="J94" s="13">
        <v>33599.47</v>
      </c>
      <c r="K94" s="13">
        <v>90578.75</v>
      </c>
      <c r="L94" s="13">
        <v>270634.78000000003</v>
      </c>
      <c r="M94" s="13">
        <v>111801.56</v>
      </c>
      <c r="N94" s="13">
        <v>17846.080000000002</v>
      </c>
      <c r="O94" s="13">
        <v>151822.47</v>
      </c>
      <c r="P94" s="13">
        <v>160475</v>
      </c>
      <c r="Q94" s="13">
        <v>33850.31</v>
      </c>
      <c r="R94" s="13">
        <v>50456.869999999995</v>
      </c>
      <c r="S94" s="14">
        <v>75779</v>
      </c>
      <c r="U94" s="10"/>
      <c r="V94" s="10"/>
      <c r="W94" s="10"/>
      <c r="X94" s="10"/>
      <c r="Y94" s="10"/>
      <c r="Z94" s="10"/>
      <c r="AA94" s="10"/>
      <c r="AB94" s="10"/>
      <c r="AC94" s="10"/>
    </row>
    <row r="95" spans="1:29" ht="14.4" x14ac:dyDescent="0.3">
      <c r="A95" s="39" t="s">
        <v>136</v>
      </c>
      <c r="C95" s="11" t="s">
        <v>155</v>
      </c>
      <c r="D95" s="12">
        <v>441742.31999999995</v>
      </c>
      <c r="E95" s="13">
        <v>71240.959999999992</v>
      </c>
      <c r="F95" s="13">
        <v>933598.29999999993</v>
      </c>
      <c r="G95" s="13">
        <v>2231065.7700000005</v>
      </c>
      <c r="H95" s="13">
        <v>306827.31</v>
      </c>
      <c r="I95" s="13">
        <v>47327.130000000005</v>
      </c>
      <c r="J95" s="13">
        <v>22338.239999999998</v>
      </c>
      <c r="K95" s="13">
        <v>40029.699999999997</v>
      </c>
      <c r="L95" s="13">
        <v>39698.649999999994</v>
      </c>
      <c r="M95" s="13">
        <v>35290.5</v>
      </c>
      <c r="N95" s="13">
        <v>34402.400000000001</v>
      </c>
      <c r="O95" s="13">
        <v>35819.199999999997</v>
      </c>
      <c r="P95" s="13">
        <v>40493.699999999997</v>
      </c>
      <c r="Q95" s="13">
        <v>42137.94</v>
      </c>
      <c r="R95" s="13">
        <v>38047.440000000002</v>
      </c>
      <c r="S95" s="14">
        <v>40919.67</v>
      </c>
      <c r="U95" s="10"/>
      <c r="V95" s="10"/>
      <c r="W95" s="10"/>
      <c r="X95" s="10"/>
      <c r="Y95" s="10"/>
      <c r="Z95" s="10"/>
      <c r="AA95" s="10"/>
      <c r="AB95" s="10"/>
      <c r="AC95" s="10"/>
    </row>
    <row r="96" spans="1:29" ht="14.4" x14ac:dyDescent="0.3">
      <c r="A96" s="39" t="s">
        <v>136</v>
      </c>
      <c r="C96" s="11" t="s">
        <v>156</v>
      </c>
      <c r="D96" s="12">
        <v>1103831.78</v>
      </c>
      <c r="E96" s="13">
        <v>581742.11</v>
      </c>
      <c r="F96" s="13">
        <v>1884762.08</v>
      </c>
      <c r="G96" s="13">
        <v>286492.49</v>
      </c>
      <c r="H96" s="13">
        <v>35863.4</v>
      </c>
      <c r="I96" s="13">
        <v>8130486.3399999999</v>
      </c>
      <c r="J96" s="13">
        <v>57820.35</v>
      </c>
      <c r="K96" s="13" t="s">
        <v>134</v>
      </c>
      <c r="L96" s="13">
        <v>7081.4</v>
      </c>
      <c r="M96" s="13">
        <v>22528.17</v>
      </c>
      <c r="N96" s="13">
        <v>40375.06</v>
      </c>
      <c r="O96" s="13">
        <v>13417.5</v>
      </c>
      <c r="P96" s="13" t="s">
        <v>134</v>
      </c>
      <c r="Q96" s="13">
        <v>11358.4</v>
      </c>
      <c r="R96" s="13">
        <v>78023.399999999994</v>
      </c>
      <c r="S96" s="14" t="s">
        <v>134</v>
      </c>
      <c r="U96" s="10"/>
      <c r="V96" s="10"/>
      <c r="W96" s="10"/>
      <c r="X96" s="10"/>
      <c r="Y96" s="10"/>
      <c r="Z96" s="10"/>
      <c r="AA96" s="10"/>
      <c r="AB96" s="10"/>
      <c r="AC96" s="10"/>
    </row>
    <row r="97" spans="1:29" ht="14.4" x14ac:dyDescent="0.3">
      <c r="A97" s="39" t="s">
        <v>136</v>
      </c>
      <c r="C97" s="11" t="s">
        <v>157</v>
      </c>
      <c r="D97" s="12">
        <v>1367415.19</v>
      </c>
      <c r="E97" s="13">
        <v>494480.02</v>
      </c>
      <c r="F97" s="13">
        <v>84372.53</v>
      </c>
      <c r="G97" s="13">
        <v>75663.25</v>
      </c>
      <c r="H97" s="13">
        <v>13941.06</v>
      </c>
      <c r="I97" s="13">
        <v>19528.060000000001</v>
      </c>
      <c r="J97" s="13">
        <v>132719.66999999998</v>
      </c>
      <c r="K97" s="13">
        <v>709377.51</v>
      </c>
      <c r="L97" s="13">
        <v>346377.28</v>
      </c>
      <c r="M97" s="13">
        <v>3093247.67</v>
      </c>
      <c r="N97" s="13">
        <v>871359.16</v>
      </c>
      <c r="O97" s="13">
        <v>404659.17</v>
      </c>
      <c r="P97" s="13">
        <v>422514.66000000003</v>
      </c>
      <c r="Q97" s="13">
        <v>360415.43</v>
      </c>
      <c r="R97" s="13">
        <v>337370.77</v>
      </c>
      <c r="S97" s="14">
        <v>330532.84999999998</v>
      </c>
      <c r="U97" s="10"/>
      <c r="V97" s="10"/>
      <c r="W97" s="10"/>
      <c r="X97" s="10"/>
      <c r="Y97" s="10"/>
      <c r="Z97" s="10"/>
      <c r="AA97" s="10"/>
      <c r="AB97" s="10"/>
      <c r="AC97" s="10"/>
    </row>
    <row r="98" spans="1:29" ht="14.4" x14ac:dyDescent="0.3">
      <c r="A98" s="39" t="s">
        <v>136</v>
      </c>
      <c r="C98" s="11" t="s">
        <v>158</v>
      </c>
      <c r="D98" s="12">
        <v>1592656.56</v>
      </c>
      <c r="E98" s="13">
        <v>6654600.75</v>
      </c>
      <c r="F98" s="13">
        <v>421471.70999999996</v>
      </c>
      <c r="G98" s="13" t="s">
        <v>134</v>
      </c>
      <c r="H98" s="13">
        <v>46691</v>
      </c>
      <c r="I98" s="13">
        <v>0</v>
      </c>
      <c r="J98" s="13">
        <v>0</v>
      </c>
      <c r="K98" s="13">
        <v>0</v>
      </c>
      <c r="L98" s="13">
        <v>0</v>
      </c>
      <c r="M98" s="13">
        <v>0</v>
      </c>
      <c r="N98" s="13">
        <v>0</v>
      </c>
      <c r="O98" s="13">
        <v>0</v>
      </c>
      <c r="P98" s="13">
        <v>0</v>
      </c>
      <c r="Q98" s="13">
        <v>0</v>
      </c>
      <c r="R98" s="13">
        <v>0</v>
      </c>
      <c r="S98" s="14">
        <v>5544.4</v>
      </c>
      <c r="U98" s="10"/>
      <c r="V98" s="10"/>
      <c r="W98" s="10"/>
      <c r="X98" s="10"/>
      <c r="Y98" s="10"/>
      <c r="Z98" s="10"/>
      <c r="AA98" s="10"/>
      <c r="AB98" s="10"/>
      <c r="AC98" s="10"/>
    </row>
    <row r="99" spans="1:29" ht="14.4" x14ac:dyDescent="0.3">
      <c r="A99" s="39" t="s">
        <v>136</v>
      </c>
      <c r="C99" s="11" t="s">
        <v>159</v>
      </c>
      <c r="D99" s="12">
        <v>212413.94</v>
      </c>
      <c r="E99" s="13">
        <v>321955.57999999996</v>
      </c>
      <c r="F99" s="13">
        <v>818524.46999999986</v>
      </c>
      <c r="G99" s="13">
        <v>540116.72</v>
      </c>
      <c r="H99" s="13">
        <v>821785.93</v>
      </c>
      <c r="I99" s="13">
        <v>265361.42</v>
      </c>
      <c r="J99" s="13">
        <v>50809.69</v>
      </c>
      <c r="K99" s="13" t="s">
        <v>134</v>
      </c>
      <c r="L99" s="13">
        <v>0</v>
      </c>
      <c r="M99" s="13">
        <v>24183.9</v>
      </c>
      <c r="N99" s="13">
        <v>60795.519999999997</v>
      </c>
      <c r="O99" s="13">
        <v>0</v>
      </c>
      <c r="P99" s="13">
        <v>0</v>
      </c>
      <c r="Q99" s="13">
        <v>0</v>
      </c>
      <c r="R99" s="13">
        <v>0</v>
      </c>
      <c r="S99" s="14">
        <v>0</v>
      </c>
      <c r="U99" s="10"/>
      <c r="V99" s="10"/>
      <c r="W99" s="10"/>
      <c r="X99" s="10"/>
      <c r="Y99" s="10"/>
      <c r="Z99" s="10"/>
      <c r="AA99" s="10"/>
      <c r="AB99" s="10"/>
      <c r="AC99" s="10"/>
    </row>
    <row r="100" spans="1:29" ht="14.4" x14ac:dyDescent="0.3">
      <c r="A100" s="39" t="s">
        <v>136</v>
      </c>
      <c r="C100" s="11" t="s">
        <v>160</v>
      </c>
      <c r="D100" s="12">
        <v>312496.95</v>
      </c>
      <c r="E100" s="13">
        <v>991501.42</v>
      </c>
      <c r="F100" s="13">
        <v>285097.78999999998</v>
      </c>
      <c r="G100" s="13">
        <v>226340.44</v>
      </c>
      <c r="H100" s="13">
        <v>2201250.5</v>
      </c>
      <c r="I100" s="13">
        <v>99859.43</v>
      </c>
      <c r="J100" s="13">
        <v>466300.19</v>
      </c>
      <c r="K100" s="13">
        <v>0</v>
      </c>
      <c r="L100" s="13" t="s">
        <v>134</v>
      </c>
      <c r="M100" s="13">
        <v>12330.3</v>
      </c>
      <c r="N100" s="13">
        <v>8382</v>
      </c>
      <c r="O100" s="13">
        <v>23759.58</v>
      </c>
      <c r="P100" s="13" t="s">
        <v>134</v>
      </c>
      <c r="Q100" s="13" t="s">
        <v>134</v>
      </c>
      <c r="R100" s="13">
        <v>116731.55</v>
      </c>
      <c r="S100" s="14" t="s">
        <v>134</v>
      </c>
      <c r="U100" s="10"/>
      <c r="V100" s="10"/>
      <c r="W100" s="10"/>
      <c r="X100" s="10"/>
      <c r="Y100" s="10"/>
      <c r="Z100" s="10"/>
      <c r="AA100" s="10"/>
      <c r="AB100" s="10"/>
      <c r="AC100" s="10"/>
    </row>
    <row r="101" spans="1:29" ht="14.4" x14ac:dyDescent="0.3">
      <c r="A101" s="39" t="s">
        <v>136</v>
      </c>
      <c r="C101" s="11" t="s">
        <v>161</v>
      </c>
      <c r="D101" s="12">
        <v>996329.41</v>
      </c>
      <c r="E101" s="13">
        <v>1334009.6499999999</v>
      </c>
      <c r="F101" s="13">
        <v>1476212.73</v>
      </c>
      <c r="G101" s="13">
        <v>918792.46</v>
      </c>
      <c r="H101" s="13">
        <v>496458.70999999996</v>
      </c>
      <c r="I101" s="13">
        <v>81012.92</v>
      </c>
      <c r="J101" s="13">
        <v>650491.9</v>
      </c>
      <c r="K101" s="13">
        <v>92921.21</v>
      </c>
      <c r="L101" s="13">
        <v>92198.79</v>
      </c>
      <c r="M101" s="13">
        <v>93733.93</v>
      </c>
      <c r="N101" s="13">
        <v>97165.42</v>
      </c>
      <c r="O101" s="13">
        <v>99603.59</v>
      </c>
      <c r="P101" s="13">
        <v>103396.29</v>
      </c>
      <c r="Q101" s="13">
        <v>107008.39</v>
      </c>
      <c r="R101" s="13">
        <v>112968.35</v>
      </c>
      <c r="S101" s="14">
        <v>115496.82</v>
      </c>
      <c r="U101" s="10"/>
      <c r="V101" s="10"/>
      <c r="W101" s="10"/>
      <c r="X101" s="10"/>
      <c r="Y101" s="10"/>
      <c r="Z101" s="10"/>
      <c r="AA101" s="10"/>
      <c r="AB101" s="10"/>
      <c r="AC101" s="10"/>
    </row>
    <row r="102" spans="1:29" ht="14.4" x14ac:dyDescent="0.3">
      <c r="A102" s="39" t="s">
        <v>136</v>
      </c>
      <c r="C102" s="11" t="s">
        <v>162</v>
      </c>
      <c r="D102" s="12">
        <v>596187.47</v>
      </c>
      <c r="E102" s="13">
        <v>230249.8</v>
      </c>
      <c r="F102" s="13">
        <v>63627.47</v>
      </c>
      <c r="G102" s="13">
        <v>134559.19</v>
      </c>
      <c r="H102" s="13" t="s">
        <v>134</v>
      </c>
      <c r="I102" s="13">
        <v>15955.85</v>
      </c>
      <c r="J102" s="13" t="s">
        <v>134</v>
      </c>
      <c r="K102" s="13">
        <v>6843.11</v>
      </c>
      <c r="L102" s="13">
        <v>69364.490000000005</v>
      </c>
      <c r="M102" s="13">
        <v>1389097.68</v>
      </c>
      <c r="N102" s="13">
        <v>309126.67</v>
      </c>
      <c r="O102" s="13">
        <v>97631.23</v>
      </c>
      <c r="P102" s="13">
        <v>11606.05</v>
      </c>
      <c r="Q102" s="13">
        <v>50183.72</v>
      </c>
      <c r="R102" s="13">
        <v>35043.56</v>
      </c>
      <c r="S102" s="14">
        <v>321620.52</v>
      </c>
      <c r="U102" s="10"/>
      <c r="V102" s="10"/>
      <c r="W102" s="10"/>
      <c r="X102" s="10"/>
      <c r="Y102" s="10"/>
      <c r="Z102" s="10"/>
      <c r="AA102" s="10"/>
      <c r="AB102" s="10"/>
      <c r="AC102" s="10"/>
    </row>
    <row r="103" spans="1:29" ht="14.4" x14ac:dyDescent="0.3">
      <c r="A103" s="39" t="s">
        <v>136</v>
      </c>
      <c r="C103" s="11" t="s">
        <v>163</v>
      </c>
      <c r="D103" s="12">
        <v>-27754.85</v>
      </c>
      <c r="E103" s="13">
        <v>0</v>
      </c>
      <c r="F103" s="13">
        <v>0</v>
      </c>
      <c r="G103" s="13">
        <v>0</v>
      </c>
      <c r="H103" s="13">
        <v>0</v>
      </c>
      <c r="I103" s="13">
        <v>0</v>
      </c>
      <c r="J103" s="13">
        <v>0</v>
      </c>
      <c r="K103" s="13">
        <v>0</v>
      </c>
      <c r="L103" s="13">
        <v>0</v>
      </c>
      <c r="M103" s="13">
        <v>0</v>
      </c>
      <c r="N103" s="13">
        <v>0</v>
      </c>
      <c r="O103" s="13">
        <v>0</v>
      </c>
      <c r="P103" s="13">
        <v>0</v>
      </c>
      <c r="Q103" s="13">
        <v>0</v>
      </c>
      <c r="R103" s="13">
        <v>0</v>
      </c>
      <c r="S103" s="14">
        <v>0</v>
      </c>
      <c r="U103" s="10"/>
      <c r="V103" s="10"/>
      <c r="W103" s="10"/>
      <c r="X103" s="10"/>
      <c r="Y103" s="10"/>
      <c r="Z103" s="10"/>
      <c r="AA103" s="10"/>
      <c r="AB103" s="10"/>
      <c r="AC103" s="10"/>
    </row>
    <row r="104" spans="1:29" ht="14.4" x14ac:dyDescent="0.3">
      <c r="A104" s="39" t="s">
        <v>136</v>
      </c>
      <c r="C104" s="11" t="s">
        <v>164</v>
      </c>
      <c r="D104" s="12">
        <v>9168.9</v>
      </c>
      <c r="E104" s="13" t="s">
        <v>134</v>
      </c>
      <c r="F104" s="13">
        <v>13002.6</v>
      </c>
      <c r="G104" s="13">
        <v>9617.5</v>
      </c>
      <c r="H104" s="13">
        <v>9221</v>
      </c>
      <c r="I104" s="13">
        <v>330676.63</v>
      </c>
      <c r="J104" s="13" t="s">
        <v>134</v>
      </c>
      <c r="K104" s="13">
        <v>12180.27</v>
      </c>
      <c r="L104" s="13">
        <v>81383.47</v>
      </c>
      <c r="M104" s="13">
        <v>0</v>
      </c>
      <c r="N104" s="13" t="s">
        <v>134</v>
      </c>
      <c r="O104" s="13">
        <v>0</v>
      </c>
      <c r="P104" s="13">
        <v>0</v>
      </c>
      <c r="Q104" s="13" t="s">
        <v>134</v>
      </c>
      <c r="R104" s="13">
        <v>13353.1</v>
      </c>
      <c r="S104" s="14">
        <v>40665.4</v>
      </c>
      <c r="U104" s="10"/>
      <c r="V104" s="10"/>
      <c r="W104" s="10"/>
      <c r="X104" s="10"/>
      <c r="Y104" s="10"/>
      <c r="Z104" s="10"/>
      <c r="AA104" s="10"/>
      <c r="AB104" s="10"/>
      <c r="AC104" s="10"/>
    </row>
    <row r="105" spans="1:29" ht="14.4" x14ac:dyDescent="0.3">
      <c r="A105" s="39" t="s">
        <v>136</v>
      </c>
      <c r="C105" s="11" t="s">
        <v>165</v>
      </c>
      <c r="D105" s="12">
        <v>297585.21999999997</v>
      </c>
      <c r="E105" s="13">
        <v>186159.1</v>
      </c>
      <c r="F105" s="13">
        <v>97961.65</v>
      </c>
      <c r="G105" s="13">
        <v>117426.17</v>
      </c>
      <c r="H105" s="13">
        <v>144637.25</v>
      </c>
      <c r="I105" s="13">
        <v>72135.5</v>
      </c>
      <c r="J105" s="13">
        <v>10183.200000000001</v>
      </c>
      <c r="K105" s="13">
        <v>0</v>
      </c>
      <c r="L105" s="13">
        <v>69602.28</v>
      </c>
      <c r="M105" s="13">
        <v>12952.42</v>
      </c>
      <c r="N105" s="13">
        <v>135172.29</v>
      </c>
      <c r="O105" s="13">
        <v>13222.4</v>
      </c>
      <c r="P105" s="13">
        <v>128182.53</v>
      </c>
      <c r="Q105" s="13">
        <v>494792.89</v>
      </c>
      <c r="R105" s="13">
        <v>225370.82</v>
      </c>
      <c r="S105" s="14">
        <v>102265.1</v>
      </c>
      <c r="U105" s="10"/>
      <c r="V105" s="10"/>
      <c r="W105" s="10"/>
      <c r="X105" s="10"/>
      <c r="Y105" s="10"/>
      <c r="Z105" s="10"/>
      <c r="AA105" s="10"/>
      <c r="AB105" s="10"/>
      <c r="AC105" s="10"/>
    </row>
    <row r="106" spans="1:29" ht="15" thickBot="1" x14ac:dyDescent="0.35">
      <c r="A106" s="39" t="s">
        <v>136</v>
      </c>
      <c r="C106" s="11" t="s">
        <v>166</v>
      </c>
      <c r="D106" s="15">
        <v>4179653.7600000002</v>
      </c>
      <c r="E106" s="16">
        <v>5827292.8700000001</v>
      </c>
      <c r="F106" s="16">
        <v>6783871.3200000003</v>
      </c>
      <c r="G106" s="16">
        <v>3749190.5300000003</v>
      </c>
      <c r="H106" s="16">
        <v>7019240.7400000002</v>
      </c>
      <c r="I106" s="16">
        <v>8367537.6300000008</v>
      </c>
      <c r="J106" s="16">
        <v>1831691.4</v>
      </c>
      <c r="K106" s="16">
        <v>4967698.6800000006</v>
      </c>
      <c r="L106" s="16">
        <v>1466559.59</v>
      </c>
      <c r="M106" s="16">
        <v>1030867.33</v>
      </c>
      <c r="N106" s="16">
        <v>767281.61</v>
      </c>
      <c r="O106" s="16">
        <v>887732.71</v>
      </c>
      <c r="P106" s="16">
        <v>1139259.9100000001</v>
      </c>
      <c r="Q106" s="16">
        <v>1221571.1200000001</v>
      </c>
      <c r="R106" s="16">
        <v>5097670.8500000006</v>
      </c>
      <c r="S106" s="17">
        <v>1200575.23</v>
      </c>
      <c r="U106" s="10"/>
      <c r="V106" s="10"/>
      <c r="W106" s="10"/>
      <c r="X106" s="10"/>
      <c r="Y106" s="10"/>
      <c r="Z106" s="10"/>
      <c r="AA106" s="10"/>
      <c r="AB106" s="10"/>
      <c r="AC106" s="10"/>
    </row>
    <row r="107" spans="1:29" ht="15" thickBot="1" x14ac:dyDescent="0.35">
      <c r="A107" s="39" t="s">
        <v>136</v>
      </c>
      <c r="C107" s="18" t="s">
        <v>129</v>
      </c>
      <c r="D107" s="19">
        <v>104003208.91000001</v>
      </c>
      <c r="E107" s="20" t="s">
        <v>134</v>
      </c>
      <c r="F107" s="20" t="s">
        <v>134</v>
      </c>
      <c r="G107" s="20" t="s">
        <v>134</v>
      </c>
      <c r="H107" s="20" t="s">
        <v>134</v>
      </c>
      <c r="I107" s="20">
        <v>73034356.720000014</v>
      </c>
      <c r="J107" s="119">
        <v>47326772.939999998</v>
      </c>
      <c r="K107" s="20">
        <v>32104966.500000007</v>
      </c>
      <c r="L107" s="20" t="s">
        <v>134</v>
      </c>
      <c r="M107" s="20">
        <v>25041949.799999993</v>
      </c>
      <c r="N107" s="20" t="s">
        <v>134</v>
      </c>
      <c r="O107" s="20" t="s">
        <v>134</v>
      </c>
      <c r="P107" s="20">
        <v>37467400.150000006</v>
      </c>
      <c r="Q107" s="20" t="s">
        <v>134</v>
      </c>
      <c r="R107" s="20">
        <v>23338822.180000007</v>
      </c>
      <c r="S107" s="21">
        <v>20057808.650000006</v>
      </c>
      <c r="U107" s="10"/>
      <c r="V107" s="10"/>
      <c r="W107" s="10"/>
      <c r="X107" s="10"/>
      <c r="Y107" s="10"/>
      <c r="Z107" s="10"/>
      <c r="AA107" s="10"/>
      <c r="AB107" s="10"/>
      <c r="AC107" s="10"/>
    </row>
    <row r="108" spans="1:29" ht="14.4" x14ac:dyDescent="0.3">
      <c r="U108" s="10"/>
      <c r="V108" s="10"/>
      <c r="W108" s="10"/>
      <c r="X108" s="10"/>
      <c r="Y108" s="10"/>
      <c r="Z108" s="10"/>
      <c r="AA108" s="10"/>
      <c r="AB108" s="10"/>
      <c r="AC108" s="10"/>
    </row>
    <row r="109" spans="1:29" ht="14.4" x14ac:dyDescent="0.3">
      <c r="U109" s="10"/>
      <c r="V109" s="10"/>
      <c r="W109" s="10"/>
      <c r="X109" s="10"/>
      <c r="Y109" s="10"/>
      <c r="Z109" s="10"/>
      <c r="AA109" s="10"/>
      <c r="AB109" s="10"/>
      <c r="AC109" s="10"/>
    </row>
    <row r="110" spans="1:29" ht="14.4" x14ac:dyDescent="0.3">
      <c r="U110" s="10"/>
      <c r="V110" s="10"/>
      <c r="W110" s="10"/>
      <c r="X110" s="10"/>
      <c r="Y110" s="10"/>
      <c r="Z110" s="10"/>
      <c r="AA110" s="10"/>
      <c r="AB110" s="10"/>
      <c r="AC110" s="10"/>
    </row>
    <row r="111" spans="1:29" ht="22.8" x14ac:dyDescent="0.3">
      <c r="C111" s="1" t="s">
        <v>170</v>
      </c>
      <c r="D111" s="1"/>
      <c r="E111" s="1"/>
      <c r="F111" s="1"/>
      <c r="G111" s="1"/>
      <c r="H111" s="1"/>
      <c r="I111" s="1"/>
      <c r="J111" s="1"/>
      <c r="K111" s="1"/>
      <c r="L111" s="1"/>
      <c r="M111" s="1"/>
      <c r="U111" s="10"/>
      <c r="V111" s="10"/>
      <c r="W111" s="10"/>
      <c r="X111" s="10"/>
      <c r="Y111" s="10"/>
      <c r="Z111" s="10"/>
      <c r="AA111" s="10"/>
      <c r="AB111" s="10"/>
      <c r="AC111" s="10"/>
    </row>
    <row r="112" spans="1:29" ht="15" thickBot="1" x14ac:dyDescent="0.35">
      <c r="C112" s="153"/>
      <c r="D112" s="153"/>
      <c r="E112" s="153"/>
      <c r="F112" s="153"/>
      <c r="G112" s="153"/>
      <c r="H112" s="153"/>
      <c r="I112" s="153"/>
      <c r="J112" s="153"/>
      <c r="K112" s="153"/>
      <c r="L112" s="153"/>
      <c r="M112" s="153"/>
      <c r="U112" s="10"/>
      <c r="V112" s="10"/>
      <c r="W112" s="10"/>
      <c r="X112" s="10"/>
      <c r="Y112" s="10"/>
      <c r="Z112" s="10"/>
      <c r="AA112" s="10"/>
      <c r="AB112" s="10"/>
      <c r="AC112" s="10"/>
    </row>
    <row r="113" spans="1:29" ht="15" thickBot="1" x14ac:dyDescent="0.35">
      <c r="C113" s="2"/>
      <c r="D113" s="149" t="s">
        <v>99</v>
      </c>
      <c r="E113" s="150"/>
      <c r="F113" s="150"/>
      <c r="G113" s="150"/>
      <c r="H113" s="150"/>
      <c r="I113" s="150"/>
      <c r="J113" s="150"/>
      <c r="K113" s="150"/>
      <c r="L113" s="150"/>
      <c r="M113" s="150"/>
      <c r="N113" s="150"/>
      <c r="O113" s="150"/>
      <c r="P113" s="150"/>
      <c r="Q113" s="150"/>
      <c r="R113" s="150"/>
      <c r="S113" s="151"/>
      <c r="U113" s="10"/>
      <c r="V113" s="10"/>
      <c r="W113" s="10"/>
      <c r="X113" s="10"/>
      <c r="Y113" s="10"/>
      <c r="Z113" s="10"/>
      <c r="AA113" s="10"/>
      <c r="AB113" s="10"/>
      <c r="AC113" s="10"/>
    </row>
    <row r="114" spans="1:29" ht="15" thickBot="1" x14ac:dyDescent="0.35">
      <c r="A114" s="39" t="s">
        <v>171</v>
      </c>
      <c r="C114" s="3" t="s">
        <v>148</v>
      </c>
      <c r="D114" s="4" t="s">
        <v>102</v>
      </c>
      <c r="E114" s="5" t="s">
        <v>103</v>
      </c>
      <c r="F114" s="5" t="s">
        <v>104</v>
      </c>
      <c r="G114" s="5" t="s">
        <v>105</v>
      </c>
      <c r="H114" s="5" t="s">
        <v>106</v>
      </c>
      <c r="I114" s="5" t="s">
        <v>107</v>
      </c>
      <c r="J114" s="5" t="s">
        <v>108</v>
      </c>
      <c r="K114" s="5" t="s">
        <v>109</v>
      </c>
      <c r="L114" s="5" t="s">
        <v>110</v>
      </c>
      <c r="M114" s="5" t="s">
        <v>111</v>
      </c>
      <c r="N114" s="5" t="s">
        <v>112</v>
      </c>
      <c r="O114" s="5" t="s">
        <v>113</v>
      </c>
      <c r="P114" s="5" t="s">
        <v>114</v>
      </c>
      <c r="Q114" s="5" t="s">
        <v>115</v>
      </c>
      <c r="R114" s="5" t="s">
        <v>116</v>
      </c>
      <c r="S114" s="6" t="s">
        <v>117</v>
      </c>
      <c r="U114" s="10"/>
      <c r="V114" s="10"/>
      <c r="W114" s="10"/>
      <c r="X114" s="10"/>
      <c r="Y114" s="10"/>
      <c r="Z114" s="10"/>
      <c r="AA114" s="10"/>
      <c r="AB114" s="10"/>
      <c r="AC114" s="10"/>
    </row>
    <row r="115" spans="1:29" ht="14.4" x14ac:dyDescent="0.3">
      <c r="A115" s="39" t="s">
        <v>171</v>
      </c>
      <c r="C115" s="11" t="s">
        <v>149</v>
      </c>
      <c r="D115" s="12">
        <v>43208562.450000003</v>
      </c>
      <c r="E115" s="13">
        <v>49522655.429999992</v>
      </c>
      <c r="F115" s="13">
        <v>61988491.149999999</v>
      </c>
      <c r="G115" s="13">
        <v>63228471.739999995</v>
      </c>
      <c r="H115" s="13">
        <v>60006830.629999995</v>
      </c>
      <c r="I115" s="13">
        <v>88539118.530000001</v>
      </c>
      <c r="J115" s="13">
        <v>69597294.659999996</v>
      </c>
      <c r="K115" s="13">
        <v>54492864.400000006</v>
      </c>
      <c r="L115" s="13">
        <v>46959698.340000004</v>
      </c>
      <c r="M115" s="13">
        <v>42940541.390000001</v>
      </c>
      <c r="N115" s="13">
        <v>55241985.620000005</v>
      </c>
      <c r="O115" s="13">
        <v>62250966.379999995</v>
      </c>
      <c r="P115" s="13">
        <v>60056599.575000003</v>
      </c>
      <c r="Q115" s="13">
        <v>41895052.090000004</v>
      </c>
      <c r="R115" s="13">
        <v>39759054.379999995</v>
      </c>
      <c r="S115" s="14">
        <v>45674374.660000004</v>
      </c>
      <c r="U115" s="10"/>
      <c r="V115" s="10"/>
      <c r="W115" s="10"/>
      <c r="X115" s="10"/>
      <c r="Y115" s="10"/>
      <c r="Z115" s="10"/>
      <c r="AA115" s="10"/>
      <c r="AB115" s="10"/>
      <c r="AC115" s="10"/>
    </row>
    <row r="116" spans="1:29" ht="14.4" x14ac:dyDescent="0.3">
      <c r="A116" s="39" t="s">
        <v>171</v>
      </c>
      <c r="C116" s="11" t="s">
        <v>150</v>
      </c>
      <c r="D116" s="12">
        <v>459625.92000000004</v>
      </c>
      <c r="E116" s="13">
        <v>2758170</v>
      </c>
      <c r="F116" s="13">
        <v>2106911.79</v>
      </c>
      <c r="G116" s="13">
        <v>712787.44</v>
      </c>
      <c r="H116" s="13">
        <v>4335340.5600000005</v>
      </c>
      <c r="I116" s="13">
        <v>2895587.8</v>
      </c>
      <c r="J116" s="13">
        <v>4258967.0600000005</v>
      </c>
      <c r="K116" s="13">
        <v>3461615.9</v>
      </c>
      <c r="L116" s="13">
        <v>4361263.08</v>
      </c>
      <c r="M116" s="13">
        <v>4316835.53</v>
      </c>
      <c r="N116" s="13">
        <v>6399208.6400000006</v>
      </c>
      <c r="O116" s="13">
        <v>6274931.5800000001</v>
      </c>
      <c r="P116" s="13">
        <v>2130217.54</v>
      </c>
      <c r="Q116" s="13">
        <v>1485545.9300000002</v>
      </c>
      <c r="R116" s="13">
        <v>1359570.95</v>
      </c>
      <c r="S116" s="14">
        <v>1816436.09</v>
      </c>
      <c r="U116" s="10"/>
      <c r="V116" s="10"/>
      <c r="W116" s="10"/>
      <c r="X116" s="10"/>
      <c r="Y116" s="10"/>
      <c r="Z116" s="10"/>
      <c r="AA116" s="10"/>
      <c r="AB116" s="10"/>
      <c r="AC116" s="10"/>
    </row>
    <row r="117" spans="1:29" ht="14.4" x14ac:dyDescent="0.3">
      <c r="A117" s="39" t="s">
        <v>171</v>
      </c>
      <c r="C117" s="11" t="s">
        <v>151</v>
      </c>
      <c r="D117" s="12">
        <v>6454419.5099999988</v>
      </c>
      <c r="E117" s="13">
        <v>12264048.510000002</v>
      </c>
      <c r="F117" s="13">
        <v>9619998.2100000009</v>
      </c>
      <c r="G117" s="13">
        <v>6562085.0299999993</v>
      </c>
      <c r="H117" s="13">
        <v>6903375.5999999996</v>
      </c>
      <c r="I117" s="13">
        <v>10963230.700000001</v>
      </c>
      <c r="J117" s="13">
        <v>8195074.0899999999</v>
      </c>
      <c r="K117" s="13">
        <v>17152625.115000002</v>
      </c>
      <c r="L117" s="13">
        <v>23762244.109999999</v>
      </c>
      <c r="M117" s="13">
        <v>14217708.289999999</v>
      </c>
      <c r="N117" s="13">
        <v>18698648.849999998</v>
      </c>
      <c r="O117" s="13">
        <v>24346486.539999999</v>
      </c>
      <c r="P117" s="13">
        <v>18855604.52</v>
      </c>
      <c r="Q117" s="13">
        <v>7743299.6899999995</v>
      </c>
      <c r="R117" s="13">
        <v>10252773.380000001</v>
      </c>
      <c r="S117" s="14">
        <v>11860991.91</v>
      </c>
      <c r="U117" s="10"/>
      <c r="V117" s="10"/>
      <c r="W117" s="10"/>
      <c r="X117" s="10"/>
      <c r="Y117" s="10"/>
      <c r="Z117" s="10"/>
      <c r="AA117" s="10"/>
      <c r="AB117" s="10"/>
      <c r="AC117" s="10"/>
    </row>
    <row r="118" spans="1:29" ht="14.4" x14ac:dyDescent="0.3">
      <c r="A118" s="39" t="s">
        <v>171</v>
      </c>
      <c r="C118" s="11" t="s">
        <v>152</v>
      </c>
      <c r="D118" s="12">
        <v>149859.95000000001</v>
      </c>
      <c r="E118" s="13">
        <v>163851.15</v>
      </c>
      <c r="F118" s="13">
        <v>159776.71</v>
      </c>
      <c r="G118" s="13">
        <v>106221.28</v>
      </c>
      <c r="H118" s="13">
        <v>1463476.8</v>
      </c>
      <c r="I118" s="13">
        <v>237450.6</v>
      </c>
      <c r="J118" s="13">
        <v>1449990.25</v>
      </c>
      <c r="K118" s="13">
        <v>2224934.08</v>
      </c>
      <c r="L118" s="13">
        <v>2193146.85</v>
      </c>
      <c r="M118" s="13">
        <v>3172104.58</v>
      </c>
      <c r="N118" s="13">
        <v>2873610.1500000004</v>
      </c>
      <c r="O118" s="13">
        <v>1087210.8500000001</v>
      </c>
      <c r="P118" s="13">
        <v>652196.05000000005</v>
      </c>
      <c r="Q118" s="13">
        <v>335216.37</v>
      </c>
      <c r="R118" s="13">
        <v>394649.04</v>
      </c>
      <c r="S118" s="14">
        <v>1369820.71</v>
      </c>
      <c r="U118" s="10"/>
      <c r="V118" s="10"/>
      <c r="W118" s="10"/>
      <c r="X118" s="10"/>
      <c r="Y118" s="10"/>
      <c r="Z118" s="10"/>
      <c r="AA118" s="10"/>
      <c r="AB118" s="10"/>
      <c r="AC118" s="10"/>
    </row>
    <row r="119" spans="1:29" ht="14.4" x14ac:dyDescent="0.3">
      <c r="A119" s="39" t="s">
        <v>171</v>
      </c>
      <c r="C119" s="11" t="s">
        <v>153</v>
      </c>
      <c r="D119" s="12">
        <v>80659.91</v>
      </c>
      <c r="E119" s="13">
        <v>85676.459999999992</v>
      </c>
      <c r="F119" s="13">
        <v>91417.47</v>
      </c>
      <c r="G119" s="13">
        <v>130205.83</v>
      </c>
      <c r="H119" s="13">
        <v>503238.68</v>
      </c>
      <c r="I119" s="13">
        <v>924863.48</v>
      </c>
      <c r="J119" s="13">
        <v>5997784.3399999999</v>
      </c>
      <c r="K119" s="13">
        <v>6964913.709999999</v>
      </c>
      <c r="L119" s="13">
        <v>7965022.3749999991</v>
      </c>
      <c r="M119" s="13">
        <v>7821379.9499999993</v>
      </c>
      <c r="N119" s="13">
        <v>10862634.93</v>
      </c>
      <c r="O119" s="13">
        <v>8997780.8899999987</v>
      </c>
      <c r="P119" s="13">
        <v>5188180.4700000007</v>
      </c>
      <c r="Q119" s="13">
        <v>3039613.1399999997</v>
      </c>
      <c r="R119" s="13">
        <v>1845034.01</v>
      </c>
      <c r="S119" s="14">
        <v>3441875.5500000003</v>
      </c>
      <c r="U119" s="10"/>
      <c r="V119" s="10"/>
      <c r="W119" s="10"/>
      <c r="X119" s="10"/>
      <c r="Y119" s="10"/>
      <c r="Z119" s="10"/>
      <c r="AA119" s="10"/>
      <c r="AB119" s="10"/>
      <c r="AC119" s="10"/>
    </row>
    <row r="120" spans="1:29" ht="14.4" x14ac:dyDescent="0.3">
      <c r="A120" s="39" t="s">
        <v>171</v>
      </c>
      <c r="C120" s="11" t="s">
        <v>154</v>
      </c>
      <c r="D120" s="12">
        <v>740007.26</v>
      </c>
      <c r="E120" s="13">
        <v>135072.09</v>
      </c>
      <c r="F120" s="13">
        <v>135477.66</v>
      </c>
      <c r="G120" s="13">
        <v>114480.51</v>
      </c>
      <c r="H120" s="13">
        <v>276280.36</v>
      </c>
      <c r="I120" s="13">
        <v>651137.31000000006</v>
      </c>
      <c r="J120" s="13">
        <v>5935182.5899999999</v>
      </c>
      <c r="K120" s="13">
        <v>4586524.4000000004</v>
      </c>
      <c r="L120" s="13">
        <v>846538.06</v>
      </c>
      <c r="M120" s="13">
        <v>1501613.96</v>
      </c>
      <c r="N120" s="13">
        <v>1131941.8500000001</v>
      </c>
      <c r="O120" s="13">
        <v>2217804.31</v>
      </c>
      <c r="P120" s="13">
        <v>174273.87</v>
      </c>
      <c r="Q120" s="13">
        <v>434283.93</v>
      </c>
      <c r="R120" s="13">
        <v>358156.6</v>
      </c>
      <c r="S120" s="14">
        <v>1601352.52</v>
      </c>
      <c r="U120" s="10"/>
      <c r="V120" s="10"/>
      <c r="W120" s="10"/>
      <c r="X120" s="10"/>
      <c r="Y120" s="10"/>
      <c r="Z120" s="10"/>
      <c r="AA120" s="10"/>
      <c r="AB120" s="10"/>
      <c r="AC120" s="10"/>
    </row>
    <row r="121" spans="1:29" ht="14.4" x14ac:dyDescent="0.3">
      <c r="A121" s="39" t="s">
        <v>171</v>
      </c>
      <c r="C121" s="11" t="s">
        <v>155</v>
      </c>
      <c r="D121" s="12">
        <v>32337.040000000001</v>
      </c>
      <c r="E121" s="13">
        <v>33658.559999999998</v>
      </c>
      <c r="F121" s="13">
        <v>33658.559999999998</v>
      </c>
      <c r="G121" s="13">
        <v>34900.44</v>
      </c>
      <c r="H121" s="13">
        <v>36826.959999999999</v>
      </c>
      <c r="I121" s="13">
        <v>81018.399999999994</v>
      </c>
      <c r="J121" s="13">
        <v>265980.86</v>
      </c>
      <c r="K121" s="13">
        <v>814584.37</v>
      </c>
      <c r="L121" s="13">
        <v>364195.22000000003</v>
      </c>
      <c r="M121" s="13">
        <v>155571.48000000001</v>
      </c>
      <c r="N121" s="13">
        <v>53564.160000000003</v>
      </c>
      <c r="O121" s="13">
        <v>416193.49999999994</v>
      </c>
      <c r="P121" s="13">
        <v>58866.74</v>
      </c>
      <c r="Q121" s="13">
        <v>67900.33</v>
      </c>
      <c r="R121" s="13">
        <v>34040.6</v>
      </c>
      <c r="S121" s="14">
        <v>1009893.25</v>
      </c>
      <c r="U121" s="10"/>
      <c r="V121" s="10"/>
      <c r="W121" s="10"/>
      <c r="X121" s="10"/>
      <c r="Y121" s="10"/>
      <c r="Z121" s="10"/>
      <c r="AA121" s="10"/>
      <c r="AB121" s="10"/>
      <c r="AC121" s="10"/>
    </row>
    <row r="122" spans="1:29" ht="14.4" x14ac:dyDescent="0.3">
      <c r="A122" s="39" t="s">
        <v>171</v>
      </c>
      <c r="C122" s="11" t="s">
        <v>156</v>
      </c>
      <c r="D122" s="12">
        <v>92624.87</v>
      </c>
      <c r="E122" s="13">
        <v>96885.079999999987</v>
      </c>
      <c r="F122" s="13">
        <v>45258.63</v>
      </c>
      <c r="G122" s="13">
        <v>98728.5</v>
      </c>
      <c r="H122" s="13">
        <v>181565.23</v>
      </c>
      <c r="I122" s="13">
        <v>381069.57</v>
      </c>
      <c r="J122" s="13">
        <v>1351762.0699999998</v>
      </c>
      <c r="K122" s="13">
        <v>1097819.99</v>
      </c>
      <c r="L122" s="13">
        <v>539255.98</v>
      </c>
      <c r="M122" s="13">
        <v>490970.34</v>
      </c>
      <c r="N122" s="13">
        <v>1078338.19</v>
      </c>
      <c r="O122" s="13">
        <v>1044966.99</v>
      </c>
      <c r="P122" s="13">
        <v>1013416.62</v>
      </c>
      <c r="Q122" s="13">
        <v>549645.84</v>
      </c>
      <c r="R122" s="13">
        <v>303940.45</v>
      </c>
      <c r="S122" s="14">
        <v>334232.02999999997</v>
      </c>
      <c r="U122" s="10"/>
      <c r="V122" s="10"/>
      <c r="W122" s="10"/>
      <c r="X122" s="10"/>
      <c r="Y122" s="10"/>
      <c r="Z122" s="10"/>
      <c r="AA122" s="10"/>
      <c r="AB122" s="10"/>
      <c r="AC122" s="10"/>
    </row>
    <row r="123" spans="1:29" ht="14.4" x14ac:dyDescent="0.3">
      <c r="A123" s="39" t="s">
        <v>171</v>
      </c>
      <c r="C123" s="11" t="s">
        <v>157</v>
      </c>
      <c r="D123" s="12">
        <v>0</v>
      </c>
      <c r="E123" s="13">
        <v>0</v>
      </c>
      <c r="F123" s="13">
        <v>0</v>
      </c>
      <c r="G123" s="13" t="s">
        <v>134</v>
      </c>
      <c r="H123" s="13" t="s">
        <v>134</v>
      </c>
      <c r="I123" s="13" t="s">
        <v>134</v>
      </c>
      <c r="J123" s="13">
        <v>360711.25</v>
      </c>
      <c r="K123" s="13">
        <v>651150.91999999993</v>
      </c>
      <c r="L123" s="13">
        <v>768984.30999999994</v>
      </c>
      <c r="M123" s="13">
        <v>524780.09</v>
      </c>
      <c r="N123" s="13">
        <v>116466.54999999999</v>
      </c>
      <c r="O123" s="13">
        <v>1789170.95</v>
      </c>
      <c r="P123" s="13">
        <v>141413.97999999998</v>
      </c>
      <c r="Q123" s="13">
        <v>142197.66</v>
      </c>
      <c r="R123" s="13">
        <v>377054.78</v>
      </c>
      <c r="S123" s="14">
        <v>278632.59999999998</v>
      </c>
      <c r="U123" s="10"/>
      <c r="V123" s="10"/>
      <c r="W123" s="10"/>
      <c r="X123" s="10"/>
      <c r="Y123" s="10"/>
      <c r="Z123" s="10"/>
      <c r="AA123" s="10"/>
      <c r="AB123" s="10"/>
      <c r="AC123" s="10"/>
    </row>
    <row r="124" spans="1:29" ht="14.4" x14ac:dyDescent="0.3">
      <c r="A124" s="39" t="s">
        <v>171</v>
      </c>
      <c r="C124" s="11" t="s">
        <v>158</v>
      </c>
      <c r="D124" s="12">
        <v>0</v>
      </c>
      <c r="E124" s="13">
        <v>0</v>
      </c>
      <c r="F124" s="13">
        <v>0</v>
      </c>
      <c r="G124" s="13">
        <v>0</v>
      </c>
      <c r="H124" s="13">
        <v>0</v>
      </c>
      <c r="I124" s="13" t="s">
        <v>134</v>
      </c>
      <c r="J124" s="13">
        <v>69073.959999999992</v>
      </c>
      <c r="K124" s="13">
        <v>137415.07</v>
      </c>
      <c r="L124" s="13">
        <v>1113371.43</v>
      </c>
      <c r="M124" s="13">
        <v>648951.78</v>
      </c>
      <c r="N124" s="13">
        <v>226917.12</v>
      </c>
      <c r="O124" s="13">
        <v>148228.16999999998</v>
      </c>
      <c r="P124" s="13">
        <v>292682.14</v>
      </c>
      <c r="Q124" s="13">
        <v>116076.33</v>
      </c>
      <c r="R124" s="13">
        <v>1291030.6200000001</v>
      </c>
      <c r="S124" s="14">
        <v>97155.86</v>
      </c>
      <c r="U124" s="10"/>
      <c r="V124" s="10"/>
      <c r="W124" s="10"/>
      <c r="X124" s="10"/>
      <c r="Y124" s="10"/>
      <c r="Z124" s="10"/>
      <c r="AA124" s="10"/>
      <c r="AB124" s="10"/>
      <c r="AC124" s="10"/>
    </row>
    <row r="125" spans="1:29" ht="14.4" x14ac:dyDescent="0.3">
      <c r="A125" s="39" t="s">
        <v>171</v>
      </c>
      <c r="C125" s="11" t="s">
        <v>159</v>
      </c>
      <c r="D125" s="12">
        <v>125332.37</v>
      </c>
      <c r="E125" s="13">
        <v>143977.69</v>
      </c>
      <c r="F125" s="13">
        <v>416919.56</v>
      </c>
      <c r="G125" s="13">
        <v>179799.11000000002</v>
      </c>
      <c r="H125" s="13">
        <v>263455.81</v>
      </c>
      <c r="I125" s="13">
        <v>2221983.77</v>
      </c>
      <c r="J125" s="13">
        <v>2719829.5</v>
      </c>
      <c r="K125" s="13">
        <v>1502882.3099999998</v>
      </c>
      <c r="L125" s="13">
        <v>2029906.52</v>
      </c>
      <c r="M125" s="13">
        <v>576953.72</v>
      </c>
      <c r="N125" s="13">
        <v>325187.82</v>
      </c>
      <c r="O125" s="13">
        <v>767207.57</v>
      </c>
      <c r="P125" s="13">
        <v>407301.4800000001</v>
      </c>
      <c r="Q125" s="13">
        <v>453700.89999999997</v>
      </c>
      <c r="R125" s="13">
        <v>602384.27</v>
      </c>
      <c r="S125" s="14">
        <v>518622.78</v>
      </c>
      <c r="U125" s="10"/>
      <c r="V125" s="10"/>
      <c r="W125" s="10"/>
      <c r="X125" s="10"/>
      <c r="Y125" s="10"/>
      <c r="Z125" s="10"/>
      <c r="AA125" s="10"/>
      <c r="AB125" s="10"/>
      <c r="AC125" s="10"/>
    </row>
    <row r="126" spans="1:29" ht="14.4" x14ac:dyDescent="0.3">
      <c r="A126" s="39" t="s">
        <v>171</v>
      </c>
      <c r="C126" s="11" t="s">
        <v>160</v>
      </c>
      <c r="D126" s="12">
        <v>26479.050000000003</v>
      </c>
      <c r="E126" s="13">
        <v>1451678.5</v>
      </c>
      <c r="F126" s="13">
        <v>119119.09</v>
      </c>
      <c r="G126" s="13">
        <v>21683.7</v>
      </c>
      <c r="H126" s="13">
        <v>33557.380000000005</v>
      </c>
      <c r="I126" s="13">
        <v>130120.04000000001</v>
      </c>
      <c r="J126" s="13">
        <v>631495.72</v>
      </c>
      <c r="K126" s="13">
        <v>342930.64</v>
      </c>
      <c r="L126" s="13">
        <v>272974.01</v>
      </c>
      <c r="M126" s="13">
        <v>114490.06</v>
      </c>
      <c r="N126" s="13">
        <v>795093.74</v>
      </c>
      <c r="O126" s="13">
        <v>92357.31</v>
      </c>
      <c r="P126" s="13">
        <v>696896.84000000008</v>
      </c>
      <c r="Q126" s="13">
        <v>3921760.89</v>
      </c>
      <c r="R126" s="13">
        <v>1355517.5699999998</v>
      </c>
      <c r="S126" s="14">
        <v>2596018.6</v>
      </c>
      <c r="U126" s="10"/>
      <c r="V126" s="10"/>
      <c r="W126" s="10"/>
      <c r="X126" s="10"/>
      <c r="Y126" s="10"/>
      <c r="Z126" s="10"/>
      <c r="AA126" s="10"/>
      <c r="AB126" s="10"/>
      <c r="AC126" s="10"/>
    </row>
    <row r="127" spans="1:29" ht="14.4" x14ac:dyDescent="0.3">
      <c r="A127" s="39" t="s">
        <v>171</v>
      </c>
      <c r="C127" s="11" t="s">
        <v>161</v>
      </c>
      <c r="D127" s="12">
        <v>42181.64</v>
      </c>
      <c r="E127" s="13">
        <v>34538.79</v>
      </c>
      <c r="F127" s="13">
        <v>1897183.06</v>
      </c>
      <c r="G127" s="13">
        <v>393609.32</v>
      </c>
      <c r="H127" s="13">
        <v>192135.65000000002</v>
      </c>
      <c r="I127" s="13">
        <v>609844.87</v>
      </c>
      <c r="J127" s="13">
        <v>1848493.2</v>
      </c>
      <c r="K127" s="13">
        <v>762364.55</v>
      </c>
      <c r="L127" s="13">
        <v>378672.2</v>
      </c>
      <c r="M127" s="13">
        <v>534126.11</v>
      </c>
      <c r="N127" s="13">
        <v>537801.06000000006</v>
      </c>
      <c r="O127" s="13">
        <v>394533.77</v>
      </c>
      <c r="P127" s="13">
        <v>2237652.3899999997</v>
      </c>
      <c r="Q127" s="13">
        <v>692528.96</v>
      </c>
      <c r="R127" s="13">
        <v>555551.24</v>
      </c>
      <c r="S127" s="14">
        <v>425919.18</v>
      </c>
      <c r="U127" s="10"/>
      <c r="V127" s="10"/>
      <c r="W127" s="10"/>
      <c r="X127" s="10"/>
      <c r="Y127" s="10"/>
      <c r="Z127" s="10"/>
      <c r="AA127" s="10"/>
      <c r="AB127" s="10"/>
      <c r="AC127" s="10"/>
    </row>
    <row r="128" spans="1:29" ht="14.4" x14ac:dyDescent="0.3">
      <c r="A128" s="39" t="s">
        <v>171</v>
      </c>
      <c r="C128" s="11" t="s">
        <v>162</v>
      </c>
      <c r="D128" s="12">
        <v>0</v>
      </c>
      <c r="E128" s="13">
        <v>0</v>
      </c>
      <c r="F128" s="13">
        <v>0</v>
      </c>
      <c r="G128" s="13">
        <v>0</v>
      </c>
      <c r="H128" s="13">
        <v>0</v>
      </c>
      <c r="I128" s="13" t="s">
        <v>134</v>
      </c>
      <c r="J128" s="13">
        <v>24741.17</v>
      </c>
      <c r="K128" s="13">
        <v>43995.39</v>
      </c>
      <c r="L128" s="13">
        <v>52989.88</v>
      </c>
      <c r="M128" s="13">
        <v>211778.27000000002</v>
      </c>
      <c r="N128" s="13">
        <v>98402.59</v>
      </c>
      <c r="O128" s="13">
        <v>79547.05</v>
      </c>
      <c r="P128" s="13">
        <v>17024.87</v>
      </c>
      <c r="Q128" s="13">
        <v>22145.34</v>
      </c>
      <c r="R128" s="13">
        <v>114217.43</v>
      </c>
      <c r="S128" s="14">
        <v>6919.6</v>
      </c>
      <c r="U128" s="10"/>
      <c r="V128" s="10"/>
      <c r="W128" s="10"/>
      <c r="X128" s="10"/>
      <c r="Y128" s="10"/>
      <c r="Z128" s="10"/>
      <c r="AA128" s="10"/>
      <c r="AB128" s="10"/>
      <c r="AC128" s="10"/>
    </row>
    <row r="129" spans="1:29" ht="14.4" x14ac:dyDescent="0.3">
      <c r="A129" s="39" t="s">
        <v>171</v>
      </c>
      <c r="C129" s="11" t="s">
        <v>163</v>
      </c>
      <c r="D129" s="12">
        <v>0</v>
      </c>
      <c r="E129" s="13">
        <v>0</v>
      </c>
      <c r="F129" s="13">
        <v>0</v>
      </c>
      <c r="G129" s="13">
        <v>0</v>
      </c>
      <c r="H129" s="13">
        <v>0</v>
      </c>
      <c r="I129" s="13">
        <v>6170.5</v>
      </c>
      <c r="J129" s="13" t="s">
        <v>134</v>
      </c>
      <c r="K129" s="13">
        <v>10497.55</v>
      </c>
      <c r="L129" s="13">
        <v>84432.94</v>
      </c>
      <c r="M129" s="13">
        <v>1151486.6600000001</v>
      </c>
      <c r="N129" s="13">
        <v>526766.23</v>
      </c>
      <c r="O129" s="13">
        <v>0</v>
      </c>
      <c r="P129" s="13">
        <v>0</v>
      </c>
      <c r="Q129" s="13">
        <v>0</v>
      </c>
      <c r="R129" s="13">
        <v>0</v>
      </c>
      <c r="S129" s="14">
        <v>0</v>
      </c>
      <c r="U129" s="10"/>
      <c r="V129" s="10"/>
      <c r="W129" s="10"/>
      <c r="X129" s="10"/>
      <c r="Y129" s="10"/>
      <c r="Z129" s="10"/>
      <c r="AA129" s="10"/>
      <c r="AB129" s="10"/>
      <c r="AC129" s="10"/>
    </row>
    <row r="130" spans="1:29" ht="14.4" x14ac:dyDescent="0.3">
      <c r="A130" s="39" t="s">
        <v>171</v>
      </c>
      <c r="C130" s="11" t="s">
        <v>164</v>
      </c>
      <c r="D130" s="12">
        <v>0</v>
      </c>
      <c r="E130" s="13">
        <v>0</v>
      </c>
      <c r="F130" s="13">
        <v>0</v>
      </c>
      <c r="G130" s="13">
        <v>0</v>
      </c>
      <c r="H130" s="13" t="s">
        <v>134</v>
      </c>
      <c r="I130" s="13">
        <v>12853.9</v>
      </c>
      <c r="J130" s="13">
        <v>96378.6</v>
      </c>
      <c r="K130" s="13">
        <v>32615.899999999994</v>
      </c>
      <c r="L130" s="13">
        <v>224653.03000000003</v>
      </c>
      <c r="M130" s="13">
        <v>20881.95</v>
      </c>
      <c r="N130" s="13">
        <v>9779.2900000000009</v>
      </c>
      <c r="O130" s="13">
        <v>97320</v>
      </c>
      <c r="P130" s="13">
        <v>42483.14</v>
      </c>
      <c r="Q130" s="13">
        <v>119134.51000000001</v>
      </c>
      <c r="R130" s="13" t="s">
        <v>134</v>
      </c>
      <c r="S130" s="14">
        <v>0</v>
      </c>
      <c r="U130" s="10"/>
      <c r="V130" s="10"/>
      <c r="W130" s="10"/>
      <c r="X130" s="10"/>
      <c r="Y130" s="10"/>
      <c r="Z130" s="10"/>
      <c r="AA130" s="10"/>
      <c r="AB130" s="10"/>
      <c r="AC130" s="10"/>
    </row>
    <row r="131" spans="1:29" ht="14.4" x14ac:dyDescent="0.3">
      <c r="A131" s="39" t="s">
        <v>171</v>
      </c>
      <c r="C131" s="11" t="s">
        <v>165</v>
      </c>
      <c r="D131" s="12">
        <v>0</v>
      </c>
      <c r="E131" s="13">
        <v>0</v>
      </c>
      <c r="F131" s="13">
        <v>0</v>
      </c>
      <c r="G131" s="13" t="s">
        <v>134</v>
      </c>
      <c r="H131" s="13">
        <v>7712.5</v>
      </c>
      <c r="I131" s="13">
        <v>20029.8</v>
      </c>
      <c r="J131" s="13">
        <v>492626.92</v>
      </c>
      <c r="K131" s="13">
        <v>512859.69</v>
      </c>
      <c r="L131" s="13">
        <v>108154.6</v>
      </c>
      <c r="M131" s="13">
        <v>442584.37</v>
      </c>
      <c r="N131" s="13">
        <v>355188.8</v>
      </c>
      <c r="O131" s="13">
        <v>112721.09</v>
      </c>
      <c r="P131" s="13">
        <v>563466.18999999994</v>
      </c>
      <c r="Q131" s="13">
        <v>550945.03</v>
      </c>
      <c r="R131" s="13">
        <v>51416.79</v>
      </c>
      <c r="S131" s="14">
        <v>176648.24</v>
      </c>
      <c r="U131" s="10"/>
      <c r="V131" s="10"/>
      <c r="W131" s="10"/>
      <c r="X131" s="10"/>
      <c r="Y131" s="10"/>
      <c r="Z131" s="10"/>
      <c r="AA131" s="10"/>
      <c r="AB131" s="10"/>
      <c r="AC131" s="10"/>
    </row>
    <row r="132" spans="1:29" ht="15" thickBot="1" x14ac:dyDescent="0.35">
      <c r="A132" s="39" t="s">
        <v>171</v>
      </c>
      <c r="C132" s="11" t="s">
        <v>166</v>
      </c>
      <c r="D132" s="15">
        <v>871504.88</v>
      </c>
      <c r="E132" s="16">
        <v>2249071.09</v>
      </c>
      <c r="F132" s="16">
        <v>4099780.09</v>
      </c>
      <c r="G132" s="16">
        <v>3267098.0900000003</v>
      </c>
      <c r="H132" s="16">
        <v>4386720.2100000009</v>
      </c>
      <c r="I132" s="16">
        <v>7262566.8399999999</v>
      </c>
      <c r="J132" s="16">
        <v>7729650.7700000005</v>
      </c>
      <c r="K132" s="16">
        <v>11458353.639999999</v>
      </c>
      <c r="L132" s="16">
        <v>10367024.34</v>
      </c>
      <c r="M132" s="16">
        <v>7885409.1799999997</v>
      </c>
      <c r="N132" s="16">
        <v>9611106.7799999993</v>
      </c>
      <c r="O132" s="16">
        <v>6908218.8999999994</v>
      </c>
      <c r="P132" s="16">
        <v>5950889.3699999992</v>
      </c>
      <c r="Q132" s="16">
        <v>10316714.480700001</v>
      </c>
      <c r="R132" s="16">
        <v>6258807.3500000006</v>
      </c>
      <c r="S132" s="17">
        <v>11406466.189999999</v>
      </c>
      <c r="U132" s="10"/>
      <c r="V132" s="10"/>
      <c r="W132" s="10"/>
      <c r="X132" s="10"/>
      <c r="Y132" s="10"/>
      <c r="Z132" s="10"/>
      <c r="AA132" s="10"/>
      <c r="AB132" s="10"/>
      <c r="AC132" s="10"/>
    </row>
    <row r="133" spans="1:29" ht="15" thickBot="1" x14ac:dyDescent="0.35">
      <c r="A133" s="39" t="s">
        <v>171</v>
      </c>
      <c r="C133" s="18" t="s">
        <v>129</v>
      </c>
      <c r="D133" s="19" t="s">
        <v>134</v>
      </c>
      <c r="E133" s="20">
        <v>68939283.349999994</v>
      </c>
      <c r="F133" s="20" t="s">
        <v>134</v>
      </c>
      <c r="G133" s="20" t="s">
        <v>134</v>
      </c>
      <c r="H133" s="20">
        <v>78595218.020000011</v>
      </c>
      <c r="I133" s="20" t="s">
        <v>134</v>
      </c>
      <c r="J133" s="20" t="s">
        <v>134</v>
      </c>
      <c r="K133" s="20">
        <v>106250947.625</v>
      </c>
      <c r="L133" s="20">
        <v>102392527.27500001</v>
      </c>
      <c r="M133" s="20">
        <v>86728167.710000008</v>
      </c>
      <c r="N133" s="20" t="s">
        <v>134</v>
      </c>
      <c r="O133" s="20">
        <v>117025645.84999999</v>
      </c>
      <c r="P133" s="20">
        <v>98479165.785000026</v>
      </c>
      <c r="Q133" s="20">
        <v>71885761.420699999</v>
      </c>
      <c r="R133" s="20" t="s">
        <v>134</v>
      </c>
      <c r="S133" s="21">
        <v>82615359.769999996</v>
      </c>
      <c r="U133" s="10"/>
      <c r="V133" s="10"/>
      <c r="W133" s="10"/>
      <c r="X133" s="10"/>
      <c r="Y133" s="10"/>
      <c r="Z133" s="10"/>
      <c r="AA133" s="10"/>
      <c r="AB133" s="10"/>
      <c r="AC133" s="10"/>
    </row>
    <row r="134" spans="1:29" ht="14.4" x14ac:dyDescent="0.3">
      <c r="U134" s="10"/>
      <c r="V134" s="10"/>
      <c r="W134" s="10"/>
      <c r="X134" s="10"/>
      <c r="Y134" s="10"/>
      <c r="Z134" s="10"/>
      <c r="AA134" s="10"/>
      <c r="AB134" s="10"/>
      <c r="AC134" s="10"/>
    </row>
    <row r="135" spans="1:29" ht="14.4" x14ac:dyDescent="0.3">
      <c r="U135" s="10"/>
      <c r="V135" s="10"/>
      <c r="W135" s="10"/>
      <c r="X135" s="10"/>
      <c r="Y135" s="10"/>
      <c r="Z135" s="10"/>
      <c r="AA135" s="10"/>
      <c r="AB135" s="10"/>
      <c r="AC135" s="10"/>
    </row>
    <row r="136" spans="1:29" ht="14.4" x14ac:dyDescent="0.3">
      <c r="U136" s="10"/>
      <c r="V136" s="10"/>
      <c r="W136" s="10"/>
      <c r="X136" s="10"/>
      <c r="Y136" s="10"/>
      <c r="Z136" s="10"/>
      <c r="AA136" s="10"/>
      <c r="AB136" s="10"/>
      <c r="AC136" s="10"/>
    </row>
    <row r="137" spans="1:29" ht="22.8" x14ac:dyDescent="0.3">
      <c r="C137" s="1" t="s">
        <v>172</v>
      </c>
      <c r="D137" s="1"/>
      <c r="E137" s="1"/>
      <c r="F137" s="1"/>
      <c r="G137" s="1"/>
      <c r="H137" s="1"/>
      <c r="I137" s="1"/>
      <c r="J137" s="1"/>
      <c r="K137" s="1"/>
      <c r="L137" s="1"/>
      <c r="M137" s="1"/>
      <c r="U137" s="10"/>
      <c r="V137" s="10"/>
      <c r="W137" s="10"/>
      <c r="X137" s="10"/>
      <c r="Y137" s="10"/>
      <c r="Z137" s="10"/>
      <c r="AA137" s="10"/>
      <c r="AB137" s="10"/>
      <c r="AC137" s="10"/>
    </row>
    <row r="138" spans="1:29" ht="15" thickBot="1" x14ac:dyDescent="0.35">
      <c r="C138" s="153"/>
      <c r="D138" s="153"/>
      <c r="E138" s="153"/>
      <c r="F138" s="153"/>
      <c r="G138" s="153"/>
      <c r="H138" s="153"/>
      <c r="I138" s="153"/>
      <c r="J138" s="153"/>
      <c r="K138" s="153"/>
      <c r="L138" s="153"/>
      <c r="M138" s="153"/>
      <c r="U138" s="10"/>
      <c r="V138" s="10"/>
      <c r="W138" s="10"/>
      <c r="X138" s="10"/>
      <c r="Y138" s="10"/>
      <c r="Z138" s="10"/>
      <c r="AA138" s="10"/>
      <c r="AB138" s="10"/>
      <c r="AC138" s="10"/>
    </row>
    <row r="139" spans="1:29" ht="15" thickBot="1" x14ac:dyDescent="0.35">
      <c r="C139" s="2"/>
      <c r="D139" s="149" t="s">
        <v>99</v>
      </c>
      <c r="E139" s="150"/>
      <c r="F139" s="150"/>
      <c r="G139" s="150"/>
      <c r="H139" s="150"/>
      <c r="I139" s="150"/>
      <c r="J139" s="150"/>
      <c r="K139" s="150"/>
      <c r="L139" s="150"/>
      <c r="M139" s="150"/>
      <c r="N139" s="150"/>
      <c r="O139" s="150"/>
      <c r="P139" s="150"/>
      <c r="Q139" s="150"/>
      <c r="R139" s="150"/>
      <c r="S139" s="151"/>
      <c r="U139" s="10"/>
      <c r="V139" s="10"/>
      <c r="W139" s="10"/>
      <c r="X139" s="10"/>
      <c r="Y139" s="10"/>
      <c r="Z139" s="10"/>
      <c r="AA139" s="10"/>
      <c r="AB139" s="10"/>
      <c r="AC139" s="10"/>
    </row>
    <row r="140" spans="1:29" ht="15" thickBot="1" x14ac:dyDescent="0.35">
      <c r="A140" s="39" t="s">
        <v>140</v>
      </c>
      <c r="C140" s="3" t="s">
        <v>148</v>
      </c>
      <c r="D140" s="4" t="s">
        <v>102</v>
      </c>
      <c r="E140" s="5" t="s">
        <v>103</v>
      </c>
      <c r="F140" s="5" t="s">
        <v>104</v>
      </c>
      <c r="G140" s="5" t="s">
        <v>105</v>
      </c>
      <c r="H140" s="5" t="s">
        <v>106</v>
      </c>
      <c r="I140" s="5" t="s">
        <v>107</v>
      </c>
      <c r="J140" s="5" t="s">
        <v>108</v>
      </c>
      <c r="K140" s="5" t="s">
        <v>109</v>
      </c>
      <c r="L140" s="5" t="s">
        <v>110</v>
      </c>
      <c r="M140" s="5" t="s">
        <v>111</v>
      </c>
      <c r="N140" s="5" t="s">
        <v>112</v>
      </c>
      <c r="O140" s="5" t="s">
        <v>113</v>
      </c>
      <c r="P140" s="5" t="s">
        <v>114</v>
      </c>
      <c r="Q140" s="5" t="s">
        <v>115</v>
      </c>
      <c r="R140" s="5" t="s">
        <v>116</v>
      </c>
      <c r="S140" s="6" t="s">
        <v>117</v>
      </c>
      <c r="U140" s="10"/>
      <c r="V140" s="10"/>
      <c r="W140" s="10"/>
      <c r="X140" s="10"/>
      <c r="Y140" s="10"/>
      <c r="Z140" s="10"/>
      <c r="AA140" s="10"/>
      <c r="AB140" s="10"/>
      <c r="AC140" s="10"/>
    </row>
    <row r="141" spans="1:29" ht="14.4" x14ac:dyDescent="0.3">
      <c r="A141" s="39" t="s">
        <v>140</v>
      </c>
      <c r="C141" s="11" t="s">
        <v>149</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140</v>
      </c>
      <c r="C142" s="11" t="s">
        <v>150</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10"/>
      <c r="W142" s="10"/>
      <c r="X142" s="10"/>
      <c r="Y142" s="10"/>
      <c r="Z142" s="10"/>
      <c r="AA142" s="10"/>
      <c r="AB142" s="10"/>
      <c r="AC142" s="10"/>
    </row>
    <row r="143" spans="1:29" ht="14.4" x14ac:dyDescent="0.3">
      <c r="A143" s="39" t="s">
        <v>140</v>
      </c>
      <c r="C143" s="11" t="s">
        <v>151</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140</v>
      </c>
      <c r="C144" s="11" t="s">
        <v>152</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t="s">
        <v>134</v>
      </c>
      <c r="U144" s="10"/>
      <c r="V144" s="10"/>
      <c r="W144" s="10"/>
      <c r="X144" s="10"/>
      <c r="Y144" s="10"/>
      <c r="Z144" s="10"/>
      <c r="AA144" s="10"/>
      <c r="AB144" s="10"/>
      <c r="AC144" s="10"/>
    </row>
    <row r="145" spans="1:29" ht="14.4" x14ac:dyDescent="0.3">
      <c r="A145" s="39" t="s">
        <v>140</v>
      </c>
      <c r="C145" s="11" t="s">
        <v>153</v>
      </c>
      <c r="D145" s="12">
        <v>0</v>
      </c>
      <c r="E145" s="13">
        <v>0</v>
      </c>
      <c r="F145" s="13">
        <v>0</v>
      </c>
      <c r="G145" s="13">
        <v>0</v>
      </c>
      <c r="H145" s="13">
        <v>0</v>
      </c>
      <c r="I145" s="13">
        <v>0</v>
      </c>
      <c r="J145" s="13">
        <v>0</v>
      </c>
      <c r="K145" s="13">
        <v>0</v>
      </c>
      <c r="L145" s="13">
        <v>0</v>
      </c>
      <c r="M145" s="13">
        <v>0</v>
      </c>
      <c r="N145" s="13">
        <v>0</v>
      </c>
      <c r="O145" s="13">
        <v>0</v>
      </c>
      <c r="P145" s="13">
        <v>0</v>
      </c>
      <c r="Q145" s="13">
        <v>0</v>
      </c>
      <c r="R145" s="13" t="s">
        <v>134</v>
      </c>
      <c r="S145" s="14" t="s">
        <v>134</v>
      </c>
      <c r="U145" s="10"/>
      <c r="V145" s="10"/>
      <c r="W145" s="10"/>
      <c r="X145" s="10"/>
      <c r="Y145" s="10"/>
      <c r="Z145" s="10"/>
      <c r="AA145" s="10"/>
      <c r="AB145" s="10"/>
      <c r="AC145" s="10"/>
    </row>
    <row r="146" spans="1:29" ht="14.4" x14ac:dyDescent="0.3">
      <c r="A146" s="39" t="s">
        <v>140</v>
      </c>
      <c r="C146" s="11" t="s">
        <v>154</v>
      </c>
      <c r="D146" s="12">
        <v>0</v>
      </c>
      <c r="E146" s="13">
        <v>0</v>
      </c>
      <c r="F146" s="13">
        <v>0</v>
      </c>
      <c r="G146" s="13">
        <v>0</v>
      </c>
      <c r="H146" s="13">
        <v>0</v>
      </c>
      <c r="I146" s="13">
        <v>0</v>
      </c>
      <c r="J146" s="13">
        <v>0</v>
      </c>
      <c r="K146" s="13">
        <v>0</v>
      </c>
      <c r="L146" s="13">
        <v>0</v>
      </c>
      <c r="M146" s="13">
        <v>0</v>
      </c>
      <c r="N146" s="13">
        <v>0</v>
      </c>
      <c r="O146" s="13">
        <v>0</v>
      </c>
      <c r="P146" s="13">
        <v>0</v>
      </c>
      <c r="Q146" s="13">
        <v>0</v>
      </c>
      <c r="R146" s="13">
        <v>19400.8</v>
      </c>
      <c r="S146" s="14">
        <v>33831.199999999997</v>
      </c>
      <c r="U146" s="10"/>
      <c r="V146" s="10"/>
      <c r="W146" s="10"/>
      <c r="X146" s="10"/>
      <c r="Y146" s="10"/>
      <c r="Z146" s="10"/>
      <c r="AA146" s="10"/>
      <c r="AB146" s="10"/>
      <c r="AC146" s="10"/>
    </row>
    <row r="147" spans="1:29" ht="14.4" x14ac:dyDescent="0.3">
      <c r="A147" s="39" t="s">
        <v>140</v>
      </c>
      <c r="C147" s="11" t="s">
        <v>155</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140</v>
      </c>
      <c r="C148" s="11" t="s">
        <v>156</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17150</v>
      </c>
      <c r="U148" s="10"/>
      <c r="V148" s="10"/>
      <c r="W148" s="10"/>
      <c r="X148" s="10"/>
      <c r="Y148" s="10"/>
      <c r="Z148" s="10"/>
      <c r="AA148" s="10"/>
      <c r="AB148" s="10"/>
      <c r="AC148" s="10"/>
    </row>
    <row r="149" spans="1:29" ht="14.4" x14ac:dyDescent="0.3">
      <c r="A149" s="39" t="s">
        <v>140</v>
      </c>
      <c r="C149" s="11" t="s">
        <v>157</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10"/>
      <c r="W149" s="10"/>
      <c r="X149" s="10"/>
      <c r="Y149" s="10"/>
      <c r="Z149" s="10"/>
      <c r="AA149" s="10"/>
      <c r="AB149" s="10"/>
      <c r="AC149" s="10"/>
    </row>
    <row r="150" spans="1:29" ht="14.4" x14ac:dyDescent="0.3">
      <c r="A150" s="39" t="s">
        <v>140</v>
      </c>
      <c r="C150" s="11" t="s">
        <v>158</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c r="U150" s="10"/>
      <c r="V150" s="10"/>
      <c r="W150" s="10"/>
      <c r="X150" s="10"/>
      <c r="Y150" s="10"/>
      <c r="Z150" s="10"/>
      <c r="AA150" s="10"/>
      <c r="AB150" s="10"/>
      <c r="AC150" s="10"/>
    </row>
    <row r="151" spans="1:29" ht="14.4" x14ac:dyDescent="0.3">
      <c r="A151" s="39" t="s">
        <v>140</v>
      </c>
      <c r="C151" s="11" t="s">
        <v>159</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c r="U151" s="10"/>
      <c r="V151" s="10"/>
      <c r="W151" s="10"/>
      <c r="X151" s="10"/>
      <c r="Y151" s="10"/>
      <c r="Z151" s="10"/>
      <c r="AA151" s="10"/>
      <c r="AB151" s="10"/>
      <c r="AC151" s="10"/>
    </row>
    <row r="152" spans="1:29" ht="14.4" x14ac:dyDescent="0.3">
      <c r="A152" s="39" t="s">
        <v>140</v>
      </c>
      <c r="C152" s="11" t="s">
        <v>160</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c r="U152" s="10"/>
      <c r="V152" s="10"/>
      <c r="W152" s="10"/>
      <c r="X152" s="10"/>
      <c r="Y152" s="10"/>
      <c r="Z152" s="10"/>
      <c r="AA152" s="10"/>
      <c r="AB152" s="10"/>
      <c r="AC152" s="10"/>
    </row>
    <row r="153" spans="1:29" ht="14.4" x14ac:dyDescent="0.3">
      <c r="A153" s="39" t="s">
        <v>140</v>
      </c>
      <c r="C153" s="11" t="s">
        <v>161</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c r="U153" s="10"/>
      <c r="V153" s="10"/>
      <c r="W153" s="10"/>
      <c r="X153" s="10"/>
      <c r="Y153" s="10"/>
      <c r="Z153" s="10"/>
      <c r="AA153" s="10"/>
      <c r="AB153" s="10"/>
      <c r="AC153" s="10"/>
    </row>
    <row r="154" spans="1:29" ht="14.4" x14ac:dyDescent="0.3">
      <c r="A154" s="39" t="s">
        <v>140</v>
      </c>
      <c r="C154" s="11" t="s">
        <v>162</v>
      </c>
      <c r="D154" s="12">
        <v>0</v>
      </c>
      <c r="E154" s="13">
        <v>0</v>
      </c>
      <c r="F154" s="13">
        <v>0</v>
      </c>
      <c r="G154" s="13">
        <v>0</v>
      </c>
      <c r="H154" s="13">
        <v>0</v>
      </c>
      <c r="I154" s="13">
        <v>0</v>
      </c>
      <c r="J154" s="13">
        <v>0</v>
      </c>
      <c r="K154" s="13">
        <v>0</v>
      </c>
      <c r="L154" s="13">
        <v>0</v>
      </c>
      <c r="M154" s="13">
        <v>0</v>
      </c>
      <c r="N154" s="13">
        <v>0</v>
      </c>
      <c r="O154" s="13">
        <v>0</v>
      </c>
      <c r="P154" s="13">
        <v>0</v>
      </c>
      <c r="Q154" s="13">
        <v>0</v>
      </c>
      <c r="R154" s="13">
        <v>0</v>
      </c>
      <c r="S154" s="14">
        <v>0</v>
      </c>
      <c r="U154" s="10"/>
      <c r="V154" s="10"/>
      <c r="W154" s="10"/>
      <c r="X154" s="10"/>
      <c r="Y154" s="10"/>
      <c r="Z154" s="10"/>
      <c r="AA154" s="10"/>
      <c r="AB154" s="10"/>
      <c r="AC154" s="10"/>
    </row>
    <row r="155" spans="1:29" ht="14.4" x14ac:dyDescent="0.3">
      <c r="A155" s="39" t="s">
        <v>140</v>
      </c>
      <c r="C155" s="11" t="s">
        <v>163</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c r="U155" s="10"/>
      <c r="V155" s="10"/>
      <c r="W155" s="10"/>
      <c r="X155" s="10"/>
      <c r="Y155" s="10"/>
      <c r="Z155" s="10"/>
      <c r="AA155" s="10"/>
      <c r="AB155" s="10"/>
      <c r="AC155" s="10"/>
    </row>
    <row r="156" spans="1:29" ht="13.8" x14ac:dyDescent="0.25">
      <c r="A156" s="39" t="s">
        <v>140</v>
      </c>
      <c r="C156" s="11" t="s">
        <v>164</v>
      </c>
      <c r="D156" s="12">
        <v>0</v>
      </c>
      <c r="E156" s="13">
        <v>0</v>
      </c>
      <c r="F156" s="13">
        <v>0</v>
      </c>
      <c r="G156" s="13">
        <v>0</v>
      </c>
      <c r="H156" s="13">
        <v>0</v>
      </c>
      <c r="I156" s="13">
        <v>0</v>
      </c>
      <c r="J156" s="13">
        <v>0</v>
      </c>
      <c r="K156" s="13">
        <v>0</v>
      </c>
      <c r="L156" s="13">
        <v>0</v>
      </c>
      <c r="M156" s="13">
        <v>0</v>
      </c>
      <c r="N156" s="13">
        <v>0</v>
      </c>
      <c r="O156" s="13">
        <v>0</v>
      </c>
      <c r="P156" s="13">
        <v>0</v>
      </c>
      <c r="Q156" s="13">
        <v>0</v>
      </c>
      <c r="R156" s="13">
        <v>0</v>
      </c>
      <c r="S156" s="14">
        <v>0</v>
      </c>
    </row>
    <row r="157" spans="1:29" ht="13.8" x14ac:dyDescent="0.25">
      <c r="A157" s="39" t="s">
        <v>140</v>
      </c>
      <c r="C157" s="11" t="s">
        <v>165</v>
      </c>
      <c r="D157" s="12">
        <v>0</v>
      </c>
      <c r="E157" s="13">
        <v>0</v>
      </c>
      <c r="F157" s="13">
        <v>0</v>
      </c>
      <c r="G157" s="13">
        <v>0</v>
      </c>
      <c r="H157" s="13">
        <v>0</v>
      </c>
      <c r="I157" s="13">
        <v>0</v>
      </c>
      <c r="J157" s="13">
        <v>0</v>
      </c>
      <c r="K157" s="13">
        <v>0</v>
      </c>
      <c r="L157" s="13">
        <v>0</v>
      </c>
      <c r="M157" s="13">
        <v>0</v>
      </c>
      <c r="N157" s="13">
        <v>0</v>
      </c>
      <c r="O157" s="13">
        <v>0</v>
      </c>
      <c r="P157" s="13">
        <v>0</v>
      </c>
      <c r="Q157" s="13">
        <v>0</v>
      </c>
      <c r="R157" s="13">
        <v>0</v>
      </c>
      <c r="S157" s="14">
        <v>0</v>
      </c>
    </row>
    <row r="158" spans="1:29" ht="14.4" thickBot="1" x14ac:dyDescent="0.3">
      <c r="A158" s="39" t="s">
        <v>140</v>
      </c>
      <c r="C158" s="11" t="s">
        <v>166</v>
      </c>
      <c r="D158" s="15">
        <v>0</v>
      </c>
      <c r="E158" s="16">
        <v>0</v>
      </c>
      <c r="F158" s="16">
        <v>0</v>
      </c>
      <c r="G158" s="16">
        <v>0</v>
      </c>
      <c r="H158" s="16">
        <v>0</v>
      </c>
      <c r="I158" s="16">
        <v>0</v>
      </c>
      <c r="J158" s="16">
        <v>0</v>
      </c>
      <c r="K158" s="16">
        <v>0</v>
      </c>
      <c r="L158" s="16">
        <v>0</v>
      </c>
      <c r="M158" s="16">
        <v>0</v>
      </c>
      <c r="N158" s="16">
        <v>0</v>
      </c>
      <c r="O158" s="16">
        <v>0</v>
      </c>
      <c r="P158" s="16">
        <v>0</v>
      </c>
      <c r="Q158" s="16">
        <v>58873.83</v>
      </c>
      <c r="R158" s="16">
        <v>740684.37</v>
      </c>
      <c r="S158" s="17">
        <v>4362480.6327999998</v>
      </c>
    </row>
    <row r="159" spans="1:29" ht="14.4" thickBot="1" x14ac:dyDescent="0.3">
      <c r="A159" s="39" t="s">
        <v>140</v>
      </c>
      <c r="C159" s="18" t="s">
        <v>129</v>
      </c>
      <c r="D159" s="19">
        <v>0</v>
      </c>
      <c r="E159" s="20">
        <v>0</v>
      </c>
      <c r="F159" s="20">
        <v>0</v>
      </c>
      <c r="G159" s="20">
        <v>0</v>
      </c>
      <c r="H159" s="20">
        <v>0</v>
      </c>
      <c r="I159" s="20">
        <v>0</v>
      </c>
      <c r="J159" s="20">
        <v>0</v>
      </c>
      <c r="K159" s="20">
        <v>0</v>
      </c>
      <c r="L159" s="20">
        <v>0</v>
      </c>
      <c r="M159" s="20">
        <v>0</v>
      </c>
      <c r="N159" s="20">
        <v>0</v>
      </c>
      <c r="O159" s="20">
        <v>0</v>
      </c>
      <c r="P159" s="20">
        <v>0</v>
      </c>
      <c r="Q159" s="20">
        <v>58873.83</v>
      </c>
      <c r="R159" s="20" t="s">
        <v>134</v>
      </c>
      <c r="S159" s="21">
        <v>4416121.6327999998</v>
      </c>
    </row>
    <row r="163" spans="1:19" ht="22.8" x14ac:dyDescent="0.25">
      <c r="C163" s="1" t="s">
        <v>173</v>
      </c>
      <c r="D163" s="1"/>
      <c r="E163" s="1"/>
      <c r="F163" s="1"/>
      <c r="G163" s="1"/>
      <c r="H163" s="1"/>
      <c r="I163" s="1"/>
      <c r="J163" s="1"/>
      <c r="K163" s="1"/>
      <c r="L163" s="1"/>
      <c r="M163" s="1"/>
    </row>
    <row r="164" spans="1:19" ht="13.8" thickBot="1" x14ac:dyDescent="0.3">
      <c r="C164" s="153"/>
      <c r="D164" s="153"/>
      <c r="E164" s="153"/>
      <c r="F164" s="153"/>
      <c r="G164" s="153"/>
      <c r="H164" s="153"/>
      <c r="I164" s="153"/>
      <c r="J164" s="153"/>
      <c r="K164" s="153"/>
      <c r="L164" s="153"/>
      <c r="M164" s="153"/>
    </row>
    <row r="165" spans="1:19" ht="14.4" thickBot="1" x14ac:dyDescent="0.3">
      <c r="C165" s="2"/>
      <c r="D165" s="149" t="s">
        <v>99</v>
      </c>
      <c r="E165" s="150"/>
      <c r="F165" s="150"/>
      <c r="G165" s="150"/>
      <c r="H165" s="150"/>
      <c r="I165" s="150"/>
      <c r="J165" s="150"/>
      <c r="K165" s="150"/>
      <c r="L165" s="150"/>
      <c r="M165" s="150"/>
      <c r="N165" s="150"/>
      <c r="O165" s="150"/>
      <c r="P165" s="150"/>
      <c r="Q165" s="150"/>
      <c r="R165" s="150"/>
      <c r="S165" s="151"/>
    </row>
    <row r="166" spans="1:19" ht="14.4" thickBot="1" x14ac:dyDescent="0.3">
      <c r="A166" s="39" t="s">
        <v>142</v>
      </c>
      <c r="C166" s="3" t="s">
        <v>148</v>
      </c>
      <c r="D166" s="4" t="s">
        <v>102</v>
      </c>
      <c r="E166" s="5" t="s">
        <v>103</v>
      </c>
      <c r="F166" s="5" t="s">
        <v>104</v>
      </c>
      <c r="G166" s="5" t="s">
        <v>105</v>
      </c>
      <c r="H166" s="5" t="s">
        <v>106</v>
      </c>
      <c r="I166" s="5" t="s">
        <v>107</v>
      </c>
      <c r="J166" s="5" t="s">
        <v>108</v>
      </c>
      <c r="K166" s="5" t="s">
        <v>109</v>
      </c>
      <c r="L166" s="5" t="s">
        <v>110</v>
      </c>
      <c r="M166" s="5" t="s">
        <v>111</v>
      </c>
      <c r="N166" s="5" t="s">
        <v>112</v>
      </c>
      <c r="O166" s="5" t="s">
        <v>113</v>
      </c>
      <c r="P166" s="5" t="s">
        <v>114</v>
      </c>
      <c r="Q166" s="5" t="s">
        <v>115</v>
      </c>
      <c r="R166" s="5" t="s">
        <v>116</v>
      </c>
      <c r="S166" s="6" t="s">
        <v>117</v>
      </c>
    </row>
    <row r="167" spans="1:19" ht="13.8" x14ac:dyDescent="0.25">
      <c r="A167" s="39" t="s">
        <v>142</v>
      </c>
      <c r="C167" s="11" t="s">
        <v>149</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row>
    <row r="168" spans="1:19" ht="13.8" x14ac:dyDescent="0.25">
      <c r="A168" s="39" t="s">
        <v>142</v>
      </c>
      <c r="C168" s="11" t="s">
        <v>150</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row>
    <row r="169" spans="1:19" ht="13.8" x14ac:dyDescent="0.25">
      <c r="A169" s="39" t="s">
        <v>142</v>
      </c>
      <c r="C169" s="11" t="s">
        <v>151</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row>
    <row r="170" spans="1:19" ht="13.8" x14ac:dyDescent="0.25">
      <c r="A170" s="39" t="s">
        <v>142</v>
      </c>
      <c r="C170" s="11" t="s">
        <v>152</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row>
    <row r="171" spans="1:19" ht="13.8" x14ac:dyDescent="0.25">
      <c r="A171" s="39" t="s">
        <v>142</v>
      </c>
      <c r="C171" s="11" t="s">
        <v>153</v>
      </c>
      <c r="D171" s="12">
        <v>0</v>
      </c>
      <c r="E171" s="13">
        <v>0</v>
      </c>
      <c r="F171" s="13">
        <v>0</v>
      </c>
      <c r="G171" s="13">
        <v>0</v>
      </c>
      <c r="H171" s="13">
        <v>0</v>
      </c>
      <c r="I171" s="13">
        <v>0</v>
      </c>
      <c r="J171" s="13">
        <v>0</v>
      </c>
      <c r="K171" s="13">
        <v>0</v>
      </c>
      <c r="L171" s="13">
        <v>0</v>
      </c>
      <c r="M171" s="13">
        <v>0</v>
      </c>
      <c r="N171" s="13">
        <v>0</v>
      </c>
      <c r="O171" s="13">
        <v>0</v>
      </c>
      <c r="P171" s="13">
        <v>0</v>
      </c>
      <c r="Q171" s="13">
        <v>0</v>
      </c>
      <c r="R171" s="13" t="s">
        <v>134</v>
      </c>
      <c r="S171" s="14">
        <v>5194.6000000000004</v>
      </c>
    </row>
    <row r="172" spans="1:19" ht="13.8" x14ac:dyDescent="0.25">
      <c r="A172" s="39" t="s">
        <v>142</v>
      </c>
      <c r="C172" s="11" t="s">
        <v>154</v>
      </c>
      <c r="D172" s="12">
        <v>0</v>
      </c>
      <c r="E172" s="13">
        <v>0</v>
      </c>
      <c r="F172" s="13">
        <v>0</v>
      </c>
      <c r="G172" s="13">
        <v>0</v>
      </c>
      <c r="H172" s="13">
        <v>0</v>
      </c>
      <c r="I172" s="13">
        <v>0</v>
      </c>
      <c r="J172" s="13">
        <v>0</v>
      </c>
      <c r="K172" s="13">
        <v>0</v>
      </c>
      <c r="L172" s="13">
        <v>0</v>
      </c>
      <c r="M172" s="13">
        <v>0</v>
      </c>
      <c r="N172" s="13">
        <v>0</v>
      </c>
      <c r="O172" s="13">
        <v>0</v>
      </c>
      <c r="P172" s="13">
        <v>0</v>
      </c>
      <c r="Q172" s="13">
        <v>0</v>
      </c>
      <c r="R172" s="13">
        <v>10127.56</v>
      </c>
      <c r="S172" s="14">
        <v>16670.080000000002</v>
      </c>
    </row>
    <row r="173" spans="1:19" ht="13.8" x14ac:dyDescent="0.25">
      <c r="A173" s="39" t="s">
        <v>142</v>
      </c>
      <c r="C173" s="11" t="s">
        <v>155</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row>
    <row r="174" spans="1:19" ht="13.8" x14ac:dyDescent="0.25">
      <c r="A174" s="39" t="s">
        <v>142</v>
      </c>
      <c r="C174" s="11" t="s">
        <v>156</v>
      </c>
      <c r="D174" s="12">
        <v>0</v>
      </c>
      <c r="E174" s="13">
        <v>0</v>
      </c>
      <c r="F174" s="13">
        <v>0</v>
      </c>
      <c r="G174" s="13">
        <v>0</v>
      </c>
      <c r="H174" s="13">
        <v>0</v>
      </c>
      <c r="I174" s="13">
        <v>0</v>
      </c>
      <c r="J174" s="13">
        <v>0</v>
      </c>
      <c r="K174" s="13">
        <v>0</v>
      </c>
      <c r="L174" s="13">
        <v>0</v>
      </c>
      <c r="M174" s="13">
        <v>0</v>
      </c>
      <c r="N174" s="13">
        <v>0</v>
      </c>
      <c r="O174" s="13">
        <v>0</v>
      </c>
      <c r="P174" s="13">
        <v>0</v>
      </c>
      <c r="Q174" s="13">
        <v>0</v>
      </c>
      <c r="R174" s="13" t="s">
        <v>134</v>
      </c>
      <c r="S174" s="14" t="s">
        <v>134</v>
      </c>
    </row>
    <row r="175" spans="1:19" ht="13.8" x14ac:dyDescent="0.25">
      <c r="A175" s="39" t="s">
        <v>142</v>
      </c>
      <c r="C175" s="11" t="s">
        <v>157</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row>
    <row r="176" spans="1:19" ht="13.8" x14ac:dyDescent="0.25">
      <c r="A176" s="39" t="s">
        <v>142</v>
      </c>
      <c r="C176" s="11" t="s">
        <v>158</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row>
    <row r="177" spans="1:19" ht="13.8" x14ac:dyDescent="0.25">
      <c r="A177" s="39" t="s">
        <v>142</v>
      </c>
      <c r="C177" s="11" t="s">
        <v>159</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row>
    <row r="178" spans="1:19" ht="13.8" x14ac:dyDescent="0.25">
      <c r="A178" s="39" t="s">
        <v>142</v>
      </c>
      <c r="C178" s="11" t="s">
        <v>160</v>
      </c>
      <c r="D178" s="12">
        <v>0</v>
      </c>
      <c r="E178" s="13">
        <v>0</v>
      </c>
      <c r="F178" s="13">
        <v>0</v>
      </c>
      <c r="G178" s="13">
        <v>0</v>
      </c>
      <c r="H178" s="13">
        <v>0</v>
      </c>
      <c r="I178" s="13">
        <v>0</v>
      </c>
      <c r="J178" s="13">
        <v>0</v>
      </c>
      <c r="K178" s="13">
        <v>0</v>
      </c>
      <c r="L178" s="13">
        <v>0</v>
      </c>
      <c r="M178" s="13">
        <v>0</v>
      </c>
      <c r="N178" s="13">
        <v>0</v>
      </c>
      <c r="O178" s="13">
        <v>0</v>
      </c>
      <c r="P178" s="13">
        <v>0</v>
      </c>
      <c r="Q178" s="13">
        <v>0</v>
      </c>
      <c r="R178" s="13">
        <v>5306.5</v>
      </c>
      <c r="S178" s="14" t="s">
        <v>134</v>
      </c>
    </row>
    <row r="179" spans="1:19" ht="13.8" x14ac:dyDescent="0.25">
      <c r="A179" s="39" t="s">
        <v>142</v>
      </c>
      <c r="C179" s="11" t="s">
        <v>161</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row>
    <row r="180" spans="1:19" ht="13.8" x14ac:dyDescent="0.25">
      <c r="A180" s="39" t="s">
        <v>142</v>
      </c>
      <c r="C180" s="11" t="s">
        <v>162</v>
      </c>
      <c r="D180" s="12">
        <v>0</v>
      </c>
      <c r="E180" s="13">
        <v>0</v>
      </c>
      <c r="F180" s="13">
        <v>0</v>
      </c>
      <c r="G180" s="13">
        <v>0</v>
      </c>
      <c r="H180" s="13">
        <v>0</v>
      </c>
      <c r="I180" s="13">
        <v>0</v>
      </c>
      <c r="J180" s="13">
        <v>0</v>
      </c>
      <c r="K180" s="13">
        <v>0</v>
      </c>
      <c r="L180" s="13">
        <v>0</v>
      </c>
      <c r="M180" s="13">
        <v>0</v>
      </c>
      <c r="N180" s="13">
        <v>0</v>
      </c>
      <c r="O180" s="13">
        <v>0</v>
      </c>
      <c r="P180" s="13">
        <v>0</v>
      </c>
      <c r="Q180" s="13">
        <v>0</v>
      </c>
      <c r="R180" s="13" t="s">
        <v>134</v>
      </c>
      <c r="S180" s="14" t="s">
        <v>134</v>
      </c>
    </row>
    <row r="181" spans="1:19" ht="13.8" x14ac:dyDescent="0.25">
      <c r="A181" s="39" t="s">
        <v>142</v>
      </c>
      <c r="C181" s="11" t="s">
        <v>163</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row>
    <row r="182" spans="1:19" ht="13.8" x14ac:dyDescent="0.25">
      <c r="A182" s="39" t="s">
        <v>142</v>
      </c>
      <c r="C182" s="11" t="s">
        <v>164</v>
      </c>
      <c r="D182" s="12">
        <v>0</v>
      </c>
      <c r="E182" s="13">
        <v>0</v>
      </c>
      <c r="F182" s="13">
        <v>0</v>
      </c>
      <c r="G182" s="13">
        <v>0</v>
      </c>
      <c r="H182" s="13">
        <v>0</v>
      </c>
      <c r="I182" s="13">
        <v>0</v>
      </c>
      <c r="J182" s="13">
        <v>0</v>
      </c>
      <c r="K182" s="13">
        <v>0</v>
      </c>
      <c r="L182" s="13">
        <v>0</v>
      </c>
      <c r="M182" s="13">
        <v>0</v>
      </c>
      <c r="N182" s="13">
        <v>0</v>
      </c>
      <c r="O182" s="13">
        <v>0</v>
      </c>
      <c r="P182" s="13">
        <v>0</v>
      </c>
      <c r="Q182" s="13">
        <v>0</v>
      </c>
      <c r="R182" s="13" t="s">
        <v>134</v>
      </c>
      <c r="S182" s="14">
        <v>0</v>
      </c>
    </row>
    <row r="183" spans="1:19" ht="13.8" x14ac:dyDescent="0.25">
      <c r="A183" s="39" t="s">
        <v>142</v>
      </c>
      <c r="C183" s="11" t="s">
        <v>165</v>
      </c>
      <c r="D183" s="12">
        <v>0</v>
      </c>
      <c r="E183" s="13">
        <v>0</v>
      </c>
      <c r="F183" s="13">
        <v>0</v>
      </c>
      <c r="G183" s="13">
        <v>0</v>
      </c>
      <c r="H183" s="13">
        <v>0</v>
      </c>
      <c r="I183" s="13">
        <v>0</v>
      </c>
      <c r="J183" s="13">
        <v>0</v>
      </c>
      <c r="K183" s="13">
        <v>0</v>
      </c>
      <c r="L183" s="13">
        <v>0</v>
      </c>
      <c r="M183" s="13">
        <v>0</v>
      </c>
      <c r="N183" s="13">
        <v>0</v>
      </c>
      <c r="O183" s="13">
        <v>0</v>
      </c>
      <c r="P183" s="13">
        <v>0</v>
      </c>
      <c r="Q183" s="13">
        <v>0</v>
      </c>
      <c r="R183" s="13">
        <v>0</v>
      </c>
      <c r="S183" s="14">
        <v>0</v>
      </c>
    </row>
    <row r="184" spans="1:19" ht="14.4" thickBot="1" x14ac:dyDescent="0.3">
      <c r="A184" s="39" t="s">
        <v>142</v>
      </c>
      <c r="C184" s="11" t="s">
        <v>166</v>
      </c>
      <c r="D184" s="15">
        <v>0</v>
      </c>
      <c r="E184" s="16">
        <v>0</v>
      </c>
      <c r="F184" s="16">
        <v>0</v>
      </c>
      <c r="G184" s="16">
        <v>0</v>
      </c>
      <c r="H184" s="16">
        <v>0</v>
      </c>
      <c r="I184" s="16">
        <v>0</v>
      </c>
      <c r="J184" s="16">
        <v>0</v>
      </c>
      <c r="K184" s="16">
        <v>0</v>
      </c>
      <c r="L184" s="16">
        <v>0</v>
      </c>
      <c r="M184" s="16">
        <v>0</v>
      </c>
      <c r="N184" s="16">
        <v>0</v>
      </c>
      <c r="O184" s="16">
        <v>0</v>
      </c>
      <c r="P184" s="16">
        <v>0</v>
      </c>
      <c r="Q184" s="16" t="s">
        <v>134</v>
      </c>
      <c r="R184" s="16">
        <v>19239570.564999998</v>
      </c>
      <c r="S184" s="17">
        <v>82165646.742399991</v>
      </c>
    </row>
    <row r="185" spans="1:19" ht="14.4" thickBot="1" x14ac:dyDescent="0.3">
      <c r="A185" s="39" t="s">
        <v>142</v>
      </c>
      <c r="C185" s="18" t="s">
        <v>129</v>
      </c>
      <c r="D185" s="19">
        <v>0</v>
      </c>
      <c r="E185" s="20">
        <v>0</v>
      </c>
      <c r="F185" s="20">
        <v>0</v>
      </c>
      <c r="G185" s="20">
        <v>0</v>
      </c>
      <c r="H185" s="20">
        <v>0</v>
      </c>
      <c r="I185" s="20">
        <v>0</v>
      </c>
      <c r="J185" s="20">
        <v>0</v>
      </c>
      <c r="K185" s="20">
        <v>0</v>
      </c>
      <c r="L185" s="20">
        <v>0</v>
      </c>
      <c r="M185" s="20">
        <v>0</v>
      </c>
      <c r="N185" s="20">
        <v>0</v>
      </c>
      <c r="O185" s="20">
        <v>0</v>
      </c>
      <c r="P185" s="20">
        <v>0</v>
      </c>
      <c r="Q185" s="20" t="s">
        <v>134</v>
      </c>
      <c r="R185" s="20">
        <v>19265146.324999999</v>
      </c>
      <c r="S185" s="21">
        <v>82193368.622399986</v>
      </c>
    </row>
    <row r="189" spans="1:19" ht="22.8" x14ac:dyDescent="0.25">
      <c r="C189" s="1" t="s">
        <v>174</v>
      </c>
      <c r="D189" s="1"/>
      <c r="E189" s="1"/>
      <c r="F189" s="1"/>
      <c r="G189" s="1"/>
      <c r="H189" s="1"/>
      <c r="I189" s="1"/>
      <c r="J189" s="1"/>
      <c r="K189" s="1"/>
      <c r="L189" s="1"/>
      <c r="M189" s="1"/>
    </row>
    <row r="190" spans="1:19" ht="13.8" thickBot="1" x14ac:dyDescent="0.3">
      <c r="C190" s="153"/>
      <c r="D190" s="153"/>
      <c r="E190" s="153"/>
      <c r="F190" s="153"/>
      <c r="G190" s="153"/>
      <c r="H190" s="153"/>
      <c r="I190" s="153"/>
      <c r="J190" s="153"/>
      <c r="K190" s="153"/>
      <c r="L190" s="153"/>
      <c r="M190" s="153"/>
    </row>
    <row r="191" spans="1:19" ht="14.4" thickBot="1" x14ac:dyDescent="0.3">
      <c r="C191" s="2"/>
      <c r="D191" s="149" t="s">
        <v>99</v>
      </c>
      <c r="E191" s="150"/>
      <c r="F191" s="150"/>
      <c r="G191" s="150"/>
      <c r="H191" s="150"/>
      <c r="I191" s="150"/>
      <c r="J191" s="150"/>
      <c r="K191" s="150"/>
      <c r="L191" s="150"/>
      <c r="M191" s="150"/>
      <c r="N191" s="150"/>
      <c r="O191" s="150"/>
      <c r="P191" s="150"/>
      <c r="Q191" s="150"/>
      <c r="R191" s="150"/>
      <c r="S191" s="151"/>
    </row>
    <row r="192" spans="1:19" ht="14.4" thickBot="1" x14ac:dyDescent="0.3">
      <c r="A192" s="39" t="s">
        <v>144</v>
      </c>
      <c r="C192" s="3" t="s">
        <v>148</v>
      </c>
      <c r="D192" s="4" t="s">
        <v>102</v>
      </c>
      <c r="E192" s="5" t="s">
        <v>103</v>
      </c>
      <c r="F192" s="5" t="s">
        <v>104</v>
      </c>
      <c r="G192" s="5" t="s">
        <v>105</v>
      </c>
      <c r="H192" s="5" t="s">
        <v>106</v>
      </c>
      <c r="I192" s="5" t="s">
        <v>107</v>
      </c>
      <c r="J192" s="5" t="s">
        <v>108</v>
      </c>
      <c r="K192" s="5" t="s">
        <v>109</v>
      </c>
      <c r="L192" s="5" t="s">
        <v>110</v>
      </c>
      <c r="M192" s="5" t="s">
        <v>111</v>
      </c>
      <c r="N192" s="5" t="s">
        <v>112</v>
      </c>
      <c r="O192" s="5" t="s">
        <v>113</v>
      </c>
      <c r="P192" s="5" t="s">
        <v>114</v>
      </c>
      <c r="Q192" s="5" t="s">
        <v>115</v>
      </c>
      <c r="R192" s="5" t="s">
        <v>116</v>
      </c>
      <c r="S192" s="6" t="s">
        <v>117</v>
      </c>
    </row>
    <row r="193" spans="1:19" ht="13.8" x14ac:dyDescent="0.25">
      <c r="A193" s="39" t="s">
        <v>144</v>
      </c>
      <c r="C193" s="11" t="s">
        <v>149</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row>
    <row r="194" spans="1:19" ht="13.8" x14ac:dyDescent="0.25">
      <c r="A194" s="39" t="s">
        <v>144</v>
      </c>
      <c r="C194" s="11" t="s">
        <v>150</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row>
    <row r="195" spans="1:19" ht="13.8" x14ac:dyDescent="0.25">
      <c r="A195" s="39" t="s">
        <v>144</v>
      </c>
      <c r="C195" s="11" t="s">
        <v>151</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row>
    <row r="196" spans="1:19" ht="13.8" x14ac:dyDescent="0.25">
      <c r="A196" s="39" t="s">
        <v>144</v>
      </c>
      <c r="C196" s="11" t="s">
        <v>152</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row>
    <row r="197" spans="1:19" ht="13.8" x14ac:dyDescent="0.25">
      <c r="A197" s="39" t="s">
        <v>144</v>
      </c>
      <c r="C197" s="11" t="s">
        <v>153</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v>0</v>
      </c>
    </row>
    <row r="198" spans="1:19" ht="13.8" x14ac:dyDescent="0.25">
      <c r="A198" s="39" t="s">
        <v>144</v>
      </c>
      <c r="C198" s="11" t="s">
        <v>154</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v>0</v>
      </c>
    </row>
    <row r="199" spans="1:19" ht="13.8" x14ac:dyDescent="0.25">
      <c r="A199" s="39" t="s">
        <v>144</v>
      </c>
      <c r="C199" s="11" t="s">
        <v>155</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row>
    <row r="200" spans="1:19" ht="13.8" x14ac:dyDescent="0.25">
      <c r="A200" s="39" t="s">
        <v>144</v>
      </c>
      <c r="C200" s="11" t="s">
        <v>156</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v>0</v>
      </c>
    </row>
    <row r="201" spans="1:19" ht="13.8" x14ac:dyDescent="0.25">
      <c r="A201" s="39" t="s">
        <v>144</v>
      </c>
      <c r="C201" s="11" t="s">
        <v>157</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0</v>
      </c>
    </row>
    <row r="202" spans="1:19" ht="13.8" x14ac:dyDescent="0.25">
      <c r="A202" s="39" t="s">
        <v>144</v>
      </c>
      <c r="C202" s="11" t="s">
        <v>158</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row>
    <row r="203" spans="1:19" ht="13.8" x14ac:dyDescent="0.25">
      <c r="A203" s="39" t="s">
        <v>144</v>
      </c>
      <c r="C203" s="11" t="s">
        <v>159</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row>
    <row r="204" spans="1:19" ht="13.8" x14ac:dyDescent="0.25">
      <c r="A204" s="39" t="s">
        <v>144</v>
      </c>
      <c r="C204" s="11" t="s">
        <v>160</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row>
    <row r="205" spans="1:19" ht="13.8" x14ac:dyDescent="0.25">
      <c r="A205" s="39" t="s">
        <v>144</v>
      </c>
      <c r="C205" s="11" t="s">
        <v>161</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row>
    <row r="206" spans="1:19" ht="13.8" x14ac:dyDescent="0.25">
      <c r="A206" s="39" t="s">
        <v>144</v>
      </c>
      <c r="C206" s="11" t="s">
        <v>162</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row>
    <row r="207" spans="1:19" ht="13.8" x14ac:dyDescent="0.25">
      <c r="A207" s="39" t="s">
        <v>144</v>
      </c>
      <c r="C207" s="11" t="s">
        <v>163</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row>
    <row r="208" spans="1:19" ht="13.8" x14ac:dyDescent="0.25">
      <c r="A208" s="39" t="s">
        <v>144</v>
      </c>
      <c r="C208" s="11" t="s">
        <v>164</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row>
    <row r="209" spans="1:19" ht="13.8" x14ac:dyDescent="0.25">
      <c r="A209" s="39" t="s">
        <v>144</v>
      </c>
      <c r="C209" s="11" t="s">
        <v>165</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v>20685.5</v>
      </c>
    </row>
    <row r="210" spans="1:19" ht="14.4" thickBot="1" x14ac:dyDescent="0.3">
      <c r="A210" s="39" t="s">
        <v>144</v>
      </c>
      <c r="C210" s="11" t="s">
        <v>166</v>
      </c>
      <c r="D210" s="15">
        <v>0</v>
      </c>
      <c r="E210" s="16">
        <v>0</v>
      </c>
      <c r="F210" s="16">
        <v>0</v>
      </c>
      <c r="G210" s="16">
        <v>0</v>
      </c>
      <c r="H210" s="16">
        <v>0</v>
      </c>
      <c r="I210" s="16">
        <v>0</v>
      </c>
      <c r="J210" s="16">
        <v>0</v>
      </c>
      <c r="K210" s="16">
        <v>0</v>
      </c>
      <c r="L210" s="16">
        <v>0</v>
      </c>
      <c r="M210" s="16">
        <v>0</v>
      </c>
      <c r="N210" s="16">
        <v>0</v>
      </c>
      <c r="O210" s="16">
        <v>0</v>
      </c>
      <c r="P210" s="16">
        <v>0</v>
      </c>
      <c r="Q210" s="16">
        <v>0</v>
      </c>
      <c r="R210" s="16">
        <v>0</v>
      </c>
      <c r="S210" s="17">
        <v>6007.18</v>
      </c>
    </row>
    <row r="211" spans="1:19" ht="14.4" thickBot="1" x14ac:dyDescent="0.3">
      <c r="A211" s="39" t="s">
        <v>144</v>
      </c>
      <c r="C211" s="18" t="s">
        <v>129</v>
      </c>
      <c r="D211" s="19">
        <v>0</v>
      </c>
      <c r="E211" s="20">
        <v>0</v>
      </c>
      <c r="F211" s="20">
        <v>0</v>
      </c>
      <c r="G211" s="20">
        <v>0</v>
      </c>
      <c r="H211" s="20">
        <v>0</v>
      </c>
      <c r="I211" s="20">
        <v>0</v>
      </c>
      <c r="J211" s="20">
        <v>0</v>
      </c>
      <c r="K211" s="20">
        <v>0</v>
      </c>
      <c r="L211" s="20">
        <v>0</v>
      </c>
      <c r="M211" s="20">
        <v>0</v>
      </c>
      <c r="N211" s="20">
        <v>0</v>
      </c>
      <c r="O211" s="20">
        <v>0</v>
      </c>
      <c r="P211" s="20">
        <v>0</v>
      </c>
      <c r="Q211" s="20">
        <v>0</v>
      </c>
      <c r="R211" s="20">
        <v>0</v>
      </c>
      <c r="S211" s="21">
        <v>26692.68</v>
      </c>
    </row>
  </sheetData>
  <mergeCells count="16">
    <mergeCell ref="C164:M164"/>
    <mergeCell ref="D165:S165"/>
    <mergeCell ref="C190:M190"/>
    <mergeCell ref="D191:S191"/>
    <mergeCell ref="C2:M2"/>
    <mergeCell ref="D9:S9"/>
    <mergeCell ref="D87:S87"/>
    <mergeCell ref="C112:M112"/>
    <mergeCell ref="D113:S113"/>
    <mergeCell ref="C138:M138"/>
    <mergeCell ref="D139:S139"/>
    <mergeCell ref="C34:M34"/>
    <mergeCell ref="D35:S35"/>
    <mergeCell ref="C60:M60"/>
    <mergeCell ref="D61:S61"/>
    <mergeCell ref="C86:M8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theme="9" tint="0.59999389629810485"/>
    <pageSetUpPr autoPageBreaks="0"/>
  </sheetPr>
  <dimension ref="A1:AH404"/>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175</v>
      </c>
      <c r="N1" s="9"/>
      <c r="O1" s="9"/>
      <c r="P1" s="9"/>
      <c r="Q1" s="9"/>
      <c r="R1" s="9"/>
      <c r="S1" s="9"/>
      <c r="T1" s="9"/>
      <c r="U1" s="9"/>
      <c r="V1" s="9"/>
      <c r="W1" s="9"/>
      <c r="X1" s="9"/>
      <c r="Y1" s="9"/>
    </row>
    <row r="2" spans="1:29" ht="18" thickBot="1" x14ac:dyDescent="0.3">
      <c r="C2" s="152" t="s">
        <v>176</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15.6" x14ac:dyDescent="0.3">
      <c r="C6" s="31"/>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177</v>
      </c>
      <c r="D8" s="1"/>
      <c r="E8" s="1"/>
      <c r="F8" s="1"/>
      <c r="G8" s="1"/>
      <c r="H8" s="1"/>
      <c r="I8" s="1"/>
      <c r="J8" s="1"/>
      <c r="K8" s="1"/>
      <c r="L8" s="1"/>
      <c r="M8" s="1"/>
      <c r="N8" s="9"/>
      <c r="O8" s="9"/>
      <c r="P8" s="9"/>
      <c r="Q8" s="9"/>
      <c r="R8" s="9"/>
      <c r="S8" s="9"/>
      <c r="T8" s="9"/>
      <c r="U8" s="9"/>
      <c r="V8" s="9"/>
      <c r="W8" s="9"/>
      <c r="X8" s="9"/>
      <c r="Y8" s="9"/>
    </row>
    <row r="9" spans="1:29" ht="15.75" customHeight="1" thickBot="1" x14ac:dyDescent="0.35">
      <c r="C9" s="2"/>
      <c r="D9" s="149" t="s">
        <v>99</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6" t="s">
        <v>115</v>
      </c>
      <c r="R10" s="6" t="s">
        <v>116</v>
      </c>
      <c r="S10" s="6" t="s">
        <v>117</v>
      </c>
      <c r="U10" s="10"/>
      <c r="V10" s="10"/>
      <c r="W10" s="10"/>
      <c r="X10" s="10"/>
      <c r="Y10" s="10"/>
      <c r="Z10" s="10"/>
      <c r="AA10" s="10"/>
      <c r="AB10" s="10"/>
      <c r="AC10" s="10"/>
    </row>
    <row r="11" spans="1:29" ht="14.4" x14ac:dyDescent="0.3">
      <c r="A11" s="39" t="s">
        <v>100</v>
      </c>
      <c r="C11" s="11" t="s">
        <v>118</v>
      </c>
      <c r="D11" s="12">
        <v>-71964.960000000006</v>
      </c>
      <c r="E11" s="13">
        <v>29991.19</v>
      </c>
      <c r="F11" s="13">
        <v>-59793.5</v>
      </c>
      <c r="G11" s="13">
        <v>-147083.43</v>
      </c>
      <c r="H11" s="13">
        <v>46851.44</v>
      </c>
      <c r="I11" s="13">
        <v>1844235.25</v>
      </c>
      <c r="J11" s="13">
        <v>-1405180.6099999999</v>
      </c>
      <c r="K11" s="13">
        <v>380852.43</v>
      </c>
      <c r="L11" s="13">
        <v>-664293.91999999993</v>
      </c>
      <c r="M11" s="13">
        <v>113729.16</v>
      </c>
      <c r="N11" s="13">
        <v>-137926.06</v>
      </c>
      <c r="O11" s="13">
        <v>27941.39</v>
      </c>
      <c r="P11" s="13">
        <v>408907.99</v>
      </c>
      <c r="Q11" s="13">
        <v>-187348.44</v>
      </c>
      <c r="R11" s="13">
        <v>-554425.89</v>
      </c>
      <c r="S11" s="14">
        <v>-58760.89</v>
      </c>
      <c r="U11" s="10"/>
      <c r="V11" s="10"/>
      <c r="W11" s="10"/>
      <c r="X11" s="10"/>
      <c r="Y11" s="10"/>
      <c r="Z11" s="10"/>
      <c r="AA11" s="10"/>
      <c r="AB11" s="10"/>
      <c r="AC11" s="10"/>
    </row>
    <row r="12" spans="1:29" ht="14.4" x14ac:dyDescent="0.3">
      <c r="A12" s="39" t="s">
        <v>100</v>
      </c>
      <c r="C12" s="11" t="s">
        <v>119</v>
      </c>
      <c r="D12" s="12">
        <v>104354.19</v>
      </c>
      <c r="E12" s="13">
        <v>83166.850000000006</v>
      </c>
      <c r="F12" s="13">
        <v>72024.600000000006</v>
      </c>
      <c r="G12" s="13">
        <v>98804.82</v>
      </c>
      <c r="H12" s="13">
        <v>81923.41</v>
      </c>
      <c r="I12" s="13">
        <v>102143.05</v>
      </c>
      <c r="J12" s="13">
        <v>124877.93</v>
      </c>
      <c r="K12" s="13">
        <v>134450.88</v>
      </c>
      <c r="L12" s="13">
        <v>152905.95000000001</v>
      </c>
      <c r="M12" s="13">
        <v>150677.70000000001</v>
      </c>
      <c r="N12" s="13">
        <v>177425.82</v>
      </c>
      <c r="O12" s="13">
        <v>80856.61</v>
      </c>
      <c r="P12" s="13">
        <v>100446.15</v>
      </c>
      <c r="Q12" s="13">
        <v>119993.74</v>
      </c>
      <c r="R12" s="13">
        <v>107932.75</v>
      </c>
      <c r="S12" s="14">
        <v>80337.279999999999</v>
      </c>
      <c r="U12" s="10"/>
      <c r="V12" s="10"/>
      <c r="W12" s="10"/>
      <c r="X12" s="10"/>
      <c r="Y12" s="10"/>
      <c r="Z12" s="10"/>
      <c r="AA12" s="10"/>
      <c r="AB12" s="10"/>
      <c r="AC12" s="10"/>
    </row>
    <row r="13" spans="1:29" ht="14.4" x14ac:dyDescent="0.3">
      <c r="A13" s="39" t="s">
        <v>100</v>
      </c>
      <c r="C13" s="11" t="s">
        <v>120</v>
      </c>
      <c r="D13" s="12">
        <v>17562725.77</v>
      </c>
      <c r="E13" s="13">
        <v>21019475.530000001</v>
      </c>
      <c r="F13" s="13">
        <v>19198051.140000001</v>
      </c>
      <c r="G13" s="13">
        <v>28097326.34</v>
      </c>
      <c r="H13" s="13">
        <v>29936411.190000001</v>
      </c>
      <c r="I13" s="13">
        <v>33060497.939999998</v>
      </c>
      <c r="J13" s="13">
        <v>32538000.879999999</v>
      </c>
      <c r="K13" s="13">
        <v>33327752.059999999</v>
      </c>
      <c r="L13" s="13">
        <v>34554615.43</v>
      </c>
      <c r="M13" s="13">
        <v>38373350.649999999</v>
      </c>
      <c r="N13" s="13">
        <v>41466482.189999998</v>
      </c>
      <c r="O13" s="13">
        <v>41134469.57</v>
      </c>
      <c r="P13" s="13">
        <v>40652477.07</v>
      </c>
      <c r="Q13" s="13">
        <v>40128604.859999999</v>
      </c>
      <c r="R13" s="13">
        <v>39815495.75</v>
      </c>
      <c r="S13" s="14">
        <v>34863109.409999996</v>
      </c>
      <c r="U13" s="10"/>
      <c r="V13" s="10"/>
      <c r="W13" s="10"/>
      <c r="X13" s="10"/>
      <c r="Y13" s="10"/>
      <c r="Z13" s="10"/>
      <c r="AA13" s="10"/>
      <c r="AB13" s="10"/>
      <c r="AC13" s="10"/>
    </row>
    <row r="14" spans="1:29" ht="14.4" x14ac:dyDescent="0.3">
      <c r="A14" s="39" t="s">
        <v>100</v>
      </c>
      <c r="C14" s="11" t="s">
        <v>121</v>
      </c>
      <c r="D14" s="12">
        <v>16211109.09</v>
      </c>
      <c r="E14" s="13">
        <v>17819762.210000001</v>
      </c>
      <c r="F14" s="13">
        <v>16210570.120000001</v>
      </c>
      <c r="G14" s="13">
        <v>25898037.609999999</v>
      </c>
      <c r="H14" s="13">
        <v>28950395.850000001</v>
      </c>
      <c r="I14" s="13">
        <v>31890876.25</v>
      </c>
      <c r="J14" s="13">
        <v>29776723.699999999</v>
      </c>
      <c r="K14" s="13">
        <v>34687904.219999999</v>
      </c>
      <c r="L14" s="13">
        <v>29375707.400000002</v>
      </c>
      <c r="M14" s="13">
        <v>35963457.339999996</v>
      </c>
      <c r="N14" s="13">
        <v>38508188.140000001</v>
      </c>
      <c r="O14" s="13">
        <v>39668873.319999993</v>
      </c>
      <c r="P14" s="13">
        <v>39132215.740000002</v>
      </c>
      <c r="Q14" s="13">
        <v>40747307.609999999</v>
      </c>
      <c r="R14" s="13">
        <v>40293898.740000002</v>
      </c>
      <c r="S14" s="14">
        <v>40326110.660000004</v>
      </c>
      <c r="U14" s="10"/>
      <c r="V14" s="10"/>
      <c r="W14" s="10"/>
      <c r="X14" s="10"/>
      <c r="Y14" s="10"/>
      <c r="Z14" s="10"/>
      <c r="AA14" s="10"/>
      <c r="AB14" s="10"/>
      <c r="AC14" s="10"/>
    </row>
    <row r="15" spans="1:29" ht="14.4" x14ac:dyDescent="0.3">
      <c r="A15" s="39" t="s">
        <v>100</v>
      </c>
      <c r="C15" s="11" t="s">
        <v>122</v>
      </c>
      <c r="D15" s="12">
        <v>18690937.780000001</v>
      </c>
      <c r="E15" s="13">
        <v>25036795.34</v>
      </c>
      <c r="F15" s="13">
        <v>24254757.52</v>
      </c>
      <c r="G15" s="13">
        <v>31879059.75</v>
      </c>
      <c r="H15" s="13">
        <v>39755277.770000003</v>
      </c>
      <c r="I15" s="13">
        <v>43501879.129999995</v>
      </c>
      <c r="J15" s="13">
        <v>38171510.390000001</v>
      </c>
      <c r="K15" s="13">
        <v>45839251.529999994</v>
      </c>
      <c r="L15" s="13">
        <v>43097235.709999993</v>
      </c>
      <c r="M15" s="13">
        <v>51573232.130000003</v>
      </c>
      <c r="N15" s="13">
        <v>52978503.850000001</v>
      </c>
      <c r="O15" s="13">
        <v>48141854.389999993</v>
      </c>
      <c r="P15" s="13">
        <v>52761331.32</v>
      </c>
      <c r="Q15" s="13">
        <v>53633287.399999999</v>
      </c>
      <c r="R15" s="13">
        <v>60474350.18</v>
      </c>
      <c r="S15" s="14">
        <v>59532609.159999996</v>
      </c>
      <c r="U15" s="10"/>
      <c r="V15" s="10"/>
      <c r="W15" s="10"/>
      <c r="X15" s="10"/>
      <c r="Y15" s="10"/>
      <c r="Z15" s="10"/>
      <c r="AA15" s="10"/>
      <c r="AB15" s="10"/>
      <c r="AC15" s="10"/>
    </row>
    <row r="16" spans="1:29" ht="14.4" x14ac:dyDescent="0.3">
      <c r="A16" s="39" t="s">
        <v>100</v>
      </c>
      <c r="C16" s="11" t="s">
        <v>123</v>
      </c>
      <c r="D16" s="12">
        <v>36898186.629999995</v>
      </c>
      <c r="E16" s="13">
        <v>46038099.039999999</v>
      </c>
      <c r="F16" s="13">
        <v>44175358.07</v>
      </c>
      <c r="G16" s="13">
        <v>66543379.450000003</v>
      </c>
      <c r="H16" s="13">
        <v>60887144.869999997</v>
      </c>
      <c r="I16" s="13">
        <v>79385336.75999999</v>
      </c>
      <c r="J16" s="13">
        <v>73000012.570000008</v>
      </c>
      <c r="K16" s="13">
        <v>69278929.099999994</v>
      </c>
      <c r="L16" s="13">
        <v>60798601.980000004</v>
      </c>
      <c r="M16" s="13">
        <v>92516355.480000004</v>
      </c>
      <c r="N16" s="13">
        <v>91606822.900000006</v>
      </c>
      <c r="O16" s="13">
        <v>77194289.519999996</v>
      </c>
      <c r="P16" s="13">
        <v>79803143.289999992</v>
      </c>
      <c r="Q16" s="13">
        <v>86185823.340000004</v>
      </c>
      <c r="R16" s="13">
        <v>92244729.319999993</v>
      </c>
      <c r="S16" s="14">
        <v>94881130.480000004</v>
      </c>
      <c r="U16" s="10"/>
      <c r="V16" s="10"/>
      <c r="W16" s="10"/>
      <c r="X16" s="10"/>
      <c r="Y16" s="10"/>
      <c r="Z16" s="10"/>
      <c r="AA16" s="10"/>
      <c r="AB16" s="10"/>
      <c r="AC16" s="10"/>
    </row>
    <row r="17" spans="1:34" ht="14.4" x14ac:dyDescent="0.3">
      <c r="A17" s="39" t="s">
        <v>100</v>
      </c>
      <c r="C17" s="11" t="s">
        <v>124</v>
      </c>
      <c r="D17" s="12">
        <v>24402589.539999995</v>
      </c>
      <c r="E17" s="13">
        <v>35966969.580000006</v>
      </c>
      <c r="F17" s="13">
        <v>43268968.81000001</v>
      </c>
      <c r="G17" s="13">
        <v>50443700.440000013</v>
      </c>
      <c r="H17" s="13">
        <v>50503850.300000004</v>
      </c>
      <c r="I17" s="13">
        <v>74851151.010000005</v>
      </c>
      <c r="J17" s="13">
        <v>76893574.620000005</v>
      </c>
      <c r="K17" s="13">
        <v>66293279.369999997</v>
      </c>
      <c r="L17" s="13">
        <v>56699529.75</v>
      </c>
      <c r="M17" s="13">
        <v>75990434.319999993</v>
      </c>
      <c r="N17" s="13">
        <v>91778879.450000003</v>
      </c>
      <c r="O17" s="13">
        <v>69390407.890000001</v>
      </c>
      <c r="P17" s="13">
        <v>79873160.480000004</v>
      </c>
      <c r="Q17" s="13">
        <v>90857308.150000006</v>
      </c>
      <c r="R17" s="13">
        <v>92548935.359999999</v>
      </c>
      <c r="S17" s="14">
        <v>92736142.849999994</v>
      </c>
      <c r="U17" s="10"/>
      <c r="V17" s="10"/>
      <c r="W17" s="10"/>
      <c r="X17" s="10"/>
      <c r="Y17" s="10"/>
      <c r="Z17" s="10"/>
      <c r="AA17" s="10"/>
      <c r="AB17" s="10"/>
      <c r="AC17" s="10"/>
    </row>
    <row r="18" spans="1:34" ht="14.4" x14ac:dyDescent="0.3">
      <c r="A18" s="39" t="s">
        <v>100</v>
      </c>
      <c r="C18" s="11" t="s">
        <v>125</v>
      </c>
      <c r="D18" s="12">
        <v>31326114.109999999</v>
      </c>
      <c r="E18" s="13">
        <v>39548033.170000002</v>
      </c>
      <c r="F18" s="13">
        <v>37559385.609999999</v>
      </c>
      <c r="G18" s="13">
        <v>58132104.889999993</v>
      </c>
      <c r="H18" s="13">
        <v>69627740.25</v>
      </c>
      <c r="I18" s="13">
        <v>76047052.710000008</v>
      </c>
      <c r="J18" s="13">
        <v>77455562.25</v>
      </c>
      <c r="K18" s="13">
        <v>68488236.269999996</v>
      </c>
      <c r="L18" s="13">
        <v>67416144.810000002</v>
      </c>
      <c r="M18" s="13">
        <v>74190988.810000002</v>
      </c>
      <c r="N18" s="13">
        <v>87892420.100000009</v>
      </c>
      <c r="O18" s="13">
        <v>93025200.520000011</v>
      </c>
      <c r="P18" s="13">
        <v>105561235.91999999</v>
      </c>
      <c r="Q18" s="13">
        <v>97735023.290000007</v>
      </c>
      <c r="R18" s="13">
        <v>86648100.150000006</v>
      </c>
      <c r="S18" s="14">
        <v>119962370.50000001</v>
      </c>
      <c r="U18" s="10"/>
      <c r="V18" s="10"/>
      <c r="W18" s="10"/>
      <c r="X18" s="10"/>
      <c r="Y18" s="10"/>
      <c r="Z18" s="10"/>
      <c r="AA18" s="10"/>
      <c r="AB18" s="10"/>
      <c r="AC18" s="10"/>
    </row>
    <row r="19" spans="1:34" ht="14.4" x14ac:dyDescent="0.3">
      <c r="A19" s="39" t="s">
        <v>100</v>
      </c>
      <c r="C19" s="11" t="s">
        <v>126</v>
      </c>
      <c r="D19" s="12">
        <v>50697582.769999996</v>
      </c>
      <c r="E19" s="13">
        <v>50804226.169999994</v>
      </c>
      <c r="F19" s="13">
        <v>57367381.670000002</v>
      </c>
      <c r="G19" s="13">
        <v>61368606.649999991</v>
      </c>
      <c r="H19" s="13">
        <v>75063213.720000014</v>
      </c>
      <c r="I19" s="13">
        <v>70506816.63000001</v>
      </c>
      <c r="J19" s="13">
        <v>69581663.49000001</v>
      </c>
      <c r="K19" s="13">
        <v>79822216.949999988</v>
      </c>
      <c r="L19" s="13">
        <v>58397365.510000005</v>
      </c>
      <c r="M19" s="13">
        <v>65093306.920000009</v>
      </c>
      <c r="N19" s="13">
        <v>97687746.689999998</v>
      </c>
      <c r="O19" s="13">
        <v>95257115.640000015</v>
      </c>
      <c r="P19" s="13">
        <v>119262347.23</v>
      </c>
      <c r="Q19" s="13">
        <v>114852607.41</v>
      </c>
      <c r="R19" s="13">
        <v>116681128.43999998</v>
      </c>
      <c r="S19" s="14">
        <v>89612069.73999998</v>
      </c>
      <c r="U19" s="10"/>
      <c r="V19" s="10"/>
      <c r="W19" s="10"/>
      <c r="X19" s="10"/>
      <c r="Y19" s="10"/>
      <c r="Z19" s="10"/>
      <c r="AA19" s="10"/>
      <c r="AB19" s="10"/>
      <c r="AC19" s="10"/>
    </row>
    <row r="20" spans="1:34" ht="14.4" x14ac:dyDescent="0.3">
      <c r="A20" s="39" t="s">
        <v>100</v>
      </c>
      <c r="C20" s="11" t="s">
        <v>127</v>
      </c>
      <c r="D20" s="12">
        <v>99080484.050000012</v>
      </c>
      <c r="E20" s="13">
        <v>74448112.900000006</v>
      </c>
      <c r="F20" s="13">
        <v>78779602.340000004</v>
      </c>
      <c r="G20" s="13">
        <v>63280379.580000006</v>
      </c>
      <c r="H20" s="13">
        <v>56515250.899999999</v>
      </c>
      <c r="I20" s="13">
        <v>109311248.07999998</v>
      </c>
      <c r="J20" s="13">
        <v>102651511.98999999</v>
      </c>
      <c r="K20" s="13">
        <v>100833676.83</v>
      </c>
      <c r="L20" s="13">
        <v>79375545.50999999</v>
      </c>
      <c r="M20" s="13">
        <v>98330055.819999993</v>
      </c>
      <c r="N20" s="13">
        <v>106363179.80000001</v>
      </c>
      <c r="O20" s="13">
        <v>125513894.22</v>
      </c>
      <c r="P20" s="13">
        <v>131890100.75</v>
      </c>
      <c r="Q20" s="13">
        <v>119359399.16000001</v>
      </c>
      <c r="R20" s="13">
        <v>107361032.66</v>
      </c>
      <c r="S20" s="14">
        <v>126002152.92999999</v>
      </c>
      <c r="U20" s="10"/>
      <c r="V20" s="10"/>
      <c r="W20" s="10"/>
      <c r="X20" s="10"/>
      <c r="Y20" s="10"/>
      <c r="Z20" s="10"/>
      <c r="AA20" s="10"/>
      <c r="AB20" s="10"/>
      <c r="AC20" s="10"/>
    </row>
    <row r="21" spans="1:34" ht="15" thickBot="1" x14ac:dyDescent="0.35">
      <c r="A21" s="39" t="s">
        <v>100</v>
      </c>
      <c r="C21" s="11" t="s">
        <v>128</v>
      </c>
      <c r="D21" s="15">
        <v>134612387.99000001</v>
      </c>
      <c r="E21" s="16">
        <v>151040983.06999999</v>
      </c>
      <c r="F21" s="16">
        <v>206201926.00000003</v>
      </c>
      <c r="G21" s="16">
        <v>172725333.13</v>
      </c>
      <c r="H21" s="16">
        <v>234680100.72999999</v>
      </c>
      <c r="I21" s="16">
        <v>407803594.69999999</v>
      </c>
      <c r="J21" s="16">
        <v>406103948.96999997</v>
      </c>
      <c r="K21" s="16">
        <v>357652033.78999996</v>
      </c>
      <c r="L21" s="16">
        <v>343688966.65999991</v>
      </c>
      <c r="M21" s="16">
        <v>418766035.21999997</v>
      </c>
      <c r="N21" s="16">
        <v>481713941.92000002</v>
      </c>
      <c r="O21" s="16">
        <v>635609002.35000002</v>
      </c>
      <c r="P21" s="16">
        <v>746635746.63999999</v>
      </c>
      <c r="Q21" s="16">
        <v>727176014.88999999</v>
      </c>
      <c r="R21" s="16">
        <v>712171657.75999999</v>
      </c>
      <c r="S21" s="17">
        <v>837491461.41999996</v>
      </c>
      <c r="U21" s="10"/>
      <c r="V21" s="80"/>
      <c r="W21" s="80"/>
      <c r="X21" s="80"/>
      <c r="Y21" s="80"/>
      <c r="Z21" s="80"/>
      <c r="AA21" s="80"/>
      <c r="AB21" s="80"/>
      <c r="AC21" s="80"/>
      <c r="AD21" s="80"/>
      <c r="AE21" s="80"/>
      <c r="AF21" s="80"/>
      <c r="AG21" s="80"/>
      <c r="AH21" s="80"/>
    </row>
    <row r="22" spans="1:34" ht="15" thickBot="1" x14ac:dyDescent="0.35">
      <c r="A22" s="39" t="s">
        <v>100</v>
      </c>
      <c r="C22" s="18" t="s">
        <v>129</v>
      </c>
      <c r="D22" s="19">
        <v>429514506.95999998</v>
      </c>
      <c r="E22" s="20">
        <v>461835615.05000001</v>
      </c>
      <c r="F22" s="20">
        <v>527028232.38</v>
      </c>
      <c r="G22" s="20">
        <v>558319649.23000002</v>
      </c>
      <c r="H22" s="20">
        <v>646048160.43000007</v>
      </c>
      <c r="I22" s="20">
        <v>928304831.50999999</v>
      </c>
      <c r="J22" s="20">
        <v>904892206.18000007</v>
      </c>
      <c r="K22" s="20">
        <v>856738583.42999995</v>
      </c>
      <c r="L22" s="20">
        <v>772892324.78999996</v>
      </c>
      <c r="M22" s="20">
        <v>951061623.54999995</v>
      </c>
      <c r="N22" s="20">
        <v>1090035664.8000002</v>
      </c>
      <c r="O22" s="20">
        <v>1225043905.4200001</v>
      </c>
      <c r="P22" s="20">
        <v>1396081112.5799999</v>
      </c>
      <c r="Q22" s="20">
        <v>1370608021.4099998</v>
      </c>
      <c r="R22" s="20">
        <v>1347792835.22</v>
      </c>
      <c r="S22" s="21">
        <v>1495428733.54</v>
      </c>
      <c r="U22" s="10"/>
      <c r="V22" s="10"/>
      <c r="W22" s="81"/>
      <c r="X22" s="10"/>
      <c r="Y22" s="10"/>
      <c r="Z22" s="10"/>
      <c r="AA22" s="10"/>
      <c r="AB22" s="10"/>
      <c r="AC22" s="10"/>
    </row>
    <row r="23" spans="1:34" ht="14.4" x14ac:dyDescent="0.3">
      <c r="U23" s="10"/>
      <c r="V23" s="10"/>
      <c r="W23" s="10"/>
      <c r="X23" s="10"/>
      <c r="Y23" s="10"/>
      <c r="Z23" s="10"/>
      <c r="AA23" s="10"/>
      <c r="AB23" s="10"/>
      <c r="AC23" s="10"/>
    </row>
    <row r="24" spans="1:34" ht="23.4" thickBot="1" x14ac:dyDescent="0.35">
      <c r="C24" s="1" t="s">
        <v>178</v>
      </c>
      <c r="D24" s="1"/>
      <c r="E24" s="1"/>
      <c r="F24" s="1"/>
      <c r="G24" s="1"/>
      <c r="H24" s="1"/>
      <c r="I24" s="1"/>
      <c r="J24" s="1"/>
      <c r="K24" s="1"/>
      <c r="L24" s="1"/>
      <c r="M24" s="1"/>
      <c r="N24" s="9"/>
      <c r="O24" s="9"/>
      <c r="P24" s="9"/>
      <c r="Q24" s="9"/>
      <c r="R24" s="9"/>
      <c r="S24" s="9"/>
      <c r="U24" s="10"/>
      <c r="V24" s="10"/>
      <c r="W24" s="10"/>
      <c r="X24" s="10"/>
      <c r="Y24" s="10"/>
      <c r="Z24" s="10"/>
      <c r="AA24" s="10"/>
      <c r="AB24" s="10"/>
      <c r="AC24" s="10"/>
    </row>
    <row r="25" spans="1:34" ht="15" thickBot="1" x14ac:dyDescent="0.35">
      <c r="C25" s="2"/>
      <c r="D25" s="149" t="s">
        <v>99</v>
      </c>
      <c r="E25" s="150"/>
      <c r="F25" s="150"/>
      <c r="G25" s="150"/>
      <c r="H25" s="150"/>
      <c r="I25" s="150"/>
      <c r="J25" s="150"/>
      <c r="K25" s="150"/>
      <c r="L25" s="150"/>
      <c r="M25" s="150"/>
      <c r="N25" s="150"/>
      <c r="O25" s="150"/>
      <c r="P25" s="150"/>
      <c r="Q25" s="150"/>
      <c r="R25" s="150"/>
      <c r="S25" s="151"/>
      <c r="U25" s="10"/>
      <c r="V25" s="10"/>
      <c r="W25" s="10"/>
      <c r="X25" s="10"/>
      <c r="Y25" s="10"/>
      <c r="Z25" s="10"/>
      <c r="AA25" s="10"/>
      <c r="AB25" s="10"/>
      <c r="AC25" s="10"/>
    </row>
    <row r="26" spans="1:34" ht="15" thickBot="1" x14ac:dyDescent="0.35">
      <c r="A26" s="39" t="s">
        <v>100</v>
      </c>
      <c r="C26" s="3" t="s">
        <v>101</v>
      </c>
      <c r="D26" s="4" t="s">
        <v>102</v>
      </c>
      <c r="E26" s="5" t="s">
        <v>103</v>
      </c>
      <c r="F26" s="5" t="s">
        <v>104</v>
      </c>
      <c r="G26" s="5" t="s">
        <v>105</v>
      </c>
      <c r="H26" s="5" t="s">
        <v>106</v>
      </c>
      <c r="I26" s="5" t="s">
        <v>107</v>
      </c>
      <c r="J26" s="5" t="s">
        <v>108</v>
      </c>
      <c r="K26" s="5" t="s">
        <v>109</v>
      </c>
      <c r="L26" s="5" t="s">
        <v>110</v>
      </c>
      <c r="M26" s="5" t="s">
        <v>111</v>
      </c>
      <c r="N26" s="5" t="s">
        <v>112</v>
      </c>
      <c r="O26" s="5" t="s">
        <v>113</v>
      </c>
      <c r="P26" s="5" t="s">
        <v>114</v>
      </c>
      <c r="Q26" s="6" t="s">
        <v>115</v>
      </c>
      <c r="R26" s="6" t="s">
        <v>116</v>
      </c>
      <c r="S26" s="6" t="s">
        <v>117</v>
      </c>
      <c r="U26" s="10"/>
      <c r="V26" s="10"/>
      <c r="W26" s="10"/>
      <c r="X26" s="10"/>
      <c r="Y26" s="10"/>
      <c r="Z26" s="10"/>
      <c r="AA26" s="10"/>
      <c r="AB26" s="10"/>
      <c r="AC26" s="10"/>
    </row>
    <row r="27" spans="1:34" ht="14.4" x14ac:dyDescent="0.3">
      <c r="A27" s="39" t="s">
        <v>100</v>
      </c>
      <c r="C27" s="11" t="s">
        <v>118</v>
      </c>
      <c r="D27" s="12">
        <v>0</v>
      </c>
      <c r="E27" s="13">
        <v>0</v>
      </c>
      <c r="F27" s="13">
        <v>0</v>
      </c>
      <c r="G27" s="13">
        <v>0</v>
      </c>
      <c r="H27" s="13">
        <v>0</v>
      </c>
      <c r="I27" s="13">
        <v>0</v>
      </c>
      <c r="J27" s="13">
        <v>0</v>
      </c>
      <c r="K27" s="13">
        <v>0</v>
      </c>
      <c r="L27" s="13">
        <v>0</v>
      </c>
      <c r="M27" s="13">
        <v>0</v>
      </c>
      <c r="N27" s="13">
        <v>0</v>
      </c>
      <c r="O27" s="13">
        <v>0</v>
      </c>
      <c r="P27" s="13">
        <v>0</v>
      </c>
      <c r="Q27" s="13">
        <v>8635</v>
      </c>
      <c r="R27" s="13">
        <v>60962.02</v>
      </c>
      <c r="S27" s="14">
        <v>0</v>
      </c>
      <c r="U27" s="10"/>
      <c r="V27" s="10"/>
      <c r="W27" s="10"/>
      <c r="X27" s="10"/>
      <c r="Y27" s="10"/>
      <c r="Z27" s="10"/>
      <c r="AA27" s="10"/>
      <c r="AB27" s="10"/>
      <c r="AC27" s="10"/>
    </row>
    <row r="28" spans="1:34" ht="14.4" x14ac:dyDescent="0.3">
      <c r="A28" s="39" t="s">
        <v>100</v>
      </c>
      <c r="C28" s="11" t="s">
        <v>119</v>
      </c>
      <c r="D28" s="12">
        <v>0</v>
      </c>
      <c r="E28" s="13">
        <v>0</v>
      </c>
      <c r="F28" s="13">
        <v>0</v>
      </c>
      <c r="G28" s="13">
        <v>0</v>
      </c>
      <c r="H28" s="13">
        <v>0</v>
      </c>
      <c r="I28" s="13">
        <v>0</v>
      </c>
      <c r="J28" s="13">
        <v>0</v>
      </c>
      <c r="K28" s="13">
        <v>0</v>
      </c>
      <c r="L28" s="13">
        <v>0</v>
      </c>
      <c r="M28" s="13">
        <v>0</v>
      </c>
      <c r="N28" s="13">
        <v>0</v>
      </c>
      <c r="O28" s="13">
        <v>0</v>
      </c>
      <c r="P28" s="13">
        <v>0</v>
      </c>
      <c r="Q28" s="13">
        <v>0</v>
      </c>
      <c r="R28" s="13" t="s">
        <v>134</v>
      </c>
      <c r="S28" s="14" t="s">
        <v>134</v>
      </c>
      <c r="U28" s="10"/>
      <c r="V28" s="10"/>
      <c r="W28" s="10"/>
      <c r="X28" s="10"/>
      <c r="Y28" s="10"/>
      <c r="Z28" s="10"/>
      <c r="AA28" s="10"/>
      <c r="AB28" s="10"/>
      <c r="AC28" s="10"/>
    </row>
    <row r="29" spans="1:34" ht="14.4" x14ac:dyDescent="0.3">
      <c r="A29" s="39" t="s">
        <v>100</v>
      </c>
      <c r="C29" s="11" t="s">
        <v>120</v>
      </c>
      <c r="D29" s="12">
        <v>0</v>
      </c>
      <c r="E29" s="13">
        <v>0</v>
      </c>
      <c r="F29" s="13">
        <v>0</v>
      </c>
      <c r="G29" s="13">
        <v>0</v>
      </c>
      <c r="H29" s="13">
        <v>0</v>
      </c>
      <c r="I29" s="13">
        <v>0</v>
      </c>
      <c r="J29" s="13">
        <v>0</v>
      </c>
      <c r="K29" s="13">
        <v>0</v>
      </c>
      <c r="L29" s="13">
        <v>0</v>
      </c>
      <c r="M29" s="13">
        <v>0</v>
      </c>
      <c r="N29" s="13">
        <v>0</v>
      </c>
      <c r="O29" s="13">
        <v>120008.2</v>
      </c>
      <c r="P29" s="13">
        <v>74501.05</v>
      </c>
      <c r="Q29" s="13">
        <v>159294</v>
      </c>
      <c r="R29" s="13">
        <v>167682.64000000001</v>
      </c>
      <c r="S29" s="14">
        <v>80244.45</v>
      </c>
      <c r="U29" s="10"/>
      <c r="V29" s="10"/>
      <c r="W29" s="10"/>
      <c r="X29" s="10"/>
      <c r="Y29" s="10"/>
      <c r="Z29" s="10"/>
      <c r="AA29" s="10"/>
      <c r="AB29" s="10"/>
      <c r="AC29" s="10"/>
    </row>
    <row r="30" spans="1:34" ht="14.4" x14ac:dyDescent="0.3">
      <c r="A30" s="39" t="s">
        <v>100</v>
      </c>
      <c r="C30" s="11" t="s">
        <v>121</v>
      </c>
      <c r="D30" s="12">
        <v>0</v>
      </c>
      <c r="E30" s="13">
        <v>0</v>
      </c>
      <c r="F30" s="13">
        <v>0</v>
      </c>
      <c r="G30" s="13">
        <v>0</v>
      </c>
      <c r="H30" s="13">
        <v>0</v>
      </c>
      <c r="I30" s="13">
        <v>0</v>
      </c>
      <c r="J30" s="13">
        <v>0</v>
      </c>
      <c r="K30" s="13">
        <v>0</v>
      </c>
      <c r="L30" s="13">
        <v>0</v>
      </c>
      <c r="M30" s="13">
        <v>0</v>
      </c>
      <c r="N30" s="13">
        <v>0</v>
      </c>
      <c r="O30" s="13">
        <v>270752.89</v>
      </c>
      <c r="P30" s="13">
        <v>146231.20000000001</v>
      </c>
      <c r="Q30" s="13">
        <v>214469.49</v>
      </c>
      <c r="R30" s="13">
        <v>355791.89</v>
      </c>
      <c r="S30" s="14">
        <v>314677</v>
      </c>
      <c r="U30" s="10"/>
      <c r="V30" s="10"/>
      <c r="W30" s="10"/>
      <c r="X30" s="10"/>
      <c r="Y30" s="10"/>
      <c r="Z30" s="10"/>
      <c r="AA30" s="10"/>
      <c r="AB30" s="10"/>
      <c r="AC30" s="10"/>
    </row>
    <row r="31" spans="1:34" ht="14.4" x14ac:dyDescent="0.3">
      <c r="A31" s="39" t="s">
        <v>100</v>
      </c>
      <c r="C31" s="11" t="s">
        <v>122</v>
      </c>
      <c r="D31" s="12">
        <v>0</v>
      </c>
      <c r="E31" s="13">
        <v>0</v>
      </c>
      <c r="F31" s="13">
        <v>0</v>
      </c>
      <c r="G31" s="13">
        <v>0</v>
      </c>
      <c r="H31" s="13">
        <v>0</v>
      </c>
      <c r="I31" s="13">
        <v>0</v>
      </c>
      <c r="J31" s="13">
        <v>0</v>
      </c>
      <c r="K31" s="13">
        <v>0</v>
      </c>
      <c r="L31" s="13">
        <v>0</v>
      </c>
      <c r="M31" s="13">
        <v>0</v>
      </c>
      <c r="N31" s="13">
        <v>0</v>
      </c>
      <c r="O31" s="13">
        <v>1156368.28</v>
      </c>
      <c r="P31" s="13">
        <v>1155611.21</v>
      </c>
      <c r="Q31" s="13">
        <v>1088388.21</v>
      </c>
      <c r="R31" s="13">
        <v>1075715.99</v>
      </c>
      <c r="S31" s="14">
        <v>1116296.1199999999</v>
      </c>
      <c r="U31" s="10"/>
      <c r="V31" s="10"/>
      <c r="W31" s="10"/>
      <c r="X31" s="10"/>
      <c r="Y31" s="10"/>
      <c r="Z31" s="10"/>
      <c r="AA31" s="10"/>
      <c r="AB31" s="10"/>
      <c r="AC31" s="10"/>
    </row>
    <row r="32" spans="1:34" ht="14.4" x14ac:dyDescent="0.3">
      <c r="A32" s="39" t="s">
        <v>100</v>
      </c>
      <c r="C32" s="11" t="s">
        <v>123</v>
      </c>
      <c r="D32" s="12">
        <v>0</v>
      </c>
      <c r="E32" s="13">
        <v>0</v>
      </c>
      <c r="F32" s="13">
        <v>0</v>
      </c>
      <c r="G32" s="13">
        <v>0</v>
      </c>
      <c r="H32" s="13">
        <v>0</v>
      </c>
      <c r="I32" s="13">
        <v>0</v>
      </c>
      <c r="J32" s="13">
        <v>0</v>
      </c>
      <c r="K32" s="13">
        <v>0</v>
      </c>
      <c r="L32" s="13">
        <v>0</v>
      </c>
      <c r="M32" s="13">
        <v>0</v>
      </c>
      <c r="N32" s="13">
        <v>0</v>
      </c>
      <c r="O32" s="13">
        <v>5637778.25</v>
      </c>
      <c r="P32" s="13">
        <v>5722615.9900000002</v>
      </c>
      <c r="Q32" s="13">
        <v>5289717.71</v>
      </c>
      <c r="R32" s="13">
        <v>6595450.4900000002</v>
      </c>
      <c r="S32" s="14">
        <v>4940531.4499999993</v>
      </c>
      <c r="U32" s="10"/>
      <c r="V32" s="10"/>
      <c r="W32" s="10"/>
      <c r="X32" s="10"/>
      <c r="Y32" s="10"/>
      <c r="Z32" s="10"/>
      <c r="AA32" s="10"/>
      <c r="AB32" s="10"/>
      <c r="AC32" s="10"/>
    </row>
    <row r="33" spans="1:29" ht="14.4" x14ac:dyDescent="0.3">
      <c r="A33" s="39" t="s">
        <v>100</v>
      </c>
      <c r="C33" s="11" t="s">
        <v>124</v>
      </c>
      <c r="D33" s="12">
        <v>0</v>
      </c>
      <c r="E33" s="13">
        <v>0</v>
      </c>
      <c r="F33" s="13">
        <v>0</v>
      </c>
      <c r="G33" s="13">
        <v>0</v>
      </c>
      <c r="H33" s="13">
        <v>0</v>
      </c>
      <c r="I33" s="13">
        <v>0</v>
      </c>
      <c r="J33" s="13">
        <v>0</v>
      </c>
      <c r="K33" s="13">
        <v>0</v>
      </c>
      <c r="L33" s="13">
        <v>0</v>
      </c>
      <c r="M33" s="13">
        <v>0</v>
      </c>
      <c r="N33" s="13">
        <v>0</v>
      </c>
      <c r="O33" s="13">
        <v>12573527.33</v>
      </c>
      <c r="P33" s="13">
        <v>10659054</v>
      </c>
      <c r="Q33" s="13">
        <v>10984344.560000001</v>
      </c>
      <c r="R33" s="13">
        <v>12643910.109999998</v>
      </c>
      <c r="S33" s="14">
        <v>10252772.15</v>
      </c>
      <c r="U33" s="10"/>
      <c r="V33" s="10"/>
      <c r="W33" s="10"/>
      <c r="X33" s="10"/>
      <c r="Y33" s="10"/>
      <c r="Z33" s="10"/>
      <c r="AA33" s="10"/>
      <c r="AB33" s="10"/>
      <c r="AC33" s="10"/>
    </row>
    <row r="34" spans="1:29" ht="14.4" x14ac:dyDescent="0.3">
      <c r="A34" s="39" t="s">
        <v>100</v>
      </c>
      <c r="C34" s="11" t="s">
        <v>125</v>
      </c>
      <c r="D34" s="12">
        <v>0</v>
      </c>
      <c r="E34" s="13">
        <v>0</v>
      </c>
      <c r="F34" s="13">
        <v>0</v>
      </c>
      <c r="G34" s="13">
        <v>0</v>
      </c>
      <c r="H34" s="13">
        <v>0</v>
      </c>
      <c r="I34" s="13">
        <v>0</v>
      </c>
      <c r="J34" s="13">
        <v>0</v>
      </c>
      <c r="K34" s="13">
        <v>0</v>
      </c>
      <c r="L34" s="13">
        <v>0</v>
      </c>
      <c r="M34" s="13">
        <v>0</v>
      </c>
      <c r="N34" s="13">
        <v>0</v>
      </c>
      <c r="O34" s="13">
        <v>18510161.670000002</v>
      </c>
      <c r="P34" s="13">
        <v>25451246.969999999</v>
      </c>
      <c r="Q34" s="13">
        <v>17709440.43</v>
      </c>
      <c r="R34" s="13">
        <v>16831471.02</v>
      </c>
      <c r="S34" s="14">
        <v>23146037.929999996</v>
      </c>
      <c r="U34" s="10"/>
      <c r="V34" s="10"/>
      <c r="W34" s="10"/>
      <c r="X34" s="10"/>
      <c r="Y34" s="10"/>
      <c r="Z34" s="10"/>
      <c r="AA34" s="10"/>
      <c r="AB34" s="10"/>
      <c r="AC34" s="10"/>
    </row>
    <row r="35" spans="1:29" ht="14.4" x14ac:dyDescent="0.3">
      <c r="A35" s="39" t="s">
        <v>100</v>
      </c>
      <c r="C35" s="11" t="s">
        <v>126</v>
      </c>
      <c r="D35" s="12">
        <v>0</v>
      </c>
      <c r="E35" s="13">
        <v>0</v>
      </c>
      <c r="F35" s="13">
        <v>0</v>
      </c>
      <c r="G35" s="13">
        <v>0</v>
      </c>
      <c r="H35" s="13">
        <v>0</v>
      </c>
      <c r="I35" s="13">
        <v>0</v>
      </c>
      <c r="J35" s="13">
        <v>0</v>
      </c>
      <c r="K35" s="13">
        <v>0</v>
      </c>
      <c r="L35" s="13">
        <v>0</v>
      </c>
      <c r="M35" s="13">
        <v>0</v>
      </c>
      <c r="N35" s="13">
        <v>0</v>
      </c>
      <c r="O35" s="13">
        <v>27395695.48</v>
      </c>
      <c r="P35" s="13">
        <v>31845189.719999999</v>
      </c>
      <c r="Q35" s="13">
        <v>24821534.98</v>
      </c>
      <c r="R35" s="13">
        <v>24960740.120000001</v>
      </c>
      <c r="S35" s="14">
        <v>17927018.259999998</v>
      </c>
      <c r="U35" s="10"/>
      <c r="V35" s="10"/>
      <c r="W35" s="10"/>
      <c r="X35" s="10"/>
      <c r="Y35" s="10"/>
      <c r="Z35" s="10"/>
      <c r="AA35" s="10"/>
      <c r="AB35" s="10"/>
      <c r="AC35" s="10"/>
    </row>
    <row r="36" spans="1:29" ht="14.4" x14ac:dyDescent="0.3">
      <c r="A36" s="39" t="s">
        <v>100</v>
      </c>
      <c r="C36" s="11" t="s">
        <v>127</v>
      </c>
      <c r="D36" s="12">
        <v>0</v>
      </c>
      <c r="E36" s="13">
        <v>0</v>
      </c>
      <c r="F36" s="13">
        <v>0</v>
      </c>
      <c r="G36" s="13">
        <v>0</v>
      </c>
      <c r="H36" s="13">
        <v>0</v>
      </c>
      <c r="I36" s="13">
        <v>0</v>
      </c>
      <c r="J36" s="13">
        <v>0</v>
      </c>
      <c r="K36" s="13">
        <v>0</v>
      </c>
      <c r="L36" s="13">
        <v>0</v>
      </c>
      <c r="M36" s="13">
        <v>0</v>
      </c>
      <c r="N36" s="13">
        <v>0</v>
      </c>
      <c r="O36" s="13">
        <v>30706790.050000001</v>
      </c>
      <c r="P36" s="13">
        <v>32370275.829999998</v>
      </c>
      <c r="Q36" s="13">
        <v>21061614.949999999</v>
      </c>
      <c r="R36" s="13">
        <v>20758112.899999999</v>
      </c>
      <c r="S36" s="14">
        <v>19242752.66</v>
      </c>
      <c r="U36" s="10"/>
      <c r="V36" s="10"/>
      <c r="W36" s="10"/>
      <c r="X36" s="10"/>
      <c r="Y36" s="10"/>
      <c r="Z36" s="10"/>
      <c r="AA36" s="10"/>
      <c r="AB36" s="10"/>
      <c r="AC36" s="10"/>
    </row>
    <row r="37" spans="1:29" ht="15" thickBot="1" x14ac:dyDescent="0.35">
      <c r="A37" s="39" t="s">
        <v>100</v>
      </c>
      <c r="C37" s="11" t="s">
        <v>128</v>
      </c>
      <c r="D37" s="12">
        <v>0</v>
      </c>
      <c r="E37" s="16">
        <v>0</v>
      </c>
      <c r="F37" s="16">
        <v>0</v>
      </c>
      <c r="G37" s="16">
        <v>0</v>
      </c>
      <c r="H37" s="16">
        <v>0</v>
      </c>
      <c r="I37" s="16">
        <v>0</v>
      </c>
      <c r="J37" s="16">
        <v>0</v>
      </c>
      <c r="K37" s="16">
        <v>0</v>
      </c>
      <c r="L37" s="16">
        <v>0</v>
      </c>
      <c r="M37" s="16">
        <v>0</v>
      </c>
      <c r="N37" s="16">
        <v>0</v>
      </c>
      <c r="O37" s="16">
        <v>307603955.26999998</v>
      </c>
      <c r="P37" s="16">
        <v>271778666.92000002</v>
      </c>
      <c r="Q37" s="16">
        <v>192306955.23999998</v>
      </c>
      <c r="R37" s="16">
        <v>156983769.03999999</v>
      </c>
      <c r="S37" s="17">
        <v>205053022.25</v>
      </c>
      <c r="U37" s="10"/>
      <c r="V37" s="10"/>
      <c r="W37" s="10"/>
      <c r="X37" s="10"/>
      <c r="Y37" s="10"/>
      <c r="Z37" s="10"/>
      <c r="AA37" s="10"/>
      <c r="AB37" s="10"/>
      <c r="AC37" s="10"/>
    </row>
    <row r="38" spans="1:29" ht="15" thickBot="1" x14ac:dyDescent="0.35">
      <c r="A38" s="39" t="s">
        <v>100</v>
      </c>
      <c r="C38" s="18" t="s">
        <v>129</v>
      </c>
      <c r="D38" s="19">
        <v>0</v>
      </c>
      <c r="E38" s="20">
        <v>0</v>
      </c>
      <c r="F38" s="20">
        <v>0</v>
      </c>
      <c r="G38" s="20">
        <v>0</v>
      </c>
      <c r="H38" s="20">
        <v>0</v>
      </c>
      <c r="I38" s="20">
        <v>0</v>
      </c>
      <c r="J38" s="20">
        <v>0</v>
      </c>
      <c r="K38" s="20">
        <v>0</v>
      </c>
      <c r="L38" s="20">
        <v>0</v>
      </c>
      <c r="M38" s="20">
        <v>0</v>
      </c>
      <c r="N38" s="20">
        <v>0</v>
      </c>
      <c r="O38" s="20">
        <v>403975037.41999996</v>
      </c>
      <c r="P38" s="20">
        <v>379203392.88999999</v>
      </c>
      <c r="Q38" s="20">
        <v>273644394.56999999</v>
      </c>
      <c r="R38" s="20" t="s">
        <v>134</v>
      </c>
      <c r="S38" s="21" t="s">
        <v>134</v>
      </c>
      <c r="U38" s="10"/>
      <c r="V38" s="10"/>
      <c r="W38" s="10"/>
      <c r="X38" s="10"/>
      <c r="Y38" s="10"/>
      <c r="Z38" s="10"/>
      <c r="AA38" s="10"/>
      <c r="AB38" s="10"/>
      <c r="AC38" s="10"/>
    </row>
    <row r="39" spans="1:29" ht="14.4" x14ac:dyDescent="0.3">
      <c r="U39" s="10"/>
      <c r="V39" s="10"/>
      <c r="W39" s="10"/>
      <c r="X39" s="10"/>
      <c r="Y39" s="10"/>
      <c r="Z39" s="10"/>
      <c r="AA39" s="10"/>
      <c r="AB39" s="10"/>
      <c r="AC39" s="10"/>
    </row>
    <row r="40" spans="1:29" ht="23.4" thickBot="1" x14ac:dyDescent="0.35">
      <c r="C40" s="1" t="s">
        <v>179</v>
      </c>
      <c r="D40" s="1"/>
      <c r="E40" s="1"/>
      <c r="F40" s="1"/>
      <c r="G40" s="1"/>
      <c r="H40" s="1"/>
      <c r="I40" s="1"/>
      <c r="J40" s="1"/>
      <c r="K40" s="1"/>
      <c r="L40" s="1"/>
      <c r="M40" s="1"/>
      <c r="N40" s="9"/>
      <c r="O40" s="9"/>
      <c r="P40" s="9"/>
      <c r="Q40" s="9"/>
      <c r="R40" s="9"/>
      <c r="S40" s="9"/>
      <c r="U40" s="10"/>
      <c r="V40" s="10"/>
      <c r="W40" s="10"/>
      <c r="X40" s="10"/>
      <c r="Y40" s="10"/>
      <c r="Z40" s="10"/>
      <c r="AA40" s="10"/>
      <c r="AB40" s="10"/>
      <c r="AC40" s="10"/>
    </row>
    <row r="41" spans="1:29" ht="15" thickBot="1" x14ac:dyDescent="0.35">
      <c r="C41" s="2"/>
      <c r="D41" s="149" t="s">
        <v>99</v>
      </c>
      <c r="E41" s="150"/>
      <c r="F41" s="150"/>
      <c r="G41" s="150"/>
      <c r="H41" s="150"/>
      <c r="I41" s="150"/>
      <c r="J41" s="150"/>
      <c r="K41" s="150"/>
      <c r="L41" s="150"/>
      <c r="M41" s="150"/>
      <c r="N41" s="150"/>
      <c r="O41" s="150"/>
      <c r="P41" s="150"/>
      <c r="Q41" s="150"/>
      <c r="R41" s="150"/>
      <c r="S41" s="151"/>
      <c r="U41" s="10"/>
      <c r="V41" s="10"/>
      <c r="W41" s="10"/>
      <c r="X41" s="10"/>
      <c r="Y41" s="10"/>
      <c r="Z41" s="10"/>
      <c r="AA41" s="10"/>
      <c r="AB41" s="10"/>
      <c r="AC41" s="10"/>
    </row>
    <row r="42" spans="1:29" ht="15" thickBot="1" x14ac:dyDescent="0.35">
      <c r="A42" s="39" t="s">
        <v>100</v>
      </c>
      <c r="C42" s="3" t="s">
        <v>101</v>
      </c>
      <c r="D42" s="4" t="s">
        <v>102</v>
      </c>
      <c r="E42" s="5" t="s">
        <v>103</v>
      </c>
      <c r="F42" s="5" t="s">
        <v>104</v>
      </c>
      <c r="G42" s="5" t="s">
        <v>105</v>
      </c>
      <c r="H42" s="5" t="s">
        <v>106</v>
      </c>
      <c r="I42" s="5" t="s">
        <v>107</v>
      </c>
      <c r="J42" s="5" t="s">
        <v>108</v>
      </c>
      <c r="K42" s="5" t="s">
        <v>109</v>
      </c>
      <c r="L42" s="5" t="s">
        <v>110</v>
      </c>
      <c r="M42" s="5" t="s">
        <v>111</v>
      </c>
      <c r="N42" s="5" t="s">
        <v>112</v>
      </c>
      <c r="O42" s="5" t="s">
        <v>113</v>
      </c>
      <c r="P42" s="5" t="s">
        <v>114</v>
      </c>
      <c r="Q42" s="6" t="s">
        <v>115</v>
      </c>
      <c r="R42" s="6" t="s">
        <v>116</v>
      </c>
      <c r="S42" s="6" t="s">
        <v>117</v>
      </c>
      <c r="U42" s="10"/>
      <c r="V42" s="10"/>
      <c r="W42" s="10"/>
      <c r="X42" s="10"/>
      <c r="Y42" s="10"/>
      <c r="Z42" s="10"/>
      <c r="AA42" s="10"/>
      <c r="AB42" s="10"/>
      <c r="AC42" s="10"/>
    </row>
    <row r="43" spans="1:29" ht="14.4" x14ac:dyDescent="0.3">
      <c r="A43" s="39" t="s">
        <v>100</v>
      </c>
      <c r="C43" s="11" t="s">
        <v>118</v>
      </c>
      <c r="D43" s="12">
        <v>-71964.960000000006</v>
      </c>
      <c r="E43" s="13">
        <v>29991.19</v>
      </c>
      <c r="F43" s="13">
        <v>-59793.5</v>
      </c>
      <c r="G43" s="13">
        <v>-147083.43</v>
      </c>
      <c r="H43" s="13">
        <v>46851.44</v>
      </c>
      <c r="I43" s="13">
        <v>1844235.25</v>
      </c>
      <c r="J43" s="13">
        <v>-1405180.6099999999</v>
      </c>
      <c r="K43" s="13">
        <v>380852.43</v>
      </c>
      <c r="L43" s="13">
        <v>-664293.91999999993</v>
      </c>
      <c r="M43" s="13">
        <v>113729.16</v>
      </c>
      <c r="N43" s="13">
        <v>-137926.06</v>
      </c>
      <c r="O43" s="13">
        <v>27941.39</v>
      </c>
      <c r="P43" s="13">
        <v>408907.99</v>
      </c>
      <c r="Q43" s="13">
        <v>-178713.44</v>
      </c>
      <c r="R43" s="13">
        <v>-493463.87</v>
      </c>
      <c r="S43" s="14">
        <v>-58760.89</v>
      </c>
      <c r="U43" s="10"/>
      <c r="V43" s="10"/>
      <c r="W43" s="10"/>
      <c r="X43" s="10"/>
      <c r="Y43" s="10"/>
      <c r="Z43" s="10"/>
      <c r="AA43" s="10"/>
      <c r="AB43" s="10"/>
      <c r="AC43" s="10"/>
    </row>
    <row r="44" spans="1:29" ht="14.4" x14ac:dyDescent="0.3">
      <c r="A44" s="39" t="s">
        <v>100</v>
      </c>
      <c r="C44" s="11" t="s">
        <v>119</v>
      </c>
      <c r="D44" s="12">
        <v>104354.19</v>
      </c>
      <c r="E44" s="13">
        <v>83166.850000000006</v>
      </c>
      <c r="F44" s="13">
        <v>72024.600000000006</v>
      </c>
      <c r="G44" s="13">
        <v>98804.82</v>
      </c>
      <c r="H44" s="13">
        <v>81923.41</v>
      </c>
      <c r="I44" s="13">
        <v>102143.05</v>
      </c>
      <c r="J44" s="13">
        <v>124877.93</v>
      </c>
      <c r="K44" s="13">
        <v>134450.88</v>
      </c>
      <c r="L44" s="13">
        <v>152905.95000000001</v>
      </c>
      <c r="M44" s="13">
        <v>150677.70000000001</v>
      </c>
      <c r="N44" s="13">
        <v>177425.82</v>
      </c>
      <c r="O44" s="13">
        <v>80856.61</v>
      </c>
      <c r="P44" s="13">
        <v>100446.15</v>
      </c>
      <c r="Q44" s="13">
        <v>119993.74</v>
      </c>
      <c r="R44" s="13">
        <v>108932.75</v>
      </c>
      <c r="S44" s="14">
        <v>80937.279999999999</v>
      </c>
      <c r="U44" s="10"/>
      <c r="V44" s="10"/>
      <c r="W44" s="10"/>
      <c r="X44" s="10"/>
      <c r="Y44" s="10"/>
      <c r="Z44" s="10"/>
      <c r="AA44" s="10"/>
      <c r="AB44" s="10"/>
      <c r="AC44" s="10"/>
    </row>
    <row r="45" spans="1:29" ht="14.4" x14ac:dyDescent="0.3">
      <c r="A45" s="39" t="s">
        <v>100</v>
      </c>
      <c r="C45" s="11" t="s">
        <v>120</v>
      </c>
      <c r="D45" s="12">
        <v>17562725.77</v>
      </c>
      <c r="E45" s="13">
        <v>21019475.530000001</v>
      </c>
      <c r="F45" s="13">
        <v>19198051.140000001</v>
      </c>
      <c r="G45" s="13">
        <v>28097326.34</v>
      </c>
      <c r="H45" s="13">
        <v>29936411.190000001</v>
      </c>
      <c r="I45" s="13">
        <v>33060497.939999998</v>
      </c>
      <c r="J45" s="13">
        <v>32538000.879999999</v>
      </c>
      <c r="K45" s="13">
        <v>33327752.059999999</v>
      </c>
      <c r="L45" s="13">
        <v>34554615.43</v>
      </c>
      <c r="M45" s="13">
        <v>38373350.649999999</v>
      </c>
      <c r="N45" s="13">
        <v>41466482.189999998</v>
      </c>
      <c r="O45" s="13">
        <v>41254477.770000003</v>
      </c>
      <c r="P45" s="13">
        <v>40726978.119999997</v>
      </c>
      <c r="Q45" s="13">
        <v>40287898.859999999</v>
      </c>
      <c r="R45" s="13">
        <v>39983178.390000001</v>
      </c>
      <c r="S45" s="14">
        <v>34943353.859999999</v>
      </c>
      <c r="U45" s="10"/>
      <c r="V45" s="10"/>
      <c r="W45" s="10"/>
      <c r="X45" s="10"/>
      <c r="Y45" s="10"/>
      <c r="Z45" s="10"/>
      <c r="AA45" s="10"/>
      <c r="AB45" s="10"/>
      <c r="AC45" s="10"/>
    </row>
    <row r="46" spans="1:29" ht="14.4" x14ac:dyDescent="0.3">
      <c r="A46" s="39" t="s">
        <v>100</v>
      </c>
      <c r="C46" s="11" t="s">
        <v>121</v>
      </c>
      <c r="D46" s="12">
        <v>16211109.09</v>
      </c>
      <c r="E46" s="13">
        <v>17819762.210000001</v>
      </c>
      <c r="F46" s="13">
        <v>16210570.120000001</v>
      </c>
      <c r="G46" s="13">
        <v>25898037.609999999</v>
      </c>
      <c r="H46" s="13">
        <v>28950395.850000001</v>
      </c>
      <c r="I46" s="13">
        <v>31890876.25</v>
      </c>
      <c r="J46" s="13">
        <v>29776723.699999999</v>
      </c>
      <c r="K46" s="13">
        <v>34687904.219999999</v>
      </c>
      <c r="L46" s="13">
        <v>29375707.400000002</v>
      </c>
      <c r="M46" s="13">
        <v>35963457.339999996</v>
      </c>
      <c r="N46" s="13">
        <v>38508188.140000001</v>
      </c>
      <c r="O46" s="13">
        <v>39939626.209999993</v>
      </c>
      <c r="P46" s="13">
        <v>39278446.940000005</v>
      </c>
      <c r="Q46" s="13">
        <v>40961777.100000001</v>
      </c>
      <c r="R46" s="13">
        <v>40649690.630000003</v>
      </c>
      <c r="S46" s="14">
        <v>40640787.660000004</v>
      </c>
      <c r="U46" s="10"/>
      <c r="V46" s="10"/>
      <c r="W46" s="10"/>
      <c r="X46" s="10"/>
      <c r="Y46" s="10"/>
      <c r="Z46" s="10"/>
      <c r="AA46" s="10"/>
      <c r="AB46" s="10"/>
      <c r="AC46" s="10"/>
    </row>
    <row r="47" spans="1:29" ht="14.4" x14ac:dyDescent="0.3">
      <c r="A47" s="39" t="s">
        <v>100</v>
      </c>
      <c r="C47" s="11" t="s">
        <v>122</v>
      </c>
      <c r="D47" s="12">
        <v>18690937.780000001</v>
      </c>
      <c r="E47" s="13">
        <v>25036795.34</v>
      </c>
      <c r="F47" s="13">
        <v>24254757.52</v>
      </c>
      <c r="G47" s="13">
        <v>31879059.75</v>
      </c>
      <c r="H47" s="13">
        <v>39755277.770000003</v>
      </c>
      <c r="I47" s="13">
        <v>43501879.129999995</v>
      </c>
      <c r="J47" s="13">
        <v>38171510.390000001</v>
      </c>
      <c r="K47" s="13">
        <v>45839251.529999994</v>
      </c>
      <c r="L47" s="13">
        <v>43097235.709999993</v>
      </c>
      <c r="M47" s="13">
        <v>51573232.130000003</v>
      </c>
      <c r="N47" s="13">
        <v>52978503.850000001</v>
      </c>
      <c r="O47" s="13">
        <v>49298222.669999994</v>
      </c>
      <c r="P47" s="13">
        <v>53916942.530000001</v>
      </c>
      <c r="Q47" s="13">
        <v>54721675.609999999</v>
      </c>
      <c r="R47" s="13">
        <v>61550066.170000002</v>
      </c>
      <c r="S47" s="14">
        <v>60648905.279999994</v>
      </c>
      <c r="U47" s="10"/>
      <c r="V47" s="10"/>
      <c r="W47" s="10"/>
      <c r="X47" s="10"/>
      <c r="Y47" s="10"/>
      <c r="Z47" s="10"/>
      <c r="AA47" s="10"/>
      <c r="AB47" s="10"/>
      <c r="AC47" s="10"/>
    </row>
    <row r="48" spans="1:29" ht="14.4" x14ac:dyDescent="0.3">
      <c r="A48" s="39" t="s">
        <v>100</v>
      </c>
      <c r="C48" s="11" t="s">
        <v>123</v>
      </c>
      <c r="D48" s="12">
        <v>36898186.629999995</v>
      </c>
      <c r="E48" s="13">
        <v>46038099.039999999</v>
      </c>
      <c r="F48" s="13">
        <v>44175358.07</v>
      </c>
      <c r="G48" s="13">
        <v>66543379.450000003</v>
      </c>
      <c r="H48" s="13">
        <v>60887144.869999997</v>
      </c>
      <c r="I48" s="13">
        <v>79385336.75999999</v>
      </c>
      <c r="J48" s="13">
        <v>73000012.570000008</v>
      </c>
      <c r="K48" s="13">
        <v>69278929.099999994</v>
      </c>
      <c r="L48" s="13">
        <v>60798601.980000004</v>
      </c>
      <c r="M48" s="13">
        <v>92516355.480000004</v>
      </c>
      <c r="N48" s="13">
        <v>91606822.900000006</v>
      </c>
      <c r="O48" s="13">
        <v>82832067.769999996</v>
      </c>
      <c r="P48" s="13">
        <v>85525759.279999986</v>
      </c>
      <c r="Q48" s="13">
        <v>91475541.049999997</v>
      </c>
      <c r="R48" s="13">
        <v>98840179.809999987</v>
      </c>
      <c r="S48" s="14">
        <v>99821661.929999992</v>
      </c>
      <c r="U48" s="10"/>
      <c r="V48" s="10"/>
      <c r="W48" s="10"/>
      <c r="X48" s="10"/>
      <c r="Y48" s="10"/>
      <c r="Z48" s="10"/>
      <c r="AA48" s="10"/>
      <c r="AB48" s="10"/>
      <c r="AC48" s="10"/>
    </row>
    <row r="49" spans="1:29" ht="14.4" x14ac:dyDescent="0.3">
      <c r="A49" s="39" t="s">
        <v>100</v>
      </c>
      <c r="C49" s="11" t="s">
        <v>124</v>
      </c>
      <c r="D49" s="12">
        <v>24402589.539999995</v>
      </c>
      <c r="E49" s="13">
        <v>35966969.580000006</v>
      </c>
      <c r="F49" s="13">
        <v>43268968.81000001</v>
      </c>
      <c r="G49" s="13">
        <v>50443700.440000013</v>
      </c>
      <c r="H49" s="13">
        <v>50503850.300000004</v>
      </c>
      <c r="I49" s="13">
        <v>74851151.010000005</v>
      </c>
      <c r="J49" s="13">
        <v>76893574.620000005</v>
      </c>
      <c r="K49" s="13">
        <v>66293279.369999997</v>
      </c>
      <c r="L49" s="13">
        <v>56699529.75</v>
      </c>
      <c r="M49" s="13">
        <v>75990434.319999993</v>
      </c>
      <c r="N49" s="13">
        <v>91778879.450000003</v>
      </c>
      <c r="O49" s="13">
        <v>81963935.220000014</v>
      </c>
      <c r="P49" s="13">
        <v>90532214.480000004</v>
      </c>
      <c r="Q49" s="13">
        <v>101841652.71000001</v>
      </c>
      <c r="R49" s="13">
        <v>105192845.47000001</v>
      </c>
      <c r="S49" s="14">
        <v>102988915</v>
      </c>
      <c r="U49" s="10"/>
      <c r="V49" s="10"/>
      <c r="W49" s="10"/>
      <c r="X49" s="10"/>
      <c r="Y49" s="10"/>
      <c r="Z49" s="10"/>
      <c r="AA49" s="10"/>
      <c r="AB49" s="10"/>
      <c r="AC49" s="10"/>
    </row>
    <row r="50" spans="1:29" ht="14.4" x14ac:dyDescent="0.3">
      <c r="A50" s="39" t="s">
        <v>100</v>
      </c>
      <c r="C50" s="11" t="s">
        <v>125</v>
      </c>
      <c r="D50" s="12">
        <v>31326114.109999999</v>
      </c>
      <c r="E50" s="13">
        <v>39548033.170000002</v>
      </c>
      <c r="F50" s="13">
        <v>37559385.609999999</v>
      </c>
      <c r="G50" s="13">
        <v>58132104.889999993</v>
      </c>
      <c r="H50" s="13">
        <v>69627740.25</v>
      </c>
      <c r="I50" s="13">
        <v>76047052.710000008</v>
      </c>
      <c r="J50" s="13">
        <v>77455562.25</v>
      </c>
      <c r="K50" s="13">
        <v>68488236.269999996</v>
      </c>
      <c r="L50" s="13">
        <v>67416144.810000002</v>
      </c>
      <c r="M50" s="13">
        <v>74190988.810000002</v>
      </c>
      <c r="N50" s="13">
        <v>87892420.100000009</v>
      </c>
      <c r="O50" s="13">
        <v>111535362.19000001</v>
      </c>
      <c r="P50" s="13">
        <v>131012482.88999999</v>
      </c>
      <c r="Q50" s="13">
        <v>115444463.72000001</v>
      </c>
      <c r="R50" s="13">
        <v>103479571.17</v>
      </c>
      <c r="S50" s="14">
        <v>143108408.43000001</v>
      </c>
      <c r="U50" s="10"/>
      <c r="V50" s="10"/>
      <c r="W50" s="10"/>
      <c r="X50" s="10"/>
      <c r="Y50" s="10"/>
      <c r="Z50" s="10"/>
      <c r="AA50" s="10"/>
      <c r="AB50" s="10"/>
      <c r="AC50" s="10"/>
    </row>
    <row r="51" spans="1:29" ht="14.4" x14ac:dyDescent="0.3">
      <c r="A51" s="39" t="s">
        <v>100</v>
      </c>
      <c r="C51" s="11" t="s">
        <v>126</v>
      </c>
      <c r="D51" s="12">
        <v>50697582.769999996</v>
      </c>
      <c r="E51" s="13">
        <v>50804226.169999994</v>
      </c>
      <c r="F51" s="13">
        <v>57367381.670000002</v>
      </c>
      <c r="G51" s="13">
        <v>61368606.649999991</v>
      </c>
      <c r="H51" s="13">
        <v>75063213.720000014</v>
      </c>
      <c r="I51" s="13">
        <v>70506816.63000001</v>
      </c>
      <c r="J51" s="13">
        <v>69581663.49000001</v>
      </c>
      <c r="K51" s="13">
        <v>79822216.949999988</v>
      </c>
      <c r="L51" s="13">
        <v>58397365.510000005</v>
      </c>
      <c r="M51" s="13">
        <v>65093306.920000009</v>
      </c>
      <c r="N51" s="13">
        <v>97687746.689999998</v>
      </c>
      <c r="O51" s="13">
        <v>122652811.12000002</v>
      </c>
      <c r="P51" s="13">
        <v>151107536.94999999</v>
      </c>
      <c r="Q51" s="13">
        <v>139674142.39000002</v>
      </c>
      <c r="R51" s="13">
        <v>141641868.56</v>
      </c>
      <c r="S51" s="14">
        <v>107539087.99999997</v>
      </c>
      <c r="U51" s="10"/>
      <c r="V51" s="10"/>
      <c r="W51" s="10"/>
      <c r="X51" s="10"/>
      <c r="Y51" s="10"/>
      <c r="Z51" s="10"/>
      <c r="AA51" s="10"/>
      <c r="AB51" s="10"/>
      <c r="AC51" s="10"/>
    </row>
    <row r="52" spans="1:29" ht="14.4" x14ac:dyDescent="0.3">
      <c r="A52" s="39" t="s">
        <v>100</v>
      </c>
      <c r="C52" s="11" t="s">
        <v>127</v>
      </c>
      <c r="D52" s="12">
        <v>99080484.050000012</v>
      </c>
      <c r="E52" s="13">
        <v>74448112.900000006</v>
      </c>
      <c r="F52" s="13">
        <v>78779602.340000004</v>
      </c>
      <c r="G52" s="13">
        <v>63280379.580000006</v>
      </c>
      <c r="H52" s="13">
        <v>56515250.899999999</v>
      </c>
      <c r="I52" s="13">
        <v>109311248.07999998</v>
      </c>
      <c r="J52" s="13">
        <v>102651511.98999999</v>
      </c>
      <c r="K52" s="13">
        <v>100833676.83</v>
      </c>
      <c r="L52" s="13">
        <v>79375545.50999999</v>
      </c>
      <c r="M52" s="13">
        <v>98330055.819999993</v>
      </c>
      <c r="N52" s="13">
        <v>106363179.80000001</v>
      </c>
      <c r="O52" s="13">
        <v>156220684.26999998</v>
      </c>
      <c r="P52" s="13">
        <v>164260376.57999998</v>
      </c>
      <c r="Q52" s="13">
        <v>140421014.11000001</v>
      </c>
      <c r="R52" s="13">
        <v>128119145.56</v>
      </c>
      <c r="S52" s="14">
        <v>145244905.59</v>
      </c>
      <c r="U52" s="10"/>
      <c r="V52" s="10"/>
      <c r="W52" s="10"/>
      <c r="X52" s="10"/>
      <c r="Y52" s="10"/>
      <c r="Z52" s="10"/>
      <c r="AA52" s="10"/>
      <c r="AB52" s="10"/>
      <c r="AC52" s="10"/>
    </row>
    <row r="53" spans="1:29" ht="15" thickBot="1" x14ac:dyDescent="0.35">
      <c r="A53" s="39" t="s">
        <v>100</v>
      </c>
      <c r="C53" s="11" t="s">
        <v>128</v>
      </c>
      <c r="D53" s="15">
        <v>134612387.99000001</v>
      </c>
      <c r="E53" s="16">
        <v>151040983.06999999</v>
      </c>
      <c r="F53" s="16">
        <v>206201926.00000003</v>
      </c>
      <c r="G53" s="16">
        <v>172725333.13</v>
      </c>
      <c r="H53" s="16">
        <v>234680100.72999999</v>
      </c>
      <c r="I53" s="16">
        <v>407803594.69999999</v>
      </c>
      <c r="J53" s="16">
        <v>406103948.96999997</v>
      </c>
      <c r="K53" s="16">
        <v>357652033.78999996</v>
      </c>
      <c r="L53" s="16">
        <v>343688966.65999991</v>
      </c>
      <c r="M53" s="16">
        <v>418766035.21999997</v>
      </c>
      <c r="N53" s="16">
        <v>481713941.92000002</v>
      </c>
      <c r="O53" s="16">
        <v>943212957.61999989</v>
      </c>
      <c r="P53" s="16">
        <v>1018414413.5600002</v>
      </c>
      <c r="Q53" s="16">
        <v>919482970.13</v>
      </c>
      <c r="R53" s="16">
        <v>869155426.79999995</v>
      </c>
      <c r="S53" s="17">
        <v>1042544483.67</v>
      </c>
      <c r="U53" s="10"/>
      <c r="V53" s="10"/>
      <c r="W53" s="10"/>
      <c r="X53" s="10"/>
      <c r="Y53" s="10"/>
      <c r="Z53" s="10"/>
      <c r="AA53" s="10"/>
      <c r="AB53" s="10"/>
      <c r="AC53" s="10"/>
    </row>
    <row r="54" spans="1:29" ht="15" thickBot="1" x14ac:dyDescent="0.35">
      <c r="A54" s="39" t="s">
        <v>100</v>
      </c>
      <c r="C54" s="18" t="s">
        <v>129</v>
      </c>
      <c r="D54" s="19">
        <v>429514506.95999998</v>
      </c>
      <c r="E54" s="20">
        <v>461835615.05000001</v>
      </c>
      <c r="F54" s="20">
        <v>527028232.38</v>
      </c>
      <c r="G54" s="20">
        <v>558319649.23000002</v>
      </c>
      <c r="H54" s="20">
        <v>646048160.43000007</v>
      </c>
      <c r="I54" s="20">
        <v>928304831.50999999</v>
      </c>
      <c r="J54" s="20">
        <v>904892206.18000007</v>
      </c>
      <c r="K54" s="20">
        <v>856738583.42999995</v>
      </c>
      <c r="L54" s="20">
        <v>772892324.78999996</v>
      </c>
      <c r="M54" s="20">
        <v>951061623.54999995</v>
      </c>
      <c r="N54" s="20">
        <v>1090035664.8000002</v>
      </c>
      <c r="O54" s="20">
        <v>1629018942.8399999</v>
      </c>
      <c r="P54" s="20">
        <v>1775284505.47</v>
      </c>
      <c r="Q54" s="20">
        <v>1644252415.98</v>
      </c>
      <c r="R54" s="20">
        <v>1588227441.4400001</v>
      </c>
      <c r="S54" s="21">
        <v>1777502685.8099999</v>
      </c>
      <c r="U54" s="10"/>
      <c r="V54" s="10"/>
      <c r="W54" s="10"/>
      <c r="X54" s="10"/>
      <c r="Y54" s="10"/>
      <c r="Z54" s="10"/>
      <c r="AA54" s="10"/>
      <c r="AB54" s="10"/>
      <c r="AC54" s="10"/>
    </row>
    <row r="55" spans="1:29" ht="14.4" x14ac:dyDescent="0.3">
      <c r="U55" s="10"/>
      <c r="V55" s="10"/>
      <c r="W55" s="10"/>
      <c r="X55" s="10"/>
      <c r="Y55" s="10"/>
      <c r="Z55" s="10"/>
      <c r="AA55" s="10"/>
      <c r="AB55" s="10"/>
      <c r="AC55" s="10"/>
    </row>
    <row r="56" spans="1:29" ht="14.4" x14ac:dyDescent="0.3">
      <c r="U56" s="10"/>
      <c r="V56" s="10"/>
      <c r="W56" s="10"/>
      <c r="X56" s="10"/>
      <c r="Y56" s="10"/>
      <c r="Z56" s="10"/>
      <c r="AA56" s="10"/>
      <c r="AB56" s="10"/>
      <c r="AC56" s="10"/>
    </row>
    <row r="57" spans="1:29" ht="14.4" x14ac:dyDescent="0.3">
      <c r="U57" s="10"/>
      <c r="V57" s="10"/>
      <c r="W57" s="10"/>
      <c r="X57" s="10"/>
      <c r="Y57" s="10"/>
      <c r="Z57" s="10"/>
      <c r="AA57" s="10"/>
      <c r="AB57" s="10"/>
      <c r="AC57" s="10"/>
    </row>
    <row r="58" spans="1:29" ht="23.4" thickBot="1" x14ac:dyDescent="0.35">
      <c r="C58" s="1" t="s">
        <v>180</v>
      </c>
      <c r="D58" s="1"/>
      <c r="E58" s="1"/>
      <c r="F58" s="1"/>
      <c r="G58" s="1"/>
      <c r="H58" s="1"/>
      <c r="I58" s="1"/>
      <c r="J58" s="1"/>
      <c r="K58" s="1"/>
      <c r="L58" s="1"/>
      <c r="M58" s="1"/>
      <c r="N58" s="9"/>
      <c r="O58" s="9"/>
      <c r="P58" s="9"/>
      <c r="Q58" s="9"/>
      <c r="R58" s="9"/>
      <c r="S58" s="9"/>
      <c r="U58" s="10"/>
      <c r="V58" s="10"/>
      <c r="W58" s="10"/>
      <c r="X58" s="10"/>
      <c r="Y58" s="10"/>
      <c r="Z58" s="10"/>
      <c r="AA58" s="10"/>
      <c r="AB58" s="10"/>
      <c r="AC58" s="10"/>
    </row>
    <row r="59" spans="1:29" ht="15" thickBot="1" x14ac:dyDescent="0.35">
      <c r="C59" s="2"/>
      <c r="D59" s="149" t="s">
        <v>99</v>
      </c>
      <c r="E59" s="150"/>
      <c r="F59" s="150"/>
      <c r="G59" s="150"/>
      <c r="H59" s="150"/>
      <c r="I59" s="150"/>
      <c r="J59" s="150"/>
      <c r="K59" s="150"/>
      <c r="L59" s="150"/>
      <c r="M59" s="150"/>
      <c r="N59" s="150"/>
      <c r="O59" s="150"/>
      <c r="P59" s="150"/>
      <c r="Q59" s="150"/>
      <c r="R59" s="150"/>
      <c r="S59" s="151"/>
      <c r="U59" s="10"/>
      <c r="V59" s="10"/>
      <c r="W59" s="10"/>
      <c r="X59" s="10"/>
      <c r="Y59" s="10"/>
      <c r="Z59" s="10"/>
      <c r="AA59" s="10"/>
      <c r="AB59" s="10"/>
      <c r="AC59" s="10"/>
    </row>
    <row r="60" spans="1:29" ht="15" thickBot="1" x14ac:dyDescent="0.35">
      <c r="A60" s="39" t="s">
        <v>131</v>
      </c>
      <c r="C60" s="3" t="s">
        <v>101</v>
      </c>
      <c r="D60" s="4" t="s">
        <v>102</v>
      </c>
      <c r="E60" s="5" t="s">
        <v>103</v>
      </c>
      <c r="F60" s="5" t="s">
        <v>104</v>
      </c>
      <c r="G60" s="5" t="s">
        <v>105</v>
      </c>
      <c r="H60" s="5" t="s">
        <v>106</v>
      </c>
      <c r="I60" s="5" t="s">
        <v>107</v>
      </c>
      <c r="J60" s="5" t="s">
        <v>108</v>
      </c>
      <c r="K60" s="5" t="s">
        <v>109</v>
      </c>
      <c r="L60" s="5" t="s">
        <v>110</v>
      </c>
      <c r="M60" s="5" t="s">
        <v>111</v>
      </c>
      <c r="N60" s="5" t="s">
        <v>112</v>
      </c>
      <c r="O60" s="5" t="s">
        <v>113</v>
      </c>
      <c r="P60" s="5" t="s">
        <v>114</v>
      </c>
      <c r="Q60" s="6" t="s">
        <v>115</v>
      </c>
      <c r="R60" s="6" t="s">
        <v>116</v>
      </c>
      <c r="S60" s="6" t="s">
        <v>117</v>
      </c>
      <c r="U60" s="10"/>
      <c r="V60" s="10"/>
      <c r="W60" s="10"/>
      <c r="X60" s="10"/>
      <c r="Y60" s="10"/>
      <c r="Z60" s="10"/>
      <c r="AA60" s="10"/>
      <c r="AB60" s="10"/>
      <c r="AC60" s="10"/>
    </row>
    <row r="61" spans="1:29" ht="14.4" x14ac:dyDescent="0.3">
      <c r="A61" s="39" t="s">
        <v>131</v>
      </c>
      <c r="C61" s="11" t="s">
        <v>118</v>
      </c>
      <c r="D61" s="12">
        <v>-71964.960000000006</v>
      </c>
      <c r="E61" s="13">
        <v>30372.59</v>
      </c>
      <c r="F61" s="13">
        <v>-59793.5</v>
      </c>
      <c r="G61" s="13">
        <v>-66718.91</v>
      </c>
      <c r="H61" s="13">
        <v>46851.44</v>
      </c>
      <c r="I61" s="13">
        <v>1844235.25</v>
      </c>
      <c r="J61" s="13">
        <v>-1467525.21</v>
      </c>
      <c r="K61" s="13">
        <v>130552.03</v>
      </c>
      <c r="L61" s="13">
        <v>-391098.92</v>
      </c>
      <c r="M61" s="13">
        <v>128729.16</v>
      </c>
      <c r="N61" s="13">
        <v>-112926.06</v>
      </c>
      <c r="O61" s="13">
        <v>27941.39</v>
      </c>
      <c r="P61" s="13">
        <v>410907.99</v>
      </c>
      <c r="Q61" s="13">
        <v>-187348.44</v>
      </c>
      <c r="R61" s="13">
        <v>-554425.89</v>
      </c>
      <c r="S61" s="14">
        <v>-56275.29</v>
      </c>
      <c r="U61" s="10"/>
      <c r="V61" s="10"/>
      <c r="W61" s="10"/>
      <c r="X61" s="10"/>
      <c r="Y61" s="10"/>
      <c r="Z61" s="10"/>
      <c r="AA61" s="10"/>
      <c r="AB61" s="10"/>
      <c r="AC61" s="10"/>
    </row>
    <row r="62" spans="1:29" ht="14.4" x14ac:dyDescent="0.3">
      <c r="A62" s="39" t="s">
        <v>131</v>
      </c>
      <c r="C62" s="11" t="s">
        <v>119</v>
      </c>
      <c r="D62" s="12">
        <v>102854.19</v>
      </c>
      <c r="E62" s="13">
        <v>83166.850000000006</v>
      </c>
      <c r="F62" s="13">
        <v>72024.600000000006</v>
      </c>
      <c r="G62" s="13">
        <v>97804.82</v>
      </c>
      <c r="H62" s="13">
        <v>81923.41</v>
      </c>
      <c r="I62" s="13">
        <v>102143.05</v>
      </c>
      <c r="J62" s="13">
        <v>121877.93</v>
      </c>
      <c r="K62" s="13">
        <v>132950.88</v>
      </c>
      <c r="L62" s="13">
        <v>152905.95000000001</v>
      </c>
      <c r="M62" s="13">
        <v>150677.70000000001</v>
      </c>
      <c r="N62" s="13">
        <v>175425.82</v>
      </c>
      <c r="O62" s="13">
        <v>80356.61</v>
      </c>
      <c r="P62" s="13">
        <v>100446.15</v>
      </c>
      <c r="Q62" s="13">
        <v>118193.74</v>
      </c>
      <c r="R62" s="13">
        <v>95846.53</v>
      </c>
      <c r="S62" s="14">
        <v>63581</v>
      </c>
      <c r="U62" s="10"/>
      <c r="V62" s="10"/>
      <c r="W62" s="10"/>
      <c r="X62" s="10"/>
      <c r="Y62" s="10"/>
      <c r="Z62" s="10"/>
      <c r="AA62" s="10"/>
      <c r="AB62" s="10"/>
      <c r="AC62" s="10"/>
    </row>
    <row r="63" spans="1:29" ht="14.4" x14ac:dyDescent="0.3">
      <c r="A63" s="39" t="s">
        <v>131</v>
      </c>
      <c r="C63" s="11" t="s">
        <v>120</v>
      </c>
      <c r="D63" s="12">
        <v>17051630.379999999</v>
      </c>
      <c r="E63" s="13">
        <v>20497890.030000001</v>
      </c>
      <c r="F63" s="13">
        <v>18811007.530000001</v>
      </c>
      <c r="G63" s="13">
        <v>27795194.699999999</v>
      </c>
      <c r="H63" s="13">
        <v>29307019.960000001</v>
      </c>
      <c r="I63" s="13">
        <v>32454216.379999999</v>
      </c>
      <c r="J63" s="13">
        <v>31644904.789999999</v>
      </c>
      <c r="K63" s="13">
        <v>32216047.629999999</v>
      </c>
      <c r="L63" s="13">
        <v>33662768.310000002</v>
      </c>
      <c r="M63" s="13">
        <v>37565339.939999998</v>
      </c>
      <c r="N63" s="13">
        <v>40925969.289999999</v>
      </c>
      <c r="O63" s="13">
        <v>40865457.899999999</v>
      </c>
      <c r="P63" s="13">
        <v>40512141.07</v>
      </c>
      <c r="Q63" s="13">
        <v>38155854.299999997</v>
      </c>
      <c r="R63" s="13">
        <v>38462565.509999998</v>
      </c>
      <c r="S63" s="14">
        <v>31907738.629999999</v>
      </c>
      <c r="U63" s="10"/>
      <c r="V63" s="10"/>
      <c r="W63" s="10"/>
      <c r="X63" s="10"/>
      <c r="Y63" s="10"/>
      <c r="Z63" s="10"/>
      <c r="AA63" s="10"/>
      <c r="AB63" s="10"/>
      <c r="AC63" s="10"/>
    </row>
    <row r="64" spans="1:29" ht="14.4" x14ac:dyDescent="0.3">
      <c r="A64" s="39" t="s">
        <v>131</v>
      </c>
      <c r="C64" s="11" t="s">
        <v>121</v>
      </c>
      <c r="D64" s="12">
        <v>15393431.49</v>
      </c>
      <c r="E64" s="13">
        <v>17065642.18</v>
      </c>
      <c r="F64" s="13">
        <v>15610508.48</v>
      </c>
      <c r="G64" s="13">
        <v>25537568.609999999</v>
      </c>
      <c r="H64" s="13">
        <v>28466377.57</v>
      </c>
      <c r="I64" s="13">
        <v>30035977.719999999</v>
      </c>
      <c r="J64" s="13">
        <v>28472551.890000001</v>
      </c>
      <c r="K64" s="13">
        <v>33091957.629999999</v>
      </c>
      <c r="L64" s="13">
        <v>28249054.120000001</v>
      </c>
      <c r="M64" s="13">
        <v>35075260.729999997</v>
      </c>
      <c r="N64" s="13">
        <v>37803024.520000003</v>
      </c>
      <c r="O64" s="13">
        <v>38957306.909999996</v>
      </c>
      <c r="P64" s="13">
        <v>39044746.740000002</v>
      </c>
      <c r="Q64" s="13">
        <v>39983807.609999999</v>
      </c>
      <c r="R64" s="13">
        <v>39134842</v>
      </c>
      <c r="S64" s="14">
        <v>36944490.32</v>
      </c>
      <c r="U64" s="10"/>
      <c r="V64" s="10"/>
      <c r="W64" s="10"/>
      <c r="X64" s="10"/>
      <c r="Y64" s="10"/>
      <c r="Z64" s="10"/>
      <c r="AA64" s="10"/>
      <c r="AB64" s="10"/>
      <c r="AC64" s="10"/>
    </row>
    <row r="65" spans="1:29" ht="14.4" x14ac:dyDescent="0.3">
      <c r="A65" s="39" t="s">
        <v>131</v>
      </c>
      <c r="C65" s="11" t="s">
        <v>122</v>
      </c>
      <c r="D65" s="12">
        <v>17064072.43</v>
      </c>
      <c r="E65" s="13">
        <v>23934931.079999998</v>
      </c>
      <c r="F65" s="13">
        <v>23108729.329999998</v>
      </c>
      <c r="G65" s="13">
        <v>30633598</v>
      </c>
      <c r="H65" s="13">
        <v>37963086.920000002</v>
      </c>
      <c r="I65" s="13">
        <v>40116938.649999999</v>
      </c>
      <c r="J65" s="13">
        <v>36169300.109999999</v>
      </c>
      <c r="K65" s="13">
        <v>43545141.229999997</v>
      </c>
      <c r="L65" s="13">
        <v>41694036.729999997</v>
      </c>
      <c r="M65" s="13">
        <v>49812148.18</v>
      </c>
      <c r="N65" s="13">
        <v>51625569.82</v>
      </c>
      <c r="O65" s="13">
        <v>47511846.729999997</v>
      </c>
      <c r="P65" s="13">
        <v>52127470.109999999</v>
      </c>
      <c r="Q65" s="13">
        <v>53201287.399999999</v>
      </c>
      <c r="R65" s="13">
        <v>59361866.280000001</v>
      </c>
      <c r="S65" s="14">
        <v>55585624.909999996</v>
      </c>
      <c r="U65" s="10"/>
      <c r="V65" s="10"/>
      <c r="W65" s="10"/>
      <c r="X65" s="10"/>
      <c r="Y65" s="10"/>
      <c r="Z65" s="10"/>
      <c r="AA65" s="10"/>
      <c r="AB65" s="10"/>
      <c r="AC65" s="10"/>
    </row>
    <row r="66" spans="1:29" ht="14.4" x14ac:dyDescent="0.3">
      <c r="A66" s="39" t="s">
        <v>131</v>
      </c>
      <c r="C66" s="11" t="s">
        <v>123</v>
      </c>
      <c r="D66" s="12">
        <v>34263497.049999997</v>
      </c>
      <c r="E66" s="13">
        <v>42310677.530000001</v>
      </c>
      <c r="F66" s="13">
        <v>42152402.93</v>
      </c>
      <c r="G66" s="13">
        <v>63336614.950000003</v>
      </c>
      <c r="H66" s="13">
        <v>58871692.810000002</v>
      </c>
      <c r="I66" s="13">
        <v>76705308.459999993</v>
      </c>
      <c r="J66" s="13">
        <v>68895290.769999996</v>
      </c>
      <c r="K66" s="13">
        <v>64606179.32</v>
      </c>
      <c r="L66" s="13">
        <v>57726305.390000001</v>
      </c>
      <c r="M66" s="13">
        <v>89992798.010000005</v>
      </c>
      <c r="N66" s="13">
        <v>89718048.200000003</v>
      </c>
      <c r="O66" s="13">
        <v>75133658.099999994</v>
      </c>
      <c r="P66" s="13">
        <v>78200322.739999995</v>
      </c>
      <c r="Q66" s="13">
        <v>85481420.340000004</v>
      </c>
      <c r="R66" s="13">
        <v>89564717.75</v>
      </c>
      <c r="S66" s="14">
        <v>85591655.450000003</v>
      </c>
      <c r="U66" s="10"/>
      <c r="V66" s="10"/>
      <c r="W66" s="10"/>
      <c r="X66" s="10"/>
      <c r="Y66" s="10"/>
      <c r="Z66" s="10"/>
      <c r="AA66" s="10"/>
      <c r="AB66" s="10"/>
      <c r="AC66" s="10"/>
    </row>
    <row r="67" spans="1:29" ht="14.4" x14ac:dyDescent="0.3">
      <c r="A67" s="39" t="s">
        <v>131</v>
      </c>
      <c r="C67" s="11" t="s">
        <v>124</v>
      </c>
      <c r="D67" s="12">
        <v>19919833.489999998</v>
      </c>
      <c r="E67" s="13">
        <v>32476704.940000001</v>
      </c>
      <c r="F67" s="13">
        <v>37427613.060000002</v>
      </c>
      <c r="G67" s="13">
        <v>47736990.590000004</v>
      </c>
      <c r="H67" s="13">
        <v>45210268.770000003</v>
      </c>
      <c r="I67" s="13">
        <v>69620414.219999999</v>
      </c>
      <c r="J67" s="13">
        <v>68242519.939999998</v>
      </c>
      <c r="K67" s="13">
        <v>62079656.969999999</v>
      </c>
      <c r="L67" s="13">
        <v>52521447.789999999</v>
      </c>
      <c r="M67" s="13">
        <v>72940975.299999997</v>
      </c>
      <c r="N67" s="13">
        <v>86284263.370000005</v>
      </c>
      <c r="O67" s="13">
        <v>66578833.109999999</v>
      </c>
      <c r="P67" s="13">
        <v>79033362.310000002</v>
      </c>
      <c r="Q67" s="13">
        <v>89892471.180000007</v>
      </c>
      <c r="R67" s="13">
        <v>89984348.019999996</v>
      </c>
      <c r="S67" s="14">
        <v>83340725.019999996</v>
      </c>
      <c r="U67" s="10"/>
      <c r="V67" s="10"/>
      <c r="W67" s="10"/>
      <c r="X67" s="10"/>
      <c r="Y67" s="10"/>
      <c r="Z67" s="10"/>
      <c r="AA67" s="10"/>
      <c r="AB67" s="10"/>
      <c r="AC67" s="10"/>
    </row>
    <row r="68" spans="1:29" ht="14.4" x14ac:dyDescent="0.3">
      <c r="A68" s="39" t="s">
        <v>131</v>
      </c>
      <c r="C68" s="11" t="s">
        <v>125</v>
      </c>
      <c r="D68" s="12">
        <v>23727842.27</v>
      </c>
      <c r="E68" s="13">
        <v>31523776.66</v>
      </c>
      <c r="F68" s="13">
        <v>29291260.670000002</v>
      </c>
      <c r="G68" s="13">
        <v>51062669.729999997</v>
      </c>
      <c r="H68" s="13">
        <v>58039278.520000003</v>
      </c>
      <c r="I68" s="13">
        <v>69890106.829999998</v>
      </c>
      <c r="J68" s="13">
        <v>73192197.209999993</v>
      </c>
      <c r="K68" s="13">
        <v>64047841.619999997</v>
      </c>
      <c r="L68" s="13">
        <v>60751085.630000003</v>
      </c>
      <c r="M68" s="13">
        <v>68445196.650000006</v>
      </c>
      <c r="N68" s="13">
        <v>81422939.170000002</v>
      </c>
      <c r="O68" s="13">
        <v>88821121.870000005</v>
      </c>
      <c r="P68" s="13">
        <v>104166856.59999999</v>
      </c>
      <c r="Q68" s="13">
        <v>95974782.280000001</v>
      </c>
      <c r="R68" s="13">
        <v>82788092.709999993</v>
      </c>
      <c r="S68" s="14">
        <v>112910547.68000001</v>
      </c>
      <c r="U68" s="10"/>
      <c r="V68" s="10"/>
      <c r="W68" s="10"/>
      <c r="X68" s="10"/>
      <c r="Y68" s="10"/>
      <c r="Z68" s="10"/>
      <c r="AA68" s="10"/>
      <c r="AB68" s="10"/>
      <c r="AC68" s="10"/>
    </row>
    <row r="69" spans="1:29" ht="14.4" x14ac:dyDescent="0.3">
      <c r="A69" s="39" t="s">
        <v>131</v>
      </c>
      <c r="C69" s="11" t="s">
        <v>126</v>
      </c>
      <c r="D69" s="12">
        <v>33318513.140000001</v>
      </c>
      <c r="E69" s="13">
        <v>30704981.68</v>
      </c>
      <c r="F69" s="13">
        <v>43090941.670000002</v>
      </c>
      <c r="G69" s="13">
        <v>44437378.409999996</v>
      </c>
      <c r="H69" s="13">
        <v>54988919.090000004</v>
      </c>
      <c r="I69" s="13">
        <v>57453291.700000003</v>
      </c>
      <c r="J69" s="13">
        <v>60808507.509999998</v>
      </c>
      <c r="K69" s="13">
        <v>66999869.649999999</v>
      </c>
      <c r="L69" s="13">
        <v>49774020.07</v>
      </c>
      <c r="M69" s="13">
        <v>58072977.170000002</v>
      </c>
      <c r="N69" s="13">
        <v>87924697.989999995</v>
      </c>
      <c r="O69" s="13">
        <v>86832318.170000002</v>
      </c>
      <c r="P69" s="13">
        <v>114424623.53</v>
      </c>
      <c r="Q69" s="13">
        <v>109038071.03</v>
      </c>
      <c r="R69" s="13">
        <v>110844408.41</v>
      </c>
      <c r="S69" s="14">
        <v>77200444.349999994</v>
      </c>
      <c r="U69" s="10"/>
      <c r="V69" s="10"/>
      <c r="W69" s="10"/>
      <c r="X69" s="10"/>
      <c r="Y69" s="10"/>
      <c r="Z69" s="10"/>
      <c r="AA69" s="10"/>
      <c r="AB69" s="10"/>
      <c r="AC69" s="10"/>
    </row>
    <row r="70" spans="1:29" ht="14.4" x14ac:dyDescent="0.3">
      <c r="A70" s="39" t="s">
        <v>131</v>
      </c>
      <c r="C70" s="11" t="s">
        <v>127</v>
      </c>
      <c r="D70" s="12">
        <v>60708671.43</v>
      </c>
      <c r="E70" s="13">
        <v>40158571.5</v>
      </c>
      <c r="F70" s="13">
        <v>48727610.649999999</v>
      </c>
      <c r="G70" s="13">
        <v>41917932.479999997</v>
      </c>
      <c r="H70" s="13">
        <v>34010577.649999999</v>
      </c>
      <c r="I70" s="13">
        <v>83467588.349999994</v>
      </c>
      <c r="J70" s="13">
        <v>77500236.420000002</v>
      </c>
      <c r="K70" s="13">
        <v>72645716.700000003</v>
      </c>
      <c r="L70" s="13">
        <v>63511002.799999997</v>
      </c>
      <c r="M70" s="13">
        <v>83507676.659999996</v>
      </c>
      <c r="N70" s="13">
        <v>83985514.140000001</v>
      </c>
      <c r="O70" s="13">
        <v>109028444.88</v>
      </c>
      <c r="P70" s="13">
        <v>116084800.38</v>
      </c>
      <c r="Q70" s="13">
        <v>104170849.83</v>
      </c>
      <c r="R70" s="13">
        <v>94753027.569999993</v>
      </c>
      <c r="S70" s="14">
        <v>106860781.69</v>
      </c>
      <c r="U70" s="10"/>
      <c r="V70" s="10"/>
      <c r="W70" s="10"/>
      <c r="X70" s="10"/>
      <c r="Y70" s="10"/>
      <c r="Z70" s="10"/>
      <c r="AA70" s="10"/>
      <c r="AB70" s="10"/>
      <c r="AC70" s="10"/>
    </row>
    <row r="71" spans="1:29" ht="15" thickBot="1" x14ac:dyDescent="0.35">
      <c r="A71" s="39" t="s">
        <v>131</v>
      </c>
      <c r="C71" s="11" t="s">
        <v>128</v>
      </c>
      <c r="D71" s="15">
        <v>79871460.060000002</v>
      </c>
      <c r="E71" s="16">
        <v>79442114.319999993</v>
      </c>
      <c r="F71" s="16">
        <v>142386321.71000001</v>
      </c>
      <c r="G71" s="16">
        <v>119116218.86</v>
      </c>
      <c r="H71" s="16">
        <v>178764521.41</v>
      </c>
      <c r="I71" s="16">
        <v>306385909.37</v>
      </c>
      <c r="J71" s="16">
        <v>325460512.52999997</v>
      </c>
      <c r="K71" s="16">
        <v>297873227.5</v>
      </c>
      <c r="L71" s="16">
        <v>280886591.52999997</v>
      </c>
      <c r="M71" s="16">
        <v>366359934.86000001</v>
      </c>
      <c r="N71" s="16">
        <v>415743868.61000001</v>
      </c>
      <c r="O71" s="16">
        <v>558188955.80999994</v>
      </c>
      <c r="P71" s="16">
        <v>665707318.27999997</v>
      </c>
      <c r="Q71" s="16">
        <v>667902407.88</v>
      </c>
      <c r="R71" s="16">
        <v>654025056.76999998</v>
      </c>
      <c r="S71" s="17">
        <v>770879132.97000003</v>
      </c>
      <c r="U71" s="10"/>
      <c r="V71" s="10"/>
      <c r="W71" s="10"/>
      <c r="X71" s="10"/>
      <c r="Y71" s="10"/>
      <c r="Z71" s="10"/>
      <c r="AA71" s="10"/>
      <c r="AB71" s="10"/>
      <c r="AC71" s="10"/>
    </row>
    <row r="72" spans="1:29" ht="15" thickBot="1" x14ac:dyDescent="0.35">
      <c r="A72" s="39" t="s">
        <v>131</v>
      </c>
      <c r="C72" s="18" t="s">
        <v>129</v>
      </c>
      <c r="D72" s="19">
        <v>301349840.97000003</v>
      </c>
      <c r="E72" s="20">
        <v>318228829.36000001</v>
      </c>
      <c r="F72" s="20">
        <v>400618627.13000005</v>
      </c>
      <c r="G72" s="20">
        <v>451605252.24000001</v>
      </c>
      <c r="H72" s="20">
        <v>525750517.54999995</v>
      </c>
      <c r="I72" s="20">
        <v>768076129.98000002</v>
      </c>
      <c r="J72" s="20">
        <v>769040373.88999987</v>
      </c>
      <c r="K72" s="20">
        <v>737369141.15999997</v>
      </c>
      <c r="L72" s="20">
        <v>668538119.39999998</v>
      </c>
      <c r="M72" s="20">
        <v>862051714.36000013</v>
      </c>
      <c r="N72" s="20">
        <v>975496394.87</v>
      </c>
      <c r="O72" s="20">
        <v>1112026241.48</v>
      </c>
      <c r="P72" s="20">
        <v>1289812995.9000001</v>
      </c>
      <c r="Q72" s="20">
        <v>1283731797.1500001</v>
      </c>
      <c r="R72" s="20">
        <v>1258460345.6599998</v>
      </c>
      <c r="S72" s="21">
        <v>1361228446.73</v>
      </c>
      <c r="U72" s="10"/>
      <c r="V72" s="10"/>
      <c r="W72" s="10"/>
      <c r="X72" s="10"/>
      <c r="Y72" s="10"/>
      <c r="Z72" s="10"/>
      <c r="AA72" s="10"/>
      <c r="AB72" s="10"/>
      <c r="AC72" s="10"/>
    </row>
    <row r="73" spans="1:29" ht="14.4" x14ac:dyDescent="0.3">
      <c r="U73" s="10"/>
      <c r="V73" s="10"/>
      <c r="W73" s="10"/>
      <c r="X73" s="10"/>
      <c r="Y73" s="10"/>
      <c r="Z73" s="10"/>
      <c r="AA73" s="10"/>
      <c r="AB73" s="10"/>
      <c r="AC73" s="10"/>
    </row>
    <row r="74" spans="1:29" ht="23.4" thickBot="1" x14ac:dyDescent="0.35">
      <c r="C74" s="1" t="s">
        <v>181</v>
      </c>
      <c r="D74" s="1"/>
      <c r="E74" s="1"/>
      <c r="F74" s="1"/>
      <c r="G74" s="1"/>
      <c r="H74" s="1"/>
      <c r="I74" s="1"/>
      <c r="J74" s="1"/>
      <c r="K74" s="1"/>
      <c r="L74" s="1"/>
      <c r="M74" s="1"/>
      <c r="N74" s="9"/>
      <c r="O74" s="9"/>
      <c r="P74" s="9"/>
      <c r="Q74" s="9"/>
      <c r="R74" s="9"/>
      <c r="S74" s="9"/>
      <c r="U74" s="10"/>
      <c r="V74" s="10"/>
      <c r="W74" s="10"/>
      <c r="X74" s="10"/>
      <c r="Y74" s="10"/>
      <c r="Z74" s="10"/>
      <c r="AA74" s="10"/>
      <c r="AB74" s="10"/>
      <c r="AC74" s="10"/>
    </row>
    <row r="75" spans="1:29" ht="15" thickBot="1" x14ac:dyDescent="0.35">
      <c r="C75" s="2"/>
      <c r="D75" s="149" t="s">
        <v>99</v>
      </c>
      <c r="E75" s="150"/>
      <c r="F75" s="150"/>
      <c r="G75" s="150"/>
      <c r="H75" s="150"/>
      <c r="I75" s="150"/>
      <c r="J75" s="150"/>
      <c r="K75" s="150"/>
      <c r="L75" s="150"/>
      <c r="M75" s="150"/>
      <c r="N75" s="150"/>
      <c r="O75" s="150"/>
      <c r="P75" s="150"/>
      <c r="Q75" s="150"/>
      <c r="R75" s="150"/>
      <c r="S75" s="151"/>
      <c r="U75" s="10"/>
      <c r="V75" s="10"/>
      <c r="W75" s="10"/>
      <c r="X75" s="10"/>
      <c r="Y75" s="10"/>
      <c r="Z75" s="10"/>
      <c r="AA75" s="10"/>
      <c r="AB75" s="10"/>
      <c r="AC75" s="10"/>
    </row>
    <row r="76" spans="1:29" ht="15" thickBot="1" x14ac:dyDescent="0.35">
      <c r="A76" s="39" t="s">
        <v>131</v>
      </c>
      <c r="C76" s="3" t="s">
        <v>101</v>
      </c>
      <c r="D76" s="4" t="s">
        <v>102</v>
      </c>
      <c r="E76" s="5" t="s">
        <v>103</v>
      </c>
      <c r="F76" s="5" t="s">
        <v>104</v>
      </c>
      <c r="G76" s="5" t="s">
        <v>105</v>
      </c>
      <c r="H76" s="5" t="s">
        <v>106</v>
      </c>
      <c r="I76" s="5" t="s">
        <v>107</v>
      </c>
      <c r="J76" s="5" t="s">
        <v>108</v>
      </c>
      <c r="K76" s="5" t="s">
        <v>109</v>
      </c>
      <c r="L76" s="5" t="s">
        <v>110</v>
      </c>
      <c r="M76" s="5" t="s">
        <v>111</v>
      </c>
      <c r="N76" s="5" t="s">
        <v>112</v>
      </c>
      <c r="O76" s="5" t="s">
        <v>113</v>
      </c>
      <c r="P76" s="5" t="s">
        <v>114</v>
      </c>
      <c r="Q76" s="6" t="s">
        <v>115</v>
      </c>
      <c r="R76" s="6" t="s">
        <v>116</v>
      </c>
      <c r="S76" s="6" t="s">
        <v>117</v>
      </c>
      <c r="U76" s="10"/>
      <c r="V76" s="10"/>
      <c r="W76" s="10"/>
      <c r="X76" s="10"/>
      <c r="Y76" s="10"/>
      <c r="Z76" s="10"/>
      <c r="AA76" s="10"/>
      <c r="AB76" s="10"/>
      <c r="AC76" s="10"/>
    </row>
    <row r="77" spans="1:29" ht="14.4" x14ac:dyDescent="0.3">
      <c r="A77" s="39" t="s">
        <v>131</v>
      </c>
      <c r="C77" s="11" t="s">
        <v>118</v>
      </c>
      <c r="D77" s="12">
        <v>0</v>
      </c>
      <c r="E77" s="13">
        <v>0</v>
      </c>
      <c r="F77" s="13">
        <v>0</v>
      </c>
      <c r="G77" s="13">
        <v>0</v>
      </c>
      <c r="H77" s="13">
        <v>0</v>
      </c>
      <c r="I77" s="13">
        <v>0</v>
      </c>
      <c r="J77" s="13">
        <v>0</v>
      </c>
      <c r="K77" s="13">
        <v>0</v>
      </c>
      <c r="L77" s="13">
        <v>0</v>
      </c>
      <c r="M77" s="13">
        <v>0</v>
      </c>
      <c r="N77" s="13">
        <v>0</v>
      </c>
      <c r="O77" s="13">
        <v>0</v>
      </c>
      <c r="P77" s="13">
        <v>0</v>
      </c>
      <c r="Q77" s="13">
        <v>8635</v>
      </c>
      <c r="R77" s="13">
        <v>60962.02</v>
      </c>
      <c r="S77" s="14">
        <v>0</v>
      </c>
      <c r="U77" s="10"/>
      <c r="V77" s="10"/>
      <c r="W77" s="10"/>
      <c r="X77" s="10"/>
      <c r="Y77" s="10"/>
      <c r="Z77" s="10"/>
      <c r="AA77" s="10"/>
      <c r="AB77" s="10"/>
      <c r="AC77" s="10"/>
    </row>
    <row r="78" spans="1:29" ht="14.4" x14ac:dyDescent="0.3">
      <c r="A78" s="39" t="s">
        <v>131</v>
      </c>
      <c r="C78" s="11" t="s">
        <v>119</v>
      </c>
      <c r="D78" s="12">
        <v>0</v>
      </c>
      <c r="E78" s="13">
        <v>0</v>
      </c>
      <c r="F78" s="13">
        <v>0</v>
      </c>
      <c r="G78" s="13">
        <v>0</v>
      </c>
      <c r="H78" s="13">
        <v>0</v>
      </c>
      <c r="I78" s="13">
        <v>0</v>
      </c>
      <c r="J78" s="13">
        <v>0</v>
      </c>
      <c r="K78" s="13">
        <v>0</v>
      </c>
      <c r="L78" s="13">
        <v>0</v>
      </c>
      <c r="M78" s="13">
        <v>0</v>
      </c>
      <c r="N78" s="13">
        <v>0</v>
      </c>
      <c r="O78" s="13">
        <v>0</v>
      </c>
      <c r="P78" s="13">
        <v>0</v>
      </c>
      <c r="Q78" s="13">
        <v>0</v>
      </c>
      <c r="R78" s="13" t="s">
        <v>134</v>
      </c>
      <c r="S78" s="14">
        <v>0</v>
      </c>
      <c r="U78" s="10"/>
      <c r="V78" s="10"/>
      <c r="W78" s="10"/>
      <c r="X78" s="10"/>
      <c r="Y78" s="10"/>
      <c r="Z78" s="10"/>
      <c r="AA78" s="10"/>
      <c r="AB78" s="10"/>
      <c r="AC78" s="10"/>
    </row>
    <row r="79" spans="1:29" ht="14.4" x14ac:dyDescent="0.3">
      <c r="A79" s="39" t="s">
        <v>131</v>
      </c>
      <c r="C79" s="11" t="s">
        <v>120</v>
      </c>
      <c r="D79" s="12">
        <v>0</v>
      </c>
      <c r="E79" s="13">
        <v>0</v>
      </c>
      <c r="F79" s="13">
        <v>0</v>
      </c>
      <c r="G79" s="13">
        <v>0</v>
      </c>
      <c r="H79" s="13">
        <v>0</v>
      </c>
      <c r="I79" s="13">
        <v>0</v>
      </c>
      <c r="J79" s="13">
        <v>0</v>
      </c>
      <c r="K79" s="13">
        <v>0</v>
      </c>
      <c r="L79" s="13">
        <v>0</v>
      </c>
      <c r="M79" s="13">
        <v>0</v>
      </c>
      <c r="N79" s="13">
        <v>0</v>
      </c>
      <c r="O79" s="13">
        <v>116008.2</v>
      </c>
      <c r="P79" s="13">
        <v>74501.05</v>
      </c>
      <c r="Q79" s="13">
        <v>156414</v>
      </c>
      <c r="R79" s="13">
        <v>167682.64000000001</v>
      </c>
      <c r="S79" s="14">
        <v>74448.2</v>
      </c>
      <c r="U79" s="10"/>
      <c r="V79" s="10"/>
      <c r="W79" s="10"/>
      <c r="X79" s="10"/>
      <c r="Y79" s="10"/>
      <c r="Z79" s="10"/>
      <c r="AA79" s="10"/>
      <c r="AB79" s="10"/>
      <c r="AC79" s="10"/>
    </row>
    <row r="80" spans="1:29" ht="14.4" x14ac:dyDescent="0.3">
      <c r="A80" s="39" t="s">
        <v>131</v>
      </c>
      <c r="C80" s="11" t="s">
        <v>121</v>
      </c>
      <c r="D80" s="12">
        <v>0</v>
      </c>
      <c r="E80" s="13">
        <v>0</v>
      </c>
      <c r="F80" s="13">
        <v>0</v>
      </c>
      <c r="G80" s="13">
        <v>0</v>
      </c>
      <c r="H80" s="13">
        <v>0</v>
      </c>
      <c r="I80" s="13">
        <v>0</v>
      </c>
      <c r="J80" s="13">
        <v>0</v>
      </c>
      <c r="K80" s="13">
        <v>0</v>
      </c>
      <c r="L80" s="13">
        <v>0</v>
      </c>
      <c r="M80" s="13">
        <v>0</v>
      </c>
      <c r="N80" s="13">
        <v>0</v>
      </c>
      <c r="O80" s="13">
        <v>270752.89</v>
      </c>
      <c r="P80" s="13">
        <v>146231.20000000001</v>
      </c>
      <c r="Q80" s="13">
        <v>214469.49</v>
      </c>
      <c r="R80" s="13">
        <v>354291.89</v>
      </c>
      <c r="S80" s="14">
        <v>216030.5</v>
      </c>
      <c r="U80" s="10"/>
      <c r="V80" s="10"/>
      <c r="W80" s="10"/>
      <c r="X80" s="10"/>
      <c r="Y80" s="10"/>
      <c r="Z80" s="10"/>
      <c r="AA80" s="10"/>
      <c r="AB80" s="10"/>
      <c r="AC80" s="10"/>
    </row>
    <row r="81" spans="1:29" ht="14.4" x14ac:dyDescent="0.3">
      <c r="A81" s="39" t="s">
        <v>131</v>
      </c>
      <c r="C81" s="11" t="s">
        <v>122</v>
      </c>
      <c r="D81" s="12">
        <v>0</v>
      </c>
      <c r="E81" s="13">
        <v>0</v>
      </c>
      <c r="F81" s="13">
        <v>0</v>
      </c>
      <c r="G81" s="13">
        <v>0</v>
      </c>
      <c r="H81" s="13">
        <v>0</v>
      </c>
      <c r="I81" s="13">
        <v>0</v>
      </c>
      <c r="J81" s="13">
        <v>0</v>
      </c>
      <c r="K81" s="13">
        <v>0</v>
      </c>
      <c r="L81" s="13">
        <v>0</v>
      </c>
      <c r="M81" s="13">
        <v>0</v>
      </c>
      <c r="N81" s="13">
        <v>0</v>
      </c>
      <c r="O81" s="13">
        <v>1145295.27</v>
      </c>
      <c r="P81" s="13">
        <v>1074575.03</v>
      </c>
      <c r="Q81" s="13">
        <v>1088388.21</v>
      </c>
      <c r="R81" s="13">
        <v>1060939.24</v>
      </c>
      <c r="S81" s="14">
        <v>1014858.25</v>
      </c>
      <c r="U81" s="10"/>
      <c r="V81" s="10"/>
      <c r="W81" s="10"/>
      <c r="X81" s="10"/>
      <c r="Y81" s="10"/>
      <c r="Z81" s="10"/>
      <c r="AA81" s="10"/>
      <c r="AB81" s="10"/>
      <c r="AC81" s="10"/>
    </row>
    <row r="82" spans="1:29" ht="14.4" x14ac:dyDescent="0.3">
      <c r="A82" s="39" t="s">
        <v>131</v>
      </c>
      <c r="C82" s="11" t="s">
        <v>123</v>
      </c>
      <c r="D82" s="12">
        <v>0</v>
      </c>
      <c r="E82" s="13">
        <v>0</v>
      </c>
      <c r="F82" s="13">
        <v>0</v>
      </c>
      <c r="G82" s="13">
        <v>0</v>
      </c>
      <c r="H82" s="13">
        <v>0</v>
      </c>
      <c r="I82" s="13">
        <v>0</v>
      </c>
      <c r="J82" s="13">
        <v>0</v>
      </c>
      <c r="K82" s="13">
        <v>0</v>
      </c>
      <c r="L82" s="13">
        <v>0</v>
      </c>
      <c r="M82" s="13">
        <v>0</v>
      </c>
      <c r="N82" s="13">
        <v>0</v>
      </c>
      <c r="O82" s="13">
        <v>5479619.25</v>
      </c>
      <c r="P82" s="13">
        <v>5558594.9900000002</v>
      </c>
      <c r="Q82" s="13">
        <v>5257310.71</v>
      </c>
      <c r="R82" s="13">
        <v>6579613.4900000002</v>
      </c>
      <c r="S82" s="14">
        <v>4641496.0199999996</v>
      </c>
      <c r="U82" s="10"/>
      <c r="V82" s="10"/>
      <c r="W82" s="10"/>
      <c r="X82" s="10"/>
      <c r="Y82" s="10"/>
      <c r="Z82" s="10"/>
      <c r="AA82" s="10"/>
      <c r="AB82" s="10"/>
      <c r="AC82" s="10"/>
    </row>
    <row r="83" spans="1:29" ht="14.4" x14ac:dyDescent="0.3">
      <c r="A83" s="39" t="s">
        <v>131</v>
      </c>
      <c r="C83" s="11" t="s">
        <v>124</v>
      </c>
      <c r="D83" s="12">
        <v>0</v>
      </c>
      <c r="E83" s="13">
        <v>0</v>
      </c>
      <c r="F83" s="13">
        <v>0</v>
      </c>
      <c r="G83" s="13">
        <v>0</v>
      </c>
      <c r="H83" s="13">
        <v>0</v>
      </c>
      <c r="I83" s="13">
        <v>0</v>
      </c>
      <c r="J83" s="13">
        <v>0</v>
      </c>
      <c r="K83" s="13">
        <v>0</v>
      </c>
      <c r="L83" s="13">
        <v>0</v>
      </c>
      <c r="M83" s="13">
        <v>0</v>
      </c>
      <c r="N83" s="13">
        <v>0</v>
      </c>
      <c r="O83" s="13">
        <v>11877497.220000001</v>
      </c>
      <c r="P83" s="13">
        <v>10650570</v>
      </c>
      <c r="Q83" s="13">
        <v>10940774.5</v>
      </c>
      <c r="R83" s="13">
        <v>12247670.869999999</v>
      </c>
      <c r="S83" s="14">
        <v>9452403.8399999999</v>
      </c>
      <c r="U83" s="10"/>
      <c r="V83" s="10"/>
      <c r="W83" s="10"/>
      <c r="X83" s="10"/>
      <c r="Y83" s="10"/>
      <c r="Z83" s="10"/>
      <c r="AA83" s="10"/>
      <c r="AB83" s="10"/>
      <c r="AC83" s="10"/>
    </row>
    <row r="84" spans="1:29" ht="14.4" x14ac:dyDescent="0.3">
      <c r="A84" s="39" t="s">
        <v>131</v>
      </c>
      <c r="C84" s="11" t="s">
        <v>125</v>
      </c>
      <c r="D84" s="12">
        <v>0</v>
      </c>
      <c r="E84" s="13">
        <v>0</v>
      </c>
      <c r="F84" s="13">
        <v>0</v>
      </c>
      <c r="G84" s="13">
        <v>0</v>
      </c>
      <c r="H84" s="13">
        <v>0</v>
      </c>
      <c r="I84" s="13">
        <v>0</v>
      </c>
      <c r="J84" s="13">
        <v>0</v>
      </c>
      <c r="K84" s="13">
        <v>0</v>
      </c>
      <c r="L84" s="13">
        <v>0</v>
      </c>
      <c r="M84" s="13">
        <v>0</v>
      </c>
      <c r="N84" s="13">
        <v>0</v>
      </c>
      <c r="O84" s="13">
        <v>17870161.670000002</v>
      </c>
      <c r="P84" s="13">
        <v>25273522.109999999</v>
      </c>
      <c r="Q84" s="13">
        <v>17678440.43</v>
      </c>
      <c r="R84" s="13">
        <v>16643262.77</v>
      </c>
      <c r="S84" s="14">
        <v>22110653.219999999</v>
      </c>
      <c r="U84" s="10"/>
      <c r="V84" s="10"/>
      <c r="W84" s="10"/>
      <c r="X84" s="10"/>
      <c r="Y84" s="10"/>
      <c r="Z84" s="10"/>
      <c r="AA84" s="10"/>
      <c r="AB84" s="10"/>
      <c r="AC84" s="10"/>
    </row>
    <row r="85" spans="1:29" ht="14.4" x14ac:dyDescent="0.3">
      <c r="A85" s="39" t="s">
        <v>131</v>
      </c>
      <c r="C85" s="11" t="s">
        <v>126</v>
      </c>
      <c r="D85" s="12">
        <v>0</v>
      </c>
      <c r="E85" s="13">
        <v>0</v>
      </c>
      <c r="F85" s="13">
        <v>0</v>
      </c>
      <c r="G85" s="13">
        <v>0</v>
      </c>
      <c r="H85" s="13">
        <v>0</v>
      </c>
      <c r="I85" s="13">
        <v>0</v>
      </c>
      <c r="J85" s="13">
        <v>0</v>
      </c>
      <c r="K85" s="13">
        <v>0</v>
      </c>
      <c r="L85" s="13">
        <v>0</v>
      </c>
      <c r="M85" s="13">
        <v>0</v>
      </c>
      <c r="N85" s="13">
        <v>0</v>
      </c>
      <c r="O85" s="13">
        <v>24379998.670000002</v>
      </c>
      <c r="P85" s="13">
        <v>31845189.719999999</v>
      </c>
      <c r="Q85" s="13">
        <v>24490534.98</v>
      </c>
      <c r="R85" s="13">
        <v>24700106.120000001</v>
      </c>
      <c r="S85" s="14">
        <v>16176260.779999999</v>
      </c>
      <c r="U85" s="10"/>
      <c r="V85" s="10"/>
      <c r="W85" s="10"/>
      <c r="X85" s="10"/>
      <c r="Y85" s="10"/>
      <c r="Z85" s="10"/>
      <c r="AA85" s="10"/>
      <c r="AB85" s="10"/>
      <c r="AC85" s="10"/>
    </row>
    <row r="86" spans="1:29" ht="14.4" x14ac:dyDescent="0.3">
      <c r="A86" s="39" t="s">
        <v>131</v>
      </c>
      <c r="C86" s="11" t="s">
        <v>127</v>
      </c>
      <c r="D86" s="12">
        <v>0</v>
      </c>
      <c r="E86" s="13">
        <v>0</v>
      </c>
      <c r="F86" s="13">
        <v>0</v>
      </c>
      <c r="G86" s="13">
        <v>0</v>
      </c>
      <c r="H86" s="13">
        <v>0</v>
      </c>
      <c r="I86" s="13">
        <v>0</v>
      </c>
      <c r="J86" s="13">
        <v>0</v>
      </c>
      <c r="K86" s="13">
        <v>0</v>
      </c>
      <c r="L86" s="13">
        <v>0</v>
      </c>
      <c r="M86" s="13">
        <v>0</v>
      </c>
      <c r="N86" s="13">
        <v>0</v>
      </c>
      <c r="O86" s="13">
        <v>30341116.050000001</v>
      </c>
      <c r="P86" s="13">
        <v>31091090.16</v>
      </c>
      <c r="Q86" s="13">
        <v>19577684.949999999</v>
      </c>
      <c r="R86" s="13">
        <v>20758112.899999999</v>
      </c>
      <c r="S86" s="14">
        <v>17458554.23</v>
      </c>
      <c r="U86" s="10"/>
      <c r="V86" s="10"/>
      <c r="W86" s="10"/>
      <c r="X86" s="10"/>
      <c r="Y86" s="10"/>
      <c r="Z86" s="10"/>
      <c r="AA86" s="10"/>
      <c r="AB86" s="10"/>
      <c r="AC86" s="10"/>
    </row>
    <row r="87" spans="1:29" ht="15" thickBot="1" x14ac:dyDescent="0.35">
      <c r="A87" s="39" t="s">
        <v>131</v>
      </c>
      <c r="C87" s="11" t="s">
        <v>128</v>
      </c>
      <c r="D87" s="12">
        <v>0</v>
      </c>
      <c r="E87" s="16">
        <v>0</v>
      </c>
      <c r="F87" s="16">
        <v>0</v>
      </c>
      <c r="G87" s="16">
        <v>0</v>
      </c>
      <c r="H87" s="16">
        <v>0</v>
      </c>
      <c r="I87" s="16">
        <v>0</v>
      </c>
      <c r="J87" s="16">
        <v>0</v>
      </c>
      <c r="K87" s="16">
        <v>0</v>
      </c>
      <c r="L87" s="16">
        <v>0</v>
      </c>
      <c r="M87" s="16">
        <v>0</v>
      </c>
      <c r="N87" s="16">
        <v>0</v>
      </c>
      <c r="O87" s="16">
        <v>267747643.90000001</v>
      </c>
      <c r="P87" s="16">
        <v>255505532.59</v>
      </c>
      <c r="Q87" s="16">
        <v>183820394.88</v>
      </c>
      <c r="R87" s="16">
        <v>156915377.03999999</v>
      </c>
      <c r="S87" s="17">
        <v>202674234.87</v>
      </c>
      <c r="U87" s="10"/>
      <c r="V87" s="10"/>
      <c r="W87" s="10"/>
      <c r="X87" s="10"/>
      <c r="Y87" s="10"/>
      <c r="Z87" s="10"/>
      <c r="AA87" s="10"/>
      <c r="AB87" s="10"/>
      <c r="AC87" s="10"/>
    </row>
    <row r="88" spans="1:29" ht="15" thickBot="1" x14ac:dyDescent="0.35">
      <c r="A88" s="39" t="s">
        <v>131</v>
      </c>
      <c r="C88" s="18" t="s">
        <v>129</v>
      </c>
      <c r="D88" s="19">
        <v>0</v>
      </c>
      <c r="E88" s="20">
        <v>0</v>
      </c>
      <c r="F88" s="20">
        <v>0</v>
      </c>
      <c r="G88" s="20">
        <v>0</v>
      </c>
      <c r="H88" s="20">
        <v>0</v>
      </c>
      <c r="I88" s="20">
        <v>0</v>
      </c>
      <c r="J88" s="20">
        <v>0</v>
      </c>
      <c r="K88" s="20">
        <v>0</v>
      </c>
      <c r="L88" s="20">
        <v>0</v>
      </c>
      <c r="M88" s="20">
        <v>0</v>
      </c>
      <c r="N88" s="20">
        <v>0</v>
      </c>
      <c r="O88" s="20">
        <v>359228093.12</v>
      </c>
      <c r="P88" s="20">
        <v>361219806.85000002</v>
      </c>
      <c r="Q88" s="20">
        <v>263233047.15000001</v>
      </c>
      <c r="R88" s="20" t="s">
        <v>134</v>
      </c>
      <c r="S88" s="21">
        <v>273818939.91000003</v>
      </c>
      <c r="U88" s="10"/>
      <c r="V88" s="10"/>
      <c r="W88" s="10"/>
      <c r="X88" s="10"/>
      <c r="Y88" s="10"/>
      <c r="Z88" s="10"/>
      <c r="AA88" s="10"/>
      <c r="AB88" s="10"/>
      <c r="AC88" s="10"/>
    </row>
    <row r="89" spans="1:29" ht="14.4" x14ac:dyDescent="0.3">
      <c r="U89" s="10"/>
      <c r="V89" s="10"/>
      <c r="W89" s="10"/>
      <c r="X89" s="10"/>
      <c r="Y89" s="10"/>
      <c r="Z89" s="10"/>
      <c r="AA89" s="10"/>
      <c r="AB89" s="10"/>
      <c r="AC89" s="10"/>
    </row>
    <row r="90" spans="1:29" ht="23.4" thickBot="1" x14ac:dyDescent="0.35">
      <c r="C90" s="1" t="s">
        <v>182</v>
      </c>
      <c r="D90" s="1"/>
      <c r="E90" s="1"/>
      <c r="F90" s="1"/>
      <c r="G90" s="1"/>
      <c r="H90" s="1"/>
      <c r="I90" s="1"/>
      <c r="J90" s="1"/>
      <c r="K90" s="1"/>
      <c r="L90" s="1"/>
      <c r="M90" s="1"/>
      <c r="N90" s="9"/>
      <c r="O90" s="9"/>
      <c r="P90" s="9"/>
      <c r="Q90" s="9"/>
      <c r="R90" s="9"/>
      <c r="S90" s="9"/>
      <c r="U90" s="10"/>
      <c r="V90" s="10"/>
      <c r="W90" s="10"/>
      <c r="X90" s="10"/>
      <c r="Y90" s="10"/>
      <c r="Z90" s="10"/>
      <c r="AA90" s="10"/>
      <c r="AB90" s="10"/>
      <c r="AC90" s="10"/>
    </row>
    <row r="91" spans="1:29" ht="15" thickBot="1" x14ac:dyDescent="0.35">
      <c r="C91" s="2"/>
      <c r="D91" s="149" t="s">
        <v>99</v>
      </c>
      <c r="E91" s="150"/>
      <c r="F91" s="150"/>
      <c r="G91" s="150"/>
      <c r="H91" s="150"/>
      <c r="I91" s="150"/>
      <c r="J91" s="150"/>
      <c r="K91" s="150"/>
      <c r="L91" s="150"/>
      <c r="M91" s="150"/>
      <c r="N91" s="150"/>
      <c r="O91" s="150"/>
      <c r="P91" s="150"/>
      <c r="Q91" s="150"/>
      <c r="R91" s="150"/>
      <c r="S91" s="151"/>
      <c r="U91" s="10"/>
      <c r="V91" s="10"/>
      <c r="W91" s="10"/>
      <c r="X91" s="10"/>
      <c r="Y91" s="10"/>
      <c r="Z91" s="10"/>
      <c r="AA91" s="10"/>
      <c r="AB91" s="10"/>
      <c r="AC91" s="10"/>
    </row>
    <row r="92" spans="1:29" ht="15" thickBot="1" x14ac:dyDescent="0.35">
      <c r="A92" s="39" t="s">
        <v>131</v>
      </c>
      <c r="C92" s="3" t="s">
        <v>101</v>
      </c>
      <c r="D92" s="4" t="s">
        <v>102</v>
      </c>
      <c r="E92" s="5" t="s">
        <v>103</v>
      </c>
      <c r="F92" s="5" t="s">
        <v>104</v>
      </c>
      <c r="G92" s="5" t="s">
        <v>105</v>
      </c>
      <c r="H92" s="5" t="s">
        <v>106</v>
      </c>
      <c r="I92" s="5" t="s">
        <v>107</v>
      </c>
      <c r="J92" s="5" t="s">
        <v>108</v>
      </c>
      <c r="K92" s="5" t="s">
        <v>109</v>
      </c>
      <c r="L92" s="5" t="s">
        <v>110</v>
      </c>
      <c r="M92" s="5" t="s">
        <v>111</v>
      </c>
      <c r="N92" s="5" t="s">
        <v>112</v>
      </c>
      <c r="O92" s="5" t="s">
        <v>113</v>
      </c>
      <c r="P92" s="5" t="s">
        <v>114</v>
      </c>
      <c r="Q92" s="6" t="s">
        <v>115</v>
      </c>
      <c r="R92" s="6" t="s">
        <v>116</v>
      </c>
      <c r="S92" s="6" t="s">
        <v>117</v>
      </c>
      <c r="U92" s="10"/>
      <c r="V92" s="10"/>
      <c r="W92" s="10"/>
      <c r="X92" s="10"/>
      <c r="Y92" s="10"/>
      <c r="Z92" s="10"/>
      <c r="AA92" s="10"/>
      <c r="AB92" s="10"/>
      <c r="AC92" s="10"/>
    </row>
    <row r="93" spans="1:29" ht="14.4" x14ac:dyDescent="0.3">
      <c r="A93" s="39" t="s">
        <v>131</v>
      </c>
      <c r="C93" s="11" t="s">
        <v>118</v>
      </c>
      <c r="D93" s="12">
        <v>-71964.960000000006</v>
      </c>
      <c r="E93" s="13">
        <v>30372.59</v>
      </c>
      <c r="F93" s="13">
        <v>-59793.5</v>
      </c>
      <c r="G93" s="13">
        <v>-66718.91</v>
      </c>
      <c r="H93" s="13">
        <v>46851.44</v>
      </c>
      <c r="I93" s="13">
        <v>1844235.25</v>
      </c>
      <c r="J93" s="13">
        <v>-1467525.21</v>
      </c>
      <c r="K93" s="13">
        <v>130552.03</v>
      </c>
      <c r="L93" s="13">
        <v>-391098.92</v>
      </c>
      <c r="M93" s="13">
        <v>128729.16</v>
      </c>
      <c r="N93" s="13">
        <v>-112926.06</v>
      </c>
      <c r="O93" s="13">
        <v>27941.39</v>
      </c>
      <c r="P93" s="13">
        <v>410907.99</v>
      </c>
      <c r="Q93" s="13">
        <v>-178713.44</v>
      </c>
      <c r="R93" s="13">
        <v>-493463.87</v>
      </c>
      <c r="S93" s="14">
        <v>-56275.29</v>
      </c>
      <c r="U93" s="10"/>
      <c r="V93" s="10"/>
      <c r="W93" s="10"/>
      <c r="X93" s="10"/>
      <c r="Y93" s="10"/>
      <c r="Z93" s="10"/>
      <c r="AA93" s="10"/>
      <c r="AB93" s="10"/>
      <c r="AC93" s="10"/>
    </row>
    <row r="94" spans="1:29" ht="14.4" x14ac:dyDescent="0.3">
      <c r="A94" s="39" t="s">
        <v>131</v>
      </c>
      <c r="C94" s="11" t="s">
        <v>119</v>
      </c>
      <c r="D94" s="12">
        <v>102854.19</v>
      </c>
      <c r="E94" s="13">
        <v>83166.850000000006</v>
      </c>
      <c r="F94" s="13">
        <v>72024.600000000006</v>
      </c>
      <c r="G94" s="13">
        <v>97804.82</v>
      </c>
      <c r="H94" s="13">
        <v>81923.41</v>
      </c>
      <c r="I94" s="13">
        <v>102143.05</v>
      </c>
      <c r="J94" s="13">
        <v>121877.93</v>
      </c>
      <c r="K94" s="13">
        <v>132950.88</v>
      </c>
      <c r="L94" s="13">
        <v>152905.95000000001</v>
      </c>
      <c r="M94" s="13">
        <v>150677.70000000001</v>
      </c>
      <c r="N94" s="13">
        <v>175425.82</v>
      </c>
      <c r="O94" s="13">
        <v>80356.61</v>
      </c>
      <c r="P94" s="13">
        <v>100446.15</v>
      </c>
      <c r="Q94" s="13">
        <v>118193.74</v>
      </c>
      <c r="R94" s="13">
        <v>96846.53</v>
      </c>
      <c r="S94" s="14">
        <v>63581</v>
      </c>
      <c r="U94" s="10"/>
      <c r="V94" s="10"/>
      <c r="W94" s="10"/>
      <c r="X94" s="10"/>
      <c r="Y94" s="10"/>
      <c r="Z94" s="10"/>
      <c r="AA94" s="10"/>
      <c r="AB94" s="10"/>
      <c r="AC94" s="10"/>
    </row>
    <row r="95" spans="1:29" ht="14.4" x14ac:dyDescent="0.3">
      <c r="A95" s="39" t="s">
        <v>131</v>
      </c>
      <c r="C95" s="11" t="s">
        <v>120</v>
      </c>
      <c r="D95" s="12">
        <v>17051630.379999999</v>
      </c>
      <c r="E95" s="13">
        <v>20497890.030000001</v>
      </c>
      <c r="F95" s="13">
        <v>18811007.530000001</v>
      </c>
      <c r="G95" s="13">
        <v>27795194.699999999</v>
      </c>
      <c r="H95" s="13">
        <v>29307019.960000001</v>
      </c>
      <c r="I95" s="13">
        <v>32454216.379999999</v>
      </c>
      <c r="J95" s="13">
        <v>31644904.789999999</v>
      </c>
      <c r="K95" s="13">
        <v>32216047.629999999</v>
      </c>
      <c r="L95" s="13">
        <v>33662768.310000002</v>
      </c>
      <c r="M95" s="13">
        <v>37565339.939999998</v>
      </c>
      <c r="N95" s="13">
        <v>40925969.289999999</v>
      </c>
      <c r="O95" s="13">
        <v>40981466.100000001</v>
      </c>
      <c r="P95" s="13">
        <v>40586642.119999997</v>
      </c>
      <c r="Q95" s="13">
        <v>38312268.299999997</v>
      </c>
      <c r="R95" s="13">
        <v>38630248.149999999</v>
      </c>
      <c r="S95" s="14">
        <v>31982186.829999998</v>
      </c>
      <c r="U95" s="10"/>
      <c r="V95" s="10"/>
      <c r="W95" s="10"/>
      <c r="X95" s="10"/>
      <c r="Y95" s="10"/>
      <c r="Z95" s="10"/>
      <c r="AA95" s="10"/>
      <c r="AB95" s="10"/>
      <c r="AC95" s="10"/>
    </row>
    <row r="96" spans="1:29" ht="14.4" x14ac:dyDescent="0.3">
      <c r="A96" s="39" t="s">
        <v>131</v>
      </c>
      <c r="C96" s="11" t="s">
        <v>121</v>
      </c>
      <c r="D96" s="12">
        <v>15393431.49</v>
      </c>
      <c r="E96" s="13">
        <v>17065642.18</v>
      </c>
      <c r="F96" s="13">
        <v>15610508.48</v>
      </c>
      <c r="G96" s="13">
        <v>25537568.609999999</v>
      </c>
      <c r="H96" s="13">
        <v>28466377.57</v>
      </c>
      <c r="I96" s="13">
        <v>30035977.719999999</v>
      </c>
      <c r="J96" s="13">
        <v>28472551.890000001</v>
      </c>
      <c r="K96" s="13">
        <v>33091957.629999999</v>
      </c>
      <c r="L96" s="13">
        <v>28249054.120000001</v>
      </c>
      <c r="M96" s="13">
        <v>35075260.729999997</v>
      </c>
      <c r="N96" s="13">
        <v>37803024.520000003</v>
      </c>
      <c r="O96" s="13">
        <v>39228059.799999997</v>
      </c>
      <c r="P96" s="13">
        <v>39190977.940000005</v>
      </c>
      <c r="Q96" s="13">
        <v>40198277.100000001</v>
      </c>
      <c r="R96" s="13">
        <v>39489133.890000001</v>
      </c>
      <c r="S96" s="14">
        <v>37160520.82</v>
      </c>
      <c r="U96" s="10"/>
      <c r="V96" s="10"/>
      <c r="W96" s="10"/>
      <c r="X96" s="10"/>
      <c r="Y96" s="10"/>
      <c r="Z96" s="10"/>
      <c r="AA96" s="10"/>
      <c r="AB96" s="10"/>
      <c r="AC96" s="10"/>
    </row>
    <row r="97" spans="1:29" ht="14.4" x14ac:dyDescent="0.3">
      <c r="A97" s="39" t="s">
        <v>131</v>
      </c>
      <c r="C97" s="11" t="s">
        <v>122</v>
      </c>
      <c r="D97" s="12">
        <v>17064072.43</v>
      </c>
      <c r="E97" s="13">
        <v>23934931.079999998</v>
      </c>
      <c r="F97" s="13">
        <v>23108729.329999998</v>
      </c>
      <c r="G97" s="13">
        <v>30633598</v>
      </c>
      <c r="H97" s="13">
        <v>37963086.920000002</v>
      </c>
      <c r="I97" s="13">
        <v>40116938.649999999</v>
      </c>
      <c r="J97" s="13">
        <v>36169300.109999999</v>
      </c>
      <c r="K97" s="13">
        <v>43545141.229999997</v>
      </c>
      <c r="L97" s="13">
        <v>41694036.729999997</v>
      </c>
      <c r="M97" s="13">
        <v>49812148.18</v>
      </c>
      <c r="N97" s="13">
        <v>51625569.82</v>
      </c>
      <c r="O97" s="13">
        <v>48657142</v>
      </c>
      <c r="P97" s="13">
        <v>53202045.140000001</v>
      </c>
      <c r="Q97" s="13">
        <v>54289675.609999999</v>
      </c>
      <c r="R97" s="13">
        <v>60422805.520000003</v>
      </c>
      <c r="S97" s="14">
        <v>56600483.159999996</v>
      </c>
      <c r="U97" s="10"/>
      <c r="V97" s="10"/>
      <c r="W97" s="10"/>
      <c r="X97" s="10"/>
      <c r="Y97" s="10"/>
      <c r="Z97" s="10"/>
      <c r="AA97" s="10"/>
      <c r="AB97" s="10"/>
      <c r="AC97" s="10"/>
    </row>
    <row r="98" spans="1:29" ht="14.4" x14ac:dyDescent="0.3">
      <c r="A98" s="39" t="s">
        <v>131</v>
      </c>
      <c r="C98" s="11" t="s">
        <v>123</v>
      </c>
      <c r="D98" s="12">
        <v>34263497.049999997</v>
      </c>
      <c r="E98" s="13">
        <v>42310677.530000001</v>
      </c>
      <c r="F98" s="13">
        <v>42152402.93</v>
      </c>
      <c r="G98" s="13">
        <v>63336614.950000003</v>
      </c>
      <c r="H98" s="13">
        <v>58871692.810000002</v>
      </c>
      <c r="I98" s="13">
        <v>76705308.459999993</v>
      </c>
      <c r="J98" s="13">
        <v>68895290.769999996</v>
      </c>
      <c r="K98" s="13">
        <v>64606179.32</v>
      </c>
      <c r="L98" s="13">
        <v>57726305.390000001</v>
      </c>
      <c r="M98" s="13">
        <v>89992798.010000005</v>
      </c>
      <c r="N98" s="13">
        <v>89718048.200000003</v>
      </c>
      <c r="O98" s="13">
        <v>80613277.349999994</v>
      </c>
      <c r="P98" s="13">
        <v>83758917.729999989</v>
      </c>
      <c r="Q98" s="13">
        <v>90738731.049999997</v>
      </c>
      <c r="R98" s="13">
        <v>96144331.239999995</v>
      </c>
      <c r="S98" s="14">
        <v>90233151.469999999</v>
      </c>
      <c r="U98" s="10"/>
      <c r="V98" s="10"/>
      <c r="W98" s="10"/>
      <c r="X98" s="10"/>
      <c r="Y98" s="10"/>
      <c r="Z98" s="10"/>
      <c r="AA98" s="10"/>
      <c r="AB98" s="10"/>
      <c r="AC98" s="10"/>
    </row>
    <row r="99" spans="1:29" ht="14.4" x14ac:dyDescent="0.3">
      <c r="A99" s="39" t="s">
        <v>131</v>
      </c>
      <c r="C99" s="11" t="s">
        <v>124</v>
      </c>
      <c r="D99" s="12">
        <v>19919833.489999998</v>
      </c>
      <c r="E99" s="13">
        <v>32476704.940000001</v>
      </c>
      <c r="F99" s="13">
        <v>37427613.060000002</v>
      </c>
      <c r="G99" s="13">
        <v>47736990.590000004</v>
      </c>
      <c r="H99" s="13">
        <v>45210268.770000003</v>
      </c>
      <c r="I99" s="13">
        <v>69620414.219999999</v>
      </c>
      <c r="J99" s="13">
        <v>68242519.939999998</v>
      </c>
      <c r="K99" s="13">
        <v>62079656.969999999</v>
      </c>
      <c r="L99" s="13">
        <v>52521447.789999999</v>
      </c>
      <c r="M99" s="13">
        <v>72940975.299999997</v>
      </c>
      <c r="N99" s="13">
        <v>86284263.370000005</v>
      </c>
      <c r="O99" s="13">
        <v>78456330.329999998</v>
      </c>
      <c r="P99" s="13">
        <v>89683932.310000002</v>
      </c>
      <c r="Q99" s="13">
        <v>100833245.68000001</v>
      </c>
      <c r="R99" s="13">
        <v>102232018.89</v>
      </c>
      <c r="S99" s="14">
        <v>92793128.859999999</v>
      </c>
      <c r="U99" s="10"/>
      <c r="V99" s="10"/>
      <c r="W99" s="10"/>
      <c r="X99" s="10"/>
      <c r="Y99" s="10"/>
      <c r="Z99" s="10"/>
      <c r="AA99" s="10"/>
      <c r="AB99" s="10"/>
      <c r="AC99" s="10"/>
    </row>
    <row r="100" spans="1:29" ht="14.4" x14ac:dyDescent="0.3">
      <c r="A100" s="39" t="s">
        <v>131</v>
      </c>
      <c r="C100" s="11" t="s">
        <v>125</v>
      </c>
      <c r="D100" s="12">
        <v>23727842.27</v>
      </c>
      <c r="E100" s="13">
        <v>31523776.66</v>
      </c>
      <c r="F100" s="13">
        <v>29291260.670000002</v>
      </c>
      <c r="G100" s="13">
        <v>51062669.729999997</v>
      </c>
      <c r="H100" s="13">
        <v>58039278.520000003</v>
      </c>
      <c r="I100" s="13">
        <v>69890106.829999998</v>
      </c>
      <c r="J100" s="13">
        <v>73192197.209999993</v>
      </c>
      <c r="K100" s="13">
        <v>64047841.619999997</v>
      </c>
      <c r="L100" s="13">
        <v>60751085.630000003</v>
      </c>
      <c r="M100" s="13">
        <v>68445196.650000006</v>
      </c>
      <c r="N100" s="13">
        <v>81422939.170000002</v>
      </c>
      <c r="O100" s="13">
        <v>106691283.54000001</v>
      </c>
      <c r="P100" s="13">
        <v>129440378.70999999</v>
      </c>
      <c r="Q100" s="13">
        <v>113653222.71000001</v>
      </c>
      <c r="R100" s="13">
        <v>99431355.479999989</v>
      </c>
      <c r="S100" s="14">
        <v>135021200.90000001</v>
      </c>
      <c r="U100" s="10"/>
      <c r="V100" s="10"/>
      <c r="W100" s="10"/>
      <c r="X100" s="10"/>
      <c r="Y100" s="10"/>
      <c r="Z100" s="10"/>
      <c r="AA100" s="10"/>
      <c r="AB100" s="10"/>
      <c r="AC100" s="10"/>
    </row>
    <row r="101" spans="1:29" ht="14.4" x14ac:dyDescent="0.3">
      <c r="A101" s="39" t="s">
        <v>131</v>
      </c>
      <c r="C101" s="11" t="s">
        <v>126</v>
      </c>
      <c r="D101" s="12">
        <v>33318513.140000001</v>
      </c>
      <c r="E101" s="13">
        <v>30704981.68</v>
      </c>
      <c r="F101" s="13">
        <v>43090941.670000002</v>
      </c>
      <c r="G101" s="13">
        <v>44437378.409999996</v>
      </c>
      <c r="H101" s="13">
        <v>54988919.090000004</v>
      </c>
      <c r="I101" s="13">
        <v>57453291.700000003</v>
      </c>
      <c r="J101" s="13">
        <v>60808507.509999998</v>
      </c>
      <c r="K101" s="13">
        <v>66999869.649999999</v>
      </c>
      <c r="L101" s="13">
        <v>49774020.07</v>
      </c>
      <c r="M101" s="13">
        <v>58072977.170000002</v>
      </c>
      <c r="N101" s="13">
        <v>87924697.989999995</v>
      </c>
      <c r="O101" s="13">
        <v>111212316.84</v>
      </c>
      <c r="P101" s="13">
        <v>146269813.25</v>
      </c>
      <c r="Q101" s="13">
        <v>133528606.01000001</v>
      </c>
      <c r="R101" s="13">
        <v>135544514.53</v>
      </c>
      <c r="S101" s="14">
        <v>93376705.129999995</v>
      </c>
      <c r="U101" s="10"/>
      <c r="V101" s="10"/>
      <c r="W101" s="10"/>
      <c r="X101" s="10"/>
      <c r="Y101" s="10"/>
      <c r="Z101" s="10"/>
      <c r="AA101" s="10"/>
      <c r="AB101" s="10"/>
      <c r="AC101" s="10"/>
    </row>
    <row r="102" spans="1:29" ht="14.4" x14ac:dyDescent="0.3">
      <c r="A102" s="39" t="s">
        <v>131</v>
      </c>
      <c r="C102" s="11" t="s">
        <v>127</v>
      </c>
      <c r="D102" s="12">
        <v>60708671.43</v>
      </c>
      <c r="E102" s="13">
        <v>40158571.5</v>
      </c>
      <c r="F102" s="13">
        <v>48727610.649999999</v>
      </c>
      <c r="G102" s="13">
        <v>41917932.479999997</v>
      </c>
      <c r="H102" s="13">
        <v>34010577.649999999</v>
      </c>
      <c r="I102" s="13">
        <v>83467588.349999994</v>
      </c>
      <c r="J102" s="13">
        <v>77500236.420000002</v>
      </c>
      <c r="K102" s="13">
        <v>72645716.700000003</v>
      </c>
      <c r="L102" s="13">
        <v>63511002.799999997</v>
      </c>
      <c r="M102" s="13">
        <v>83507676.659999996</v>
      </c>
      <c r="N102" s="13">
        <v>83985514.140000001</v>
      </c>
      <c r="O102" s="13">
        <v>139369560.93000001</v>
      </c>
      <c r="P102" s="13">
        <v>147175890.53999999</v>
      </c>
      <c r="Q102" s="13">
        <v>123748534.78</v>
      </c>
      <c r="R102" s="13">
        <v>115511140.47</v>
      </c>
      <c r="S102" s="14">
        <v>124319335.92</v>
      </c>
      <c r="U102" s="10"/>
      <c r="V102" s="10"/>
      <c r="W102" s="10"/>
      <c r="X102" s="10"/>
      <c r="Y102" s="10"/>
      <c r="Z102" s="10"/>
      <c r="AA102" s="10"/>
      <c r="AB102" s="10"/>
      <c r="AC102" s="10"/>
    </row>
    <row r="103" spans="1:29" ht="15" thickBot="1" x14ac:dyDescent="0.35">
      <c r="A103" s="39" t="s">
        <v>131</v>
      </c>
      <c r="C103" s="11" t="s">
        <v>128</v>
      </c>
      <c r="D103" s="15">
        <v>79871460.060000002</v>
      </c>
      <c r="E103" s="16">
        <v>79442114.319999993</v>
      </c>
      <c r="F103" s="16">
        <v>142386321.71000001</v>
      </c>
      <c r="G103" s="16">
        <v>119116218.86</v>
      </c>
      <c r="H103" s="16">
        <v>178764521.41</v>
      </c>
      <c r="I103" s="16">
        <v>306385909.37</v>
      </c>
      <c r="J103" s="16">
        <v>325460512.52999997</v>
      </c>
      <c r="K103" s="16">
        <v>297873227.5</v>
      </c>
      <c r="L103" s="16">
        <v>280886591.52999997</v>
      </c>
      <c r="M103" s="16">
        <v>366359934.86000001</v>
      </c>
      <c r="N103" s="16">
        <v>415743868.61000001</v>
      </c>
      <c r="O103" s="16">
        <v>825936599.70999992</v>
      </c>
      <c r="P103" s="16">
        <v>921212850.87</v>
      </c>
      <c r="Q103" s="16">
        <v>851722802.75999999</v>
      </c>
      <c r="R103" s="16">
        <v>810940433.80999994</v>
      </c>
      <c r="S103" s="17">
        <v>973553367.84000003</v>
      </c>
      <c r="U103" s="10"/>
      <c r="V103" s="10"/>
      <c r="W103" s="10"/>
      <c r="X103" s="10"/>
      <c r="Y103" s="10"/>
      <c r="Z103" s="10"/>
      <c r="AA103" s="10"/>
      <c r="AB103" s="10"/>
      <c r="AC103" s="10"/>
    </row>
    <row r="104" spans="1:29" ht="15" thickBot="1" x14ac:dyDescent="0.35">
      <c r="A104" s="39" t="s">
        <v>131</v>
      </c>
      <c r="C104" s="18" t="s">
        <v>129</v>
      </c>
      <c r="D104" s="19">
        <v>301349840.97000003</v>
      </c>
      <c r="E104" s="20">
        <v>318228829.36000001</v>
      </c>
      <c r="F104" s="20">
        <v>400618627.13000005</v>
      </c>
      <c r="G104" s="20">
        <v>451605252.24000001</v>
      </c>
      <c r="H104" s="20">
        <v>525750517.54999995</v>
      </c>
      <c r="I104" s="20">
        <v>768076129.98000002</v>
      </c>
      <c r="J104" s="20">
        <v>769040373.88999987</v>
      </c>
      <c r="K104" s="20">
        <v>737369141.15999997</v>
      </c>
      <c r="L104" s="20">
        <v>668538119.39999998</v>
      </c>
      <c r="M104" s="20">
        <v>862051714.36000013</v>
      </c>
      <c r="N104" s="20">
        <v>975496394.87</v>
      </c>
      <c r="O104" s="20">
        <v>1471254334.5999999</v>
      </c>
      <c r="P104" s="20">
        <v>1651032802.75</v>
      </c>
      <c r="Q104" s="20">
        <v>1546964844.3</v>
      </c>
      <c r="R104" s="20">
        <v>1497949364.6399999</v>
      </c>
      <c r="S104" s="21">
        <v>1635047386.6399999</v>
      </c>
      <c r="U104" s="10"/>
      <c r="V104" s="10"/>
      <c r="W104" s="10"/>
      <c r="X104" s="10"/>
      <c r="Y104" s="10"/>
      <c r="Z104" s="10"/>
      <c r="AA104" s="10"/>
      <c r="AB104" s="10"/>
      <c r="AC104" s="10"/>
    </row>
    <row r="105" spans="1:29" ht="14.4" x14ac:dyDescent="0.3">
      <c r="D105" s="26"/>
      <c r="E105" s="26"/>
      <c r="F105" s="26"/>
      <c r="G105" s="26"/>
      <c r="H105" s="26"/>
      <c r="I105" s="26"/>
      <c r="J105" s="26"/>
      <c r="K105" s="26"/>
      <c r="L105" s="26"/>
      <c r="M105" s="26"/>
      <c r="N105" s="26"/>
      <c r="O105" s="26"/>
      <c r="P105" s="26"/>
      <c r="Q105" s="26"/>
      <c r="R105" s="26"/>
      <c r="S105" s="26"/>
      <c r="U105" s="10"/>
      <c r="V105" s="10"/>
      <c r="W105" s="10"/>
      <c r="X105" s="10"/>
      <c r="Y105" s="10"/>
      <c r="Z105" s="10"/>
      <c r="AA105" s="10"/>
      <c r="AB105" s="10"/>
      <c r="AC105" s="10"/>
    </row>
    <row r="106" spans="1:29" ht="14.4" x14ac:dyDescent="0.3">
      <c r="D106" s="26"/>
      <c r="E106" s="26"/>
      <c r="F106" s="26"/>
      <c r="G106" s="26"/>
      <c r="H106" s="26"/>
      <c r="I106" s="26"/>
      <c r="J106" s="26"/>
      <c r="K106" s="26"/>
      <c r="L106" s="26"/>
      <c r="M106" s="26"/>
      <c r="N106" s="26"/>
      <c r="O106" s="26"/>
      <c r="P106" s="26"/>
      <c r="Q106" s="26"/>
      <c r="R106" s="26"/>
      <c r="S106" s="26"/>
      <c r="U106" s="10"/>
      <c r="V106" s="10"/>
      <c r="W106" s="10"/>
      <c r="X106" s="10"/>
      <c r="Y106" s="10"/>
      <c r="Z106" s="10"/>
      <c r="AA106" s="10"/>
      <c r="AB106" s="10"/>
      <c r="AC106" s="10"/>
    </row>
    <row r="107" spans="1:29" ht="14.4" x14ac:dyDescent="0.3">
      <c r="D107" s="28"/>
      <c r="E107" s="28"/>
      <c r="F107" s="28"/>
      <c r="G107" s="28"/>
      <c r="H107" s="28"/>
      <c r="I107" s="28"/>
      <c r="J107" s="28"/>
      <c r="K107" s="28"/>
      <c r="L107" s="28"/>
      <c r="M107" s="28"/>
      <c r="N107" s="28"/>
      <c r="O107" s="28"/>
      <c r="P107" s="28"/>
      <c r="Q107" s="28"/>
      <c r="R107" s="28"/>
      <c r="S107" s="28"/>
      <c r="U107" s="10"/>
      <c r="V107" s="10"/>
      <c r="W107" s="10"/>
      <c r="X107" s="10"/>
      <c r="Y107" s="10"/>
      <c r="Z107" s="10"/>
      <c r="AA107" s="10"/>
      <c r="AB107" s="10"/>
      <c r="AC107" s="10"/>
    </row>
    <row r="108" spans="1:29" ht="23.4" thickBot="1" x14ac:dyDescent="0.35">
      <c r="C108" s="1" t="s">
        <v>183</v>
      </c>
      <c r="D108" s="29"/>
      <c r="E108" s="29"/>
      <c r="F108" s="29"/>
      <c r="G108" s="29"/>
      <c r="H108" s="29"/>
      <c r="I108" s="29"/>
      <c r="J108" s="29"/>
      <c r="K108" s="29"/>
      <c r="L108" s="29"/>
      <c r="M108" s="29"/>
      <c r="N108" s="29"/>
      <c r="O108" s="29"/>
      <c r="P108" s="29"/>
      <c r="Q108" s="29"/>
      <c r="R108" s="29"/>
      <c r="S108" s="29"/>
      <c r="U108" s="10"/>
      <c r="V108" s="10"/>
      <c r="W108" s="10"/>
      <c r="X108" s="10"/>
      <c r="Y108" s="10"/>
      <c r="Z108" s="10"/>
      <c r="AA108" s="10"/>
      <c r="AB108" s="10"/>
      <c r="AC108" s="10"/>
    </row>
    <row r="109" spans="1:29" ht="15" thickBot="1" x14ac:dyDescent="0.35">
      <c r="C109" s="2"/>
      <c r="D109" s="149" t="s">
        <v>99</v>
      </c>
      <c r="E109" s="150"/>
      <c r="F109" s="150"/>
      <c r="G109" s="150"/>
      <c r="H109" s="150"/>
      <c r="I109" s="150"/>
      <c r="J109" s="150"/>
      <c r="K109" s="150"/>
      <c r="L109" s="150"/>
      <c r="M109" s="150"/>
      <c r="N109" s="150"/>
      <c r="O109" s="150"/>
      <c r="P109" s="150"/>
      <c r="Q109" s="150"/>
      <c r="R109" s="150"/>
      <c r="S109" s="151"/>
      <c r="U109" s="10"/>
      <c r="V109" s="10"/>
      <c r="W109" s="10"/>
      <c r="X109" s="10"/>
      <c r="Y109" s="10"/>
      <c r="Z109" s="10"/>
      <c r="AA109" s="10"/>
      <c r="AB109" s="10"/>
      <c r="AC109" s="10"/>
    </row>
    <row r="110" spans="1:29" ht="15" thickBot="1" x14ac:dyDescent="0.35">
      <c r="A110" s="39" t="s">
        <v>133</v>
      </c>
      <c r="C110" s="3" t="s">
        <v>101</v>
      </c>
      <c r="D110" s="4" t="s">
        <v>102</v>
      </c>
      <c r="E110" s="5" t="s">
        <v>103</v>
      </c>
      <c r="F110" s="5" t="s">
        <v>104</v>
      </c>
      <c r="G110" s="5" t="s">
        <v>105</v>
      </c>
      <c r="H110" s="5" t="s">
        <v>106</v>
      </c>
      <c r="I110" s="5" t="s">
        <v>107</v>
      </c>
      <c r="J110" s="5" t="s">
        <v>108</v>
      </c>
      <c r="K110" s="5" t="s">
        <v>109</v>
      </c>
      <c r="L110" s="5" t="s">
        <v>110</v>
      </c>
      <c r="M110" s="5" t="s">
        <v>111</v>
      </c>
      <c r="N110" s="5" t="s">
        <v>112</v>
      </c>
      <c r="O110" s="5" t="s">
        <v>113</v>
      </c>
      <c r="P110" s="5" t="s">
        <v>114</v>
      </c>
      <c r="Q110" s="6" t="s">
        <v>115</v>
      </c>
      <c r="R110" s="6" t="s">
        <v>116</v>
      </c>
      <c r="S110" s="6" t="s">
        <v>117</v>
      </c>
      <c r="U110" s="10"/>
      <c r="V110" s="10"/>
      <c r="W110" s="10"/>
      <c r="X110" s="10"/>
      <c r="Y110" s="10"/>
      <c r="Z110" s="10"/>
      <c r="AA110" s="10"/>
      <c r="AB110" s="10"/>
      <c r="AC110" s="10"/>
    </row>
    <row r="111" spans="1:29" ht="14.4" x14ac:dyDescent="0.3">
      <c r="A111" s="39" t="s">
        <v>133</v>
      </c>
      <c r="C111" s="11" t="s">
        <v>118</v>
      </c>
      <c r="D111" s="12">
        <v>0</v>
      </c>
      <c r="E111" s="13">
        <v>0</v>
      </c>
      <c r="F111" s="13">
        <v>0</v>
      </c>
      <c r="G111" s="13">
        <v>0</v>
      </c>
      <c r="H111" s="13">
        <v>0</v>
      </c>
      <c r="I111" s="13">
        <v>0</v>
      </c>
      <c r="J111" s="13">
        <v>0</v>
      </c>
      <c r="K111" s="13">
        <v>0</v>
      </c>
      <c r="L111" s="13">
        <v>0</v>
      </c>
      <c r="M111" s="13">
        <v>0</v>
      </c>
      <c r="N111" s="13">
        <v>0</v>
      </c>
      <c r="O111" s="13">
        <v>0</v>
      </c>
      <c r="P111" s="13">
        <v>0</v>
      </c>
      <c r="Q111" s="13">
        <v>0</v>
      </c>
      <c r="R111" s="13">
        <v>0</v>
      </c>
      <c r="S111" s="14">
        <v>0</v>
      </c>
      <c r="U111" s="10"/>
      <c r="V111" s="10"/>
      <c r="W111" s="10"/>
      <c r="X111" s="10"/>
      <c r="Y111" s="10"/>
      <c r="Z111" s="10"/>
      <c r="AA111" s="10"/>
      <c r="AB111" s="10"/>
      <c r="AC111" s="10"/>
    </row>
    <row r="112" spans="1:29" ht="14.4" x14ac:dyDescent="0.3">
      <c r="A112" s="39" t="s">
        <v>133</v>
      </c>
      <c r="C112" s="11" t="s">
        <v>119</v>
      </c>
      <c r="D112" s="12">
        <v>0</v>
      </c>
      <c r="E112" s="13">
        <v>0</v>
      </c>
      <c r="F112" s="13">
        <v>0</v>
      </c>
      <c r="G112" s="13">
        <v>0</v>
      </c>
      <c r="H112" s="13">
        <v>0</v>
      </c>
      <c r="I112" s="13">
        <v>0</v>
      </c>
      <c r="J112" s="13">
        <v>0</v>
      </c>
      <c r="K112" s="13">
        <v>0</v>
      </c>
      <c r="L112" s="13">
        <v>0</v>
      </c>
      <c r="M112" s="13">
        <v>0</v>
      </c>
      <c r="N112" s="13">
        <v>0</v>
      </c>
      <c r="O112" s="13">
        <v>0</v>
      </c>
      <c r="P112" s="13">
        <v>0</v>
      </c>
      <c r="Q112" s="13">
        <v>0</v>
      </c>
      <c r="R112" s="13">
        <v>0</v>
      </c>
      <c r="S112" s="14">
        <v>0</v>
      </c>
      <c r="U112" s="10"/>
      <c r="V112" s="10"/>
      <c r="W112" s="10"/>
      <c r="X112" s="10"/>
      <c r="Y112" s="10"/>
      <c r="Z112" s="10"/>
      <c r="AA112" s="10"/>
      <c r="AB112" s="10"/>
      <c r="AC112" s="10"/>
    </row>
    <row r="113" spans="1:29" ht="14.4" x14ac:dyDescent="0.3">
      <c r="A113" s="39" t="s">
        <v>133</v>
      </c>
      <c r="C113" s="11" t="s">
        <v>120</v>
      </c>
      <c r="D113" s="12">
        <v>0</v>
      </c>
      <c r="E113" s="13">
        <v>0</v>
      </c>
      <c r="F113" s="13">
        <v>0</v>
      </c>
      <c r="G113" s="13">
        <v>0</v>
      </c>
      <c r="H113" s="13">
        <v>0</v>
      </c>
      <c r="I113" s="13">
        <v>0</v>
      </c>
      <c r="J113" s="13">
        <v>0</v>
      </c>
      <c r="K113" s="13">
        <v>0</v>
      </c>
      <c r="L113" s="13">
        <v>0</v>
      </c>
      <c r="M113" s="13">
        <v>0</v>
      </c>
      <c r="N113" s="13">
        <v>0</v>
      </c>
      <c r="O113" s="13">
        <v>0</v>
      </c>
      <c r="P113" s="13">
        <v>0</v>
      </c>
      <c r="Q113" s="13">
        <v>22000</v>
      </c>
      <c r="R113" s="13">
        <v>0</v>
      </c>
      <c r="S113" s="14">
        <v>0</v>
      </c>
      <c r="U113" s="10"/>
      <c r="V113" s="10"/>
      <c r="W113" s="10"/>
      <c r="X113" s="10"/>
      <c r="Y113" s="10"/>
      <c r="Z113" s="10"/>
      <c r="AA113" s="10"/>
      <c r="AB113" s="10"/>
      <c r="AC113" s="10"/>
    </row>
    <row r="114" spans="1:29" ht="14.4" x14ac:dyDescent="0.3">
      <c r="A114" s="39" t="s">
        <v>133</v>
      </c>
      <c r="C114" s="11" t="s">
        <v>121</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0</v>
      </c>
      <c r="U114" s="10"/>
      <c r="V114" s="10"/>
      <c r="W114" s="10"/>
      <c r="X114" s="10"/>
      <c r="Y114" s="10"/>
      <c r="Z114" s="10"/>
      <c r="AA114" s="10"/>
      <c r="AB114" s="10"/>
      <c r="AC114" s="10"/>
    </row>
    <row r="115" spans="1:29" ht="14.4" x14ac:dyDescent="0.3">
      <c r="A115" s="39" t="s">
        <v>133</v>
      </c>
      <c r="C115" s="11" t="s">
        <v>122</v>
      </c>
      <c r="D115" s="12">
        <v>0</v>
      </c>
      <c r="E115" s="13">
        <v>0</v>
      </c>
      <c r="F115" s="13">
        <v>0</v>
      </c>
      <c r="G115" s="13">
        <v>0</v>
      </c>
      <c r="H115" s="13">
        <v>0</v>
      </c>
      <c r="I115" s="13">
        <v>0</v>
      </c>
      <c r="J115" s="13">
        <v>0</v>
      </c>
      <c r="K115" s="13">
        <v>0</v>
      </c>
      <c r="L115" s="13">
        <v>0</v>
      </c>
      <c r="M115" s="13">
        <v>0</v>
      </c>
      <c r="N115" s="13">
        <v>0</v>
      </c>
      <c r="O115" s="13">
        <v>0</v>
      </c>
      <c r="P115" s="13">
        <v>0</v>
      </c>
      <c r="Q115" s="13">
        <v>0</v>
      </c>
      <c r="R115" s="13">
        <v>0</v>
      </c>
      <c r="S115" s="14">
        <v>0</v>
      </c>
      <c r="U115" s="10"/>
      <c r="V115" s="10"/>
      <c r="W115" s="10"/>
      <c r="X115" s="10"/>
      <c r="Y115" s="10"/>
      <c r="Z115" s="10"/>
      <c r="AA115" s="10"/>
      <c r="AB115" s="10"/>
      <c r="AC115" s="10"/>
    </row>
    <row r="116" spans="1:29" ht="14.4" x14ac:dyDescent="0.3">
      <c r="A116" s="39" t="s">
        <v>133</v>
      </c>
      <c r="C116" s="11" t="s">
        <v>123</v>
      </c>
      <c r="D116" s="12">
        <v>0</v>
      </c>
      <c r="E116" s="13">
        <v>150000</v>
      </c>
      <c r="F116" s="13">
        <v>0</v>
      </c>
      <c r="G116" s="13">
        <v>0</v>
      </c>
      <c r="H116" s="13">
        <v>0</v>
      </c>
      <c r="I116" s="13">
        <v>0</v>
      </c>
      <c r="J116" s="13">
        <v>0</v>
      </c>
      <c r="K116" s="13">
        <v>0</v>
      </c>
      <c r="L116" s="13">
        <v>0</v>
      </c>
      <c r="M116" s="13">
        <v>0</v>
      </c>
      <c r="N116" s="13">
        <v>0</v>
      </c>
      <c r="O116" s="13">
        <v>0</v>
      </c>
      <c r="P116" s="13">
        <v>0</v>
      </c>
      <c r="Q116" s="13">
        <v>0</v>
      </c>
      <c r="R116" s="13">
        <v>0</v>
      </c>
      <c r="S116" s="14">
        <v>0</v>
      </c>
      <c r="U116" s="10"/>
      <c r="V116" s="10"/>
      <c r="W116" s="10"/>
      <c r="X116" s="10"/>
      <c r="Y116" s="10"/>
      <c r="Z116" s="10"/>
      <c r="AA116" s="10"/>
      <c r="AB116" s="10"/>
      <c r="AC116" s="10"/>
    </row>
    <row r="117" spans="1:29" ht="14.4" x14ac:dyDescent="0.3">
      <c r="A117" s="39" t="s">
        <v>133</v>
      </c>
      <c r="C117" s="11" t="s">
        <v>124</v>
      </c>
      <c r="D117" s="12">
        <v>8374.5400000000009</v>
      </c>
      <c r="E117" s="13">
        <v>8715.07</v>
      </c>
      <c r="F117" s="13">
        <v>109131.27</v>
      </c>
      <c r="G117" s="13">
        <v>9013.56</v>
      </c>
      <c r="H117" s="13">
        <v>209438.17</v>
      </c>
      <c r="I117" s="13">
        <v>9925.84</v>
      </c>
      <c r="J117" s="13">
        <v>10215.92</v>
      </c>
      <c r="K117" s="13">
        <v>10552.25</v>
      </c>
      <c r="L117" s="13">
        <v>10804.5</v>
      </c>
      <c r="M117" s="13">
        <v>10922.21</v>
      </c>
      <c r="N117" s="13">
        <v>11115.6</v>
      </c>
      <c r="O117" s="13">
        <v>11548.62</v>
      </c>
      <c r="P117" s="13">
        <v>11948.01</v>
      </c>
      <c r="Q117" s="13">
        <v>12263.32</v>
      </c>
      <c r="R117" s="13">
        <v>12330.59</v>
      </c>
      <c r="S117" s="14">
        <v>12923.37</v>
      </c>
      <c r="U117" s="10"/>
      <c r="V117" s="10"/>
      <c r="W117" s="10"/>
      <c r="X117" s="10"/>
      <c r="Y117" s="10"/>
      <c r="Z117" s="10"/>
      <c r="AA117" s="10"/>
      <c r="AB117" s="10"/>
      <c r="AC117" s="10"/>
    </row>
    <row r="118" spans="1:29" ht="14.4" x14ac:dyDescent="0.3">
      <c r="A118" s="39" t="s">
        <v>133</v>
      </c>
      <c r="C118" s="11" t="s">
        <v>125</v>
      </c>
      <c r="D118" s="12">
        <v>777745.96</v>
      </c>
      <c r="E118" s="13">
        <v>237563.81</v>
      </c>
      <c r="F118" s="13">
        <v>52614.65</v>
      </c>
      <c r="G118" s="13">
        <v>48590.37</v>
      </c>
      <c r="H118" s="13">
        <v>574772</v>
      </c>
      <c r="I118" s="13">
        <v>50996.25</v>
      </c>
      <c r="J118" s="13">
        <v>52212.39</v>
      </c>
      <c r="K118" s="13">
        <v>53354.47</v>
      </c>
      <c r="L118" s="13">
        <v>54056.3</v>
      </c>
      <c r="M118" s="13">
        <v>54772.83</v>
      </c>
      <c r="N118" s="13">
        <v>56001.31</v>
      </c>
      <c r="O118" s="13">
        <v>57433.43</v>
      </c>
      <c r="P118" s="13">
        <v>6314.13</v>
      </c>
      <c r="Q118" s="13">
        <v>24468.94</v>
      </c>
      <c r="R118" s="13">
        <v>25831.759999999998</v>
      </c>
      <c r="S118" s="14">
        <v>26409.93</v>
      </c>
      <c r="U118" s="10"/>
      <c r="V118" s="10"/>
      <c r="W118" s="10"/>
      <c r="X118" s="10"/>
      <c r="Y118" s="10"/>
      <c r="Z118" s="10"/>
      <c r="AA118" s="10"/>
      <c r="AB118" s="10"/>
      <c r="AC118" s="10"/>
    </row>
    <row r="119" spans="1:29" ht="14.4" x14ac:dyDescent="0.3">
      <c r="A119" s="39" t="s">
        <v>133</v>
      </c>
      <c r="C119" s="11" t="s">
        <v>126</v>
      </c>
      <c r="D119" s="12">
        <v>16830.28</v>
      </c>
      <c r="E119" s="13">
        <v>1698671.98</v>
      </c>
      <c r="F119" s="13">
        <v>57388.95</v>
      </c>
      <c r="G119" s="13">
        <v>44073.279999999999</v>
      </c>
      <c r="H119" s="13">
        <v>45203.93</v>
      </c>
      <c r="I119" s="13">
        <v>45900.98</v>
      </c>
      <c r="J119" s="13">
        <v>46567.42</v>
      </c>
      <c r="K119" s="13">
        <v>47321.47</v>
      </c>
      <c r="L119" s="13">
        <v>47796.99</v>
      </c>
      <c r="M119" s="13">
        <v>48446.49</v>
      </c>
      <c r="N119" s="13">
        <v>49609.34</v>
      </c>
      <c r="O119" s="13">
        <v>51175.9</v>
      </c>
      <c r="P119" s="13">
        <v>52851.95</v>
      </c>
      <c r="Q119" s="13">
        <v>54699.519999999997</v>
      </c>
      <c r="R119" s="13">
        <v>56614.13</v>
      </c>
      <c r="S119" s="14">
        <v>58189.21</v>
      </c>
      <c r="U119" s="10"/>
      <c r="V119" s="10"/>
      <c r="W119" s="10"/>
      <c r="X119" s="10"/>
      <c r="Y119" s="10"/>
      <c r="Z119" s="10"/>
      <c r="AA119" s="10"/>
      <c r="AB119" s="10"/>
      <c r="AC119" s="10"/>
    </row>
    <row r="120" spans="1:29" ht="14.4" x14ac:dyDescent="0.3">
      <c r="A120" s="39" t="s">
        <v>133</v>
      </c>
      <c r="C120" s="11" t="s">
        <v>127</v>
      </c>
      <c r="D120" s="12">
        <v>191936.03</v>
      </c>
      <c r="E120" s="13">
        <v>120167.18</v>
      </c>
      <c r="F120" s="13">
        <v>676699.15</v>
      </c>
      <c r="G120" s="13">
        <v>124552.52</v>
      </c>
      <c r="H120" s="13">
        <v>129933.99</v>
      </c>
      <c r="I120" s="13">
        <v>136604.37</v>
      </c>
      <c r="J120" s="13">
        <v>141175.44</v>
      </c>
      <c r="K120" s="13">
        <v>145258.66</v>
      </c>
      <c r="L120" s="13">
        <v>148584.47</v>
      </c>
      <c r="M120" s="13">
        <v>150178.9</v>
      </c>
      <c r="N120" s="13">
        <v>152964.62</v>
      </c>
      <c r="O120" s="13">
        <v>158126.98000000001</v>
      </c>
      <c r="P120" s="13">
        <v>163641.18</v>
      </c>
      <c r="Q120" s="13">
        <v>167504.43</v>
      </c>
      <c r="R120" s="13">
        <v>170137.12</v>
      </c>
      <c r="S120" s="14">
        <v>178360.53</v>
      </c>
      <c r="U120" s="10"/>
      <c r="V120" s="10"/>
      <c r="W120" s="10"/>
      <c r="X120" s="10"/>
      <c r="Y120" s="10"/>
      <c r="Z120" s="10"/>
      <c r="AA120" s="10"/>
      <c r="AB120" s="10"/>
      <c r="AC120" s="10"/>
    </row>
    <row r="121" spans="1:29" ht="15" thickBot="1" x14ac:dyDescent="0.35">
      <c r="A121" s="39" t="s">
        <v>133</v>
      </c>
      <c r="C121" s="11" t="s">
        <v>128</v>
      </c>
      <c r="D121" s="15">
        <v>267064.57</v>
      </c>
      <c r="E121" s="16">
        <v>1451364.21</v>
      </c>
      <c r="F121" s="16">
        <v>2665355.9300000002</v>
      </c>
      <c r="G121" s="16">
        <v>432831.2</v>
      </c>
      <c r="H121" s="16">
        <v>749832.37</v>
      </c>
      <c r="I121" s="16">
        <v>2335832.34</v>
      </c>
      <c r="J121" s="16">
        <v>922760.89</v>
      </c>
      <c r="K121" s="16">
        <v>2755076.71</v>
      </c>
      <c r="L121" s="16">
        <v>732206.89</v>
      </c>
      <c r="M121" s="16">
        <v>824849.64</v>
      </c>
      <c r="N121" s="16">
        <v>995051.23</v>
      </c>
      <c r="O121" s="16">
        <v>725696.84</v>
      </c>
      <c r="P121" s="16">
        <v>1059239.48</v>
      </c>
      <c r="Q121" s="16">
        <v>938129.67</v>
      </c>
      <c r="R121" s="16">
        <v>978994.75</v>
      </c>
      <c r="S121" s="17">
        <v>1011847.8</v>
      </c>
      <c r="U121" s="10"/>
      <c r="V121" s="10"/>
      <c r="W121" s="10"/>
      <c r="X121" s="10"/>
      <c r="Y121" s="10"/>
      <c r="Z121" s="10"/>
      <c r="AA121" s="10"/>
      <c r="AB121" s="10"/>
      <c r="AC121" s="10"/>
    </row>
    <row r="122" spans="1:29" ht="15" thickBot="1" x14ac:dyDescent="0.35">
      <c r="A122" s="39" t="s">
        <v>133</v>
      </c>
      <c r="C122" s="18" t="s">
        <v>129</v>
      </c>
      <c r="D122" s="19">
        <v>1261951.3800000001</v>
      </c>
      <c r="E122" s="20">
        <v>3666482.25</v>
      </c>
      <c r="F122" s="20">
        <v>3561189.95</v>
      </c>
      <c r="G122" s="20">
        <v>659060.92999999993</v>
      </c>
      <c r="H122" s="20">
        <v>1709180.46</v>
      </c>
      <c r="I122" s="20">
        <v>2579259.7799999998</v>
      </c>
      <c r="J122" s="20">
        <v>1172932.06</v>
      </c>
      <c r="K122" s="20">
        <v>3011563.56</v>
      </c>
      <c r="L122" s="20">
        <v>993449.15</v>
      </c>
      <c r="M122" s="20">
        <v>1089170.07</v>
      </c>
      <c r="N122" s="20">
        <v>1264742.1000000001</v>
      </c>
      <c r="O122" s="20">
        <v>1003981.77</v>
      </c>
      <c r="P122" s="20">
        <v>1293994.75</v>
      </c>
      <c r="Q122" s="20">
        <v>1219065.8799999999</v>
      </c>
      <c r="R122" s="20">
        <v>1243908.3500000001</v>
      </c>
      <c r="S122" s="21">
        <v>1287730.8400000001</v>
      </c>
      <c r="U122" s="10"/>
      <c r="V122" s="10"/>
      <c r="W122" s="10"/>
      <c r="X122" s="10"/>
      <c r="Y122" s="10"/>
      <c r="Z122" s="10"/>
      <c r="AA122" s="10"/>
      <c r="AB122" s="10"/>
      <c r="AC122" s="10"/>
    </row>
    <row r="123" spans="1:29" ht="14.4" x14ac:dyDescent="0.3">
      <c r="U123" s="10"/>
      <c r="V123" s="10"/>
      <c r="W123" s="10"/>
      <c r="X123" s="10"/>
      <c r="Y123" s="10"/>
      <c r="Z123" s="10"/>
      <c r="AA123" s="10"/>
      <c r="AB123" s="10"/>
      <c r="AC123" s="10"/>
    </row>
    <row r="124" spans="1:29" ht="23.4" thickBot="1" x14ac:dyDescent="0.35">
      <c r="C124" s="1" t="s">
        <v>184</v>
      </c>
      <c r="D124" s="1"/>
      <c r="E124" s="1"/>
      <c r="F124" s="1"/>
      <c r="G124" s="1"/>
      <c r="H124" s="1"/>
      <c r="I124" s="1"/>
      <c r="J124" s="1"/>
      <c r="K124" s="1"/>
      <c r="L124" s="1"/>
      <c r="M124" s="1"/>
      <c r="N124" s="9"/>
      <c r="O124" s="9"/>
      <c r="P124" s="9"/>
      <c r="Q124" s="9"/>
      <c r="R124" s="9"/>
      <c r="S124" s="9"/>
      <c r="U124" s="10"/>
      <c r="V124" s="10"/>
      <c r="W124" s="10"/>
      <c r="X124" s="10"/>
      <c r="Y124" s="10"/>
      <c r="Z124" s="10"/>
      <c r="AA124" s="10"/>
      <c r="AB124" s="10"/>
      <c r="AC124" s="10"/>
    </row>
    <row r="125" spans="1:29" ht="15" thickBot="1" x14ac:dyDescent="0.35">
      <c r="C125" s="2"/>
      <c r="D125" s="149" t="s">
        <v>99</v>
      </c>
      <c r="E125" s="150"/>
      <c r="F125" s="150"/>
      <c r="G125" s="150"/>
      <c r="H125" s="150"/>
      <c r="I125" s="150"/>
      <c r="J125" s="150"/>
      <c r="K125" s="150"/>
      <c r="L125" s="150"/>
      <c r="M125" s="150"/>
      <c r="N125" s="150"/>
      <c r="O125" s="150"/>
      <c r="P125" s="150"/>
      <c r="Q125" s="150"/>
      <c r="R125" s="150"/>
      <c r="S125" s="151"/>
      <c r="U125" s="10"/>
      <c r="V125" s="10"/>
      <c r="W125" s="10"/>
      <c r="X125" s="10"/>
      <c r="Y125" s="10"/>
      <c r="Z125" s="10"/>
      <c r="AA125" s="10"/>
      <c r="AB125" s="10"/>
      <c r="AC125" s="10"/>
    </row>
    <row r="126" spans="1:29" ht="15" thickBot="1" x14ac:dyDescent="0.35">
      <c r="A126" s="39" t="s">
        <v>133</v>
      </c>
      <c r="C126" s="3" t="s">
        <v>101</v>
      </c>
      <c r="D126" s="4" t="s">
        <v>102</v>
      </c>
      <c r="E126" s="5" t="s">
        <v>103</v>
      </c>
      <c r="F126" s="5" t="s">
        <v>104</v>
      </c>
      <c r="G126" s="5" t="s">
        <v>105</v>
      </c>
      <c r="H126" s="5" t="s">
        <v>106</v>
      </c>
      <c r="I126" s="5" t="s">
        <v>107</v>
      </c>
      <c r="J126" s="5" t="s">
        <v>108</v>
      </c>
      <c r="K126" s="5" t="s">
        <v>109</v>
      </c>
      <c r="L126" s="5" t="s">
        <v>110</v>
      </c>
      <c r="M126" s="5" t="s">
        <v>111</v>
      </c>
      <c r="N126" s="5" t="s">
        <v>112</v>
      </c>
      <c r="O126" s="5" t="s">
        <v>113</v>
      </c>
      <c r="P126" s="5" t="s">
        <v>114</v>
      </c>
      <c r="Q126" s="6" t="s">
        <v>115</v>
      </c>
      <c r="R126" s="6" t="s">
        <v>116</v>
      </c>
      <c r="S126" s="6" t="s">
        <v>117</v>
      </c>
      <c r="U126" s="10"/>
      <c r="V126" s="10"/>
      <c r="W126" s="10"/>
      <c r="X126" s="10"/>
      <c r="Y126" s="10"/>
      <c r="Z126" s="10"/>
      <c r="AA126" s="10"/>
      <c r="AB126" s="10"/>
      <c r="AC126" s="10"/>
    </row>
    <row r="127" spans="1:29" ht="14.4" x14ac:dyDescent="0.3">
      <c r="A127" s="39" t="s">
        <v>133</v>
      </c>
      <c r="C127" s="11" t="s">
        <v>118</v>
      </c>
      <c r="D127" s="12">
        <v>0</v>
      </c>
      <c r="E127" s="13">
        <v>0</v>
      </c>
      <c r="F127" s="13">
        <v>0</v>
      </c>
      <c r="G127" s="13">
        <v>0</v>
      </c>
      <c r="H127" s="13">
        <v>0</v>
      </c>
      <c r="I127" s="13">
        <v>0</v>
      </c>
      <c r="J127" s="13">
        <v>0</v>
      </c>
      <c r="K127" s="13">
        <v>0</v>
      </c>
      <c r="L127" s="13">
        <v>0</v>
      </c>
      <c r="M127" s="13">
        <v>0</v>
      </c>
      <c r="N127" s="13">
        <v>0</v>
      </c>
      <c r="O127" s="13">
        <v>0</v>
      </c>
      <c r="P127" s="13">
        <v>0</v>
      </c>
      <c r="Q127" s="13">
        <v>0</v>
      </c>
      <c r="R127" s="13">
        <v>0</v>
      </c>
      <c r="S127" s="14">
        <v>0</v>
      </c>
      <c r="U127" s="10"/>
      <c r="V127" s="10"/>
      <c r="W127" s="10"/>
      <c r="X127" s="10"/>
      <c r="Y127" s="10"/>
      <c r="Z127" s="10"/>
      <c r="AA127" s="10"/>
      <c r="AB127" s="10"/>
      <c r="AC127" s="10"/>
    </row>
    <row r="128" spans="1:29" ht="14.4" x14ac:dyDescent="0.3">
      <c r="A128" s="39" t="s">
        <v>133</v>
      </c>
      <c r="C128" s="11" t="s">
        <v>119</v>
      </c>
      <c r="D128" s="12">
        <v>0</v>
      </c>
      <c r="E128" s="13">
        <v>0</v>
      </c>
      <c r="F128" s="13">
        <v>0</v>
      </c>
      <c r="G128" s="13">
        <v>0</v>
      </c>
      <c r="H128" s="13">
        <v>0</v>
      </c>
      <c r="I128" s="13">
        <v>0</v>
      </c>
      <c r="J128" s="13">
        <v>0</v>
      </c>
      <c r="K128" s="13">
        <v>0</v>
      </c>
      <c r="L128" s="13">
        <v>0</v>
      </c>
      <c r="M128" s="13">
        <v>0</v>
      </c>
      <c r="N128" s="13">
        <v>0</v>
      </c>
      <c r="O128" s="13">
        <v>0</v>
      </c>
      <c r="P128" s="13">
        <v>0</v>
      </c>
      <c r="Q128" s="13">
        <v>0</v>
      </c>
      <c r="R128" s="13">
        <v>0</v>
      </c>
      <c r="S128" s="14">
        <v>0</v>
      </c>
      <c r="U128" s="10"/>
      <c r="V128" s="10"/>
      <c r="W128" s="10"/>
      <c r="X128" s="10"/>
      <c r="Y128" s="10"/>
      <c r="Z128" s="10"/>
      <c r="AA128" s="10"/>
      <c r="AB128" s="10"/>
      <c r="AC128" s="10"/>
    </row>
    <row r="129" spans="1:29" ht="14.4" x14ac:dyDescent="0.3">
      <c r="A129" s="39" t="s">
        <v>133</v>
      </c>
      <c r="C129" s="11" t="s">
        <v>120</v>
      </c>
      <c r="D129" s="12">
        <v>0</v>
      </c>
      <c r="E129" s="13">
        <v>0</v>
      </c>
      <c r="F129" s="13">
        <v>0</v>
      </c>
      <c r="G129" s="13">
        <v>0</v>
      </c>
      <c r="H129" s="13">
        <v>0</v>
      </c>
      <c r="I129" s="13">
        <v>0</v>
      </c>
      <c r="J129" s="13">
        <v>0</v>
      </c>
      <c r="K129" s="13">
        <v>0</v>
      </c>
      <c r="L129" s="13">
        <v>0</v>
      </c>
      <c r="M129" s="13">
        <v>0</v>
      </c>
      <c r="N129" s="13">
        <v>0</v>
      </c>
      <c r="O129" s="13">
        <v>0</v>
      </c>
      <c r="P129" s="13">
        <v>0</v>
      </c>
      <c r="Q129" s="13">
        <v>0</v>
      </c>
      <c r="R129" s="13">
        <v>0</v>
      </c>
      <c r="S129" s="14">
        <v>0</v>
      </c>
      <c r="U129" s="10"/>
      <c r="V129" s="10"/>
      <c r="W129" s="10"/>
      <c r="X129" s="10"/>
      <c r="Y129" s="10"/>
      <c r="Z129" s="10"/>
      <c r="AA129" s="10"/>
      <c r="AB129" s="10"/>
      <c r="AC129" s="10"/>
    </row>
    <row r="130" spans="1:29" ht="14.4" x14ac:dyDescent="0.3">
      <c r="A130" s="39" t="s">
        <v>133</v>
      </c>
      <c r="C130" s="11" t="s">
        <v>121</v>
      </c>
      <c r="D130" s="12">
        <v>0</v>
      </c>
      <c r="E130" s="13">
        <v>0</v>
      </c>
      <c r="F130" s="13">
        <v>0</v>
      </c>
      <c r="G130" s="13">
        <v>0</v>
      </c>
      <c r="H130" s="13">
        <v>0</v>
      </c>
      <c r="I130" s="13">
        <v>0</v>
      </c>
      <c r="J130" s="13">
        <v>0</v>
      </c>
      <c r="K130" s="13">
        <v>0</v>
      </c>
      <c r="L130" s="13">
        <v>0</v>
      </c>
      <c r="M130" s="13">
        <v>0</v>
      </c>
      <c r="N130" s="13">
        <v>0</v>
      </c>
      <c r="O130" s="13">
        <v>0</v>
      </c>
      <c r="P130" s="13">
        <v>0</v>
      </c>
      <c r="Q130" s="13">
        <v>0</v>
      </c>
      <c r="R130" s="13">
        <v>0</v>
      </c>
      <c r="S130" s="14">
        <v>0</v>
      </c>
      <c r="U130" s="10"/>
      <c r="V130" s="10"/>
      <c r="W130" s="10"/>
      <c r="X130" s="10"/>
      <c r="Y130" s="10"/>
      <c r="Z130" s="10"/>
      <c r="AA130" s="10"/>
      <c r="AB130" s="10"/>
      <c r="AC130" s="10"/>
    </row>
    <row r="131" spans="1:29" ht="14.4" x14ac:dyDescent="0.3">
      <c r="A131" s="39" t="s">
        <v>133</v>
      </c>
      <c r="C131" s="11" t="s">
        <v>122</v>
      </c>
      <c r="D131" s="12">
        <v>0</v>
      </c>
      <c r="E131" s="13">
        <v>0</v>
      </c>
      <c r="F131" s="13">
        <v>0</v>
      </c>
      <c r="G131" s="13">
        <v>0</v>
      </c>
      <c r="H131" s="13">
        <v>0</v>
      </c>
      <c r="I131" s="13">
        <v>0</v>
      </c>
      <c r="J131" s="13">
        <v>0</v>
      </c>
      <c r="K131" s="13">
        <v>0</v>
      </c>
      <c r="L131" s="13">
        <v>0</v>
      </c>
      <c r="M131" s="13">
        <v>0</v>
      </c>
      <c r="N131" s="13">
        <v>0</v>
      </c>
      <c r="O131" s="13">
        <v>0</v>
      </c>
      <c r="P131" s="13">
        <v>0</v>
      </c>
      <c r="Q131" s="13">
        <v>0</v>
      </c>
      <c r="R131" s="13">
        <v>0</v>
      </c>
      <c r="S131" s="14">
        <v>0</v>
      </c>
      <c r="U131" s="10"/>
      <c r="V131" s="10"/>
      <c r="W131" s="10"/>
      <c r="X131" s="10"/>
      <c r="Y131" s="10"/>
      <c r="Z131" s="10"/>
      <c r="AA131" s="10"/>
      <c r="AB131" s="10"/>
      <c r="AC131" s="10"/>
    </row>
    <row r="132" spans="1:29" ht="14.4" x14ac:dyDescent="0.3">
      <c r="A132" s="39" t="s">
        <v>133</v>
      </c>
      <c r="C132" s="11" t="s">
        <v>123</v>
      </c>
      <c r="D132" s="12">
        <v>0</v>
      </c>
      <c r="E132" s="13">
        <v>0</v>
      </c>
      <c r="F132" s="13">
        <v>0</v>
      </c>
      <c r="G132" s="13">
        <v>0</v>
      </c>
      <c r="H132" s="13">
        <v>0</v>
      </c>
      <c r="I132" s="13">
        <v>0</v>
      </c>
      <c r="J132" s="13">
        <v>0</v>
      </c>
      <c r="K132" s="13">
        <v>0</v>
      </c>
      <c r="L132" s="13">
        <v>0</v>
      </c>
      <c r="M132" s="13">
        <v>0</v>
      </c>
      <c r="N132" s="13">
        <v>0</v>
      </c>
      <c r="O132" s="13">
        <v>0</v>
      </c>
      <c r="P132" s="13">
        <v>0</v>
      </c>
      <c r="Q132" s="13">
        <v>0</v>
      </c>
      <c r="R132" s="13">
        <v>0</v>
      </c>
      <c r="S132" s="14">
        <v>0</v>
      </c>
      <c r="U132" s="10"/>
      <c r="V132" s="10"/>
      <c r="W132" s="10"/>
      <c r="X132" s="10"/>
      <c r="Y132" s="10"/>
      <c r="Z132" s="10"/>
      <c r="AA132" s="10"/>
      <c r="AB132" s="10"/>
      <c r="AC132" s="10"/>
    </row>
    <row r="133" spans="1:29" ht="14.4" x14ac:dyDescent="0.3">
      <c r="A133" s="39" t="s">
        <v>133</v>
      </c>
      <c r="C133" s="11" t="s">
        <v>124</v>
      </c>
      <c r="D133" s="12">
        <v>0</v>
      </c>
      <c r="E133" s="13">
        <v>0</v>
      </c>
      <c r="F133" s="13">
        <v>0</v>
      </c>
      <c r="G133" s="13">
        <v>0</v>
      </c>
      <c r="H133" s="13">
        <v>0</v>
      </c>
      <c r="I133" s="13">
        <v>0</v>
      </c>
      <c r="J133" s="13">
        <v>0</v>
      </c>
      <c r="K133" s="13">
        <v>0</v>
      </c>
      <c r="L133" s="13">
        <v>0</v>
      </c>
      <c r="M133" s="13">
        <v>0</v>
      </c>
      <c r="N133" s="13">
        <v>0</v>
      </c>
      <c r="O133" s="13">
        <v>0</v>
      </c>
      <c r="P133" s="13">
        <v>0</v>
      </c>
      <c r="Q133" s="13">
        <v>0</v>
      </c>
      <c r="R133" s="13">
        <v>0</v>
      </c>
      <c r="S133" s="14">
        <v>0</v>
      </c>
      <c r="U133" s="10"/>
      <c r="V133" s="10"/>
      <c r="W133" s="10"/>
      <c r="X133" s="10"/>
      <c r="Y133" s="10"/>
      <c r="Z133" s="10"/>
      <c r="AA133" s="10"/>
      <c r="AB133" s="10"/>
      <c r="AC133" s="10"/>
    </row>
    <row r="134" spans="1:29" ht="14.4" x14ac:dyDescent="0.3">
      <c r="A134" s="39" t="s">
        <v>133</v>
      </c>
      <c r="C134" s="11" t="s">
        <v>125</v>
      </c>
      <c r="D134" s="12">
        <v>0</v>
      </c>
      <c r="E134" s="13">
        <v>0</v>
      </c>
      <c r="F134" s="13">
        <v>0</v>
      </c>
      <c r="G134" s="13">
        <v>0</v>
      </c>
      <c r="H134" s="13">
        <v>0</v>
      </c>
      <c r="I134" s="13">
        <v>0</v>
      </c>
      <c r="J134" s="13">
        <v>0</v>
      </c>
      <c r="K134" s="13">
        <v>0</v>
      </c>
      <c r="L134" s="13">
        <v>0</v>
      </c>
      <c r="M134" s="13">
        <v>0</v>
      </c>
      <c r="N134" s="13">
        <v>0</v>
      </c>
      <c r="O134" s="13">
        <v>0</v>
      </c>
      <c r="P134" s="13">
        <v>0</v>
      </c>
      <c r="Q134" s="13">
        <v>0</v>
      </c>
      <c r="R134" s="13">
        <v>0</v>
      </c>
      <c r="S134" s="14">
        <v>0</v>
      </c>
      <c r="U134" s="10"/>
      <c r="V134" s="10"/>
      <c r="W134" s="10"/>
      <c r="X134" s="10"/>
      <c r="Y134" s="10"/>
      <c r="Z134" s="10"/>
      <c r="AA134" s="10"/>
      <c r="AB134" s="10"/>
      <c r="AC134" s="10"/>
    </row>
    <row r="135" spans="1:29" ht="14.4" x14ac:dyDescent="0.3">
      <c r="A135" s="39" t="s">
        <v>133</v>
      </c>
      <c r="C135" s="11" t="s">
        <v>126</v>
      </c>
      <c r="D135" s="12">
        <v>0</v>
      </c>
      <c r="E135" s="13">
        <v>0</v>
      </c>
      <c r="F135" s="13">
        <v>0</v>
      </c>
      <c r="G135" s="13">
        <v>0</v>
      </c>
      <c r="H135" s="13">
        <v>0</v>
      </c>
      <c r="I135" s="13">
        <v>0</v>
      </c>
      <c r="J135" s="13">
        <v>0</v>
      </c>
      <c r="K135" s="13">
        <v>0</v>
      </c>
      <c r="L135" s="13">
        <v>0</v>
      </c>
      <c r="M135" s="13">
        <v>0</v>
      </c>
      <c r="N135" s="13">
        <v>0</v>
      </c>
      <c r="O135" s="13">
        <v>0</v>
      </c>
      <c r="P135" s="13">
        <v>0</v>
      </c>
      <c r="Q135" s="13">
        <v>0</v>
      </c>
      <c r="R135" s="13">
        <v>0</v>
      </c>
      <c r="S135" s="14">
        <v>0</v>
      </c>
      <c r="U135" s="10"/>
      <c r="V135" s="10"/>
      <c r="W135" s="10"/>
      <c r="X135" s="10"/>
      <c r="Y135" s="10"/>
      <c r="Z135" s="10"/>
      <c r="AA135" s="10"/>
      <c r="AB135" s="10"/>
      <c r="AC135" s="10"/>
    </row>
    <row r="136" spans="1:29" ht="14.4" x14ac:dyDescent="0.3">
      <c r="A136" s="39" t="s">
        <v>133</v>
      </c>
      <c r="C136" s="11" t="s">
        <v>127</v>
      </c>
      <c r="D136" s="12">
        <v>0</v>
      </c>
      <c r="E136" s="13">
        <v>0</v>
      </c>
      <c r="F136" s="13">
        <v>0</v>
      </c>
      <c r="G136" s="13">
        <v>0</v>
      </c>
      <c r="H136" s="13">
        <v>0</v>
      </c>
      <c r="I136" s="13">
        <v>0</v>
      </c>
      <c r="J136" s="13">
        <v>0</v>
      </c>
      <c r="K136" s="13">
        <v>0</v>
      </c>
      <c r="L136" s="13">
        <v>0</v>
      </c>
      <c r="M136" s="13">
        <v>0</v>
      </c>
      <c r="N136" s="13">
        <v>0</v>
      </c>
      <c r="O136" s="13">
        <v>0</v>
      </c>
      <c r="P136" s="13">
        <v>0</v>
      </c>
      <c r="Q136" s="13">
        <v>0</v>
      </c>
      <c r="R136" s="13">
        <v>0</v>
      </c>
      <c r="S136" s="14">
        <v>0</v>
      </c>
      <c r="U136" s="10"/>
      <c r="V136" s="10"/>
      <c r="W136" s="10"/>
      <c r="X136" s="10"/>
      <c r="Y136" s="10"/>
      <c r="Z136" s="10"/>
      <c r="AA136" s="10"/>
      <c r="AB136" s="10"/>
      <c r="AC136" s="10"/>
    </row>
    <row r="137" spans="1:29" ht="15" thickBot="1" x14ac:dyDescent="0.35">
      <c r="A137" s="39" t="s">
        <v>133</v>
      </c>
      <c r="C137" s="11" t="s">
        <v>128</v>
      </c>
      <c r="D137" s="12">
        <v>0</v>
      </c>
      <c r="E137" s="16">
        <v>0</v>
      </c>
      <c r="F137" s="16">
        <v>0</v>
      </c>
      <c r="G137" s="16">
        <v>0</v>
      </c>
      <c r="H137" s="16">
        <v>0</v>
      </c>
      <c r="I137" s="16">
        <v>0</v>
      </c>
      <c r="J137" s="16">
        <v>0</v>
      </c>
      <c r="K137" s="16">
        <v>0</v>
      </c>
      <c r="L137" s="16">
        <v>0</v>
      </c>
      <c r="M137" s="16">
        <v>0</v>
      </c>
      <c r="N137" s="16">
        <v>0</v>
      </c>
      <c r="O137" s="16">
        <v>1128231</v>
      </c>
      <c r="P137" s="16">
        <v>0</v>
      </c>
      <c r="Q137" s="16">
        <v>0</v>
      </c>
      <c r="R137" s="16">
        <v>0</v>
      </c>
      <c r="S137" s="17">
        <v>0</v>
      </c>
      <c r="U137" s="10"/>
      <c r="V137" s="10"/>
      <c r="W137" s="10"/>
      <c r="X137" s="10"/>
      <c r="Y137" s="10"/>
      <c r="Z137" s="10"/>
      <c r="AA137" s="10"/>
      <c r="AB137" s="10"/>
      <c r="AC137" s="10"/>
    </row>
    <row r="138" spans="1:29" ht="15" thickBot="1" x14ac:dyDescent="0.35">
      <c r="A138" s="39" t="s">
        <v>133</v>
      </c>
      <c r="C138" s="18" t="s">
        <v>129</v>
      </c>
      <c r="D138" s="19">
        <v>0</v>
      </c>
      <c r="E138" s="20">
        <v>0</v>
      </c>
      <c r="F138" s="20">
        <v>0</v>
      </c>
      <c r="G138" s="20">
        <v>0</v>
      </c>
      <c r="H138" s="20">
        <v>0</v>
      </c>
      <c r="I138" s="20">
        <v>0</v>
      </c>
      <c r="J138" s="20">
        <v>0</v>
      </c>
      <c r="K138" s="20">
        <v>0</v>
      </c>
      <c r="L138" s="20">
        <v>0</v>
      </c>
      <c r="M138" s="20">
        <v>0</v>
      </c>
      <c r="N138" s="20">
        <v>0</v>
      </c>
      <c r="O138" s="20">
        <v>1128231</v>
      </c>
      <c r="P138" s="20">
        <v>0</v>
      </c>
      <c r="Q138" s="20">
        <v>0</v>
      </c>
      <c r="R138" s="20">
        <v>0</v>
      </c>
      <c r="S138" s="21">
        <v>0</v>
      </c>
      <c r="U138" s="10"/>
      <c r="V138" s="10"/>
      <c r="W138" s="10"/>
      <c r="X138" s="10"/>
      <c r="Y138" s="10"/>
      <c r="Z138" s="10"/>
      <c r="AA138" s="10"/>
      <c r="AB138" s="10"/>
      <c r="AC138" s="10"/>
    </row>
    <row r="139" spans="1:29" ht="14.4" x14ac:dyDescent="0.3">
      <c r="U139" s="10"/>
      <c r="V139" s="10"/>
      <c r="W139" s="10"/>
      <c r="X139" s="10"/>
      <c r="Y139" s="10"/>
      <c r="Z139" s="10"/>
      <c r="AA139" s="10"/>
      <c r="AB139" s="10"/>
      <c r="AC139" s="10"/>
    </row>
    <row r="140" spans="1:29" ht="23.4" thickBot="1" x14ac:dyDescent="0.35">
      <c r="C140" s="1" t="s">
        <v>185</v>
      </c>
      <c r="D140" s="1"/>
      <c r="E140" s="1"/>
      <c r="F140" s="1"/>
      <c r="G140" s="1"/>
      <c r="H140" s="1"/>
      <c r="I140" s="1"/>
      <c r="J140" s="1"/>
      <c r="K140" s="1"/>
      <c r="L140" s="1"/>
      <c r="M140" s="1"/>
      <c r="N140" s="9"/>
      <c r="O140" s="9"/>
      <c r="P140" s="9"/>
      <c r="Q140" s="9"/>
      <c r="R140" s="9"/>
      <c r="S140" s="9"/>
      <c r="U140" s="10"/>
      <c r="V140" s="10"/>
      <c r="W140" s="10"/>
      <c r="X140" s="10"/>
      <c r="Y140" s="10"/>
      <c r="Z140" s="10"/>
      <c r="AA140" s="10"/>
      <c r="AB140" s="10"/>
      <c r="AC140" s="10"/>
    </row>
    <row r="141" spans="1:29" ht="15" thickBot="1" x14ac:dyDescent="0.35">
      <c r="C141" s="2"/>
      <c r="D141" s="149" t="s">
        <v>99</v>
      </c>
      <c r="E141" s="150"/>
      <c r="F141" s="150"/>
      <c r="G141" s="150"/>
      <c r="H141" s="150"/>
      <c r="I141" s="150"/>
      <c r="J141" s="150"/>
      <c r="K141" s="150"/>
      <c r="L141" s="150"/>
      <c r="M141" s="150"/>
      <c r="N141" s="150"/>
      <c r="O141" s="150"/>
      <c r="P141" s="150"/>
      <c r="Q141" s="150"/>
      <c r="R141" s="150"/>
      <c r="S141" s="151"/>
      <c r="U141" s="10"/>
      <c r="V141" s="10"/>
      <c r="W141" s="10"/>
      <c r="X141" s="10"/>
      <c r="Y141" s="10"/>
      <c r="Z141" s="10"/>
      <c r="AA141" s="10"/>
      <c r="AB141" s="10"/>
      <c r="AC141" s="10"/>
    </row>
    <row r="142" spans="1:29" ht="15" thickBot="1" x14ac:dyDescent="0.35">
      <c r="A142" s="39" t="s">
        <v>133</v>
      </c>
      <c r="C142" s="3" t="s">
        <v>101</v>
      </c>
      <c r="D142" s="4" t="s">
        <v>102</v>
      </c>
      <c r="E142" s="5" t="s">
        <v>103</v>
      </c>
      <c r="F142" s="5" t="s">
        <v>104</v>
      </c>
      <c r="G142" s="5" t="s">
        <v>105</v>
      </c>
      <c r="H142" s="5" t="s">
        <v>106</v>
      </c>
      <c r="I142" s="5" t="s">
        <v>107</v>
      </c>
      <c r="J142" s="5" t="s">
        <v>108</v>
      </c>
      <c r="K142" s="5" t="s">
        <v>109</v>
      </c>
      <c r="L142" s="5" t="s">
        <v>110</v>
      </c>
      <c r="M142" s="5" t="s">
        <v>111</v>
      </c>
      <c r="N142" s="5" t="s">
        <v>112</v>
      </c>
      <c r="O142" s="5" t="s">
        <v>113</v>
      </c>
      <c r="P142" s="5" t="s">
        <v>114</v>
      </c>
      <c r="Q142" s="6" t="s">
        <v>115</v>
      </c>
      <c r="R142" s="6" t="s">
        <v>116</v>
      </c>
      <c r="S142" s="6" t="s">
        <v>117</v>
      </c>
      <c r="U142" s="10"/>
      <c r="V142" s="10"/>
      <c r="W142" s="10"/>
      <c r="X142" s="10"/>
      <c r="Y142" s="10"/>
      <c r="Z142" s="10"/>
      <c r="AA142" s="10"/>
      <c r="AB142" s="10"/>
      <c r="AC142" s="10"/>
    </row>
    <row r="143" spans="1:29" ht="14.4" x14ac:dyDescent="0.3">
      <c r="A143" s="39" t="s">
        <v>133</v>
      </c>
      <c r="C143" s="11" t="s">
        <v>118</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133</v>
      </c>
      <c r="C144" s="11" t="s">
        <v>119</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c r="U144" s="10"/>
      <c r="V144" s="10"/>
      <c r="W144" s="10"/>
      <c r="X144" s="10"/>
      <c r="Y144" s="10"/>
      <c r="Z144" s="10"/>
      <c r="AA144" s="10"/>
      <c r="AB144" s="10"/>
      <c r="AC144" s="10"/>
    </row>
    <row r="145" spans="1:29" ht="14.4" x14ac:dyDescent="0.3">
      <c r="A145" s="39" t="s">
        <v>133</v>
      </c>
      <c r="C145" s="11" t="s">
        <v>120</v>
      </c>
      <c r="D145" s="12">
        <v>0</v>
      </c>
      <c r="E145" s="13">
        <v>0</v>
      </c>
      <c r="F145" s="13">
        <v>0</v>
      </c>
      <c r="G145" s="13">
        <v>0</v>
      </c>
      <c r="H145" s="13">
        <v>0</v>
      </c>
      <c r="I145" s="13">
        <v>0</v>
      </c>
      <c r="J145" s="13">
        <v>0</v>
      </c>
      <c r="K145" s="13">
        <v>0</v>
      </c>
      <c r="L145" s="13">
        <v>0</v>
      </c>
      <c r="M145" s="13">
        <v>0</v>
      </c>
      <c r="N145" s="13">
        <v>0</v>
      </c>
      <c r="O145" s="13">
        <v>0</v>
      </c>
      <c r="P145" s="13">
        <v>0</v>
      </c>
      <c r="Q145" s="13">
        <v>22000</v>
      </c>
      <c r="R145" s="13">
        <v>0</v>
      </c>
      <c r="S145" s="14">
        <v>0</v>
      </c>
      <c r="U145" s="10"/>
      <c r="V145" s="10"/>
      <c r="W145" s="10"/>
      <c r="X145" s="10"/>
      <c r="Y145" s="10"/>
      <c r="Z145" s="10"/>
      <c r="AA145" s="10"/>
      <c r="AB145" s="10"/>
      <c r="AC145" s="10"/>
    </row>
    <row r="146" spans="1:29" ht="14.4" x14ac:dyDescent="0.3">
      <c r="A146" s="39" t="s">
        <v>133</v>
      </c>
      <c r="C146" s="11" t="s">
        <v>121</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0</v>
      </c>
      <c r="U146" s="10"/>
      <c r="V146" s="10"/>
      <c r="W146" s="10"/>
      <c r="X146" s="10"/>
      <c r="Y146" s="10"/>
      <c r="Z146" s="10"/>
      <c r="AA146" s="10"/>
      <c r="AB146" s="10"/>
      <c r="AC146" s="10"/>
    </row>
    <row r="147" spans="1:29" ht="14.4" x14ac:dyDescent="0.3">
      <c r="A147" s="39" t="s">
        <v>133</v>
      </c>
      <c r="C147" s="11" t="s">
        <v>122</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133</v>
      </c>
      <c r="C148" s="11" t="s">
        <v>123</v>
      </c>
      <c r="D148" s="12">
        <v>0</v>
      </c>
      <c r="E148" s="13">
        <v>150000</v>
      </c>
      <c r="F148" s="13">
        <v>0</v>
      </c>
      <c r="G148" s="13">
        <v>0</v>
      </c>
      <c r="H148" s="13">
        <v>0</v>
      </c>
      <c r="I148" s="13">
        <v>0</v>
      </c>
      <c r="J148" s="13">
        <v>0</v>
      </c>
      <c r="K148" s="13">
        <v>0</v>
      </c>
      <c r="L148" s="13">
        <v>0</v>
      </c>
      <c r="M148" s="13">
        <v>0</v>
      </c>
      <c r="N148" s="13">
        <v>0</v>
      </c>
      <c r="O148" s="13">
        <v>0</v>
      </c>
      <c r="P148" s="13">
        <v>0</v>
      </c>
      <c r="Q148" s="13">
        <v>0</v>
      </c>
      <c r="R148" s="13">
        <v>0</v>
      </c>
      <c r="S148" s="14">
        <v>0</v>
      </c>
      <c r="U148" s="10"/>
      <c r="V148" s="10"/>
      <c r="W148" s="10"/>
      <c r="X148" s="10"/>
      <c r="Y148" s="10"/>
      <c r="Z148" s="10"/>
      <c r="AA148" s="10"/>
      <c r="AB148" s="10"/>
      <c r="AC148" s="10"/>
    </row>
    <row r="149" spans="1:29" ht="14.4" x14ac:dyDescent="0.3">
      <c r="A149" s="39" t="s">
        <v>133</v>
      </c>
      <c r="C149" s="11" t="s">
        <v>124</v>
      </c>
      <c r="D149" s="12">
        <v>8374.5400000000009</v>
      </c>
      <c r="E149" s="13">
        <v>8715.07</v>
      </c>
      <c r="F149" s="13">
        <v>109131.27</v>
      </c>
      <c r="G149" s="13">
        <v>9013.56</v>
      </c>
      <c r="H149" s="13">
        <v>209438.17</v>
      </c>
      <c r="I149" s="13">
        <v>9925.84</v>
      </c>
      <c r="J149" s="13">
        <v>10215.92</v>
      </c>
      <c r="K149" s="13">
        <v>10552.25</v>
      </c>
      <c r="L149" s="13">
        <v>10804.5</v>
      </c>
      <c r="M149" s="13">
        <v>10922.21</v>
      </c>
      <c r="N149" s="13">
        <v>11115.6</v>
      </c>
      <c r="O149" s="13">
        <v>11548.62</v>
      </c>
      <c r="P149" s="13">
        <v>11948.01</v>
      </c>
      <c r="Q149" s="13">
        <v>12263.32</v>
      </c>
      <c r="R149" s="13">
        <v>12330.59</v>
      </c>
      <c r="S149" s="14">
        <v>12923.37</v>
      </c>
      <c r="U149" s="10"/>
      <c r="V149" s="10"/>
      <c r="W149" s="10"/>
      <c r="X149" s="10"/>
      <c r="Y149" s="10"/>
      <c r="Z149" s="10"/>
      <c r="AA149" s="10"/>
      <c r="AB149" s="10"/>
      <c r="AC149" s="10"/>
    </row>
    <row r="150" spans="1:29" ht="14.4" x14ac:dyDescent="0.3">
      <c r="A150" s="39" t="s">
        <v>133</v>
      </c>
      <c r="C150" s="11" t="s">
        <v>125</v>
      </c>
      <c r="D150" s="12">
        <v>777745.96</v>
      </c>
      <c r="E150" s="13">
        <v>237563.81</v>
      </c>
      <c r="F150" s="13">
        <v>52614.65</v>
      </c>
      <c r="G150" s="13">
        <v>48590.37</v>
      </c>
      <c r="H150" s="13">
        <v>574772</v>
      </c>
      <c r="I150" s="13">
        <v>50996.25</v>
      </c>
      <c r="J150" s="13">
        <v>52212.39</v>
      </c>
      <c r="K150" s="13">
        <v>53354.47</v>
      </c>
      <c r="L150" s="13">
        <v>54056.3</v>
      </c>
      <c r="M150" s="13">
        <v>54772.83</v>
      </c>
      <c r="N150" s="13">
        <v>56001.31</v>
      </c>
      <c r="O150" s="13">
        <v>57433.43</v>
      </c>
      <c r="P150" s="13">
        <v>6314.13</v>
      </c>
      <c r="Q150" s="13">
        <v>24468.94</v>
      </c>
      <c r="R150" s="13">
        <v>25831.759999999998</v>
      </c>
      <c r="S150" s="14">
        <v>26409.93</v>
      </c>
      <c r="U150" s="10"/>
      <c r="V150" s="10"/>
      <c r="W150" s="10"/>
      <c r="X150" s="10"/>
      <c r="Y150" s="10"/>
      <c r="Z150" s="10"/>
      <c r="AA150" s="10"/>
      <c r="AB150" s="10"/>
      <c r="AC150" s="10"/>
    </row>
    <row r="151" spans="1:29" ht="14.4" x14ac:dyDescent="0.3">
      <c r="A151" s="39" t="s">
        <v>133</v>
      </c>
      <c r="C151" s="11" t="s">
        <v>126</v>
      </c>
      <c r="D151" s="12">
        <v>16830.28</v>
      </c>
      <c r="E151" s="13">
        <v>1698671.98</v>
      </c>
      <c r="F151" s="13">
        <v>57388.95</v>
      </c>
      <c r="G151" s="13">
        <v>44073.279999999999</v>
      </c>
      <c r="H151" s="13">
        <v>45203.93</v>
      </c>
      <c r="I151" s="13">
        <v>45900.98</v>
      </c>
      <c r="J151" s="13">
        <v>46567.42</v>
      </c>
      <c r="K151" s="13">
        <v>47321.47</v>
      </c>
      <c r="L151" s="13">
        <v>47796.99</v>
      </c>
      <c r="M151" s="13">
        <v>48446.49</v>
      </c>
      <c r="N151" s="13">
        <v>49609.34</v>
      </c>
      <c r="O151" s="13">
        <v>51175.9</v>
      </c>
      <c r="P151" s="13">
        <v>52851.95</v>
      </c>
      <c r="Q151" s="13">
        <v>54699.519999999997</v>
      </c>
      <c r="R151" s="13">
        <v>56614.13</v>
      </c>
      <c r="S151" s="14">
        <v>58189.21</v>
      </c>
      <c r="U151" s="10"/>
      <c r="V151" s="10"/>
      <c r="W151" s="10"/>
      <c r="X151" s="10"/>
      <c r="Y151" s="10"/>
      <c r="Z151" s="10"/>
      <c r="AA151" s="10"/>
      <c r="AB151" s="10"/>
      <c r="AC151" s="10"/>
    </row>
    <row r="152" spans="1:29" ht="14.4" x14ac:dyDescent="0.3">
      <c r="A152" s="39" t="s">
        <v>133</v>
      </c>
      <c r="C152" s="11" t="s">
        <v>127</v>
      </c>
      <c r="D152" s="12">
        <v>191936.03</v>
      </c>
      <c r="E152" s="13">
        <v>120167.18</v>
      </c>
      <c r="F152" s="13">
        <v>676699.15</v>
      </c>
      <c r="G152" s="13">
        <v>124552.52</v>
      </c>
      <c r="H152" s="13">
        <v>129933.99</v>
      </c>
      <c r="I152" s="13">
        <v>136604.37</v>
      </c>
      <c r="J152" s="13">
        <v>141175.44</v>
      </c>
      <c r="K152" s="13">
        <v>145258.66</v>
      </c>
      <c r="L152" s="13">
        <v>148584.47</v>
      </c>
      <c r="M152" s="13">
        <v>150178.9</v>
      </c>
      <c r="N152" s="13">
        <v>152964.62</v>
      </c>
      <c r="O152" s="13">
        <v>158126.98000000001</v>
      </c>
      <c r="P152" s="13">
        <v>163641.18</v>
      </c>
      <c r="Q152" s="13">
        <v>167504.43</v>
      </c>
      <c r="R152" s="13">
        <v>170137.12</v>
      </c>
      <c r="S152" s="14">
        <v>178360.53</v>
      </c>
      <c r="U152" s="10"/>
      <c r="V152" s="10"/>
      <c r="W152" s="10"/>
      <c r="X152" s="10"/>
      <c r="Y152" s="10"/>
      <c r="Z152" s="10"/>
      <c r="AA152" s="10"/>
      <c r="AB152" s="10"/>
      <c r="AC152" s="10"/>
    </row>
    <row r="153" spans="1:29" ht="15" thickBot="1" x14ac:dyDescent="0.35">
      <c r="A153" s="39" t="s">
        <v>133</v>
      </c>
      <c r="C153" s="11" t="s">
        <v>128</v>
      </c>
      <c r="D153" s="15">
        <v>267064.57</v>
      </c>
      <c r="E153" s="16">
        <v>1451364.21</v>
      </c>
      <c r="F153" s="16">
        <v>2665355.9300000002</v>
      </c>
      <c r="G153" s="16">
        <v>432831.2</v>
      </c>
      <c r="H153" s="16">
        <v>749832.37</v>
      </c>
      <c r="I153" s="16">
        <v>2335832.34</v>
      </c>
      <c r="J153" s="16">
        <v>922760.89</v>
      </c>
      <c r="K153" s="16">
        <v>2755076.71</v>
      </c>
      <c r="L153" s="16">
        <v>732206.89</v>
      </c>
      <c r="M153" s="16">
        <v>824849.64</v>
      </c>
      <c r="N153" s="16">
        <v>995051.23</v>
      </c>
      <c r="O153" s="16">
        <v>1853927.8399999999</v>
      </c>
      <c r="P153" s="16">
        <v>1059239.48</v>
      </c>
      <c r="Q153" s="16">
        <v>938129.67</v>
      </c>
      <c r="R153" s="16">
        <v>978994.75</v>
      </c>
      <c r="S153" s="17">
        <v>1011847.8</v>
      </c>
      <c r="U153" s="10"/>
      <c r="V153" s="10"/>
      <c r="W153" s="10"/>
      <c r="X153" s="10"/>
      <c r="Y153" s="10"/>
      <c r="Z153" s="10"/>
      <c r="AA153" s="10"/>
      <c r="AB153" s="10"/>
      <c r="AC153" s="10"/>
    </row>
    <row r="154" spans="1:29" ht="15" thickBot="1" x14ac:dyDescent="0.35">
      <c r="A154" s="39" t="s">
        <v>133</v>
      </c>
      <c r="C154" s="18" t="s">
        <v>129</v>
      </c>
      <c r="D154" s="19">
        <v>1261951.3800000001</v>
      </c>
      <c r="E154" s="20">
        <v>3666482.25</v>
      </c>
      <c r="F154" s="20">
        <v>3561189.95</v>
      </c>
      <c r="G154" s="20">
        <v>659060.92999999993</v>
      </c>
      <c r="H154" s="20">
        <v>1709180.46</v>
      </c>
      <c r="I154" s="20">
        <v>2579259.7799999998</v>
      </c>
      <c r="J154" s="20">
        <v>1172932.06</v>
      </c>
      <c r="K154" s="20">
        <v>3011563.56</v>
      </c>
      <c r="L154" s="20">
        <v>993449.15</v>
      </c>
      <c r="M154" s="20">
        <v>1089170.07</v>
      </c>
      <c r="N154" s="20">
        <v>1264742.1000000001</v>
      </c>
      <c r="O154" s="20">
        <v>2132212.77</v>
      </c>
      <c r="P154" s="20">
        <v>1293994.75</v>
      </c>
      <c r="Q154" s="20">
        <v>1219065.8799999999</v>
      </c>
      <c r="R154" s="20">
        <v>1243908.3500000001</v>
      </c>
      <c r="S154" s="21">
        <v>1287730.8400000001</v>
      </c>
      <c r="U154" s="10"/>
      <c r="V154" s="10"/>
      <c r="W154" s="10"/>
      <c r="X154" s="10"/>
      <c r="Y154" s="10"/>
      <c r="Z154" s="10"/>
      <c r="AA154" s="10"/>
      <c r="AB154" s="10"/>
      <c r="AC154" s="10"/>
    </row>
    <row r="155" spans="1:29" ht="14.4" x14ac:dyDescent="0.3">
      <c r="U155" s="10"/>
      <c r="V155" s="10"/>
      <c r="W155" s="10"/>
      <c r="X155" s="10"/>
      <c r="Y155" s="10"/>
      <c r="Z155" s="10"/>
      <c r="AA155" s="10"/>
      <c r="AB155" s="10"/>
      <c r="AC155" s="10"/>
    </row>
    <row r="156" spans="1:29" ht="14.4" x14ac:dyDescent="0.3">
      <c r="U156" s="10"/>
      <c r="V156" s="10"/>
      <c r="W156" s="10"/>
      <c r="X156" s="10"/>
      <c r="Y156" s="10"/>
      <c r="Z156" s="10"/>
      <c r="AA156" s="10"/>
      <c r="AB156" s="10"/>
      <c r="AC156" s="10"/>
    </row>
    <row r="157" spans="1:29" ht="14.4" x14ac:dyDescent="0.3">
      <c r="U157" s="10"/>
      <c r="V157" s="10"/>
      <c r="W157" s="10"/>
      <c r="X157" s="10"/>
      <c r="Y157" s="10"/>
      <c r="Z157" s="10"/>
      <c r="AA157" s="10"/>
      <c r="AB157" s="10"/>
      <c r="AC157" s="10"/>
    </row>
    <row r="158" spans="1:29" ht="23.4" thickBot="1" x14ac:dyDescent="0.35">
      <c r="C158" s="1" t="s">
        <v>186</v>
      </c>
      <c r="D158" s="1"/>
      <c r="E158" s="1"/>
      <c r="F158" s="1"/>
      <c r="G158" s="1"/>
      <c r="H158" s="1"/>
      <c r="I158" s="1"/>
      <c r="J158" s="1"/>
      <c r="K158" s="1"/>
      <c r="L158" s="1"/>
      <c r="M158" s="1"/>
      <c r="N158" s="9"/>
      <c r="O158" s="9"/>
      <c r="P158" s="9"/>
      <c r="Q158" s="9"/>
      <c r="R158" s="9"/>
      <c r="S158" s="9"/>
      <c r="U158" s="10"/>
      <c r="V158" s="10"/>
      <c r="W158" s="10"/>
      <c r="X158" s="10"/>
      <c r="Y158" s="10"/>
      <c r="Z158" s="10"/>
      <c r="AA158" s="10"/>
      <c r="AB158" s="10"/>
      <c r="AC158" s="10"/>
    </row>
    <row r="159" spans="1:29" ht="15" thickBot="1" x14ac:dyDescent="0.35">
      <c r="C159" s="2"/>
      <c r="D159" s="149" t="s">
        <v>99</v>
      </c>
      <c r="E159" s="150"/>
      <c r="F159" s="150"/>
      <c r="G159" s="150"/>
      <c r="H159" s="150"/>
      <c r="I159" s="150"/>
      <c r="J159" s="150"/>
      <c r="K159" s="150"/>
      <c r="L159" s="150"/>
      <c r="M159" s="150"/>
      <c r="N159" s="150"/>
      <c r="O159" s="150"/>
      <c r="P159" s="150"/>
      <c r="Q159" s="150"/>
      <c r="R159" s="150"/>
      <c r="S159" s="151"/>
      <c r="U159" s="10"/>
      <c r="V159" s="10"/>
      <c r="W159" s="10"/>
      <c r="X159" s="10"/>
      <c r="Y159" s="10"/>
      <c r="Z159" s="10"/>
      <c r="AA159" s="10"/>
      <c r="AB159" s="10"/>
      <c r="AC159" s="10"/>
    </row>
    <row r="160" spans="1:29" ht="15" thickBot="1" x14ac:dyDescent="0.35">
      <c r="A160" s="39" t="s">
        <v>136</v>
      </c>
      <c r="C160" s="3" t="s">
        <v>101</v>
      </c>
      <c r="D160" s="4" t="s">
        <v>102</v>
      </c>
      <c r="E160" s="5" t="s">
        <v>103</v>
      </c>
      <c r="F160" s="5" t="s">
        <v>104</v>
      </c>
      <c r="G160" s="5" t="s">
        <v>105</v>
      </c>
      <c r="H160" s="5" t="s">
        <v>106</v>
      </c>
      <c r="I160" s="5" t="s">
        <v>107</v>
      </c>
      <c r="J160" s="5" t="s">
        <v>108</v>
      </c>
      <c r="K160" s="5" t="s">
        <v>109</v>
      </c>
      <c r="L160" s="5" t="s">
        <v>110</v>
      </c>
      <c r="M160" s="5" t="s">
        <v>111</v>
      </c>
      <c r="N160" s="5" t="s">
        <v>112</v>
      </c>
      <c r="O160" s="5" t="s">
        <v>113</v>
      </c>
      <c r="P160" s="5" t="s">
        <v>114</v>
      </c>
      <c r="Q160" s="6" t="s">
        <v>115</v>
      </c>
      <c r="R160" s="6" t="s">
        <v>116</v>
      </c>
      <c r="S160" s="6" t="s">
        <v>117</v>
      </c>
      <c r="U160" s="10"/>
      <c r="V160" s="10"/>
      <c r="W160" s="10"/>
      <c r="X160" s="10"/>
      <c r="Y160" s="10"/>
      <c r="Z160" s="10"/>
      <c r="AA160" s="10"/>
      <c r="AB160" s="10"/>
      <c r="AC160" s="10"/>
    </row>
    <row r="161" spans="1:29" ht="14.4" x14ac:dyDescent="0.3">
      <c r="A161" s="39" t="s">
        <v>136</v>
      </c>
      <c r="C161" s="11" t="s">
        <v>118</v>
      </c>
      <c r="D161" s="12">
        <v>0</v>
      </c>
      <c r="E161" s="13" t="s">
        <v>134</v>
      </c>
      <c r="F161" s="13">
        <v>0</v>
      </c>
      <c r="G161" s="13">
        <v>-80364.52</v>
      </c>
      <c r="H161" s="13">
        <v>0</v>
      </c>
      <c r="I161" s="13">
        <v>0</v>
      </c>
      <c r="J161" s="13">
        <v>0</v>
      </c>
      <c r="K161" s="13">
        <v>0</v>
      </c>
      <c r="L161" s="13">
        <v>0</v>
      </c>
      <c r="M161" s="13">
        <v>0</v>
      </c>
      <c r="N161" s="13">
        <v>0</v>
      </c>
      <c r="O161" s="13">
        <v>0</v>
      </c>
      <c r="P161" s="13">
        <v>0</v>
      </c>
      <c r="Q161" s="13">
        <v>0</v>
      </c>
      <c r="R161" s="13">
        <v>0</v>
      </c>
      <c r="S161" s="14">
        <v>0</v>
      </c>
      <c r="U161" s="10"/>
      <c r="V161" s="10"/>
      <c r="W161" s="10"/>
      <c r="X161" s="10"/>
      <c r="Y161" s="10"/>
      <c r="Z161" s="10"/>
      <c r="AA161" s="10"/>
      <c r="AB161" s="10"/>
      <c r="AC161" s="10"/>
    </row>
    <row r="162" spans="1:29" ht="14.4" x14ac:dyDescent="0.3">
      <c r="A162" s="39" t="s">
        <v>136</v>
      </c>
      <c r="C162" s="11" t="s">
        <v>119</v>
      </c>
      <c r="D162" s="12" t="s">
        <v>134</v>
      </c>
      <c r="E162" s="13">
        <v>0</v>
      </c>
      <c r="F162" s="13">
        <v>0</v>
      </c>
      <c r="G162" s="13" t="s">
        <v>134</v>
      </c>
      <c r="H162" s="13">
        <v>0</v>
      </c>
      <c r="I162" s="13">
        <v>0</v>
      </c>
      <c r="J162" s="13">
        <v>0</v>
      </c>
      <c r="K162" s="13">
        <v>0</v>
      </c>
      <c r="L162" s="13">
        <v>0</v>
      </c>
      <c r="M162" s="13">
        <v>0</v>
      </c>
      <c r="N162" s="13" t="s">
        <v>134</v>
      </c>
      <c r="O162" s="13" t="s">
        <v>134</v>
      </c>
      <c r="P162" s="13">
        <v>0</v>
      </c>
      <c r="Q162" s="13">
        <v>0</v>
      </c>
      <c r="R162" s="13">
        <v>0</v>
      </c>
      <c r="S162" s="14">
        <v>0</v>
      </c>
      <c r="U162" s="10"/>
      <c r="V162" s="10"/>
      <c r="W162" s="10"/>
      <c r="X162" s="10"/>
      <c r="Y162" s="10"/>
      <c r="Z162" s="10"/>
      <c r="AA162" s="10"/>
      <c r="AB162" s="10"/>
      <c r="AC162" s="10"/>
    </row>
    <row r="163" spans="1:29" ht="14.4" x14ac:dyDescent="0.3">
      <c r="A163" s="39" t="s">
        <v>136</v>
      </c>
      <c r="C163" s="11" t="s">
        <v>120</v>
      </c>
      <c r="D163" s="12">
        <v>511095.39</v>
      </c>
      <c r="E163" s="13">
        <v>521585.5</v>
      </c>
      <c r="F163" s="13">
        <v>387043.61</v>
      </c>
      <c r="G163" s="13">
        <v>302131.64</v>
      </c>
      <c r="H163" s="13">
        <v>629391.23</v>
      </c>
      <c r="I163" s="13">
        <v>576781.56000000006</v>
      </c>
      <c r="J163" s="13">
        <v>111000</v>
      </c>
      <c r="K163" s="13">
        <v>72600</v>
      </c>
      <c r="L163" s="13">
        <v>48500</v>
      </c>
      <c r="M163" s="13">
        <v>166000</v>
      </c>
      <c r="N163" s="13">
        <v>77750</v>
      </c>
      <c r="O163" s="13">
        <v>52750</v>
      </c>
      <c r="P163" s="13">
        <v>0</v>
      </c>
      <c r="Q163" s="13">
        <v>37000</v>
      </c>
      <c r="R163" s="13">
        <v>40000</v>
      </c>
      <c r="S163" s="14">
        <v>0</v>
      </c>
      <c r="U163" s="10"/>
      <c r="V163" s="10"/>
      <c r="W163" s="10"/>
      <c r="X163" s="10"/>
      <c r="Y163" s="10"/>
      <c r="Z163" s="10"/>
      <c r="AA163" s="10"/>
      <c r="AB163" s="10"/>
      <c r="AC163" s="10"/>
    </row>
    <row r="164" spans="1:29" ht="14.4" x14ac:dyDescent="0.3">
      <c r="A164" s="39" t="s">
        <v>136</v>
      </c>
      <c r="C164" s="11" t="s">
        <v>121</v>
      </c>
      <c r="D164" s="12">
        <v>817677.6</v>
      </c>
      <c r="E164" s="13">
        <v>754120.03</v>
      </c>
      <c r="F164" s="13">
        <v>600061.64</v>
      </c>
      <c r="G164" s="13">
        <v>360469</v>
      </c>
      <c r="H164" s="13">
        <v>481497.41</v>
      </c>
      <c r="I164" s="13">
        <v>1764378.78</v>
      </c>
      <c r="J164" s="13">
        <v>98000</v>
      </c>
      <c r="K164" s="13">
        <v>101100</v>
      </c>
      <c r="L164" s="13">
        <v>115000</v>
      </c>
      <c r="M164" s="13">
        <v>142500</v>
      </c>
      <c r="N164" s="13">
        <v>0</v>
      </c>
      <c r="O164" s="13">
        <v>118000</v>
      </c>
      <c r="P164" s="13">
        <v>0</v>
      </c>
      <c r="Q164" s="13">
        <v>0</v>
      </c>
      <c r="R164" s="13">
        <v>128000</v>
      </c>
      <c r="S164" s="14">
        <v>40000</v>
      </c>
      <c r="U164" s="10"/>
      <c r="V164" s="10"/>
      <c r="W164" s="10"/>
      <c r="X164" s="10"/>
      <c r="Y164" s="10"/>
      <c r="Z164" s="10"/>
      <c r="AA164" s="10"/>
      <c r="AB164" s="10"/>
      <c r="AC164" s="10"/>
    </row>
    <row r="165" spans="1:29" ht="14.4" x14ac:dyDescent="0.3">
      <c r="A165" s="39" t="s">
        <v>136</v>
      </c>
      <c r="C165" s="11" t="s">
        <v>122</v>
      </c>
      <c r="D165" s="12">
        <v>1626865.35</v>
      </c>
      <c r="E165" s="13">
        <v>1101864.26</v>
      </c>
      <c r="F165" s="13">
        <v>1096028.19</v>
      </c>
      <c r="G165" s="13">
        <v>1170461.75</v>
      </c>
      <c r="H165" s="13">
        <v>1792190.85</v>
      </c>
      <c r="I165" s="13">
        <v>3269819.48</v>
      </c>
      <c r="J165" s="13">
        <v>530900</v>
      </c>
      <c r="K165" s="13">
        <v>290500</v>
      </c>
      <c r="L165" s="13">
        <v>115500</v>
      </c>
      <c r="M165" s="13">
        <v>225000</v>
      </c>
      <c r="N165" s="13">
        <v>55000</v>
      </c>
      <c r="O165" s="13">
        <v>159000</v>
      </c>
      <c r="P165" s="13">
        <v>207749.99</v>
      </c>
      <c r="Q165" s="13">
        <v>0</v>
      </c>
      <c r="R165" s="13">
        <v>100000</v>
      </c>
      <c r="S165" s="14">
        <v>0</v>
      </c>
      <c r="U165" s="10"/>
      <c r="V165" s="10"/>
      <c r="W165" s="10"/>
      <c r="X165" s="10"/>
      <c r="Y165" s="10"/>
      <c r="Z165" s="10"/>
      <c r="AA165" s="10"/>
      <c r="AB165" s="10"/>
      <c r="AC165" s="10"/>
    </row>
    <row r="166" spans="1:29" ht="14.4" x14ac:dyDescent="0.3">
      <c r="A166" s="39" t="s">
        <v>136</v>
      </c>
      <c r="C166" s="11" t="s">
        <v>123</v>
      </c>
      <c r="D166" s="12">
        <v>2634689.58</v>
      </c>
      <c r="E166" s="13">
        <v>3577421.51</v>
      </c>
      <c r="F166" s="13">
        <v>2022955.14</v>
      </c>
      <c r="G166" s="13">
        <v>3206764.5</v>
      </c>
      <c r="H166" s="13">
        <v>1805457.76</v>
      </c>
      <c r="I166" s="13">
        <v>2506725.2999999998</v>
      </c>
      <c r="J166" s="13">
        <v>1614948.4</v>
      </c>
      <c r="K166" s="13">
        <v>651068.31999999995</v>
      </c>
      <c r="L166" s="13">
        <v>650000</v>
      </c>
      <c r="M166" s="13">
        <v>405000</v>
      </c>
      <c r="N166" s="13">
        <v>115000</v>
      </c>
      <c r="O166" s="13">
        <v>0</v>
      </c>
      <c r="P166" s="13">
        <v>91560</v>
      </c>
      <c r="Q166" s="13">
        <v>0</v>
      </c>
      <c r="R166" s="13">
        <v>0</v>
      </c>
      <c r="S166" s="14">
        <v>0</v>
      </c>
      <c r="U166" s="10"/>
      <c r="V166" s="10"/>
      <c r="W166" s="10"/>
      <c r="X166" s="10"/>
      <c r="Y166" s="10"/>
      <c r="Z166" s="10"/>
      <c r="AA166" s="10"/>
      <c r="AB166" s="10"/>
      <c r="AC166" s="10"/>
    </row>
    <row r="167" spans="1:29" ht="14.4" x14ac:dyDescent="0.3">
      <c r="A167" s="39" t="s">
        <v>136</v>
      </c>
      <c r="C167" s="11" t="s">
        <v>124</v>
      </c>
      <c r="D167" s="12">
        <v>4448309.1100000003</v>
      </c>
      <c r="E167" s="13">
        <v>3453936.41</v>
      </c>
      <c r="F167" s="13">
        <v>5704334.8399999999</v>
      </c>
      <c r="G167" s="13">
        <v>2669585.09</v>
      </c>
      <c r="H167" s="13">
        <v>5019559.12</v>
      </c>
      <c r="I167" s="13">
        <v>4362526.8099999996</v>
      </c>
      <c r="J167" s="13">
        <v>2844069.98</v>
      </c>
      <c r="K167" s="13">
        <v>776389.5</v>
      </c>
      <c r="L167" s="13">
        <v>1299000</v>
      </c>
      <c r="M167" s="13">
        <v>717534.75</v>
      </c>
      <c r="N167" s="13">
        <v>729200</v>
      </c>
      <c r="O167" s="13">
        <v>344612.82</v>
      </c>
      <c r="P167" s="13" t="s">
        <v>134</v>
      </c>
      <c r="Q167" s="13">
        <v>320596</v>
      </c>
      <c r="R167" s="13">
        <v>23800</v>
      </c>
      <c r="S167" s="14">
        <v>333800</v>
      </c>
      <c r="U167" s="10"/>
      <c r="V167" s="10"/>
      <c r="W167" s="10"/>
      <c r="X167" s="10"/>
      <c r="Y167" s="10"/>
      <c r="Z167" s="10"/>
      <c r="AA167" s="10"/>
      <c r="AB167" s="10"/>
      <c r="AC167" s="10"/>
    </row>
    <row r="168" spans="1:29" ht="14.4" x14ac:dyDescent="0.3">
      <c r="A168" s="39" t="s">
        <v>136</v>
      </c>
      <c r="C168" s="11" t="s">
        <v>125</v>
      </c>
      <c r="D168" s="12">
        <v>6246541.5</v>
      </c>
      <c r="E168" s="13">
        <v>6199151.3399999999</v>
      </c>
      <c r="F168" s="13">
        <v>7623350.5999999996</v>
      </c>
      <c r="G168" s="13">
        <v>6640292.0199999996</v>
      </c>
      <c r="H168" s="13">
        <v>10012225.41</v>
      </c>
      <c r="I168" s="13">
        <v>4382329.26</v>
      </c>
      <c r="J168" s="13">
        <v>1732903.5</v>
      </c>
      <c r="K168" s="13">
        <v>521252.58</v>
      </c>
      <c r="L168" s="13">
        <v>1768268.49</v>
      </c>
      <c r="M168" s="13">
        <v>763465.22</v>
      </c>
      <c r="N168" s="13">
        <v>1166862.29</v>
      </c>
      <c r="O168" s="13">
        <v>493187.72</v>
      </c>
      <c r="P168" s="13">
        <v>112236.61</v>
      </c>
      <c r="Q168" s="13">
        <v>466010.9</v>
      </c>
      <c r="R168" s="13">
        <v>529258.79</v>
      </c>
      <c r="S168" s="14">
        <v>48004.84</v>
      </c>
      <c r="U168" s="10"/>
      <c r="V168" s="10"/>
      <c r="W168" s="10"/>
      <c r="X168" s="10"/>
      <c r="Y168" s="10"/>
      <c r="Z168" s="10"/>
      <c r="AA168" s="10"/>
      <c r="AB168" s="10"/>
      <c r="AC168" s="10"/>
    </row>
    <row r="169" spans="1:29" ht="14.4" x14ac:dyDescent="0.3">
      <c r="A169" s="39" t="s">
        <v>136</v>
      </c>
      <c r="C169" s="11" t="s">
        <v>126</v>
      </c>
      <c r="D169" s="12">
        <v>13468823.91</v>
      </c>
      <c r="E169" s="13">
        <v>12524719.279999999</v>
      </c>
      <c r="F169" s="13">
        <v>8713853.2899999991</v>
      </c>
      <c r="G169" s="13">
        <v>12115403.689999999</v>
      </c>
      <c r="H169" s="13">
        <v>10604631.359999999</v>
      </c>
      <c r="I169" s="13">
        <v>5747834.54</v>
      </c>
      <c r="J169" s="13">
        <v>1653256.59</v>
      </c>
      <c r="K169" s="13">
        <v>490977.57</v>
      </c>
      <c r="L169" s="13">
        <v>643175.74</v>
      </c>
      <c r="M169" s="13">
        <v>1598862.17</v>
      </c>
      <c r="N169" s="13">
        <v>941030.69</v>
      </c>
      <c r="O169" s="13">
        <v>2488285.7000000002</v>
      </c>
      <c r="P169" s="13">
        <v>544597.6</v>
      </c>
      <c r="Q169" s="13">
        <v>515697.14</v>
      </c>
      <c r="R169" s="13">
        <v>462940.13</v>
      </c>
      <c r="S169" s="14">
        <v>466286.24</v>
      </c>
      <c r="U169" s="10"/>
      <c r="V169" s="10"/>
      <c r="W169" s="10"/>
      <c r="X169" s="10"/>
      <c r="Y169" s="10"/>
      <c r="Z169" s="10"/>
      <c r="AA169" s="10"/>
      <c r="AB169" s="10"/>
      <c r="AC169" s="10"/>
    </row>
    <row r="170" spans="1:29" ht="14.4" x14ac:dyDescent="0.3">
      <c r="A170" s="39" t="s">
        <v>136</v>
      </c>
      <c r="C170" s="11" t="s">
        <v>127</v>
      </c>
      <c r="D170" s="12">
        <v>31218366.289999999</v>
      </c>
      <c r="E170" s="13">
        <v>23156939.780000001</v>
      </c>
      <c r="F170" s="13">
        <v>13370950.640000001</v>
      </c>
      <c r="G170" s="13">
        <v>9898439.1699999999</v>
      </c>
      <c r="H170" s="13">
        <v>8405220.6999999993</v>
      </c>
      <c r="I170" s="13">
        <v>14091264.57</v>
      </c>
      <c r="J170" s="13">
        <v>8391206.1099999994</v>
      </c>
      <c r="K170" s="13">
        <v>4867710.54</v>
      </c>
      <c r="L170" s="13">
        <v>3501264.21</v>
      </c>
      <c r="M170" s="13">
        <v>3347513.71</v>
      </c>
      <c r="N170" s="13">
        <v>4910120.8099999996</v>
      </c>
      <c r="O170" s="13">
        <v>6914274.3899999997</v>
      </c>
      <c r="P170" s="13">
        <v>5139603.72</v>
      </c>
      <c r="Q170" s="13">
        <v>4036662.75</v>
      </c>
      <c r="R170" s="13">
        <v>3391033.18</v>
      </c>
      <c r="S170" s="14">
        <v>3322901.97</v>
      </c>
      <c r="U170" s="10"/>
      <c r="V170" s="10"/>
      <c r="W170" s="10"/>
      <c r="X170" s="10"/>
      <c r="Y170" s="10"/>
      <c r="Z170" s="10"/>
      <c r="AA170" s="10"/>
      <c r="AB170" s="10"/>
      <c r="AC170" s="10"/>
    </row>
    <row r="171" spans="1:29" ht="15" thickBot="1" x14ac:dyDescent="0.35">
      <c r="A171" s="39" t="s">
        <v>136</v>
      </c>
      <c r="C171" s="11" t="s">
        <v>128</v>
      </c>
      <c r="D171" s="15">
        <v>21886679.850000001</v>
      </c>
      <c r="E171" s="16">
        <v>32137451.370000001</v>
      </c>
      <c r="F171" s="16">
        <v>14711054.93</v>
      </c>
      <c r="G171" s="16">
        <v>6887611.8600000003</v>
      </c>
      <c r="H171" s="16">
        <v>11264406.67</v>
      </c>
      <c r="I171" s="16">
        <v>20941618.02</v>
      </c>
      <c r="J171" s="16">
        <v>22904672.940000001</v>
      </c>
      <c r="K171" s="16">
        <v>20536064.379999999</v>
      </c>
      <c r="L171" s="16">
        <v>12474661.710000001</v>
      </c>
      <c r="M171" s="16">
        <v>13532065.77</v>
      </c>
      <c r="N171" s="16">
        <v>16244781.529999999</v>
      </c>
      <c r="O171" s="16">
        <v>26553221.510000002</v>
      </c>
      <c r="P171" s="16">
        <v>23214173.82</v>
      </c>
      <c r="Q171" s="16">
        <v>20267557.960000001</v>
      </c>
      <c r="R171" s="16">
        <v>16755915.970000001</v>
      </c>
      <c r="S171" s="17">
        <v>15019163.85</v>
      </c>
      <c r="U171" s="10"/>
      <c r="V171" s="10"/>
      <c r="W171" s="10"/>
      <c r="X171" s="10"/>
      <c r="Y171" s="10"/>
      <c r="Z171" s="10"/>
      <c r="AA171" s="10"/>
      <c r="AB171" s="10"/>
      <c r="AC171" s="10"/>
    </row>
    <row r="172" spans="1:29" ht="15" thickBot="1" x14ac:dyDescent="0.35">
      <c r="A172" s="39" t="s">
        <v>136</v>
      </c>
      <c r="C172" s="18" t="s">
        <v>129</v>
      </c>
      <c r="D172" s="19" t="s">
        <v>134</v>
      </c>
      <c r="E172" s="20" t="s">
        <v>134</v>
      </c>
      <c r="F172" s="20">
        <v>54229632.880000003</v>
      </c>
      <c r="G172" s="20" t="s">
        <v>134</v>
      </c>
      <c r="H172" s="20">
        <v>50014580.510000005</v>
      </c>
      <c r="I172" s="20" t="s">
        <v>134</v>
      </c>
      <c r="J172" s="20">
        <v>39880957.519999996</v>
      </c>
      <c r="K172" s="20">
        <v>28307662.890000001</v>
      </c>
      <c r="L172" s="20">
        <v>20615370.150000002</v>
      </c>
      <c r="M172" s="20">
        <v>20897941.619999997</v>
      </c>
      <c r="N172" s="20" t="s">
        <v>134</v>
      </c>
      <c r="O172" s="20" t="s">
        <v>134</v>
      </c>
      <c r="P172" s="20" t="s">
        <v>134</v>
      </c>
      <c r="Q172" s="20">
        <v>25643524.75</v>
      </c>
      <c r="R172" s="20">
        <v>21430948.07</v>
      </c>
      <c r="S172" s="21">
        <v>19230156.899999999</v>
      </c>
      <c r="U172" s="10"/>
      <c r="V172" s="10"/>
      <c r="W172" s="10"/>
      <c r="X172" s="10"/>
      <c r="Y172" s="10"/>
      <c r="Z172" s="10"/>
      <c r="AA172" s="10"/>
      <c r="AB172" s="10"/>
      <c r="AC172" s="10"/>
    </row>
    <row r="173" spans="1:29" ht="14.4" x14ac:dyDescent="0.3">
      <c r="U173" s="10"/>
      <c r="V173" s="10"/>
      <c r="W173" s="10"/>
      <c r="X173" s="10"/>
      <c r="Y173" s="10"/>
      <c r="Z173" s="10"/>
      <c r="AA173" s="10"/>
      <c r="AB173" s="10"/>
      <c r="AC173" s="10"/>
    </row>
    <row r="174" spans="1:29" ht="23.4" thickBot="1" x14ac:dyDescent="0.35">
      <c r="C174" s="1" t="s">
        <v>187</v>
      </c>
      <c r="D174" s="1"/>
      <c r="E174" s="1"/>
      <c r="F174" s="1"/>
      <c r="G174" s="1"/>
      <c r="H174" s="1"/>
      <c r="I174" s="1"/>
      <c r="J174" s="1"/>
      <c r="K174" s="1"/>
      <c r="L174" s="1"/>
      <c r="M174" s="1"/>
      <c r="N174" s="9"/>
      <c r="O174" s="9"/>
      <c r="P174" s="9"/>
      <c r="Q174" s="9"/>
      <c r="R174" s="9"/>
      <c r="S174" s="9"/>
      <c r="U174" s="10"/>
      <c r="V174" s="10"/>
      <c r="W174" s="10"/>
      <c r="X174" s="10"/>
      <c r="Y174" s="10"/>
      <c r="Z174" s="10"/>
      <c r="AA174" s="10"/>
      <c r="AB174" s="10"/>
      <c r="AC174" s="10"/>
    </row>
    <row r="175" spans="1:29" ht="15" thickBot="1" x14ac:dyDescent="0.35">
      <c r="C175" s="2"/>
      <c r="D175" s="149" t="s">
        <v>99</v>
      </c>
      <c r="E175" s="150"/>
      <c r="F175" s="150"/>
      <c r="G175" s="150"/>
      <c r="H175" s="150"/>
      <c r="I175" s="150"/>
      <c r="J175" s="150"/>
      <c r="K175" s="150"/>
      <c r="L175" s="150"/>
      <c r="M175" s="150"/>
      <c r="N175" s="150"/>
      <c r="O175" s="150"/>
      <c r="P175" s="150"/>
      <c r="Q175" s="150"/>
      <c r="R175" s="150"/>
      <c r="S175" s="151"/>
      <c r="U175" s="10"/>
      <c r="V175" s="10"/>
      <c r="W175" s="10"/>
      <c r="X175" s="10"/>
      <c r="Y175" s="10"/>
      <c r="Z175" s="10"/>
      <c r="AA175" s="10"/>
      <c r="AB175" s="10"/>
      <c r="AC175" s="10"/>
    </row>
    <row r="176" spans="1:29" ht="15" thickBot="1" x14ac:dyDescent="0.35">
      <c r="A176" s="39" t="s">
        <v>136</v>
      </c>
      <c r="C176" s="3" t="s">
        <v>101</v>
      </c>
      <c r="D176" s="4" t="s">
        <v>102</v>
      </c>
      <c r="E176" s="5" t="s">
        <v>103</v>
      </c>
      <c r="F176" s="5" t="s">
        <v>104</v>
      </c>
      <c r="G176" s="5" t="s">
        <v>105</v>
      </c>
      <c r="H176" s="5" t="s">
        <v>106</v>
      </c>
      <c r="I176" s="5" t="s">
        <v>107</v>
      </c>
      <c r="J176" s="5" t="s">
        <v>108</v>
      </c>
      <c r="K176" s="5" t="s">
        <v>109</v>
      </c>
      <c r="L176" s="5" t="s">
        <v>110</v>
      </c>
      <c r="M176" s="5" t="s">
        <v>111</v>
      </c>
      <c r="N176" s="5" t="s">
        <v>112</v>
      </c>
      <c r="O176" s="5" t="s">
        <v>113</v>
      </c>
      <c r="P176" s="5" t="s">
        <v>114</v>
      </c>
      <c r="Q176" s="6" t="s">
        <v>115</v>
      </c>
      <c r="R176" s="6" t="s">
        <v>116</v>
      </c>
      <c r="S176" s="6" t="s">
        <v>117</v>
      </c>
      <c r="U176" s="10"/>
      <c r="V176" s="10"/>
      <c r="W176" s="10"/>
      <c r="X176" s="10"/>
      <c r="Y176" s="10"/>
      <c r="Z176" s="10"/>
      <c r="AA176" s="10"/>
      <c r="AB176" s="10"/>
      <c r="AC176" s="10"/>
    </row>
    <row r="177" spans="1:29" ht="14.4" x14ac:dyDescent="0.3">
      <c r="A177" s="39" t="s">
        <v>136</v>
      </c>
      <c r="C177" s="11" t="s">
        <v>118</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c r="U177" s="10"/>
      <c r="V177" s="10"/>
      <c r="W177" s="10"/>
      <c r="X177" s="10"/>
      <c r="Y177" s="10"/>
      <c r="Z177" s="10"/>
      <c r="AA177" s="10"/>
      <c r="AB177" s="10"/>
      <c r="AC177" s="10"/>
    </row>
    <row r="178" spans="1:29" ht="14.4" x14ac:dyDescent="0.3">
      <c r="A178" s="39" t="s">
        <v>136</v>
      </c>
      <c r="C178" s="11" t="s">
        <v>119</v>
      </c>
      <c r="D178" s="12">
        <v>0</v>
      </c>
      <c r="E178" s="13">
        <v>0</v>
      </c>
      <c r="F178" s="13">
        <v>0</v>
      </c>
      <c r="G178" s="13">
        <v>0</v>
      </c>
      <c r="H178" s="13">
        <v>0</v>
      </c>
      <c r="I178" s="13">
        <v>0</v>
      </c>
      <c r="J178" s="13">
        <v>0</v>
      </c>
      <c r="K178" s="13">
        <v>0</v>
      </c>
      <c r="L178" s="13">
        <v>0</v>
      </c>
      <c r="M178" s="13">
        <v>0</v>
      </c>
      <c r="N178" s="13">
        <v>0</v>
      </c>
      <c r="O178" s="13">
        <v>0</v>
      </c>
      <c r="P178" s="13">
        <v>0</v>
      </c>
      <c r="Q178" s="13">
        <v>0</v>
      </c>
      <c r="R178" s="13">
        <v>0</v>
      </c>
      <c r="S178" s="14">
        <v>0</v>
      </c>
      <c r="U178" s="10"/>
      <c r="V178" s="10"/>
      <c r="W178" s="10"/>
      <c r="X178" s="10"/>
      <c r="Y178" s="10"/>
      <c r="Z178" s="10"/>
      <c r="AA178" s="10"/>
      <c r="AB178" s="10"/>
      <c r="AC178" s="10"/>
    </row>
    <row r="179" spans="1:29" ht="14.4" x14ac:dyDescent="0.3">
      <c r="A179" s="39" t="s">
        <v>136</v>
      </c>
      <c r="C179" s="11" t="s">
        <v>120</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c r="U179" s="10"/>
      <c r="V179" s="10"/>
      <c r="W179" s="10"/>
      <c r="X179" s="10"/>
      <c r="Y179" s="10"/>
      <c r="Z179" s="10"/>
      <c r="AA179" s="10"/>
      <c r="AB179" s="10"/>
      <c r="AC179" s="10"/>
    </row>
    <row r="180" spans="1:29" ht="14.4" x14ac:dyDescent="0.3">
      <c r="A180" s="39" t="s">
        <v>136</v>
      </c>
      <c r="C180" s="11" t="s">
        <v>121</v>
      </c>
      <c r="D180" s="12">
        <v>0</v>
      </c>
      <c r="E180" s="13">
        <v>0</v>
      </c>
      <c r="F180" s="13">
        <v>0</v>
      </c>
      <c r="G180" s="13">
        <v>0</v>
      </c>
      <c r="H180" s="13">
        <v>0</v>
      </c>
      <c r="I180" s="13">
        <v>0</v>
      </c>
      <c r="J180" s="13">
        <v>0</v>
      </c>
      <c r="K180" s="13">
        <v>0</v>
      </c>
      <c r="L180" s="13">
        <v>0</v>
      </c>
      <c r="M180" s="13">
        <v>0</v>
      </c>
      <c r="N180" s="13">
        <v>0</v>
      </c>
      <c r="O180" s="13">
        <v>0</v>
      </c>
      <c r="P180" s="13">
        <v>0</v>
      </c>
      <c r="Q180" s="13">
        <v>0</v>
      </c>
      <c r="R180" s="13">
        <v>0</v>
      </c>
      <c r="S180" s="14">
        <v>0</v>
      </c>
      <c r="U180" s="10"/>
      <c r="V180" s="10"/>
      <c r="W180" s="10"/>
      <c r="X180" s="10"/>
      <c r="Y180" s="10"/>
      <c r="Z180" s="10"/>
      <c r="AA180" s="10"/>
      <c r="AB180" s="10"/>
      <c r="AC180" s="10"/>
    </row>
    <row r="181" spans="1:29" ht="14.4" x14ac:dyDescent="0.3">
      <c r="A181" s="39" t="s">
        <v>136</v>
      </c>
      <c r="C181" s="11" t="s">
        <v>122</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c r="U181" s="10"/>
      <c r="V181" s="10"/>
      <c r="W181" s="10"/>
      <c r="X181" s="10"/>
      <c r="Y181" s="10"/>
      <c r="Z181" s="10"/>
      <c r="AA181" s="10"/>
      <c r="AB181" s="10"/>
      <c r="AC181" s="10"/>
    </row>
    <row r="182" spans="1:29" ht="14.4" x14ac:dyDescent="0.3">
      <c r="A182" s="39" t="s">
        <v>136</v>
      </c>
      <c r="C182" s="11" t="s">
        <v>123</v>
      </c>
      <c r="D182" s="12">
        <v>0</v>
      </c>
      <c r="E182" s="13">
        <v>0</v>
      </c>
      <c r="F182" s="13">
        <v>0</v>
      </c>
      <c r="G182" s="13">
        <v>0</v>
      </c>
      <c r="H182" s="13">
        <v>0</v>
      </c>
      <c r="I182" s="13">
        <v>0</v>
      </c>
      <c r="J182" s="13">
        <v>0</v>
      </c>
      <c r="K182" s="13">
        <v>0</v>
      </c>
      <c r="L182" s="13">
        <v>0</v>
      </c>
      <c r="M182" s="13">
        <v>0</v>
      </c>
      <c r="N182" s="13">
        <v>0</v>
      </c>
      <c r="O182" s="13">
        <v>0</v>
      </c>
      <c r="P182" s="13">
        <v>28440</v>
      </c>
      <c r="Q182" s="13">
        <v>0</v>
      </c>
      <c r="R182" s="13">
        <v>0</v>
      </c>
      <c r="S182" s="14">
        <v>0</v>
      </c>
      <c r="U182" s="10"/>
      <c r="V182" s="10"/>
      <c r="W182" s="10"/>
      <c r="X182" s="10"/>
      <c r="Y182" s="10"/>
      <c r="Z182" s="10"/>
      <c r="AA182" s="10"/>
      <c r="AB182" s="10"/>
      <c r="AC182" s="10"/>
    </row>
    <row r="183" spans="1:29" ht="14.4" x14ac:dyDescent="0.3">
      <c r="A183" s="39" t="s">
        <v>136</v>
      </c>
      <c r="C183" s="11" t="s">
        <v>124</v>
      </c>
      <c r="D183" s="12">
        <v>0</v>
      </c>
      <c r="E183" s="13">
        <v>0</v>
      </c>
      <c r="F183" s="13">
        <v>0</v>
      </c>
      <c r="G183" s="13">
        <v>0</v>
      </c>
      <c r="H183" s="13">
        <v>0</v>
      </c>
      <c r="I183" s="13">
        <v>0</v>
      </c>
      <c r="J183" s="13">
        <v>0</v>
      </c>
      <c r="K183" s="13">
        <v>0</v>
      </c>
      <c r="L183" s="13">
        <v>0</v>
      </c>
      <c r="M183" s="13">
        <v>0</v>
      </c>
      <c r="N183" s="13">
        <v>0</v>
      </c>
      <c r="O183" s="13">
        <v>141987.18</v>
      </c>
      <c r="P183" s="13">
        <v>0</v>
      </c>
      <c r="Q183" s="13">
        <v>18304</v>
      </c>
      <c r="R183" s="13">
        <v>0</v>
      </c>
      <c r="S183" s="14">
        <v>0</v>
      </c>
      <c r="U183" s="10"/>
      <c r="V183" s="10"/>
      <c r="W183" s="10"/>
      <c r="X183" s="10"/>
      <c r="Y183" s="10"/>
      <c r="Z183" s="10"/>
      <c r="AA183" s="10"/>
      <c r="AB183" s="10"/>
      <c r="AC183" s="10"/>
    </row>
    <row r="184" spans="1:29" ht="14.4" x14ac:dyDescent="0.3">
      <c r="A184" s="39" t="s">
        <v>136</v>
      </c>
      <c r="C184" s="11" t="s">
        <v>125</v>
      </c>
      <c r="D184" s="12">
        <v>0</v>
      </c>
      <c r="E184" s="13">
        <v>0</v>
      </c>
      <c r="F184" s="13">
        <v>0</v>
      </c>
      <c r="G184" s="13">
        <v>0</v>
      </c>
      <c r="H184" s="13">
        <v>0</v>
      </c>
      <c r="I184" s="13">
        <v>0</v>
      </c>
      <c r="J184" s="13">
        <v>0</v>
      </c>
      <c r="K184" s="13">
        <v>0</v>
      </c>
      <c r="L184" s="13">
        <v>0</v>
      </c>
      <c r="M184" s="13">
        <v>0</v>
      </c>
      <c r="N184" s="13">
        <v>0</v>
      </c>
      <c r="O184" s="13">
        <v>100000</v>
      </c>
      <c r="P184" s="13">
        <v>0</v>
      </c>
      <c r="Q184" s="13">
        <v>0</v>
      </c>
      <c r="R184" s="13">
        <v>67656</v>
      </c>
      <c r="S184" s="14">
        <v>0</v>
      </c>
      <c r="U184" s="10"/>
      <c r="V184" s="10"/>
      <c r="W184" s="10"/>
      <c r="X184" s="10"/>
      <c r="Y184" s="10"/>
      <c r="Z184" s="10"/>
      <c r="AA184" s="10"/>
      <c r="AB184" s="10"/>
      <c r="AC184" s="10"/>
    </row>
    <row r="185" spans="1:29" ht="14.4" x14ac:dyDescent="0.3">
      <c r="A185" s="39" t="s">
        <v>136</v>
      </c>
      <c r="C185" s="11" t="s">
        <v>126</v>
      </c>
      <c r="D185" s="12">
        <v>0</v>
      </c>
      <c r="E185" s="13">
        <v>0</v>
      </c>
      <c r="F185" s="13">
        <v>0</v>
      </c>
      <c r="G185" s="13">
        <v>0</v>
      </c>
      <c r="H185" s="13">
        <v>0</v>
      </c>
      <c r="I185" s="13">
        <v>0</v>
      </c>
      <c r="J185" s="13">
        <v>0</v>
      </c>
      <c r="K185" s="13">
        <v>0</v>
      </c>
      <c r="L185" s="13">
        <v>0</v>
      </c>
      <c r="M185" s="13">
        <v>0</v>
      </c>
      <c r="N185" s="13">
        <v>0</v>
      </c>
      <c r="O185" s="13">
        <v>1867536.81</v>
      </c>
      <c r="P185" s="13">
        <v>0</v>
      </c>
      <c r="Q185" s="13">
        <v>0</v>
      </c>
      <c r="R185" s="13">
        <v>0</v>
      </c>
      <c r="S185" s="14">
        <v>0</v>
      </c>
      <c r="U185" s="10"/>
      <c r="V185" s="10"/>
      <c r="W185" s="10"/>
      <c r="X185" s="10"/>
      <c r="Y185" s="10"/>
      <c r="Z185" s="10"/>
      <c r="AA185" s="10"/>
      <c r="AB185" s="10"/>
      <c r="AC185" s="10"/>
    </row>
    <row r="186" spans="1:29" ht="14.4" x14ac:dyDescent="0.3">
      <c r="A186" s="39" t="s">
        <v>136</v>
      </c>
      <c r="C186" s="11" t="s">
        <v>127</v>
      </c>
      <c r="D186" s="12">
        <v>0</v>
      </c>
      <c r="E186" s="13">
        <v>0</v>
      </c>
      <c r="F186" s="13">
        <v>0</v>
      </c>
      <c r="G186" s="13">
        <v>0</v>
      </c>
      <c r="H186" s="13">
        <v>0</v>
      </c>
      <c r="I186" s="13">
        <v>0</v>
      </c>
      <c r="J186" s="13">
        <v>0</v>
      </c>
      <c r="K186" s="13">
        <v>0</v>
      </c>
      <c r="L186" s="13">
        <v>0</v>
      </c>
      <c r="M186" s="13">
        <v>0</v>
      </c>
      <c r="N186" s="13">
        <v>0</v>
      </c>
      <c r="O186" s="13">
        <v>365674</v>
      </c>
      <c r="P186" s="13">
        <v>1148913.67</v>
      </c>
      <c r="Q186" s="13">
        <v>1155880</v>
      </c>
      <c r="R186" s="13">
        <v>0</v>
      </c>
      <c r="S186" s="14">
        <v>0</v>
      </c>
      <c r="U186" s="10"/>
      <c r="V186" s="10"/>
      <c r="W186" s="10"/>
      <c r="X186" s="10"/>
      <c r="Y186" s="10"/>
      <c r="Z186" s="10"/>
      <c r="AA186" s="10"/>
      <c r="AB186" s="10"/>
      <c r="AC186" s="10"/>
    </row>
    <row r="187" spans="1:29" ht="15" thickBot="1" x14ac:dyDescent="0.35">
      <c r="A187" s="39" t="s">
        <v>136</v>
      </c>
      <c r="C187" s="11" t="s">
        <v>128</v>
      </c>
      <c r="D187" s="12">
        <v>0</v>
      </c>
      <c r="E187" s="16">
        <v>0</v>
      </c>
      <c r="F187" s="16">
        <v>0</v>
      </c>
      <c r="G187" s="16">
        <v>0</v>
      </c>
      <c r="H187" s="16">
        <v>0</v>
      </c>
      <c r="I187" s="16">
        <v>0</v>
      </c>
      <c r="J187" s="16">
        <v>0</v>
      </c>
      <c r="K187" s="16">
        <v>0</v>
      </c>
      <c r="L187" s="16">
        <v>0</v>
      </c>
      <c r="M187" s="16">
        <v>0</v>
      </c>
      <c r="N187" s="16">
        <v>0</v>
      </c>
      <c r="O187" s="16">
        <v>13747314.880000001</v>
      </c>
      <c r="P187" s="16">
        <v>3522328.89</v>
      </c>
      <c r="Q187" s="16">
        <v>4750566.38</v>
      </c>
      <c r="R187" s="16">
        <v>68392</v>
      </c>
      <c r="S187" s="17">
        <v>0</v>
      </c>
      <c r="U187" s="10"/>
      <c r="V187" s="10"/>
      <c r="W187" s="10"/>
      <c r="X187" s="10"/>
      <c r="Y187" s="10"/>
      <c r="Z187" s="10"/>
      <c r="AA187" s="10"/>
      <c r="AB187" s="10"/>
      <c r="AC187" s="10"/>
    </row>
    <row r="188" spans="1:29" ht="15" thickBot="1" x14ac:dyDescent="0.35">
      <c r="A188" s="39" t="s">
        <v>136</v>
      </c>
      <c r="C188" s="18" t="s">
        <v>129</v>
      </c>
      <c r="D188" s="19">
        <v>0</v>
      </c>
      <c r="E188" s="20">
        <v>0</v>
      </c>
      <c r="F188" s="20">
        <v>0</v>
      </c>
      <c r="G188" s="20">
        <v>0</v>
      </c>
      <c r="H188" s="20">
        <v>0</v>
      </c>
      <c r="I188" s="20">
        <v>0</v>
      </c>
      <c r="J188" s="20">
        <v>0</v>
      </c>
      <c r="K188" s="20">
        <v>0</v>
      </c>
      <c r="L188" s="20">
        <v>0</v>
      </c>
      <c r="M188" s="20">
        <v>0</v>
      </c>
      <c r="N188" s="20">
        <v>0</v>
      </c>
      <c r="O188" s="20">
        <v>16222512.870000001</v>
      </c>
      <c r="P188" s="20">
        <v>4699682.5600000005</v>
      </c>
      <c r="Q188" s="20">
        <v>5924750.3799999999</v>
      </c>
      <c r="R188" s="20">
        <v>136048</v>
      </c>
      <c r="S188" s="21">
        <v>0</v>
      </c>
      <c r="U188" s="10"/>
      <c r="V188" s="10"/>
      <c r="W188" s="10"/>
      <c r="X188" s="10"/>
      <c r="Y188" s="10"/>
      <c r="Z188" s="10"/>
      <c r="AA188" s="10"/>
      <c r="AB188" s="10"/>
      <c r="AC188" s="10"/>
    </row>
    <row r="189" spans="1:29" ht="14.4" x14ac:dyDescent="0.3">
      <c r="U189" s="10"/>
      <c r="V189" s="10"/>
      <c r="W189" s="10"/>
      <c r="X189" s="10"/>
      <c r="Y189" s="10"/>
      <c r="Z189" s="10"/>
      <c r="AA189" s="10"/>
      <c r="AB189" s="10"/>
      <c r="AC189" s="10"/>
    </row>
    <row r="190" spans="1:29" ht="23.4" thickBot="1" x14ac:dyDescent="0.35">
      <c r="C190" s="1" t="s">
        <v>188</v>
      </c>
      <c r="D190" s="1"/>
      <c r="E190" s="1"/>
      <c r="F190" s="1"/>
      <c r="G190" s="1"/>
      <c r="H190" s="1"/>
      <c r="I190" s="1"/>
      <c r="J190" s="1"/>
      <c r="K190" s="1"/>
      <c r="L190" s="1"/>
      <c r="M190" s="1"/>
      <c r="N190" s="9"/>
      <c r="O190" s="9"/>
      <c r="P190" s="9"/>
      <c r="Q190" s="9"/>
      <c r="R190" s="9"/>
      <c r="S190" s="9"/>
      <c r="U190" s="10"/>
      <c r="V190" s="10"/>
      <c r="W190" s="10"/>
      <c r="X190" s="10"/>
      <c r="Y190" s="10"/>
      <c r="Z190" s="10"/>
      <c r="AA190" s="10"/>
      <c r="AB190" s="10"/>
      <c r="AC190" s="10"/>
    </row>
    <row r="191" spans="1:29" ht="15" thickBot="1" x14ac:dyDescent="0.35">
      <c r="C191" s="2"/>
      <c r="D191" s="149" t="s">
        <v>99</v>
      </c>
      <c r="E191" s="150"/>
      <c r="F191" s="150"/>
      <c r="G191" s="150"/>
      <c r="H191" s="150"/>
      <c r="I191" s="150"/>
      <c r="J191" s="150"/>
      <c r="K191" s="150"/>
      <c r="L191" s="150"/>
      <c r="M191" s="150"/>
      <c r="N191" s="150"/>
      <c r="O191" s="150"/>
      <c r="P191" s="150"/>
      <c r="Q191" s="150"/>
      <c r="R191" s="150"/>
      <c r="S191" s="151"/>
      <c r="U191" s="10"/>
      <c r="V191" s="10"/>
      <c r="W191" s="10"/>
      <c r="X191" s="10"/>
      <c r="Y191" s="10"/>
      <c r="Z191" s="10"/>
      <c r="AA191" s="10"/>
      <c r="AB191" s="10"/>
      <c r="AC191" s="10"/>
    </row>
    <row r="192" spans="1:29" ht="15" thickBot="1" x14ac:dyDescent="0.35">
      <c r="A192" s="39" t="s">
        <v>136</v>
      </c>
      <c r="C192" s="3" t="s">
        <v>101</v>
      </c>
      <c r="D192" s="4" t="s">
        <v>102</v>
      </c>
      <c r="E192" s="5" t="s">
        <v>103</v>
      </c>
      <c r="F192" s="5" t="s">
        <v>104</v>
      </c>
      <c r="G192" s="5" t="s">
        <v>105</v>
      </c>
      <c r="H192" s="5" t="s">
        <v>106</v>
      </c>
      <c r="I192" s="5" t="s">
        <v>107</v>
      </c>
      <c r="J192" s="5" t="s">
        <v>108</v>
      </c>
      <c r="K192" s="5" t="s">
        <v>109</v>
      </c>
      <c r="L192" s="5" t="s">
        <v>110</v>
      </c>
      <c r="M192" s="5" t="s">
        <v>111</v>
      </c>
      <c r="N192" s="5" t="s">
        <v>112</v>
      </c>
      <c r="O192" s="5" t="s">
        <v>113</v>
      </c>
      <c r="P192" s="5" t="s">
        <v>114</v>
      </c>
      <c r="Q192" s="6" t="s">
        <v>115</v>
      </c>
      <c r="R192" s="6" t="s">
        <v>116</v>
      </c>
      <c r="S192" s="6" t="s">
        <v>117</v>
      </c>
      <c r="U192" s="10"/>
      <c r="V192" s="10"/>
      <c r="W192" s="10"/>
      <c r="X192" s="10"/>
      <c r="Y192" s="10"/>
      <c r="Z192" s="10"/>
      <c r="AA192" s="10"/>
      <c r="AB192" s="10"/>
      <c r="AC192" s="10"/>
    </row>
    <row r="193" spans="1:29" ht="14.4" x14ac:dyDescent="0.3">
      <c r="A193" s="39" t="s">
        <v>136</v>
      </c>
      <c r="C193" s="11" t="s">
        <v>118</v>
      </c>
      <c r="D193" s="12">
        <v>0</v>
      </c>
      <c r="E193" s="13" t="s">
        <v>134</v>
      </c>
      <c r="F193" s="13">
        <v>0</v>
      </c>
      <c r="G193" s="13">
        <v>-80364.52</v>
      </c>
      <c r="H193" s="13">
        <v>0</v>
      </c>
      <c r="I193" s="13">
        <v>0</v>
      </c>
      <c r="J193" s="13">
        <v>0</v>
      </c>
      <c r="K193" s="13">
        <v>0</v>
      </c>
      <c r="L193" s="13">
        <v>0</v>
      </c>
      <c r="M193" s="13">
        <v>0</v>
      </c>
      <c r="N193" s="13">
        <v>0</v>
      </c>
      <c r="O193" s="13">
        <v>0</v>
      </c>
      <c r="P193" s="13">
        <v>0</v>
      </c>
      <c r="Q193" s="13">
        <v>0</v>
      </c>
      <c r="R193" s="13">
        <v>0</v>
      </c>
      <c r="S193" s="14">
        <v>0</v>
      </c>
      <c r="U193" s="10"/>
      <c r="V193" s="10"/>
      <c r="W193" s="10"/>
      <c r="X193" s="10"/>
      <c r="Y193" s="10"/>
      <c r="Z193" s="10"/>
      <c r="AA193" s="10"/>
      <c r="AB193" s="10"/>
      <c r="AC193" s="10"/>
    </row>
    <row r="194" spans="1:29" ht="14.4" x14ac:dyDescent="0.3">
      <c r="A194" s="39" t="s">
        <v>136</v>
      </c>
      <c r="C194" s="11" t="s">
        <v>119</v>
      </c>
      <c r="D194" s="12" t="s">
        <v>134</v>
      </c>
      <c r="E194" s="13">
        <v>0</v>
      </c>
      <c r="F194" s="13">
        <v>0</v>
      </c>
      <c r="G194" s="13" t="s">
        <v>134</v>
      </c>
      <c r="H194" s="13">
        <v>0</v>
      </c>
      <c r="I194" s="13">
        <v>0</v>
      </c>
      <c r="J194" s="13">
        <v>0</v>
      </c>
      <c r="K194" s="13">
        <v>0</v>
      </c>
      <c r="L194" s="13">
        <v>0</v>
      </c>
      <c r="M194" s="13">
        <v>0</v>
      </c>
      <c r="N194" s="13" t="s">
        <v>134</v>
      </c>
      <c r="O194" s="13" t="s">
        <v>134</v>
      </c>
      <c r="P194" s="13">
        <v>0</v>
      </c>
      <c r="Q194" s="13">
        <v>0</v>
      </c>
      <c r="R194" s="13">
        <v>0</v>
      </c>
      <c r="S194" s="14">
        <v>0</v>
      </c>
      <c r="U194" s="10"/>
      <c r="V194" s="10"/>
      <c r="W194" s="10"/>
      <c r="X194" s="10"/>
      <c r="Y194" s="10"/>
      <c r="Z194" s="10"/>
      <c r="AA194" s="10"/>
      <c r="AB194" s="10"/>
      <c r="AC194" s="10"/>
    </row>
    <row r="195" spans="1:29" ht="14.4" x14ac:dyDescent="0.3">
      <c r="A195" s="39" t="s">
        <v>136</v>
      </c>
      <c r="C195" s="11" t="s">
        <v>120</v>
      </c>
      <c r="D195" s="12">
        <v>511095.39</v>
      </c>
      <c r="E195" s="13">
        <v>521585.5</v>
      </c>
      <c r="F195" s="13">
        <v>387043.61</v>
      </c>
      <c r="G195" s="13">
        <v>302131.64</v>
      </c>
      <c r="H195" s="13">
        <v>629391.23</v>
      </c>
      <c r="I195" s="13">
        <v>576781.56000000006</v>
      </c>
      <c r="J195" s="13">
        <v>111000</v>
      </c>
      <c r="K195" s="13">
        <v>72600</v>
      </c>
      <c r="L195" s="13">
        <v>48500</v>
      </c>
      <c r="M195" s="13">
        <v>166000</v>
      </c>
      <c r="N195" s="13">
        <v>77750</v>
      </c>
      <c r="O195" s="13">
        <v>52750</v>
      </c>
      <c r="P195" s="13">
        <v>0</v>
      </c>
      <c r="Q195" s="13">
        <v>37000</v>
      </c>
      <c r="R195" s="13">
        <v>40000</v>
      </c>
      <c r="S195" s="14">
        <v>0</v>
      </c>
      <c r="U195" s="10"/>
      <c r="V195" s="10"/>
      <c r="W195" s="10"/>
      <c r="X195" s="10"/>
      <c r="Y195" s="10"/>
      <c r="Z195" s="10"/>
      <c r="AA195" s="10"/>
      <c r="AB195" s="10"/>
      <c r="AC195" s="10"/>
    </row>
    <row r="196" spans="1:29" ht="14.4" x14ac:dyDescent="0.3">
      <c r="A196" s="39" t="s">
        <v>136</v>
      </c>
      <c r="C196" s="11" t="s">
        <v>121</v>
      </c>
      <c r="D196" s="12">
        <v>817677.6</v>
      </c>
      <c r="E196" s="13">
        <v>754120.03</v>
      </c>
      <c r="F196" s="13">
        <v>600061.64</v>
      </c>
      <c r="G196" s="13">
        <v>360469</v>
      </c>
      <c r="H196" s="13">
        <v>481497.41</v>
      </c>
      <c r="I196" s="13">
        <v>1764378.78</v>
      </c>
      <c r="J196" s="13">
        <v>98000</v>
      </c>
      <c r="K196" s="13">
        <v>101100</v>
      </c>
      <c r="L196" s="13">
        <v>115000</v>
      </c>
      <c r="M196" s="13">
        <v>142500</v>
      </c>
      <c r="N196" s="13">
        <v>0</v>
      </c>
      <c r="O196" s="13">
        <v>118000</v>
      </c>
      <c r="P196" s="13">
        <v>0</v>
      </c>
      <c r="Q196" s="13">
        <v>0</v>
      </c>
      <c r="R196" s="13">
        <v>128000</v>
      </c>
      <c r="S196" s="14">
        <v>40000</v>
      </c>
      <c r="U196" s="10"/>
      <c r="V196" s="10"/>
      <c r="W196" s="10"/>
      <c r="X196" s="10"/>
      <c r="Y196" s="10"/>
      <c r="Z196" s="10"/>
      <c r="AA196" s="10"/>
      <c r="AB196" s="10"/>
      <c r="AC196" s="10"/>
    </row>
    <row r="197" spans="1:29" ht="14.4" x14ac:dyDescent="0.3">
      <c r="A197" s="39" t="s">
        <v>136</v>
      </c>
      <c r="C197" s="11" t="s">
        <v>122</v>
      </c>
      <c r="D197" s="12">
        <v>1626865.35</v>
      </c>
      <c r="E197" s="13">
        <v>1101864.26</v>
      </c>
      <c r="F197" s="13">
        <v>1096028.19</v>
      </c>
      <c r="G197" s="13">
        <v>1170461.75</v>
      </c>
      <c r="H197" s="13">
        <v>1792190.85</v>
      </c>
      <c r="I197" s="13">
        <v>3269819.48</v>
      </c>
      <c r="J197" s="13">
        <v>530900</v>
      </c>
      <c r="K197" s="13">
        <v>290500</v>
      </c>
      <c r="L197" s="13">
        <v>115500</v>
      </c>
      <c r="M197" s="13">
        <v>225000</v>
      </c>
      <c r="N197" s="13">
        <v>55000</v>
      </c>
      <c r="O197" s="13">
        <v>159000</v>
      </c>
      <c r="P197" s="13">
        <v>207749.99</v>
      </c>
      <c r="Q197" s="13">
        <v>0</v>
      </c>
      <c r="R197" s="13">
        <v>100000</v>
      </c>
      <c r="S197" s="14">
        <v>0</v>
      </c>
      <c r="U197" s="10"/>
      <c r="V197" s="10"/>
      <c r="W197" s="10"/>
      <c r="X197" s="10"/>
      <c r="Y197" s="10"/>
      <c r="Z197" s="10"/>
      <c r="AA197" s="10"/>
      <c r="AB197" s="10"/>
      <c r="AC197" s="10"/>
    </row>
    <row r="198" spans="1:29" ht="14.4" x14ac:dyDescent="0.3">
      <c r="A198" s="39" t="s">
        <v>136</v>
      </c>
      <c r="C198" s="11" t="s">
        <v>123</v>
      </c>
      <c r="D198" s="12">
        <v>2634689.58</v>
      </c>
      <c r="E198" s="13">
        <v>3577421.51</v>
      </c>
      <c r="F198" s="13">
        <v>2022955.14</v>
      </c>
      <c r="G198" s="13">
        <v>3206764.5</v>
      </c>
      <c r="H198" s="13">
        <v>1805457.76</v>
      </c>
      <c r="I198" s="13">
        <v>2506725.2999999998</v>
      </c>
      <c r="J198" s="13">
        <v>1614948.4</v>
      </c>
      <c r="K198" s="13">
        <v>651068.31999999995</v>
      </c>
      <c r="L198" s="13">
        <v>650000</v>
      </c>
      <c r="M198" s="13">
        <v>405000</v>
      </c>
      <c r="N198" s="13">
        <v>115000</v>
      </c>
      <c r="O198" s="13">
        <v>0</v>
      </c>
      <c r="P198" s="13">
        <v>120000</v>
      </c>
      <c r="Q198" s="13">
        <v>0</v>
      </c>
      <c r="R198" s="13">
        <v>0</v>
      </c>
      <c r="S198" s="14">
        <v>0</v>
      </c>
      <c r="U198" s="10"/>
      <c r="V198" s="10"/>
      <c r="W198" s="10"/>
      <c r="X198" s="10"/>
      <c r="Y198" s="10"/>
      <c r="Z198" s="10"/>
      <c r="AA198" s="10"/>
      <c r="AB198" s="10"/>
      <c r="AC198" s="10"/>
    </row>
    <row r="199" spans="1:29" ht="14.4" x14ac:dyDescent="0.3">
      <c r="A199" s="39" t="s">
        <v>136</v>
      </c>
      <c r="C199" s="11" t="s">
        <v>124</v>
      </c>
      <c r="D199" s="12">
        <v>4448309.1100000003</v>
      </c>
      <c r="E199" s="13">
        <v>3453936.41</v>
      </c>
      <c r="F199" s="13">
        <v>5704334.8399999999</v>
      </c>
      <c r="G199" s="13">
        <v>2669585.09</v>
      </c>
      <c r="H199" s="13">
        <v>5019559.12</v>
      </c>
      <c r="I199" s="13">
        <v>4362526.8099999996</v>
      </c>
      <c r="J199" s="13">
        <v>2844069.98</v>
      </c>
      <c r="K199" s="13">
        <v>776389.5</v>
      </c>
      <c r="L199" s="13">
        <v>1299000</v>
      </c>
      <c r="M199" s="13">
        <v>717534.75</v>
      </c>
      <c r="N199" s="13">
        <v>729200</v>
      </c>
      <c r="O199" s="13">
        <v>486600</v>
      </c>
      <c r="P199" s="13" t="s">
        <v>134</v>
      </c>
      <c r="Q199" s="13">
        <v>338900</v>
      </c>
      <c r="R199" s="13">
        <v>23800</v>
      </c>
      <c r="S199" s="14">
        <v>333800</v>
      </c>
      <c r="U199" s="10"/>
      <c r="V199" s="10"/>
      <c r="W199" s="10"/>
      <c r="X199" s="10"/>
      <c r="Y199" s="10"/>
      <c r="Z199" s="10"/>
      <c r="AA199" s="10"/>
      <c r="AB199" s="10"/>
      <c r="AC199" s="10"/>
    </row>
    <row r="200" spans="1:29" ht="14.4" x14ac:dyDescent="0.3">
      <c r="A200" s="39" t="s">
        <v>136</v>
      </c>
      <c r="C200" s="11" t="s">
        <v>125</v>
      </c>
      <c r="D200" s="12">
        <v>6246541.5</v>
      </c>
      <c r="E200" s="13">
        <v>6199151.3399999999</v>
      </c>
      <c r="F200" s="13">
        <v>7623350.5999999996</v>
      </c>
      <c r="G200" s="13">
        <v>6640292.0199999996</v>
      </c>
      <c r="H200" s="13">
        <v>10012225.41</v>
      </c>
      <c r="I200" s="13">
        <v>4382329.26</v>
      </c>
      <c r="J200" s="13">
        <v>1732903.5</v>
      </c>
      <c r="K200" s="13">
        <v>521252.58</v>
      </c>
      <c r="L200" s="13">
        <v>1768268.49</v>
      </c>
      <c r="M200" s="13">
        <v>763465.22</v>
      </c>
      <c r="N200" s="13">
        <v>1166862.29</v>
      </c>
      <c r="O200" s="13">
        <v>593187.72</v>
      </c>
      <c r="P200" s="13">
        <v>112236.61</v>
      </c>
      <c r="Q200" s="13">
        <v>466010.9</v>
      </c>
      <c r="R200" s="13">
        <v>596914.79</v>
      </c>
      <c r="S200" s="14">
        <v>48004.84</v>
      </c>
      <c r="U200" s="10"/>
      <c r="V200" s="10"/>
      <c r="W200" s="10"/>
      <c r="X200" s="10"/>
      <c r="Y200" s="10"/>
      <c r="Z200" s="10"/>
      <c r="AA200" s="10"/>
      <c r="AB200" s="10"/>
      <c r="AC200" s="10"/>
    </row>
    <row r="201" spans="1:29" ht="14.4" x14ac:dyDescent="0.3">
      <c r="A201" s="39" t="s">
        <v>136</v>
      </c>
      <c r="C201" s="11" t="s">
        <v>126</v>
      </c>
      <c r="D201" s="12">
        <v>13468823.91</v>
      </c>
      <c r="E201" s="13">
        <v>12524719.279999999</v>
      </c>
      <c r="F201" s="13">
        <v>8713853.2899999991</v>
      </c>
      <c r="G201" s="13">
        <v>12115403.689999999</v>
      </c>
      <c r="H201" s="13">
        <v>10604631.359999999</v>
      </c>
      <c r="I201" s="13">
        <v>5747834.54</v>
      </c>
      <c r="J201" s="13">
        <v>1653256.59</v>
      </c>
      <c r="K201" s="13">
        <v>490977.57</v>
      </c>
      <c r="L201" s="13">
        <v>643175.74</v>
      </c>
      <c r="M201" s="13">
        <v>1598862.17</v>
      </c>
      <c r="N201" s="13">
        <v>941030.69</v>
      </c>
      <c r="O201" s="13">
        <v>4355822.51</v>
      </c>
      <c r="P201" s="13">
        <v>544597.6</v>
      </c>
      <c r="Q201" s="13">
        <v>515697.14</v>
      </c>
      <c r="R201" s="13">
        <v>462940.13</v>
      </c>
      <c r="S201" s="14">
        <v>466286.24</v>
      </c>
      <c r="U201" s="10"/>
      <c r="V201" s="10"/>
      <c r="W201" s="10"/>
      <c r="X201" s="10"/>
      <c r="Y201" s="10"/>
      <c r="Z201" s="10"/>
      <c r="AA201" s="10"/>
      <c r="AB201" s="10"/>
      <c r="AC201" s="10"/>
    </row>
    <row r="202" spans="1:29" ht="14.4" x14ac:dyDescent="0.3">
      <c r="A202" s="39" t="s">
        <v>136</v>
      </c>
      <c r="C202" s="11" t="s">
        <v>127</v>
      </c>
      <c r="D202" s="12">
        <v>31218366.289999999</v>
      </c>
      <c r="E202" s="13">
        <v>23156939.780000001</v>
      </c>
      <c r="F202" s="13">
        <v>13370950.640000001</v>
      </c>
      <c r="G202" s="13">
        <v>9898439.1699999999</v>
      </c>
      <c r="H202" s="13">
        <v>8405220.6999999993</v>
      </c>
      <c r="I202" s="13">
        <v>14091264.57</v>
      </c>
      <c r="J202" s="13">
        <v>8391206.1099999994</v>
      </c>
      <c r="K202" s="13">
        <v>4867710.54</v>
      </c>
      <c r="L202" s="13">
        <v>3501264.21</v>
      </c>
      <c r="M202" s="13">
        <v>3347513.71</v>
      </c>
      <c r="N202" s="13">
        <v>4910120.8099999996</v>
      </c>
      <c r="O202" s="13">
        <v>7279948.3899999997</v>
      </c>
      <c r="P202" s="13">
        <v>6288517.3899999997</v>
      </c>
      <c r="Q202" s="13">
        <v>5192542.75</v>
      </c>
      <c r="R202" s="13">
        <v>3391033.18</v>
      </c>
      <c r="S202" s="14">
        <v>3322901.97</v>
      </c>
      <c r="U202" s="10"/>
      <c r="V202" s="10"/>
      <c r="W202" s="10"/>
      <c r="X202" s="10"/>
      <c r="Y202" s="10"/>
      <c r="Z202" s="10"/>
      <c r="AA202" s="10"/>
      <c r="AB202" s="10"/>
      <c r="AC202" s="10"/>
    </row>
    <row r="203" spans="1:29" ht="15" thickBot="1" x14ac:dyDescent="0.35">
      <c r="A203" s="39" t="s">
        <v>136</v>
      </c>
      <c r="C203" s="11" t="s">
        <v>128</v>
      </c>
      <c r="D203" s="15">
        <v>21886679.850000001</v>
      </c>
      <c r="E203" s="16">
        <v>32137451.370000001</v>
      </c>
      <c r="F203" s="16">
        <v>14711054.93</v>
      </c>
      <c r="G203" s="16">
        <v>6887611.8600000003</v>
      </c>
      <c r="H203" s="16">
        <v>11264406.67</v>
      </c>
      <c r="I203" s="16">
        <v>20941618.02</v>
      </c>
      <c r="J203" s="16">
        <v>22904672.940000001</v>
      </c>
      <c r="K203" s="16">
        <v>20536064.379999999</v>
      </c>
      <c r="L203" s="16">
        <v>12474661.710000001</v>
      </c>
      <c r="M203" s="16">
        <v>13532065.77</v>
      </c>
      <c r="N203" s="16">
        <v>16244781.529999999</v>
      </c>
      <c r="O203" s="16">
        <v>40300536.390000001</v>
      </c>
      <c r="P203" s="16">
        <v>26736502.710000001</v>
      </c>
      <c r="Q203" s="16">
        <v>25018124.34</v>
      </c>
      <c r="R203" s="16">
        <v>16824307.969999999</v>
      </c>
      <c r="S203" s="17">
        <v>15019163.85</v>
      </c>
      <c r="U203" s="10"/>
      <c r="V203" s="10"/>
      <c r="W203" s="10"/>
      <c r="X203" s="10"/>
      <c r="Y203" s="10"/>
      <c r="Z203" s="10"/>
      <c r="AA203" s="10"/>
      <c r="AB203" s="10"/>
      <c r="AC203" s="10"/>
    </row>
    <row r="204" spans="1:29" ht="15" thickBot="1" x14ac:dyDescent="0.35">
      <c r="A204" s="39" t="s">
        <v>136</v>
      </c>
      <c r="C204" s="18" t="s">
        <v>129</v>
      </c>
      <c r="D204" s="19" t="s">
        <v>134</v>
      </c>
      <c r="E204" s="20" t="s">
        <v>134</v>
      </c>
      <c r="F204" s="20">
        <v>54229632.880000003</v>
      </c>
      <c r="G204" s="20" t="s">
        <v>134</v>
      </c>
      <c r="H204" s="20">
        <v>50014580.510000005</v>
      </c>
      <c r="I204" s="20" t="s">
        <v>134</v>
      </c>
      <c r="J204" s="20">
        <v>39880957.519999996</v>
      </c>
      <c r="K204" s="20">
        <v>28307662.890000001</v>
      </c>
      <c r="L204" s="20">
        <v>20615370.150000002</v>
      </c>
      <c r="M204" s="20">
        <v>20897941.619999997</v>
      </c>
      <c r="N204" s="20" t="s">
        <v>134</v>
      </c>
      <c r="O204" s="20" t="s">
        <v>134</v>
      </c>
      <c r="P204" s="20" t="s">
        <v>134</v>
      </c>
      <c r="Q204" s="20">
        <v>31568275.129999999</v>
      </c>
      <c r="R204" s="20">
        <v>21566996.07</v>
      </c>
      <c r="S204" s="21">
        <v>19230156.899999999</v>
      </c>
      <c r="U204" s="10"/>
      <c r="V204" s="10"/>
      <c r="W204" s="10"/>
      <c r="X204" s="10"/>
      <c r="Y204" s="10"/>
      <c r="Z204" s="10"/>
      <c r="AA204" s="10"/>
      <c r="AB204" s="10"/>
      <c r="AC204" s="10"/>
    </row>
    <row r="205" spans="1:29" ht="14.4" x14ac:dyDescent="0.3">
      <c r="U205" s="10"/>
      <c r="V205" s="10"/>
      <c r="W205" s="10"/>
      <c r="X205" s="10"/>
      <c r="Y205" s="10"/>
      <c r="Z205" s="10"/>
      <c r="AA205" s="10"/>
      <c r="AB205" s="10"/>
      <c r="AC205" s="10"/>
    </row>
    <row r="206" spans="1:29" ht="14.4" x14ac:dyDescent="0.3">
      <c r="U206" s="10"/>
      <c r="V206" s="10"/>
      <c r="W206" s="10"/>
      <c r="X206" s="10"/>
      <c r="Y206" s="10"/>
      <c r="Z206" s="10"/>
      <c r="AA206" s="10"/>
      <c r="AB206" s="10"/>
      <c r="AC206" s="10"/>
    </row>
    <row r="207" spans="1:29" ht="14.4" x14ac:dyDescent="0.3">
      <c r="U207" s="10"/>
      <c r="V207" s="10"/>
      <c r="W207" s="10"/>
      <c r="X207" s="10"/>
      <c r="Y207" s="10"/>
      <c r="Z207" s="10"/>
      <c r="AA207" s="10"/>
      <c r="AB207" s="10"/>
      <c r="AC207" s="10"/>
    </row>
    <row r="208" spans="1:29" ht="23.4" thickBot="1" x14ac:dyDescent="0.35">
      <c r="C208" s="1" t="s">
        <v>189</v>
      </c>
      <c r="D208" s="1"/>
      <c r="E208" s="1"/>
      <c r="F208" s="1"/>
      <c r="G208" s="1"/>
      <c r="H208" s="1"/>
      <c r="I208" s="1"/>
      <c r="J208" s="1"/>
      <c r="K208" s="1"/>
      <c r="L208" s="1"/>
      <c r="M208" s="1"/>
      <c r="N208" s="9"/>
      <c r="O208" s="9"/>
      <c r="P208" s="9"/>
      <c r="Q208" s="9"/>
      <c r="R208" s="9"/>
      <c r="S208" s="9"/>
      <c r="U208" s="10"/>
      <c r="V208" s="10"/>
      <c r="W208" s="10"/>
      <c r="X208" s="10"/>
      <c r="Y208" s="10"/>
      <c r="Z208" s="10"/>
      <c r="AA208" s="10"/>
      <c r="AB208" s="10"/>
      <c r="AC208" s="10"/>
    </row>
    <row r="209" spans="1:29" ht="15" thickBot="1" x14ac:dyDescent="0.35">
      <c r="C209" s="2"/>
      <c r="D209" s="149" t="s">
        <v>99</v>
      </c>
      <c r="E209" s="150"/>
      <c r="F209" s="150"/>
      <c r="G209" s="150"/>
      <c r="H209" s="150"/>
      <c r="I209" s="150"/>
      <c r="J209" s="150"/>
      <c r="K209" s="150"/>
      <c r="L209" s="150"/>
      <c r="M209" s="150"/>
      <c r="N209" s="150"/>
      <c r="O209" s="150"/>
      <c r="P209" s="150"/>
      <c r="Q209" s="150"/>
      <c r="R209" s="150"/>
      <c r="S209" s="151"/>
      <c r="U209" s="10"/>
      <c r="V209" s="10"/>
      <c r="W209" s="10"/>
      <c r="X209" s="10"/>
      <c r="Y209" s="10"/>
      <c r="Z209" s="10"/>
      <c r="AA209" s="10"/>
      <c r="AB209" s="10"/>
      <c r="AC209" s="10"/>
    </row>
    <row r="210" spans="1:29" ht="15" thickBot="1" x14ac:dyDescent="0.35">
      <c r="A210" s="39" t="s">
        <v>171</v>
      </c>
      <c r="C210" s="3" t="s">
        <v>101</v>
      </c>
      <c r="D210" s="4" t="s">
        <v>102</v>
      </c>
      <c r="E210" s="5" t="s">
        <v>103</v>
      </c>
      <c r="F210" s="5" t="s">
        <v>104</v>
      </c>
      <c r="G210" s="5" t="s">
        <v>105</v>
      </c>
      <c r="H210" s="5" t="s">
        <v>106</v>
      </c>
      <c r="I210" s="5" t="s">
        <v>107</v>
      </c>
      <c r="J210" s="5" t="s">
        <v>108</v>
      </c>
      <c r="K210" s="5" t="s">
        <v>109</v>
      </c>
      <c r="L210" s="5" t="s">
        <v>110</v>
      </c>
      <c r="M210" s="5" t="s">
        <v>111</v>
      </c>
      <c r="N210" s="5" t="s">
        <v>112</v>
      </c>
      <c r="O210" s="5" t="s">
        <v>113</v>
      </c>
      <c r="P210" s="5" t="s">
        <v>114</v>
      </c>
      <c r="Q210" s="6" t="s">
        <v>115</v>
      </c>
      <c r="R210" s="6" t="s">
        <v>116</v>
      </c>
      <c r="S210" s="6" t="s">
        <v>117</v>
      </c>
      <c r="U210" s="10"/>
      <c r="V210" s="10"/>
      <c r="W210" s="10"/>
      <c r="X210" s="10"/>
      <c r="Y210" s="10"/>
      <c r="Z210" s="10"/>
      <c r="AA210" s="10"/>
      <c r="AB210" s="10"/>
      <c r="AC210" s="10"/>
    </row>
    <row r="211" spans="1:29" ht="14.4" x14ac:dyDescent="0.3">
      <c r="A211" s="39" t="s">
        <v>171</v>
      </c>
      <c r="C211" s="11" t="s">
        <v>118</v>
      </c>
      <c r="D211" s="12">
        <v>0</v>
      </c>
      <c r="E211" s="13">
        <v>0</v>
      </c>
      <c r="F211" s="13">
        <v>0</v>
      </c>
      <c r="G211" s="13">
        <v>0</v>
      </c>
      <c r="H211" s="13">
        <v>0</v>
      </c>
      <c r="I211" s="13">
        <v>0</v>
      </c>
      <c r="J211" s="13">
        <v>62344.6</v>
      </c>
      <c r="K211" s="13">
        <v>250300.4</v>
      </c>
      <c r="L211" s="13">
        <v>-273195</v>
      </c>
      <c r="M211" s="13">
        <v>-15000</v>
      </c>
      <c r="N211" s="13">
        <v>-25000</v>
      </c>
      <c r="O211" s="13">
        <v>0</v>
      </c>
      <c r="P211" s="13" t="s">
        <v>134</v>
      </c>
      <c r="Q211" s="13">
        <v>0</v>
      </c>
      <c r="R211" s="13">
        <v>0</v>
      </c>
      <c r="S211" s="14">
        <v>0</v>
      </c>
      <c r="U211" s="10"/>
      <c r="V211" s="10"/>
      <c r="W211" s="10"/>
      <c r="X211" s="10"/>
      <c r="Y211" s="10"/>
      <c r="Z211" s="10"/>
      <c r="AA211" s="10"/>
      <c r="AB211" s="10"/>
      <c r="AC211" s="10"/>
    </row>
    <row r="212" spans="1:29" ht="14.4" x14ac:dyDescent="0.3">
      <c r="A212" s="39" t="s">
        <v>171</v>
      </c>
      <c r="C212" s="11" t="s">
        <v>119</v>
      </c>
      <c r="D212" s="12">
        <v>0</v>
      </c>
      <c r="E212" s="13">
        <v>0</v>
      </c>
      <c r="F212" s="13">
        <v>0</v>
      </c>
      <c r="G212" s="13">
        <v>0</v>
      </c>
      <c r="H212" s="13">
        <v>0</v>
      </c>
      <c r="I212" s="13">
        <v>0</v>
      </c>
      <c r="J212" s="13" t="s">
        <v>134</v>
      </c>
      <c r="K212" s="13" t="s">
        <v>134</v>
      </c>
      <c r="L212" s="13">
        <v>0</v>
      </c>
      <c r="M212" s="13">
        <v>0</v>
      </c>
      <c r="N212" s="13" t="s">
        <v>134</v>
      </c>
      <c r="O212" s="13">
        <v>0</v>
      </c>
      <c r="P212" s="13">
        <v>0</v>
      </c>
      <c r="Q212" s="13">
        <v>0</v>
      </c>
      <c r="R212" s="13">
        <v>0</v>
      </c>
      <c r="S212" s="14">
        <v>0</v>
      </c>
      <c r="U212" s="10"/>
      <c r="V212" s="10"/>
      <c r="W212" s="10"/>
      <c r="X212" s="10"/>
      <c r="Y212" s="10"/>
      <c r="Z212" s="10"/>
      <c r="AA212" s="10"/>
      <c r="AB212" s="10"/>
      <c r="AC212" s="10"/>
    </row>
    <row r="213" spans="1:29" ht="14.4" x14ac:dyDescent="0.3">
      <c r="A213" s="39" t="s">
        <v>171</v>
      </c>
      <c r="C213" s="11" t="s">
        <v>120</v>
      </c>
      <c r="D213" s="12">
        <v>0</v>
      </c>
      <c r="E213" s="13">
        <v>0</v>
      </c>
      <c r="F213" s="13">
        <v>0</v>
      </c>
      <c r="G213" s="13">
        <v>0</v>
      </c>
      <c r="H213" s="13">
        <v>0</v>
      </c>
      <c r="I213" s="13">
        <v>29500</v>
      </c>
      <c r="J213" s="13">
        <v>782096.09</v>
      </c>
      <c r="K213" s="13">
        <v>1039104.43</v>
      </c>
      <c r="L213" s="13">
        <v>843347.12</v>
      </c>
      <c r="M213" s="13">
        <v>642010.71</v>
      </c>
      <c r="N213" s="13">
        <v>462762.9</v>
      </c>
      <c r="O213" s="13">
        <v>216261.67</v>
      </c>
      <c r="P213" s="13">
        <v>140336</v>
      </c>
      <c r="Q213" s="13">
        <v>1901150.56</v>
      </c>
      <c r="R213" s="13">
        <v>401505</v>
      </c>
      <c r="S213" s="14">
        <v>75000</v>
      </c>
      <c r="U213" s="10"/>
      <c r="V213" s="10"/>
      <c r="W213" s="10"/>
      <c r="X213" s="10"/>
      <c r="Y213" s="10"/>
      <c r="Z213" s="10"/>
      <c r="AA213" s="10"/>
      <c r="AB213" s="10"/>
      <c r="AC213" s="10"/>
    </row>
    <row r="214" spans="1:29" ht="14.4" x14ac:dyDescent="0.3">
      <c r="A214" s="39" t="s">
        <v>171</v>
      </c>
      <c r="C214" s="11" t="s">
        <v>121</v>
      </c>
      <c r="D214" s="12">
        <v>0</v>
      </c>
      <c r="E214" s="13">
        <v>0</v>
      </c>
      <c r="F214" s="13">
        <v>0</v>
      </c>
      <c r="G214" s="13">
        <v>0</v>
      </c>
      <c r="H214" s="13" t="s">
        <v>134</v>
      </c>
      <c r="I214" s="13">
        <v>90519.75</v>
      </c>
      <c r="J214" s="13">
        <v>1206171.81</v>
      </c>
      <c r="K214" s="13">
        <v>1494846.59</v>
      </c>
      <c r="L214" s="13">
        <v>1011653.28</v>
      </c>
      <c r="M214" s="13">
        <v>745696.61</v>
      </c>
      <c r="N214" s="13">
        <v>705163.62</v>
      </c>
      <c r="O214" s="13">
        <v>593566.41</v>
      </c>
      <c r="P214" s="13">
        <v>87469</v>
      </c>
      <c r="Q214" s="13">
        <v>763500</v>
      </c>
      <c r="R214" s="13">
        <v>442500</v>
      </c>
      <c r="S214" s="14">
        <v>124361.02</v>
      </c>
      <c r="U214" s="10"/>
      <c r="V214" s="10"/>
      <c r="W214" s="10"/>
      <c r="X214" s="10"/>
      <c r="Y214" s="10"/>
      <c r="Z214" s="10"/>
      <c r="AA214" s="10"/>
      <c r="AB214" s="10"/>
      <c r="AC214" s="10"/>
    </row>
    <row r="215" spans="1:29" ht="14.4" x14ac:dyDescent="0.3">
      <c r="A215" s="39" t="s">
        <v>171</v>
      </c>
      <c r="C215" s="11" t="s">
        <v>122</v>
      </c>
      <c r="D215" s="12">
        <v>0</v>
      </c>
      <c r="E215" s="13">
        <v>0</v>
      </c>
      <c r="F215" s="13">
        <v>50000</v>
      </c>
      <c r="G215" s="13">
        <v>75000</v>
      </c>
      <c r="H215" s="13">
        <v>0</v>
      </c>
      <c r="I215" s="13">
        <v>115121</v>
      </c>
      <c r="J215" s="13">
        <v>1471310.28</v>
      </c>
      <c r="K215" s="13">
        <v>2003610.3</v>
      </c>
      <c r="L215" s="13">
        <v>1287698.98</v>
      </c>
      <c r="M215" s="13">
        <v>1536083.95</v>
      </c>
      <c r="N215" s="13">
        <v>1297934.03</v>
      </c>
      <c r="O215" s="13">
        <v>471007.66</v>
      </c>
      <c r="P215" s="13">
        <v>426111.22</v>
      </c>
      <c r="Q215" s="13">
        <v>432000</v>
      </c>
      <c r="R215" s="13">
        <v>79693.710000000006</v>
      </c>
      <c r="S215" s="14">
        <v>90306.29</v>
      </c>
      <c r="U215" s="10"/>
      <c r="V215" s="10"/>
      <c r="W215" s="10"/>
      <c r="X215" s="10"/>
      <c r="Y215" s="10"/>
      <c r="Z215" s="10"/>
      <c r="AA215" s="10"/>
      <c r="AB215" s="10"/>
      <c r="AC215" s="10"/>
    </row>
    <row r="216" spans="1:29" ht="14.4" x14ac:dyDescent="0.3">
      <c r="A216" s="39" t="s">
        <v>171</v>
      </c>
      <c r="C216" s="11" t="s">
        <v>123</v>
      </c>
      <c r="D216" s="12">
        <v>0</v>
      </c>
      <c r="E216" s="13">
        <v>0</v>
      </c>
      <c r="F216" s="13">
        <v>0</v>
      </c>
      <c r="G216" s="13">
        <v>0</v>
      </c>
      <c r="H216" s="13">
        <v>209994.3</v>
      </c>
      <c r="I216" s="13">
        <v>173303</v>
      </c>
      <c r="J216" s="13">
        <v>2489773.4</v>
      </c>
      <c r="K216" s="13">
        <v>4021681.46</v>
      </c>
      <c r="L216" s="13">
        <v>2422296.59</v>
      </c>
      <c r="M216" s="13">
        <v>2118557.4700000002</v>
      </c>
      <c r="N216" s="13">
        <v>1773774.7</v>
      </c>
      <c r="O216" s="13">
        <v>2060631.42</v>
      </c>
      <c r="P216" s="13">
        <v>1511260.55</v>
      </c>
      <c r="Q216" s="13">
        <v>704403</v>
      </c>
      <c r="R216" s="13">
        <v>1100663</v>
      </c>
      <c r="S216" s="14">
        <v>378425.45</v>
      </c>
      <c r="U216" s="10"/>
      <c r="V216" s="10"/>
      <c r="W216" s="10"/>
      <c r="X216" s="10"/>
      <c r="Y216" s="10"/>
      <c r="Z216" s="10"/>
      <c r="AA216" s="10"/>
      <c r="AB216" s="10"/>
      <c r="AC216" s="10"/>
    </row>
    <row r="217" spans="1:29" ht="14.4" x14ac:dyDescent="0.3">
      <c r="A217" s="39" t="s">
        <v>171</v>
      </c>
      <c r="C217" s="11" t="s">
        <v>124</v>
      </c>
      <c r="D217" s="12">
        <v>26072.400000000001</v>
      </c>
      <c r="E217" s="13">
        <v>27613.16</v>
      </c>
      <c r="F217" s="13">
        <v>27889.64</v>
      </c>
      <c r="G217" s="13">
        <v>28111.200000000001</v>
      </c>
      <c r="H217" s="13">
        <v>64584.24</v>
      </c>
      <c r="I217" s="13">
        <v>858284.14</v>
      </c>
      <c r="J217" s="13">
        <v>5796768.7800000003</v>
      </c>
      <c r="K217" s="13">
        <v>3426680.65</v>
      </c>
      <c r="L217" s="13">
        <v>2868277.46</v>
      </c>
      <c r="M217" s="13">
        <v>2321002.06</v>
      </c>
      <c r="N217" s="13">
        <v>4754300.4800000004</v>
      </c>
      <c r="O217" s="13">
        <v>2455413.34</v>
      </c>
      <c r="P217" s="13">
        <v>828950.16</v>
      </c>
      <c r="Q217" s="13">
        <v>631977.65</v>
      </c>
      <c r="R217" s="13">
        <v>593788.6</v>
      </c>
      <c r="S217" s="14">
        <v>788006.56</v>
      </c>
      <c r="U217" s="10"/>
      <c r="V217" s="10"/>
      <c r="W217" s="10"/>
      <c r="X217" s="10"/>
      <c r="Y217" s="10"/>
      <c r="Z217" s="10"/>
      <c r="AA217" s="10"/>
      <c r="AB217" s="10"/>
      <c r="AC217" s="10"/>
    </row>
    <row r="218" spans="1:29" ht="14.4" x14ac:dyDescent="0.3">
      <c r="A218" s="39" t="s">
        <v>171</v>
      </c>
      <c r="C218" s="11" t="s">
        <v>125</v>
      </c>
      <c r="D218" s="12">
        <v>573984.38</v>
      </c>
      <c r="E218" s="13">
        <v>1587541.36</v>
      </c>
      <c r="F218" s="13">
        <v>592159.68999999994</v>
      </c>
      <c r="G218" s="13">
        <v>380552.77</v>
      </c>
      <c r="H218" s="13">
        <v>1001464.3199999999</v>
      </c>
      <c r="I218" s="13">
        <v>1723620.37</v>
      </c>
      <c r="J218" s="13">
        <v>2478249.15</v>
      </c>
      <c r="K218" s="13">
        <v>3865787.6</v>
      </c>
      <c r="L218" s="13">
        <v>4842734.3899999997</v>
      </c>
      <c r="M218" s="13">
        <v>4927554.1100000003</v>
      </c>
      <c r="N218" s="13">
        <v>5246617.33</v>
      </c>
      <c r="O218" s="13">
        <v>3653457.5</v>
      </c>
      <c r="P218" s="13">
        <v>1275828.58</v>
      </c>
      <c r="Q218" s="13">
        <v>1269761.17</v>
      </c>
      <c r="R218" s="13">
        <v>1437549.61</v>
      </c>
      <c r="S218" s="14">
        <v>1862417.38</v>
      </c>
      <c r="U218" s="10"/>
      <c r="V218" s="10"/>
      <c r="W218" s="10"/>
      <c r="X218" s="10"/>
      <c r="Y218" s="10"/>
      <c r="Z218" s="10"/>
      <c r="AA218" s="10"/>
      <c r="AB218" s="10"/>
      <c r="AC218" s="10"/>
    </row>
    <row r="219" spans="1:29" ht="14.4" x14ac:dyDescent="0.3">
      <c r="A219" s="39" t="s">
        <v>171</v>
      </c>
      <c r="C219" s="11" t="s">
        <v>126</v>
      </c>
      <c r="D219" s="12">
        <v>3893415.44</v>
      </c>
      <c r="E219" s="13">
        <v>5875853.2300000004</v>
      </c>
      <c r="F219" s="13">
        <v>5505197.7599999998</v>
      </c>
      <c r="G219" s="13">
        <v>4771751.2699999996</v>
      </c>
      <c r="H219" s="13">
        <v>9424459.3399999999</v>
      </c>
      <c r="I219" s="13">
        <v>7259789.4100000001</v>
      </c>
      <c r="J219" s="13">
        <v>7073331.9699999997</v>
      </c>
      <c r="K219" s="13">
        <v>12284048.26</v>
      </c>
      <c r="L219" s="13">
        <v>7932372.71</v>
      </c>
      <c r="M219" s="13">
        <v>5373021.0899999999</v>
      </c>
      <c r="N219" s="13">
        <v>8772408.6699999999</v>
      </c>
      <c r="O219" s="13">
        <v>5885335.8700000001</v>
      </c>
      <c r="P219" s="13">
        <v>4240274.1500000004</v>
      </c>
      <c r="Q219" s="13">
        <v>5244139.72</v>
      </c>
      <c r="R219" s="13">
        <v>5317165.7699999996</v>
      </c>
      <c r="S219" s="14">
        <v>5710516.6699999999</v>
      </c>
      <c r="U219" s="10"/>
      <c r="V219" s="10"/>
      <c r="W219" s="10"/>
      <c r="X219" s="10"/>
      <c r="Y219" s="10"/>
      <c r="Z219" s="10"/>
      <c r="AA219" s="10"/>
      <c r="AB219" s="10"/>
      <c r="AC219" s="10"/>
    </row>
    <row r="220" spans="1:29" ht="14.4" x14ac:dyDescent="0.3">
      <c r="A220" s="39" t="s">
        <v>171</v>
      </c>
      <c r="C220" s="11" t="s">
        <v>127</v>
      </c>
      <c r="D220" s="12">
        <v>6961510.2999999998</v>
      </c>
      <c r="E220" s="13">
        <v>11012434.439999999</v>
      </c>
      <c r="F220" s="13">
        <v>16004341.9</v>
      </c>
      <c r="G220" s="13">
        <v>11339455.41</v>
      </c>
      <c r="H220" s="13">
        <v>13969518.560000001</v>
      </c>
      <c r="I220" s="13">
        <v>11615790.789999999</v>
      </c>
      <c r="J220" s="13">
        <v>16618894.02</v>
      </c>
      <c r="K220" s="13">
        <v>23174990.93</v>
      </c>
      <c r="L220" s="13">
        <v>12214694.029999999</v>
      </c>
      <c r="M220" s="13">
        <v>11324686.550000001</v>
      </c>
      <c r="N220" s="13">
        <v>17314580.23</v>
      </c>
      <c r="O220" s="13">
        <v>9413047.9700000007</v>
      </c>
      <c r="P220" s="13">
        <v>10502055.470000001</v>
      </c>
      <c r="Q220" s="13">
        <v>10984382.15</v>
      </c>
      <c r="R220" s="13">
        <v>9046834.7899999991</v>
      </c>
      <c r="S220" s="14">
        <v>12845513.039999999</v>
      </c>
      <c r="U220" s="10"/>
      <c r="V220" s="10"/>
      <c r="W220" s="10"/>
      <c r="X220" s="10"/>
      <c r="Y220" s="10"/>
      <c r="Z220" s="10"/>
      <c r="AA220" s="10"/>
      <c r="AB220" s="10"/>
      <c r="AC220" s="10"/>
    </row>
    <row r="221" spans="1:29" ht="15" thickBot="1" x14ac:dyDescent="0.35">
      <c r="A221" s="39" t="s">
        <v>171</v>
      </c>
      <c r="C221" s="11" t="s">
        <v>128</v>
      </c>
      <c r="D221" s="15">
        <v>32587183.510000002</v>
      </c>
      <c r="E221" s="16">
        <v>38010053.170000002</v>
      </c>
      <c r="F221" s="16">
        <v>46439193.43</v>
      </c>
      <c r="G221" s="16">
        <v>46288671.210000001</v>
      </c>
      <c r="H221" s="16">
        <v>43901340.280000001</v>
      </c>
      <c r="I221" s="16">
        <v>78140234.969999999</v>
      </c>
      <c r="J221" s="16">
        <v>56816002.609999999</v>
      </c>
      <c r="K221" s="16">
        <v>36487665.200000003</v>
      </c>
      <c r="L221" s="16">
        <v>49595506.530000001</v>
      </c>
      <c r="M221" s="16">
        <v>38049184.950000003</v>
      </c>
      <c r="N221" s="16">
        <v>48730240.549999997</v>
      </c>
      <c r="O221" s="16">
        <v>50141128.189999998</v>
      </c>
      <c r="P221" s="16">
        <v>56655015.060000002</v>
      </c>
      <c r="Q221" s="16">
        <v>38067919.380000003</v>
      </c>
      <c r="R221" s="16">
        <v>40295690.270000003</v>
      </c>
      <c r="S221" s="17">
        <v>49552487.149999999</v>
      </c>
      <c r="U221" s="10"/>
      <c r="V221" s="10"/>
      <c r="W221" s="10"/>
      <c r="X221" s="10"/>
      <c r="Y221" s="10"/>
      <c r="Z221" s="10"/>
      <c r="AA221" s="10"/>
      <c r="AB221" s="10"/>
      <c r="AC221" s="10"/>
    </row>
    <row r="222" spans="1:29" ht="15" thickBot="1" x14ac:dyDescent="0.35">
      <c r="A222" s="39" t="s">
        <v>171</v>
      </c>
      <c r="C222" s="18" t="s">
        <v>129</v>
      </c>
      <c r="D222" s="19">
        <v>44042166.030000001</v>
      </c>
      <c r="E222" s="20">
        <v>56513495.359999999</v>
      </c>
      <c r="F222" s="20">
        <v>68618782.420000002</v>
      </c>
      <c r="G222" s="20">
        <v>62883541.859999999</v>
      </c>
      <c r="H222" s="20" t="s">
        <v>134</v>
      </c>
      <c r="I222" s="20">
        <v>100006163.43000001</v>
      </c>
      <c r="J222" s="20" t="s">
        <v>134</v>
      </c>
      <c r="K222" s="20" t="s">
        <v>134</v>
      </c>
      <c r="L222" s="20" t="s">
        <v>134</v>
      </c>
      <c r="M222" s="20">
        <v>67022797.5</v>
      </c>
      <c r="N222" s="20" t="s">
        <v>134</v>
      </c>
      <c r="O222" s="20">
        <v>74889850.030000001</v>
      </c>
      <c r="P222" s="20" t="s">
        <v>134</v>
      </c>
      <c r="Q222" s="20">
        <v>59999233.630000003</v>
      </c>
      <c r="R222" s="20">
        <v>58715390.75</v>
      </c>
      <c r="S222" s="21" t="s">
        <v>134</v>
      </c>
      <c r="U222" s="10"/>
      <c r="V222" s="10"/>
      <c r="W222" s="10"/>
      <c r="X222" s="10"/>
      <c r="Y222" s="10"/>
      <c r="Z222" s="10"/>
      <c r="AA222" s="10"/>
      <c r="AB222" s="10"/>
      <c r="AC222" s="10"/>
    </row>
    <row r="223" spans="1:29" ht="14.4" x14ac:dyDescent="0.3">
      <c r="U223" s="10"/>
      <c r="V223" s="10"/>
      <c r="W223" s="10"/>
      <c r="X223" s="10"/>
      <c r="Y223" s="10"/>
      <c r="Z223" s="10"/>
      <c r="AA223" s="10"/>
      <c r="AB223" s="10"/>
      <c r="AC223" s="10"/>
    </row>
    <row r="224" spans="1:29" ht="23.4" thickBot="1" x14ac:dyDescent="0.35">
      <c r="C224" s="1" t="s">
        <v>190</v>
      </c>
      <c r="D224" s="1"/>
      <c r="E224" s="1"/>
      <c r="F224" s="1"/>
      <c r="G224" s="1"/>
      <c r="H224" s="1"/>
      <c r="I224" s="1"/>
      <c r="J224" s="1"/>
      <c r="K224" s="1"/>
      <c r="L224" s="1"/>
      <c r="M224" s="1"/>
      <c r="N224" s="9"/>
      <c r="O224" s="9"/>
      <c r="P224" s="9"/>
      <c r="Q224" s="9"/>
      <c r="R224" s="9"/>
      <c r="S224" s="9"/>
      <c r="U224" s="10"/>
      <c r="V224" s="10"/>
      <c r="W224" s="10"/>
      <c r="X224" s="10"/>
      <c r="Y224" s="10"/>
      <c r="Z224" s="10"/>
      <c r="AA224" s="10"/>
      <c r="AB224" s="10"/>
      <c r="AC224" s="10"/>
    </row>
    <row r="225" spans="1:29" ht="15" thickBot="1" x14ac:dyDescent="0.35">
      <c r="C225" s="2"/>
      <c r="D225" s="149" t="s">
        <v>99</v>
      </c>
      <c r="E225" s="150"/>
      <c r="F225" s="150"/>
      <c r="G225" s="150"/>
      <c r="H225" s="150"/>
      <c r="I225" s="150"/>
      <c r="J225" s="150"/>
      <c r="K225" s="150"/>
      <c r="L225" s="150"/>
      <c r="M225" s="150"/>
      <c r="N225" s="150"/>
      <c r="O225" s="150"/>
      <c r="P225" s="150"/>
      <c r="Q225" s="150"/>
      <c r="R225" s="150"/>
      <c r="S225" s="151"/>
      <c r="U225" s="10"/>
      <c r="V225" s="10"/>
      <c r="W225" s="10"/>
      <c r="X225" s="10"/>
      <c r="Y225" s="10"/>
      <c r="Z225" s="10"/>
      <c r="AA225" s="10"/>
      <c r="AB225" s="10"/>
      <c r="AC225" s="10"/>
    </row>
    <row r="226" spans="1:29" ht="15" thickBot="1" x14ac:dyDescent="0.35">
      <c r="A226" s="39" t="s">
        <v>171</v>
      </c>
      <c r="C226" s="3" t="s">
        <v>101</v>
      </c>
      <c r="D226" s="4" t="s">
        <v>102</v>
      </c>
      <c r="E226" s="5" t="s">
        <v>103</v>
      </c>
      <c r="F226" s="5" t="s">
        <v>104</v>
      </c>
      <c r="G226" s="5" t="s">
        <v>105</v>
      </c>
      <c r="H226" s="5" t="s">
        <v>106</v>
      </c>
      <c r="I226" s="5" t="s">
        <v>107</v>
      </c>
      <c r="J226" s="5" t="s">
        <v>108</v>
      </c>
      <c r="K226" s="5" t="s">
        <v>109</v>
      </c>
      <c r="L226" s="5" t="s">
        <v>110</v>
      </c>
      <c r="M226" s="5" t="s">
        <v>111</v>
      </c>
      <c r="N226" s="5" t="s">
        <v>112</v>
      </c>
      <c r="O226" s="5" t="s">
        <v>113</v>
      </c>
      <c r="P226" s="5" t="s">
        <v>114</v>
      </c>
      <c r="Q226" s="6" t="s">
        <v>115</v>
      </c>
      <c r="R226" s="6" t="s">
        <v>116</v>
      </c>
      <c r="S226" s="6" t="s">
        <v>117</v>
      </c>
      <c r="U226" s="10"/>
      <c r="V226" s="10"/>
      <c r="W226" s="10"/>
      <c r="X226" s="10"/>
      <c r="Y226" s="10"/>
      <c r="Z226" s="10"/>
      <c r="AA226" s="10"/>
      <c r="AB226" s="10"/>
      <c r="AC226" s="10"/>
    </row>
    <row r="227" spans="1:29" ht="14.4" x14ac:dyDescent="0.3">
      <c r="A227" s="39" t="s">
        <v>171</v>
      </c>
      <c r="C227" s="11" t="s">
        <v>118</v>
      </c>
      <c r="D227" s="12">
        <v>0</v>
      </c>
      <c r="E227" s="13">
        <v>0</v>
      </c>
      <c r="F227" s="13">
        <v>0</v>
      </c>
      <c r="G227" s="13">
        <v>0</v>
      </c>
      <c r="H227" s="13">
        <v>0</v>
      </c>
      <c r="I227" s="13">
        <v>0</v>
      </c>
      <c r="J227" s="13">
        <v>0</v>
      </c>
      <c r="K227" s="13">
        <v>0</v>
      </c>
      <c r="L227" s="13">
        <v>0</v>
      </c>
      <c r="M227" s="13">
        <v>0</v>
      </c>
      <c r="N227" s="13">
        <v>0</v>
      </c>
      <c r="O227" s="13">
        <v>0</v>
      </c>
      <c r="P227" s="13">
        <v>0</v>
      </c>
      <c r="Q227" s="13">
        <v>0</v>
      </c>
      <c r="R227" s="13">
        <v>0</v>
      </c>
      <c r="S227" s="14">
        <v>0</v>
      </c>
      <c r="U227" s="10"/>
      <c r="V227" s="10"/>
      <c r="W227" s="10"/>
      <c r="X227" s="10"/>
      <c r="Y227" s="10"/>
      <c r="Z227" s="10"/>
      <c r="AA227" s="10"/>
      <c r="AB227" s="10"/>
      <c r="AC227" s="10"/>
    </row>
    <row r="228" spans="1:29" ht="14.4" x14ac:dyDescent="0.3">
      <c r="A228" s="39" t="s">
        <v>171</v>
      </c>
      <c r="C228" s="11" t="s">
        <v>119</v>
      </c>
      <c r="D228" s="12">
        <v>0</v>
      </c>
      <c r="E228" s="13">
        <v>0</v>
      </c>
      <c r="F228" s="13">
        <v>0</v>
      </c>
      <c r="G228" s="13">
        <v>0</v>
      </c>
      <c r="H228" s="13">
        <v>0</v>
      </c>
      <c r="I228" s="13">
        <v>0</v>
      </c>
      <c r="J228" s="13">
        <v>0</v>
      </c>
      <c r="K228" s="13">
        <v>0</v>
      </c>
      <c r="L228" s="13">
        <v>0</v>
      </c>
      <c r="M228" s="13">
        <v>0</v>
      </c>
      <c r="N228" s="13">
        <v>0</v>
      </c>
      <c r="O228" s="13">
        <v>0</v>
      </c>
      <c r="P228" s="13">
        <v>0</v>
      </c>
      <c r="Q228" s="13">
        <v>0</v>
      </c>
      <c r="R228" s="13">
        <v>0</v>
      </c>
      <c r="S228" s="14">
        <v>0</v>
      </c>
      <c r="U228" s="10"/>
      <c r="V228" s="10"/>
      <c r="W228" s="10"/>
      <c r="X228" s="10"/>
      <c r="Y228" s="10"/>
      <c r="Z228" s="10"/>
      <c r="AA228" s="10"/>
      <c r="AB228" s="10"/>
      <c r="AC228" s="10"/>
    </row>
    <row r="229" spans="1:29" ht="14.4" x14ac:dyDescent="0.3">
      <c r="A229" s="39" t="s">
        <v>171</v>
      </c>
      <c r="C229" s="11" t="s">
        <v>120</v>
      </c>
      <c r="D229" s="12">
        <v>0</v>
      </c>
      <c r="E229" s="13">
        <v>0</v>
      </c>
      <c r="F229" s="13">
        <v>0</v>
      </c>
      <c r="G229" s="13">
        <v>0</v>
      </c>
      <c r="H229" s="13">
        <v>0</v>
      </c>
      <c r="I229" s="13">
        <v>0</v>
      </c>
      <c r="J229" s="13">
        <v>0</v>
      </c>
      <c r="K229" s="13">
        <v>0</v>
      </c>
      <c r="L229" s="13">
        <v>0</v>
      </c>
      <c r="M229" s="13">
        <v>0</v>
      </c>
      <c r="N229" s="13">
        <v>0</v>
      </c>
      <c r="O229" s="13" t="s">
        <v>134</v>
      </c>
      <c r="P229" s="13">
        <v>0</v>
      </c>
      <c r="Q229" s="13" t="s">
        <v>134</v>
      </c>
      <c r="R229" s="13">
        <v>0</v>
      </c>
      <c r="S229" s="14">
        <v>0</v>
      </c>
      <c r="U229" s="10"/>
      <c r="V229" s="10"/>
      <c r="W229" s="10"/>
      <c r="X229" s="10"/>
      <c r="Y229" s="10"/>
      <c r="Z229" s="10"/>
      <c r="AA229" s="10"/>
      <c r="AB229" s="10"/>
      <c r="AC229" s="10"/>
    </row>
    <row r="230" spans="1:29" ht="14.4" x14ac:dyDescent="0.3">
      <c r="A230" s="39" t="s">
        <v>171</v>
      </c>
      <c r="C230" s="11" t="s">
        <v>121</v>
      </c>
      <c r="D230" s="12">
        <v>0</v>
      </c>
      <c r="E230" s="13">
        <v>0</v>
      </c>
      <c r="F230" s="13">
        <v>0</v>
      </c>
      <c r="G230" s="13">
        <v>0</v>
      </c>
      <c r="H230" s="13">
        <v>0</v>
      </c>
      <c r="I230" s="13">
        <v>0</v>
      </c>
      <c r="J230" s="13">
        <v>0</v>
      </c>
      <c r="K230" s="13">
        <v>0</v>
      </c>
      <c r="L230" s="13">
        <v>0</v>
      </c>
      <c r="M230" s="13">
        <v>0</v>
      </c>
      <c r="N230" s="13">
        <v>0</v>
      </c>
      <c r="O230" s="13">
        <v>0</v>
      </c>
      <c r="P230" s="13">
        <v>0</v>
      </c>
      <c r="Q230" s="13">
        <v>0</v>
      </c>
      <c r="R230" s="13">
        <v>0</v>
      </c>
      <c r="S230" s="14">
        <v>0</v>
      </c>
      <c r="U230" s="10"/>
      <c r="V230" s="10"/>
      <c r="W230" s="10"/>
      <c r="X230" s="10"/>
      <c r="Y230" s="10"/>
      <c r="Z230" s="10"/>
      <c r="AA230" s="10"/>
      <c r="AB230" s="10"/>
      <c r="AC230" s="10"/>
    </row>
    <row r="231" spans="1:29" ht="14.4" x14ac:dyDescent="0.3">
      <c r="A231" s="39" t="s">
        <v>171</v>
      </c>
      <c r="C231" s="11" t="s">
        <v>122</v>
      </c>
      <c r="D231" s="12">
        <v>0</v>
      </c>
      <c r="E231" s="13">
        <v>0</v>
      </c>
      <c r="F231" s="13">
        <v>0</v>
      </c>
      <c r="G231" s="13">
        <v>0</v>
      </c>
      <c r="H231" s="13">
        <v>0</v>
      </c>
      <c r="I231" s="13">
        <v>0</v>
      </c>
      <c r="J231" s="13">
        <v>0</v>
      </c>
      <c r="K231" s="13">
        <v>0</v>
      </c>
      <c r="L231" s="13">
        <v>0</v>
      </c>
      <c r="M231" s="13">
        <v>0</v>
      </c>
      <c r="N231" s="13">
        <v>0</v>
      </c>
      <c r="O231" s="13">
        <v>11073.01</v>
      </c>
      <c r="P231" s="13">
        <v>81036.179999999993</v>
      </c>
      <c r="Q231" s="13">
        <v>0</v>
      </c>
      <c r="R231" s="13">
        <v>0</v>
      </c>
      <c r="S231" s="14">
        <v>0</v>
      </c>
      <c r="U231" s="10"/>
      <c r="V231" s="10"/>
      <c r="W231" s="10"/>
      <c r="X231" s="10"/>
      <c r="Y231" s="10"/>
      <c r="Z231" s="10"/>
      <c r="AA231" s="10"/>
      <c r="AB231" s="10"/>
      <c r="AC231" s="10"/>
    </row>
    <row r="232" spans="1:29" ht="14.4" x14ac:dyDescent="0.3">
      <c r="A232" s="39" t="s">
        <v>171</v>
      </c>
      <c r="C232" s="11" t="s">
        <v>123</v>
      </c>
      <c r="D232" s="12">
        <v>0</v>
      </c>
      <c r="E232" s="13">
        <v>0</v>
      </c>
      <c r="F232" s="13">
        <v>0</v>
      </c>
      <c r="G232" s="13">
        <v>0</v>
      </c>
      <c r="H232" s="13">
        <v>0</v>
      </c>
      <c r="I232" s="13">
        <v>0</v>
      </c>
      <c r="J232" s="13">
        <v>0</v>
      </c>
      <c r="K232" s="13">
        <v>0</v>
      </c>
      <c r="L232" s="13">
        <v>0</v>
      </c>
      <c r="M232" s="13">
        <v>0</v>
      </c>
      <c r="N232" s="13">
        <v>0</v>
      </c>
      <c r="O232" s="13">
        <v>158159</v>
      </c>
      <c r="P232" s="13">
        <v>135581</v>
      </c>
      <c r="Q232" s="13">
        <v>32407</v>
      </c>
      <c r="R232" s="13">
        <v>13837</v>
      </c>
      <c r="S232" s="14">
        <v>19329.580000000002</v>
      </c>
      <c r="U232" s="10"/>
      <c r="V232" s="10"/>
      <c r="W232" s="10"/>
      <c r="X232" s="10"/>
      <c r="Y232" s="10"/>
      <c r="Z232" s="10"/>
      <c r="AA232" s="10"/>
      <c r="AB232" s="10"/>
      <c r="AC232" s="10"/>
    </row>
    <row r="233" spans="1:29" ht="14.4" x14ac:dyDescent="0.3">
      <c r="A233" s="39" t="s">
        <v>171</v>
      </c>
      <c r="C233" s="11" t="s">
        <v>124</v>
      </c>
      <c r="D233" s="12">
        <v>0</v>
      </c>
      <c r="E233" s="13">
        <v>0</v>
      </c>
      <c r="F233" s="13">
        <v>0</v>
      </c>
      <c r="G233" s="13">
        <v>0</v>
      </c>
      <c r="H233" s="13">
        <v>0</v>
      </c>
      <c r="I233" s="13">
        <v>0</v>
      </c>
      <c r="J233" s="13">
        <v>0</v>
      </c>
      <c r="K233" s="13">
        <v>0</v>
      </c>
      <c r="L233" s="13">
        <v>0</v>
      </c>
      <c r="M233" s="13">
        <v>0</v>
      </c>
      <c r="N233" s="13">
        <v>0</v>
      </c>
      <c r="O233" s="13">
        <v>554042.93000000005</v>
      </c>
      <c r="P233" s="13">
        <v>8484</v>
      </c>
      <c r="Q233" s="13">
        <v>25266.06</v>
      </c>
      <c r="R233" s="13">
        <v>50018.29</v>
      </c>
      <c r="S233" s="14">
        <v>168951</v>
      </c>
      <c r="U233" s="10"/>
      <c r="V233" s="10"/>
      <c r="W233" s="10"/>
      <c r="X233" s="10"/>
      <c r="Y233" s="10"/>
      <c r="Z233" s="10"/>
      <c r="AA233" s="10"/>
      <c r="AB233" s="10"/>
      <c r="AC233" s="10"/>
    </row>
    <row r="234" spans="1:29" ht="14.4" x14ac:dyDescent="0.3">
      <c r="A234" s="39" t="s">
        <v>171</v>
      </c>
      <c r="C234" s="11" t="s">
        <v>125</v>
      </c>
      <c r="D234" s="12">
        <v>0</v>
      </c>
      <c r="E234" s="13">
        <v>0</v>
      </c>
      <c r="F234" s="13">
        <v>0</v>
      </c>
      <c r="G234" s="13">
        <v>0</v>
      </c>
      <c r="H234" s="13">
        <v>0</v>
      </c>
      <c r="I234" s="13">
        <v>0</v>
      </c>
      <c r="J234" s="13">
        <v>0</v>
      </c>
      <c r="K234" s="13">
        <v>0</v>
      </c>
      <c r="L234" s="13">
        <v>0</v>
      </c>
      <c r="M234" s="13">
        <v>0</v>
      </c>
      <c r="N234" s="13">
        <v>0</v>
      </c>
      <c r="O234" s="13">
        <v>540000</v>
      </c>
      <c r="P234" s="13">
        <v>177724.86</v>
      </c>
      <c r="Q234" s="13">
        <v>31000</v>
      </c>
      <c r="R234" s="13">
        <v>23244.63</v>
      </c>
      <c r="S234" s="14">
        <v>588970.07999999996</v>
      </c>
      <c r="U234" s="10"/>
      <c r="V234" s="10"/>
      <c r="W234" s="10"/>
      <c r="X234" s="10"/>
      <c r="Y234" s="10"/>
      <c r="Z234" s="10"/>
      <c r="AA234" s="10"/>
      <c r="AB234" s="10"/>
      <c r="AC234" s="10"/>
    </row>
    <row r="235" spans="1:29" ht="14.4" x14ac:dyDescent="0.3">
      <c r="A235" s="39" t="s">
        <v>171</v>
      </c>
      <c r="C235" s="11" t="s">
        <v>126</v>
      </c>
      <c r="D235" s="12">
        <v>0</v>
      </c>
      <c r="E235" s="13">
        <v>0</v>
      </c>
      <c r="F235" s="13">
        <v>0</v>
      </c>
      <c r="G235" s="13">
        <v>0</v>
      </c>
      <c r="H235" s="13">
        <v>0</v>
      </c>
      <c r="I235" s="13">
        <v>0</v>
      </c>
      <c r="J235" s="13">
        <v>0</v>
      </c>
      <c r="K235" s="13">
        <v>0</v>
      </c>
      <c r="L235" s="13">
        <v>0</v>
      </c>
      <c r="M235" s="13">
        <v>0</v>
      </c>
      <c r="N235" s="13">
        <v>0</v>
      </c>
      <c r="O235" s="13">
        <v>1148160</v>
      </c>
      <c r="P235" s="13">
        <v>0</v>
      </c>
      <c r="Q235" s="13">
        <v>331000</v>
      </c>
      <c r="R235" s="13">
        <v>260634</v>
      </c>
      <c r="S235" s="14">
        <v>662914.1</v>
      </c>
      <c r="U235" s="10"/>
      <c r="V235" s="10"/>
      <c r="W235" s="10"/>
      <c r="X235" s="10"/>
      <c r="Y235" s="10"/>
      <c r="Z235" s="10"/>
      <c r="AA235" s="10"/>
      <c r="AB235" s="10"/>
      <c r="AC235" s="10"/>
    </row>
    <row r="236" spans="1:29" ht="14.4" x14ac:dyDescent="0.3">
      <c r="A236" s="39" t="s">
        <v>171</v>
      </c>
      <c r="C236" s="11" t="s">
        <v>127</v>
      </c>
      <c r="D236" s="12">
        <v>0</v>
      </c>
      <c r="E236" s="13">
        <v>0</v>
      </c>
      <c r="F236" s="13">
        <v>0</v>
      </c>
      <c r="G236" s="13">
        <v>0</v>
      </c>
      <c r="H236" s="13">
        <v>0</v>
      </c>
      <c r="I236" s="13">
        <v>0</v>
      </c>
      <c r="J236" s="13">
        <v>0</v>
      </c>
      <c r="K236" s="13">
        <v>0</v>
      </c>
      <c r="L236" s="13">
        <v>0</v>
      </c>
      <c r="M236" s="13">
        <v>0</v>
      </c>
      <c r="N236" s="13">
        <v>0</v>
      </c>
      <c r="O236" s="13">
        <v>0</v>
      </c>
      <c r="P236" s="13">
        <v>130272</v>
      </c>
      <c r="Q236" s="13">
        <v>328050</v>
      </c>
      <c r="R236" s="13">
        <v>0</v>
      </c>
      <c r="S236" s="14">
        <v>1456753.25</v>
      </c>
      <c r="U236" s="10"/>
      <c r="V236" s="10"/>
      <c r="W236" s="10"/>
      <c r="X236" s="10"/>
      <c r="Y236" s="10"/>
      <c r="Z236" s="10"/>
      <c r="AA236" s="10"/>
      <c r="AB236" s="10"/>
      <c r="AC236" s="10"/>
    </row>
    <row r="237" spans="1:29" ht="15" thickBot="1" x14ac:dyDescent="0.35">
      <c r="A237" s="39" t="s">
        <v>171</v>
      </c>
      <c r="C237" s="11" t="s">
        <v>128</v>
      </c>
      <c r="D237" s="12">
        <v>0</v>
      </c>
      <c r="E237" s="16">
        <v>0</v>
      </c>
      <c r="F237" s="16">
        <v>0</v>
      </c>
      <c r="G237" s="16">
        <v>0</v>
      </c>
      <c r="H237" s="16">
        <v>0</v>
      </c>
      <c r="I237" s="16">
        <v>0</v>
      </c>
      <c r="J237" s="16">
        <v>0</v>
      </c>
      <c r="K237" s="16">
        <v>0</v>
      </c>
      <c r="L237" s="16">
        <v>0</v>
      </c>
      <c r="M237" s="16">
        <v>0</v>
      </c>
      <c r="N237" s="16">
        <v>0</v>
      </c>
      <c r="O237" s="16">
        <v>24980765.489999998</v>
      </c>
      <c r="P237" s="16">
        <v>12750805.439999999</v>
      </c>
      <c r="Q237" s="16">
        <v>3735993.98</v>
      </c>
      <c r="R237" s="16">
        <v>0</v>
      </c>
      <c r="S237" s="17">
        <v>2378787.38</v>
      </c>
      <c r="U237" s="10"/>
      <c r="V237" s="10"/>
      <c r="W237" s="10"/>
      <c r="X237" s="10"/>
      <c r="Y237" s="10"/>
      <c r="Z237" s="10"/>
      <c r="AA237" s="10"/>
      <c r="AB237" s="10"/>
      <c r="AC237" s="10"/>
    </row>
    <row r="238" spans="1:29" ht="15" thickBot="1" x14ac:dyDescent="0.35">
      <c r="A238" s="39" t="s">
        <v>171</v>
      </c>
      <c r="C238" s="18" t="s">
        <v>129</v>
      </c>
      <c r="D238" s="19">
        <v>0</v>
      </c>
      <c r="E238" s="20">
        <v>0</v>
      </c>
      <c r="F238" s="20">
        <v>0</v>
      </c>
      <c r="G238" s="20">
        <v>0</v>
      </c>
      <c r="H238" s="20">
        <v>0</v>
      </c>
      <c r="I238" s="20">
        <v>0</v>
      </c>
      <c r="J238" s="20">
        <v>0</v>
      </c>
      <c r="K238" s="20">
        <v>0</v>
      </c>
      <c r="L238" s="20">
        <v>0</v>
      </c>
      <c r="M238" s="20">
        <v>0</v>
      </c>
      <c r="N238" s="20">
        <v>0</v>
      </c>
      <c r="O238" s="20" t="s">
        <v>134</v>
      </c>
      <c r="P238" s="20">
        <v>13283903.48</v>
      </c>
      <c r="Q238" s="20" t="s">
        <v>134</v>
      </c>
      <c r="R238" s="20">
        <v>347733.92</v>
      </c>
      <c r="S238" s="21">
        <v>5275705.3899999997</v>
      </c>
      <c r="U238" s="10"/>
      <c r="V238" s="10"/>
      <c r="W238" s="10"/>
      <c r="X238" s="10"/>
      <c r="Y238" s="10"/>
      <c r="Z238" s="10"/>
      <c r="AA238" s="10"/>
      <c r="AB238" s="10"/>
      <c r="AC238" s="10"/>
    </row>
    <row r="239" spans="1:29" ht="14.4" x14ac:dyDescent="0.3">
      <c r="U239" s="10"/>
      <c r="V239" s="10"/>
      <c r="W239" s="10"/>
      <c r="X239" s="10"/>
      <c r="Y239" s="10"/>
      <c r="Z239" s="10"/>
      <c r="AA239" s="10"/>
      <c r="AB239" s="10"/>
      <c r="AC239" s="10"/>
    </row>
    <row r="240" spans="1:29" ht="23.4" thickBot="1" x14ac:dyDescent="0.35">
      <c r="C240" s="1" t="s">
        <v>191</v>
      </c>
      <c r="D240" s="1"/>
      <c r="E240" s="1"/>
      <c r="F240" s="1"/>
      <c r="G240" s="1"/>
      <c r="H240" s="1"/>
      <c r="I240" s="1"/>
      <c r="J240" s="1"/>
      <c r="K240" s="1"/>
      <c r="L240" s="1"/>
      <c r="M240" s="1"/>
      <c r="N240" s="9"/>
      <c r="O240" s="9"/>
      <c r="P240" s="9"/>
      <c r="Q240" s="9"/>
      <c r="R240" s="9"/>
      <c r="S240" s="9"/>
      <c r="U240" s="10"/>
      <c r="V240" s="10"/>
      <c r="W240" s="10"/>
      <c r="X240" s="10"/>
      <c r="Y240" s="10"/>
      <c r="Z240" s="10"/>
      <c r="AA240" s="10"/>
      <c r="AB240" s="10"/>
      <c r="AC240" s="10"/>
    </row>
    <row r="241" spans="1:29" ht="15" thickBot="1" x14ac:dyDescent="0.35">
      <c r="C241" s="2"/>
      <c r="D241" s="149" t="s">
        <v>99</v>
      </c>
      <c r="E241" s="150"/>
      <c r="F241" s="150"/>
      <c r="G241" s="150"/>
      <c r="H241" s="150"/>
      <c r="I241" s="150"/>
      <c r="J241" s="150"/>
      <c r="K241" s="150"/>
      <c r="L241" s="150"/>
      <c r="M241" s="150"/>
      <c r="N241" s="150"/>
      <c r="O241" s="150"/>
      <c r="P241" s="150"/>
      <c r="Q241" s="150"/>
      <c r="R241" s="150"/>
      <c r="S241" s="151"/>
      <c r="U241" s="10"/>
      <c r="V241" s="10"/>
      <c r="W241" s="10"/>
      <c r="X241" s="10"/>
      <c r="Y241" s="10"/>
      <c r="Z241" s="10"/>
      <c r="AA241" s="10"/>
      <c r="AB241" s="10"/>
      <c r="AC241" s="10"/>
    </row>
    <row r="242" spans="1:29" ht="15" thickBot="1" x14ac:dyDescent="0.35">
      <c r="A242" s="39" t="s">
        <v>171</v>
      </c>
      <c r="C242" s="3" t="s">
        <v>101</v>
      </c>
      <c r="D242" s="4" t="s">
        <v>102</v>
      </c>
      <c r="E242" s="5" t="s">
        <v>103</v>
      </c>
      <c r="F242" s="5" t="s">
        <v>104</v>
      </c>
      <c r="G242" s="5" t="s">
        <v>105</v>
      </c>
      <c r="H242" s="5" t="s">
        <v>106</v>
      </c>
      <c r="I242" s="5" t="s">
        <v>107</v>
      </c>
      <c r="J242" s="5" t="s">
        <v>108</v>
      </c>
      <c r="K242" s="5" t="s">
        <v>109</v>
      </c>
      <c r="L242" s="5" t="s">
        <v>110</v>
      </c>
      <c r="M242" s="5" t="s">
        <v>111</v>
      </c>
      <c r="N242" s="5" t="s">
        <v>112</v>
      </c>
      <c r="O242" s="5" t="s">
        <v>113</v>
      </c>
      <c r="P242" s="5" t="s">
        <v>114</v>
      </c>
      <c r="Q242" s="6" t="s">
        <v>115</v>
      </c>
      <c r="R242" s="6" t="s">
        <v>116</v>
      </c>
      <c r="S242" s="6" t="s">
        <v>117</v>
      </c>
      <c r="U242" s="10"/>
      <c r="V242" s="10"/>
      <c r="W242" s="10"/>
      <c r="X242" s="10"/>
      <c r="Y242" s="10"/>
      <c r="Z242" s="10"/>
      <c r="AA242" s="10"/>
      <c r="AB242" s="10"/>
      <c r="AC242" s="10"/>
    </row>
    <row r="243" spans="1:29" ht="14.4" x14ac:dyDescent="0.3">
      <c r="A243" s="39" t="s">
        <v>171</v>
      </c>
      <c r="C243" s="11" t="s">
        <v>118</v>
      </c>
      <c r="D243" s="12">
        <v>0</v>
      </c>
      <c r="E243" s="13">
        <v>0</v>
      </c>
      <c r="F243" s="13">
        <v>0</v>
      </c>
      <c r="G243" s="13">
        <v>0</v>
      </c>
      <c r="H243" s="13">
        <v>0</v>
      </c>
      <c r="I243" s="13">
        <v>0</v>
      </c>
      <c r="J243" s="13">
        <v>62344.6</v>
      </c>
      <c r="K243" s="13">
        <v>250300.4</v>
      </c>
      <c r="L243" s="13">
        <v>-273195</v>
      </c>
      <c r="M243" s="13">
        <v>-15000</v>
      </c>
      <c r="N243" s="13">
        <v>-25000</v>
      </c>
      <c r="O243" s="13">
        <v>0</v>
      </c>
      <c r="P243" s="13" t="s">
        <v>134</v>
      </c>
      <c r="Q243" s="13">
        <v>0</v>
      </c>
      <c r="R243" s="13">
        <v>0</v>
      </c>
      <c r="S243" s="14">
        <v>0</v>
      </c>
      <c r="U243" s="10"/>
      <c r="V243" s="10"/>
      <c r="W243" s="10"/>
      <c r="X243" s="10"/>
      <c r="Y243" s="10"/>
      <c r="Z243" s="10"/>
      <c r="AA243" s="10"/>
      <c r="AB243" s="10"/>
      <c r="AC243" s="10"/>
    </row>
    <row r="244" spans="1:29" ht="14.4" x14ac:dyDescent="0.3">
      <c r="A244" s="39" t="s">
        <v>171</v>
      </c>
      <c r="C244" s="11" t="s">
        <v>119</v>
      </c>
      <c r="D244" s="12">
        <v>0</v>
      </c>
      <c r="E244" s="13">
        <v>0</v>
      </c>
      <c r="F244" s="13">
        <v>0</v>
      </c>
      <c r="G244" s="13">
        <v>0</v>
      </c>
      <c r="H244" s="13">
        <v>0</v>
      </c>
      <c r="I244" s="13">
        <v>0</v>
      </c>
      <c r="J244" s="13" t="s">
        <v>134</v>
      </c>
      <c r="K244" s="13" t="s">
        <v>134</v>
      </c>
      <c r="L244" s="13">
        <v>0</v>
      </c>
      <c r="M244" s="13">
        <v>0</v>
      </c>
      <c r="N244" s="13" t="s">
        <v>134</v>
      </c>
      <c r="O244" s="13">
        <v>0</v>
      </c>
      <c r="P244" s="13">
        <v>0</v>
      </c>
      <c r="Q244" s="13">
        <v>0</v>
      </c>
      <c r="R244" s="13">
        <v>0</v>
      </c>
      <c r="S244" s="14">
        <v>0</v>
      </c>
      <c r="U244" s="10"/>
      <c r="V244" s="10"/>
      <c r="W244" s="10"/>
      <c r="X244" s="10"/>
      <c r="Y244" s="10"/>
      <c r="Z244" s="10"/>
      <c r="AA244" s="10"/>
      <c r="AB244" s="10"/>
      <c r="AC244" s="10"/>
    </row>
    <row r="245" spans="1:29" ht="14.4" x14ac:dyDescent="0.3">
      <c r="A245" s="39" t="s">
        <v>171</v>
      </c>
      <c r="C245" s="11" t="s">
        <v>120</v>
      </c>
      <c r="D245" s="12">
        <v>0</v>
      </c>
      <c r="E245" s="13">
        <v>0</v>
      </c>
      <c r="F245" s="13">
        <v>0</v>
      </c>
      <c r="G245" s="13">
        <v>0</v>
      </c>
      <c r="H245" s="13">
        <v>0</v>
      </c>
      <c r="I245" s="13">
        <v>29500</v>
      </c>
      <c r="J245" s="13">
        <v>782096.09</v>
      </c>
      <c r="K245" s="13">
        <v>1039104.43</v>
      </c>
      <c r="L245" s="13">
        <v>843347.12</v>
      </c>
      <c r="M245" s="13">
        <v>642010.71</v>
      </c>
      <c r="N245" s="13">
        <v>462762.9</v>
      </c>
      <c r="O245" s="13">
        <v>220261.67</v>
      </c>
      <c r="P245" s="13">
        <v>140336</v>
      </c>
      <c r="Q245" s="13">
        <v>1904030.56</v>
      </c>
      <c r="R245" s="13">
        <v>401505</v>
      </c>
      <c r="S245" s="14">
        <v>75000</v>
      </c>
      <c r="U245" s="10"/>
      <c r="V245" s="10"/>
      <c r="W245" s="10"/>
      <c r="X245" s="10"/>
      <c r="Y245" s="10"/>
      <c r="Z245" s="10"/>
      <c r="AA245" s="10"/>
      <c r="AB245" s="10"/>
      <c r="AC245" s="10"/>
    </row>
    <row r="246" spans="1:29" ht="14.4" x14ac:dyDescent="0.3">
      <c r="A246" s="39" t="s">
        <v>171</v>
      </c>
      <c r="C246" s="11" t="s">
        <v>121</v>
      </c>
      <c r="D246" s="12">
        <v>0</v>
      </c>
      <c r="E246" s="13">
        <v>0</v>
      </c>
      <c r="F246" s="13">
        <v>0</v>
      </c>
      <c r="G246" s="13">
        <v>0</v>
      </c>
      <c r="H246" s="13" t="s">
        <v>134</v>
      </c>
      <c r="I246" s="13">
        <v>90519.75</v>
      </c>
      <c r="J246" s="13">
        <v>1206171.81</v>
      </c>
      <c r="K246" s="13">
        <v>1494846.59</v>
      </c>
      <c r="L246" s="13">
        <v>1011653.28</v>
      </c>
      <c r="M246" s="13">
        <v>745696.61</v>
      </c>
      <c r="N246" s="13">
        <v>705163.62</v>
      </c>
      <c r="O246" s="13">
        <v>593566.41</v>
      </c>
      <c r="P246" s="13">
        <v>87469</v>
      </c>
      <c r="Q246" s="13">
        <v>763500</v>
      </c>
      <c r="R246" s="13">
        <v>442500</v>
      </c>
      <c r="S246" s="14">
        <v>124361.02</v>
      </c>
      <c r="U246" s="10"/>
      <c r="V246" s="10"/>
      <c r="W246" s="10"/>
      <c r="X246" s="10"/>
      <c r="Y246" s="10"/>
      <c r="Z246" s="10"/>
      <c r="AA246" s="10"/>
      <c r="AB246" s="10"/>
      <c r="AC246" s="10"/>
    </row>
    <row r="247" spans="1:29" ht="14.4" x14ac:dyDescent="0.3">
      <c r="A247" s="39" t="s">
        <v>171</v>
      </c>
      <c r="C247" s="11" t="s">
        <v>122</v>
      </c>
      <c r="D247" s="12">
        <v>0</v>
      </c>
      <c r="E247" s="13">
        <v>0</v>
      </c>
      <c r="F247" s="13">
        <v>50000</v>
      </c>
      <c r="G247" s="13">
        <v>75000</v>
      </c>
      <c r="H247" s="13">
        <v>0</v>
      </c>
      <c r="I247" s="13">
        <v>115121</v>
      </c>
      <c r="J247" s="13">
        <v>1471310.28</v>
      </c>
      <c r="K247" s="13">
        <v>2003610.3</v>
      </c>
      <c r="L247" s="13">
        <v>1287698.98</v>
      </c>
      <c r="M247" s="13">
        <v>1536083.95</v>
      </c>
      <c r="N247" s="13">
        <v>1297934.03</v>
      </c>
      <c r="O247" s="13">
        <v>482080.67</v>
      </c>
      <c r="P247" s="13">
        <v>507147.39999999997</v>
      </c>
      <c r="Q247" s="13">
        <v>432000</v>
      </c>
      <c r="R247" s="13">
        <v>79693.710000000006</v>
      </c>
      <c r="S247" s="14">
        <v>90306.29</v>
      </c>
      <c r="U247" s="10"/>
      <c r="V247" s="10"/>
      <c r="W247" s="10"/>
      <c r="X247" s="10"/>
      <c r="Y247" s="10"/>
      <c r="Z247" s="10"/>
      <c r="AA247" s="10"/>
      <c r="AB247" s="10"/>
      <c r="AC247" s="10"/>
    </row>
    <row r="248" spans="1:29" ht="14.4" x14ac:dyDescent="0.3">
      <c r="A248" s="39" t="s">
        <v>171</v>
      </c>
      <c r="C248" s="11" t="s">
        <v>123</v>
      </c>
      <c r="D248" s="12">
        <v>0</v>
      </c>
      <c r="E248" s="13">
        <v>0</v>
      </c>
      <c r="F248" s="13">
        <v>0</v>
      </c>
      <c r="G248" s="13">
        <v>0</v>
      </c>
      <c r="H248" s="13">
        <v>209994.3</v>
      </c>
      <c r="I248" s="13">
        <v>173303</v>
      </c>
      <c r="J248" s="13">
        <v>2489773.4</v>
      </c>
      <c r="K248" s="13">
        <v>4021681.46</v>
      </c>
      <c r="L248" s="13">
        <v>2422296.59</v>
      </c>
      <c r="M248" s="13">
        <v>2118557.4700000002</v>
      </c>
      <c r="N248" s="13">
        <v>1773774.7</v>
      </c>
      <c r="O248" s="13">
        <v>2218790.42</v>
      </c>
      <c r="P248" s="13">
        <v>1646841.55</v>
      </c>
      <c r="Q248" s="13">
        <v>736810</v>
      </c>
      <c r="R248" s="13">
        <v>1114500</v>
      </c>
      <c r="S248" s="14">
        <v>397755.03</v>
      </c>
      <c r="U248" s="10"/>
      <c r="V248" s="10"/>
      <c r="W248" s="10"/>
      <c r="X248" s="10"/>
      <c r="Y248" s="10"/>
      <c r="Z248" s="10"/>
      <c r="AA248" s="10"/>
      <c r="AB248" s="10"/>
      <c r="AC248" s="10"/>
    </row>
    <row r="249" spans="1:29" ht="14.4" x14ac:dyDescent="0.3">
      <c r="A249" s="39" t="s">
        <v>171</v>
      </c>
      <c r="C249" s="11" t="s">
        <v>124</v>
      </c>
      <c r="D249" s="12">
        <v>26072.400000000001</v>
      </c>
      <c r="E249" s="13">
        <v>27613.16</v>
      </c>
      <c r="F249" s="13">
        <v>27889.64</v>
      </c>
      <c r="G249" s="13">
        <v>28111.200000000001</v>
      </c>
      <c r="H249" s="13">
        <v>64584.24</v>
      </c>
      <c r="I249" s="13">
        <v>858284.14</v>
      </c>
      <c r="J249" s="13">
        <v>5796768.7800000003</v>
      </c>
      <c r="K249" s="13">
        <v>3426680.65</v>
      </c>
      <c r="L249" s="13">
        <v>2868277.46</v>
      </c>
      <c r="M249" s="13">
        <v>2321002.06</v>
      </c>
      <c r="N249" s="13">
        <v>4754300.4800000004</v>
      </c>
      <c r="O249" s="13">
        <v>3009456.27</v>
      </c>
      <c r="P249" s="13">
        <v>837434.16</v>
      </c>
      <c r="Q249" s="13">
        <v>657243.71000000008</v>
      </c>
      <c r="R249" s="13">
        <v>643806.89</v>
      </c>
      <c r="S249" s="14">
        <v>956957.56</v>
      </c>
      <c r="U249" s="10"/>
      <c r="V249" s="10"/>
      <c r="W249" s="10"/>
      <c r="X249" s="10"/>
      <c r="Y249" s="10"/>
      <c r="Z249" s="10"/>
      <c r="AA249" s="10"/>
      <c r="AB249" s="10"/>
      <c r="AC249" s="10"/>
    </row>
    <row r="250" spans="1:29" ht="14.4" x14ac:dyDescent="0.3">
      <c r="A250" s="39" t="s">
        <v>171</v>
      </c>
      <c r="C250" s="11" t="s">
        <v>125</v>
      </c>
      <c r="D250" s="12">
        <v>573984.38</v>
      </c>
      <c r="E250" s="13">
        <v>1587541.36</v>
      </c>
      <c r="F250" s="13">
        <v>592159.68999999994</v>
      </c>
      <c r="G250" s="13">
        <v>380552.77</v>
      </c>
      <c r="H250" s="13">
        <v>1001464.3199999999</v>
      </c>
      <c r="I250" s="13">
        <v>1723620.37</v>
      </c>
      <c r="J250" s="13">
        <v>2478249.15</v>
      </c>
      <c r="K250" s="13">
        <v>3865787.6</v>
      </c>
      <c r="L250" s="13">
        <v>4842734.3899999997</v>
      </c>
      <c r="M250" s="13">
        <v>4927554.1100000003</v>
      </c>
      <c r="N250" s="13">
        <v>5246617.33</v>
      </c>
      <c r="O250" s="13">
        <v>4193457.5</v>
      </c>
      <c r="P250" s="13">
        <v>1453553.44</v>
      </c>
      <c r="Q250" s="13">
        <v>1300761.17</v>
      </c>
      <c r="R250" s="13">
        <v>1460794.24</v>
      </c>
      <c r="S250" s="14">
        <v>2451387.46</v>
      </c>
      <c r="U250" s="10"/>
      <c r="V250" s="10"/>
      <c r="W250" s="10"/>
      <c r="X250" s="10"/>
      <c r="Y250" s="10"/>
      <c r="Z250" s="10"/>
      <c r="AA250" s="10"/>
      <c r="AB250" s="10"/>
      <c r="AC250" s="10"/>
    </row>
    <row r="251" spans="1:29" ht="14.4" x14ac:dyDescent="0.3">
      <c r="A251" s="39" t="s">
        <v>171</v>
      </c>
      <c r="C251" s="11" t="s">
        <v>126</v>
      </c>
      <c r="D251" s="12">
        <v>3893415.44</v>
      </c>
      <c r="E251" s="13">
        <v>5875853.2300000004</v>
      </c>
      <c r="F251" s="13">
        <v>5505197.7599999998</v>
      </c>
      <c r="G251" s="13">
        <v>4771751.2699999996</v>
      </c>
      <c r="H251" s="13">
        <v>9424459.3399999999</v>
      </c>
      <c r="I251" s="13">
        <v>7259789.4100000001</v>
      </c>
      <c r="J251" s="13">
        <v>7073331.9699999997</v>
      </c>
      <c r="K251" s="13">
        <v>12284048.26</v>
      </c>
      <c r="L251" s="13">
        <v>7932372.71</v>
      </c>
      <c r="M251" s="13">
        <v>5373021.0899999999</v>
      </c>
      <c r="N251" s="13">
        <v>8772408.6699999999</v>
      </c>
      <c r="O251" s="13">
        <v>7033495.8700000001</v>
      </c>
      <c r="P251" s="13">
        <v>4240274.1500000004</v>
      </c>
      <c r="Q251" s="13">
        <v>5575139.7199999997</v>
      </c>
      <c r="R251" s="13">
        <v>5577799.7699999996</v>
      </c>
      <c r="S251" s="14">
        <v>6373430.7699999996</v>
      </c>
      <c r="U251" s="10"/>
      <c r="V251" s="10"/>
      <c r="W251" s="10"/>
      <c r="X251" s="10"/>
      <c r="Y251" s="10"/>
      <c r="Z251" s="10"/>
      <c r="AA251" s="10"/>
      <c r="AB251" s="10"/>
      <c r="AC251" s="10"/>
    </row>
    <row r="252" spans="1:29" ht="14.4" x14ac:dyDescent="0.3">
      <c r="A252" s="39" t="s">
        <v>171</v>
      </c>
      <c r="C252" s="11" t="s">
        <v>127</v>
      </c>
      <c r="D252" s="12">
        <v>6961510.2999999998</v>
      </c>
      <c r="E252" s="13">
        <v>11012434.439999999</v>
      </c>
      <c r="F252" s="13">
        <v>16004341.9</v>
      </c>
      <c r="G252" s="13">
        <v>11339455.41</v>
      </c>
      <c r="H252" s="13">
        <v>13969518.560000001</v>
      </c>
      <c r="I252" s="13">
        <v>11615790.789999999</v>
      </c>
      <c r="J252" s="13">
        <v>16618894.02</v>
      </c>
      <c r="K252" s="13">
        <v>23174990.93</v>
      </c>
      <c r="L252" s="13">
        <v>12214694.029999999</v>
      </c>
      <c r="M252" s="13">
        <v>11324686.550000001</v>
      </c>
      <c r="N252" s="13">
        <v>17314580.23</v>
      </c>
      <c r="O252" s="13">
        <v>9413047.9700000007</v>
      </c>
      <c r="P252" s="13">
        <v>10632327.470000001</v>
      </c>
      <c r="Q252" s="13">
        <v>11312432.15</v>
      </c>
      <c r="R252" s="13">
        <v>9046834.7899999991</v>
      </c>
      <c r="S252" s="14">
        <v>14302266.289999999</v>
      </c>
      <c r="U252" s="10"/>
      <c r="V252" s="10"/>
      <c r="W252" s="10"/>
      <c r="X252" s="10"/>
      <c r="Y252" s="10"/>
      <c r="Z252" s="10"/>
      <c r="AA252" s="10"/>
      <c r="AB252" s="10"/>
      <c r="AC252" s="10"/>
    </row>
    <row r="253" spans="1:29" ht="15" thickBot="1" x14ac:dyDescent="0.35">
      <c r="A253" s="39" t="s">
        <v>171</v>
      </c>
      <c r="C253" s="11" t="s">
        <v>128</v>
      </c>
      <c r="D253" s="15">
        <v>32587183.510000002</v>
      </c>
      <c r="E253" s="16">
        <v>38010053.170000002</v>
      </c>
      <c r="F253" s="16">
        <v>46439193.43</v>
      </c>
      <c r="G253" s="16">
        <v>46288671.210000001</v>
      </c>
      <c r="H253" s="16">
        <v>43901340.280000001</v>
      </c>
      <c r="I253" s="16">
        <v>78140234.969999999</v>
      </c>
      <c r="J253" s="16">
        <v>56816002.609999999</v>
      </c>
      <c r="K253" s="16">
        <v>36487665.200000003</v>
      </c>
      <c r="L253" s="16">
        <v>49595506.530000001</v>
      </c>
      <c r="M253" s="16">
        <v>38049184.950000003</v>
      </c>
      <c r="N253" s="16">
        <v>48730240.549999997</v>
      </c>
      <c r="O253" s="16">
        <v>75121893.679999992</v>
      </c>
      <c r="P253" s="16">
        <v>69405820.5</v>
      </c>
      <c r="Q253" s="16">
        <v>41803913.359999999</v>
      </c>
      <c r="R253" s="16">
        <v>40295690.270000003</v>
      </c>
      <c r="S253" s="17">
        <v>51931274.530000001</v>
      </c>
      <c r="U253" s="10"/>
      <c r="V253" s="10"/>
      <c r="W253" s="10"/>
      <c r="X253" s="10"/>
      <c r="Y253" s="10"/>
      <c r="Z253" s="10"/>
      <c r="AA253" s="10"/>
      <c r="AB253" s="10"/>
      <c r="AC253" s="10"/>
    </row>
    <row r="254" spans="1:29" ht="15" thickBot="1" x14ac:dyDescent="0.35">
      <c r="A254" s="39" t="s">
        <v>171</v>
      </c>
      <c r="C254" s="18" t="s">
        <v>129</v>
      </c>
      <c r="D254" s="19">
        <v>44042166.030000001</v>
      </c>
      <c r="E254" s="20">
        <v>56513495.359999999</v>
      </c>
      <c r="F254" s="20">
        <v>68618782.420000002</v>
      </c>
      <c r="G254" s="20">
        <v>62883541.859999999</v>
      </c>
      <c r="H254" s="20" t="s">
        <v>134</v>
      </c>
      <c r="I254" s="20">
        <v>100006163.43000001</v>
      </c>
      <c r="J254" s="20" t="s">
        <v>134</v>
      </c>
      <c r="K254" s="20" t="s">
        <v>134</v>
      </c>
      <c r="L254" s="20" t="s">
        <v>134</v>
      </c>
      <c r="M254" s="20">
        <v>67022797.5</v>
      </c>
      <c r="N254" s="20" t="s">
        <v>134</v>
      </c>
      <c r="O254" s="20">
        <v>102286050.45999999</v>
      </c>
      <c r="P254" s="20" t="s">
        <v>134</v>
      </c>
      <c r="Q254" s="20">
        <v>64485830.670000002</v>
      </c>
      <c r="R254" s="20">
        <v>59063124.670000002</v>
      </c>
      <c r="S254" s="21" t="s">
        <v>134</v>
      </c>
      <c r="U254" s="10"/>
      <c r="V254" s="10"/>
      <c r="W254" s="10"/>
      <c r="X254" s="10"/>
      <c r="Y254" s="10"/>
      <c r="Z254" s="10"/>
      <c r="AA254" s="10"/>
      <c r="AB254" s="10"/>
      <c r="AC254" s="10"/>
    </row>
    <row r="255" spans="1:29" ht="14.4" x14ac:dyDescent="0.3">
      <c r="U255" s="10"/>
      <c r="V255" s="10"/>
      <c r="W255" s="10"/>
      <c r="X255" s="10"/>
      <c r="Y255" s="10"/>
      <c r="Z255" s="10"/>
      <c r="AA255" s="10"/>
      <c r="AB255" s="10"/>
      <c r="AC255" s="10"/>
    </row>
    <row r="256" spans="1:29" ht="14.4" x14ac:dyDescent="0.3">
      <c r="U256" s="10"/>
      <c r="V256" s="10"/>
      <c r="W256" s="10"/>
      <c r="X256" s="10"/>
      <c r="Y256" s="10"/>
      <c r="Z256" s="10"/>
      <c r="AA256" s="10"/>
      <c r="AB256" s="10"/>
      <c r="AC256" s="10"/>
    </row>
    <row r="257" spans="1:29" ht="14.4" x14ac:dyDescent="0.3">
      <c r="U257" s="10"/>
      <c r="V257" s="10"/>
      <c r="W257" s="10"/>
      <c r="X257" s="10"/>
      <c r="Y257" s="10"/>
      <c r="Z257" s="10"/>
      <c r="AA257" s="10"/>
      <c r="AB257" s="10"/>
      <c r="AC257" s="10"/>
    </row>
    <row r="258" spans="1:29" ht="23.4" thickBot="1" x14ac:dyDescent="0.35">
      <c r="C258" s="1" t="s">
        <v>192</v>
      </c>
      <c r="D258" s="1"/>
      <c r="E258" s="1"/>
      <c r="F258" s="1"/>
      <c r="G258" s="1"/>
      <c r="H258" s="1"/>
      <c r="I258" s="1"/>
      <c r="J258" s="1"/>
      <c r="K258" s="1"/>
      <c r="L258" s="1"/>
      <c r="M258" s="1"/>
      <c r="N258" s="9"/>
      <c r="O258" s="9"/>
      <c r="P258" s="9"/>
      <c r="Q258" s="9"/>
      <c r="R258" s="9"/>
      <c r="S258" s="9"/>
      <c r="U258" s="10"/>
      <c r="V258" s="10"/>
      <c r="W258" s="10"/>
      <c r="X258" s="10"/>
      <c r="Y258" s="10"/>
      <c r="Z258" s="10"/>
      <c r="AA258" s="10"/>
      <c r="AB258" s="10"/>
      <c r="AC258" s="10"/>
    </row>
    <row r="259" spans="1:29" ht="15" thickBot="1" x14ac:dyDescent="0.35">
      <c r="C259" s="2"/>
      <c r="D259" s="149" t="s">
        <v>99</v>
      </c>
      <c r="E259" s="150"/>
      <c r="F259" s="150"/>
      <c r="G259" s="150"/>
      <c r="H259" s="150"/>
      <c r="I259" s="150"/>
      <c r="J259" s="150"/>
      <c r="K259" s="150"/>
      <c r="L259" s="150"/>
      <c r="M259" s="150"/>
      <c r="N259" s="150"/>
      <c r="O259" s="150"/>
      <c r="P259" s="150"/>
      <c r="Q259" s="150"/>
      <c r="R259" s="150"/>
      <c r="S259" s="151"/>
      <c r="U259" s="10"/>
      <c r="V259" s="10"/>
      <c r="W259" s="10"/>
      <c r="X259" s="10"/>
      <c r="Y259" s="10"/>
      <c r="Z259" s="10"/>
      <c r="AA259" s="10"/>
      <c r="AB259" s="10"/>
      <c r="AC259" s="10"/>
    </row>
    <row r="260" spans="1:29" ht="15" thickBot="1" x14ac:dyDescent="0.35">
      <c r="A260" s="39" t="s">
        <v>140</v>
      </c>
      <c r="C260" s="3" t="s">
        <v>101</v>
      </c>
      <c r="D260" s="4" t="s">
        <v>102</v>
      </c>
      <c r="E260" s="5" t="s">
        <v>103</v>
      </c>
      <c r="F260" s="5" t="s">
        <v>104</v>
      </c>
      <c r="G260" s="5" t="s">
        <v>105</v>
      </c>
      <c r="H260" s="5" t="s">
        <v>106</v>
      </c>
      <c r="I260" s="5" t="s">
        <v>107</v>
      </c>
      <c r="J260" s="5" t="s">
        <v>108</v>
      </c>
      <c r="K260" s="5" t="s">
        <v>109</v>
      </c>
      <c r="L260" s="5" t="s">
        <v>110</v>
      </c>
      <c r="M260" s="5" t="s">
        <v>111</v>
      </c>
      <c r="N260" s="5" t="s">
        <v>112</v>
      </c>
      <c r="O260" s="5" t="s">
        <v>113</v>
      </c>
      <c r="P260" s="5" t="s">
        <v>114</v>
      </c>
      <c r="Q260" s="6" t="s">
        <v>115</v>
      </c>
      <c r="R260" s="6" t="s">
        <v>116</v>
      </c>
      <c r="S260" s="6" t="s">
        <v>117</v>
      </c>
      <c r="U260" s="10"/>
      <c r="V260" s="10"/>
      <c r="W260" s="10"/>
      <c r="X260" s="10"/>
      <c r="Y260" s="10"/>
      <c r="Z260" s="10"/>
      <c r="AA260" s="10"/>
      <c r="AB260" s="10"/>
      <c r="AC260" s="10"/>
    </row>
    <row r="261" spans="1:29" ht="14.4" x14ac:dyDescent="0.3">
      <c r="A261" s="39" t="s">
        <v>140</v>
      </c>
      <c r="C261" s="11" t="s">
        <v>118</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0</v>
      </c>
      <c r="U261" s="10"/>
      <c r="V261" s="10"/>
      <c r="W261" s="10"/>
      <c r="X261" s="10"/>
      <c r="Y261" s="10"/>
      <c r="Z261" s="10"/>
      <c r="AA261" s="10"/>
      <c r="AB261" s="10"/>
      <c r="AC261" s="10"/>
    </row>
    <row r="262" spans="1:29" ht="14.4" x14ac:dyDescent="0.3">
      <c r="A262" s="39" t="s">
        <v>140</v>
      </c>
      <c r="C262" s="11" t="s">
        <v>119</v>
      </c>
      <c r="D262" s="12">
        <v>0</v>
      </c>
      <c r="E262" s="13">
        <v>0</v>
      </c>
      <c r="F262" s="13">
        <v>0</v>
      </c>
      <c r="G262" s="13">
        <v>0</v>
      </c>
      <c r="H262" s="13">
        <v>0</v>
      </c>
      <c r="I262" s="13">
        <v>0</v>
      </c>
      <c r="J262" s="13">
        <v>0</v>
      </c>
      <c r="K262" s="13">
        <v>0</v>
      </c>
      <c r="L262" s="13">
        <v>0</v>
      </c>
      <c r="M262" s="13">
        <v>0</v>
      </c>
      <c r="N262" s="13">
        <v>0</v>
      </c>
      <c r="O262" s="13">
        <v>0</v>
      </c>
      <c r="P262" s="13">
        <v>0</v>
      </c>
      <c r="Q262" s="13" t="s">
        <v>134</v>
      </c>
      <c r="R262" s="13" t="s">
        <v>134</v>
      </c>
      <c r="S262" s="14" t="s">
        <v>134</v>
      </c>
      <c r="U262" s="10"/>
      <c r="V262" s="10"/>
      <c r="W262" s="10"/>
      <c r="X262" s="10"/>
      <c r="Y262" s="10"/>
      <c r="Z262" s="10"/>
      <c r="AA262" s="10"/>
      <c r="AB262" s="10"/>
      <c r="AC262" s="10"/>
    </row>
    <row r="263" spans="1:29" ht="14.4" x14ac:dyDescent="0.3">
      <c r="A263" s="39" t="s">
        <v>140</v>
      </c>
      <c r="C263" s="11" t="s">
        <v>120</v>
      </c>
      <c r="D263" s="12">
        <v>0</v>
      </c>
      <c r="E263" s="13">
        <v>0</v>
      </c>
      <c r="F263" s="13">
        <v>0</v>
      </c>
      <c r="G263" s="13">
        <v>0</v>
      </c>
      <c r="H263" s="13">
        <v>0</v>
      </c>
      <c r="I263" s="13">
        <v>0</v>
      </c>
      <c r="J263" s="13">
        <v>0</v>
      </c>
      <c r="K263" s="13">
        <v>0</v>
      </c>
      <c r="L263" s="13">
        <v>0</v>
      </c>
      <c r="M263" s="13">
        <v>0</v>
      </c>
      <c r="N263" s="13">
        <v>0</v>
      </c>
      <c r="O263" s="13">
        <v>0</v>
      </c>
      <c r="P263" s="13">
        <v>0</v>
      </c>
      <c r="Q263" s="13">
        <v>12600</v>
      </c>
      <c r="R263" s="13">
        <v>114975</v>
      </c>
      <c r="S263" s="14">
        <v>582459.32999999996</v>
      </c>
      <c r="U263" s="10"/>
      <c r="V263" s="10"/>
      <c r="W263" s="10"/>
      <c r="X263" s="10"/>
      <c r="Y263" s="10"/>
      <c r="Z263" s="10"/>
      <c r="AA263" s="10"/>
      <c r="AB263" s="10"/>
      <c r="AC263" s="10"/>
    </row>
    <row r="264" spans="1:29" ht="14.4" x14ac:dyDescent="0.3">
      <c r="A264" s="39" t="s">
        <v>140</v>
      </c>
      <c r="C264" s="11" t="s">
        <v>121</v>
      </c>
      <c r="D264" s="12">
        <v>0</v>
      </c>
      <c r="E264" s="13">
        <v>0</v>
      </c>
      <c r="F264" s="13">
        <v>0</v>
      </c>
      <c r="G264" s="13">
        <v>0</v>
      </c>
      <c r="H264" s="13">
        <v>0</v>
      </c>
      <c r="I264" s="13">
        <v>0</v>
      </c>
      <c r="J264" s="13">
        <v>0</v>
      </c>
      <c r="K264" s="13">
        <v>0</v>
      </c>
      <c r="L264" s="13">
        <v>0</v>
      </c>
      <c r="M264" s="13">
        <v>0</v>
      </c>
      <c r="N264" s="13">
        <v>0</v>
      </c>
      <c r="O264" s="13">
        <v>0</v>
      </c>
      <c r="P264" s="13">
        <v>0</v>
      </c>
      <c r="Q264" s="13">
        <v>0</v>
      </c>
      <c r="R264" s="13">
        <v>89873</v>
      </c>
      <c r="S264" s="14">
        <v>267237.34000000003</v>
      </c>
      <c r="U264" s="10"/>
      <c r="V264" s="10"/>
      <c r="W264" s="10"/>
      <c r="X264" s="10"/>
      <c r="Y264" s="10"/>
      <c r="Z264" s="10"/>
      <c r="AA264" s="10"/>
      <c r="AB264" s="10"/>
      <c r="AC264" s="10"/>
    </row>
    <row r="265" spans="1:29" ht="14.4" x14ac:dyDescent="0.3">
      <c r="A265" s="39" t="s">
        <v>140</v>
      </c>
      <c r="C265" s="11" t="s">
        <v>122</v>
      </c>
      <c r="D265" s="12">
        <v>0</v>
      </c>
      <c r="E265" s="13">
        <v>0</v>
      </c>
      <c r="F265" s="13">
        <v>0</v>
      </c>
      <c r="G265" s="13">
        <v>0</v>
      </c>
      <c r="H265" s="13">
        <v>0</v>
      </c>
      <c r="I265" s="13">
        <v>0</v>
      </c>
      <c r="J265" s="13">
        <v>0</v>
      </c>
      <c r="K265" s="13">
        <v>0</v>
      </c>
      <c r="L265" s="13">
        <v>0</v>
      </c>
      <c r="M265" s="13">
        <v>0</v>
      </c>
      <c r="N265" s="13">
        <v>0</v>
      </c>
      <c r="O265" s="13">
        <v>0</v>
      </c>
      <c r="P265" s="13">
        <v>0</v>
      </c>
      <c r="Q265" s="13">
        <v>0</v>
      </c>
      <c r="R265" s="13">
        <v>0</v>
      </c>
      <c r="S265" s="14">
        <v>442603.32</v>
      </c>
      <c r="U265" s="10"/>
      <c r="V265" s="10"/>
      <c r="W265" s="10"/>
      <c r="X265" s="10"/>
      <c r="Y265" s="10"/>
      <c r="Z265" s="10"/>
      <c r="AA265" s="10"/>
      <c r="AB265" s="10"/>
      <c r="AC265" s="10"/>
    </row>
    <row r="266" spans="1:29" ht="14.4" x14ac:dyDescent="0.3">
      <c r="A266" s="39" t="s">
        <v>140</v>
      </c>
      <c r="C266" s="11" t="s">
        <v>123</v>
      </c>
      <c r="D266" s="12">
        <v>0</v>
      </c>
      <c r="E266" s="13">
        <v>0</v>
      </c>
      <c r="F266" s="13">
        <v>0</v>
      </c>
      <c r="G266" s="13">
        <v>0</v>
      </c>
      <c r="H266" s="13">
        <v>0</v>
      </c>
      <c r="I266" s="13">
        <v>0</v>
      </c>
      <c r="J266" s="13">
        <v>0</v>
      </c>
      <c r="K266" s="13">
        <v>0</v>
      </c>
      <c r="L266" s="13">
        <v>0</v>
      </c>
      <c r="M266" s="13">
        <v>0</v>
      </c>
      <c r="N266" s="13">
        <v>0</v>
      </c>
      <c r="O266" s="13">
        <v>0</v>
      </c>
      <c r="P266" s="13">
        <v>0</v>
      </c>
      <c r="Q266" s="13">
        <v>0</v>
      </c>
      <c r="R266" s="13">
        <v>5000</v>
      </c>
      <c r="S266" s="14">
        <v>228531.6</v>
      </c>
      <c r="U266" s="10"/>
      <c r="V266" s="10"/>
      <c r="W266" s="10"/>
      <c r="X266" s="10"/>
      <c r="Y266" s="10"/>
      <c r="Z266" s="10"/>
      <c r="AA266" s="10"/>
      <c r="AB266" s="10"/>
      <c r="AC266" s="10"/>
    </row>
    <row r="267" spans="1:29" ht="14.4" x14ac:dyDescent="0.3">
      <c r="A267" s="39" t="s">
        <v>140</v>
      </c>
      <c r="C267" s="11" t="s">
        <v>124</v>
      </c>
      <c r="D267" s="12">
        <v>0</v>
      </c>
      <c r="E267" s="13">
        <v>0</v>
      </c>
      <c r="F267" s="13">
        <v>0</v>
      </c>
      <c r="G267" s="13">
        <v>0</v>
      </c>
      <c r="H267" s="13">
        <v>0</v>
      </c>
      <c r="I267" s="13">
        <v>0</v>
      </c>
      <c r="J267" s="13">
        <v>0</v>
      </c>
      <c r="K267" s="13">
        <v>0</v>
      </c>
      <c r="L267" s="13">
        <v>0</v>
      </c>
      <c r="M267" s="13">
        <v>0</v>
      </c>
      <c r="N267" s="13">
        <v>0</v>
      </c>
      <c r="O267" s="13">
        <v>0</v>
      </c>
      <c r="P267" s="13">
        <v>0</v>
      </c>
      <c r="Q267" s="13">
        <v>0</v>
      </c>
      <c r="R267" s="13">
        <v>0</v>
      </c>
      <c r="S267" s="14">
        <v>371341.3</v>
      </c>
      <c r="U267" s="10"/>
      <c r="V267" s="10"/>
      <c r="W267" s="10"/>
      <c r="X267" s="10"/>
      <c r="Y267" s="10"/>
      <c r="Z267" s="10"/>
      <c r="AA267" s="10"/>
      <c r="AB267" s="10"/>
      <c r="AC267" s="10"/>
    </row>
    <row r="268" spans="1:29" ht="14.4" x14ac:dyDescent="0.3">
      <c r="A268" s="39" t="s">
        <v>140</v>
      </c>
      <c r="C268" s="11" t="s">
        <v>125</v>
      </c>
      <c r="D268" s="12">
        <v>0</v>
      </c>
      <c r="E268" s="13">
        <v>0</v>
      </c>
      <c r="F268" s="13">
        <v>0</v>
      </c>
      <c r="G268" s="13">
        <v>0</v>
      </c>
      <c r="H268" s="13">
        <v>0</v>
      </c>
      <c r="I268" s="13">
        <v>0</v>
      </c>
      <c r="J268" s="13">
        <v>0</v>
      </c>
      <c r="K268" s="13">
        <v>0</v>
      </c>
      <c r="L268" s="13">
        <v>0</v>
      </c>
      <c r="M268" s="13">
        <v>0</v>
      </c>
      <c r="N268" s="13">
        <v>0</v>
      </c>
      <c r="O268" s="13">
        <v>0</v>
      </c>
      <c r="P268" s="13">
        <v>0</v>
      </c>
      <c r="Q268" s="13">
        <v>0</v>
      </c>
      <c r="R268" s="13">
        <v>0</v>
      </c>
      <c r="S268" s="14">
        <v>0</v>
      </c>
      <c r="U268" s="10"/>
      <c r="V268" s="10"/>
      <c r="W268" s="10"/>
      <c r="X268" s="10"/>
      <c r="Y268" s="10"/>
      <c r="Z268" s="10"/>
      <c r="AA268" s="10"/>
      <c r="AB268" s="10"/>
      <c r="AC268" s="10"/>
    </row>
    <row r="269" spans="1:29" ht="14.4" x14ac:dyDescent="0.3">
      <c r="A269" s="39" t="s">
        <v>140</v>
      </c>
      <c r="C269" s="11" t="s">
        <v>126</v>
      </c>
      <c r="D269" s="12">
        <v>0</v>
      </c>
      <c r="E269" s="13">
        <v>0</v>
      </c>
      <c r="F269" s="13">
        <v>0</v>
      </c>
      <c r="G269" s="13">
        <v>0</v>
      </c>
      <c r="H269" s="13">
        <v>0</v>
      </c>
      <c r="I269" s="13">
        <v>0</v>
      </c>
      <c r="J269" s="13">
        <v>0</v>
      </c>
      <c r="K269" s="13">
        <v>0</v>
      </c>
      <c r="L269" s="13">
        <v>0</v>
      </c>
      <c r="M269" s="13">
        <v>0</v>
      </c>
      <c r="N269" s="13">
        <v>0</v>
      </c>
      <c r="O269" s="13">
        <v>0</v>
      </c>
      <c r="P269" s="13">
        <v>0</v>
      </c>
      <c r="Q269" s="13">
        <v>0</v>
      </c>
      <c r="R269" s="13">
        <v>0</v>
      </c>
      <c r="S269" s="14">
        <v>0</v>
      </c>
      <c r="U269" s="10"/>
      <c r="V269" s="10"/>
      <c r="W269" s="10"/>
      <c r="X269" s="10"/>
      <c r="Y269" s="10"/>
      <c r="Z269" s="10"/>
      <c r="AA269" s="10"/>
      <c r="AB269" s="10"/>
      <c r="AC269" s="10"/>
    </row>
    <row r="270" spans="1:29" ht="14.4" x14ac:dyDescent="0.3">
      <c r="A270" s="39" t="s">
        <v>140</v>
      </c>
      <c r="C270" s="11" t="s">
        <v>127</v>
      </c>
      <c r="D270" s="12">
        <v>0</v>
      </c>
      <c r="E270" s="13">
        <v>0</v>
      </c>
      <c r="F270" s="13">
        <v>0</v>
      </c>
      <c r="G270" s="13">
        <v>0</v>
      </c>
      <c r="H270" s="13">
        <v>0</v>
      </c>
      <c r="I270" s="13">
        <v>0</v>
      </c>
      <c r="J270" s="13">
        <v>0</v>
      </c>
      <c r="K270" s="13">
        <v>0</v>
      </c>
      <c r="L270" s="13">
        <v>0</v>
      </c>
      <c r="M270" s="13">
        <v>0</v>
      </c>
      <c r="N270" s="13">
        <v>0</v>
      </c>
      <c r="O270" s="13">
        <v>0</v>
      </c>
      <c r="P270" s="13">
        <v>0</v>
      </c>
      <c r="Q270" s="13">
        <v>0</v>
      </c>
      <c r="R270" s="13">
        <v>0</v>
      </c>
      <c r="S270" s="14">
        <v>0</v>
      </c>
      <c r="U270" s="10"/>
      <c r="V270" s="10"/>
      <c r="W270" s="10"/>
      <c r="X270" s="10"/>
      <c r="Y270" s="10"/>
      <c r="Z270" s="10"/>
      <c r="AA270" s="10"/>
      <c r="AB270" s="10"/>
      <c r="AC270" s="10"/>
    </row>
    <row r="271" spans="1:29" ht="15" thickBot="1" x14ac:dyDescent="0.35">
      <c r="A271" s="39" t="s">
        <v>140</v>
      </c>
      <c r="C271" s="11" t="s">
        <v>128</v>
      </c>
      <c r="D271" s="15">
        <v>0</v>
      </c>
      <c r="E271" s="16">
        <v>0</v>
      </c>
      <c r="F271" s="16">
        <v>0</v>
      </c>
      <c r="G271" s="16">
        <v>0</v>
      </c>
      <c r="H271" s="16">
        <v>0</v>
      </c>
      <c r="I271" s="16">
        <v>0</v>
      </c>
      <c r="J271" s="16">
        <v>0</v>
      </c>
      <c r="K271" s="16">
        <v>0</v>
      </c>
      <c r="L271" s="16">
        <v>0</v>
      </c>
      <c r="M271" s="16">
        <v>0</v>
      </c>
      <c r="N271" s="16">
        <v>0</v>
      </c>
      <c r="O271" s="16">
        <v>0</v>
      </c>
      <c r="P271" s="16">
        <v>0</v>
      </c>
      <c r="Q271" s="16">
        <v>0</v>
      </c>
      <c r="R271" s="16">
        <v>0</v>
      </c>
      <c r="S271" s="17">
        <v>0</v>
      </c>
      <c r="U271" s="10"/>
      <c r="V271" s="10"/>
      <c r="W271" s="10"/>
      <c r="X271" s="10"/>
      <c r="Y271" s="10"/>
      <c r="Z271" s="10"/>
      <c r="AA271" s="10"/>
      <c r="AB271" s="10"/>
      <c r="AC271" s="10"/>
    </row>
    <row r="272" spans="1:29" ht="15" thickBot="1" x14ac:dyDescent="0.35">
      <c r="A272" s="39" t="s">
        <v>140</v>
      </c>
      <c r="C272" s="18" t="s">
        <v>129</v>
      </c>
      <c r="D272" s="19">
        <v>0</v>
      </c>
      <c r="E272" s="20">
        <v>0</v>
      </c>
      <c r="F272" s="20">
        <v>0</v>
      </c>
      <c r="G272" s="20">
        <v>0</v>
      </c>
      <c r="H272" s="20">
        <v>0</v>
      </c>
      <c r="I272" s="20">
        <v>0</v>
      </c>
      <c r="J272" s="20">
        <v>0</v>
      </c>
      <c r="K272" s="20">
        <v>0</v>
      </c>
      <c r="L272" s="20">
        <v>0</v>
      </c>
      <c r="M272" s="20">
        <v>0</v>
      </c>
      <c r="N272" s="20">
        <v>0</v>
      </c>
      <c r="O272" s="20">
        <v>0</v>
      </c>
      <c r="P272" s="20">
        <v>0</v>
      </c>
      <c r="Q272" s="20" t="s">
        <v>134</v>
      </c>
      <c r="R272" s="20" t="s">
        <v>134</v>
      </c>
      <c r="S272" s="21" t="s">
        <v>134</v>
      </c>
      <c r="U272" s="10"/>
      <c r="V272" s="10"/>
      <c r="W272" s="10"/>
      <c r="X272" s="10"/>
      <c r="Y272" s="10"/>
      <c r="Z272" s="10"/>
      <c r="AA272" s="10"/>
      <c r="AB272" s="10"/>
      <c r="AC272" s="10"/>
    </row>
    <row r="273" spans="1:29" ht="14.4" x14ac:dyDescent="0.3">
      <c r="U273" s="10"/>
      <c r="V273" s="10"/>
      <c r="W273" s="10"/>
      <c r="X273" s="10"/>
      <c r="Y273" s="10"/>
      <c r="Z273" s="10"/>
      <c r="AA273" s="10"/>
      <c r="AB273" s="10"/>
      <c r="AC273" s="10"/>
    </row>
    <row r="274" spans="1:29" ht="23.4" thickBot="1" x14ac:dyDescent="0.35">
      <c r="C274" s="1" t="s">
        <v>193</v>
      </c>
      <c r="D274" s="1"/>
      <c r="E274" s="1"/>
      <c r="F274" s="1"/>
      <c r="G274" s="1"/>
      <c r="H274" s="1"/>
      <c r="I274" s="1"/>
      <c r="J274" s="1"/>
      <c r="K274" s="1"/>
      <c r="L274" s="1"/>
      <c r="M274" s="1"/>
      <c r="N274" s="9"/>
      <c r="O274" s="9"/>
      <c r="P274" s="9"/>
      <c r="Q274" s="9"/>
      <c r="R274" s="9"/>
      <c r="S274" s="9"/>
      <c r="U274" s="10"/>
      <c r="V274" s="10"/>
      <c r="W274" s="10"/>
      <c r="X274" s="10"/>
      <c r="Y274" s="10"/>
      <c r="Z274" s="10"/>
      <c r="AA274" s="10"/>
      <c r="AB274" s="10"/>
      <c r="AC274" s="10"/>
    </row>
    <row r="275" spans="1:29" ht="15" thickBot="1" x14ac:dyDescent="0.35">
      <c r="C275" s="2"/>
      <c r="D275" s="149" t="s">
        <v>99</v>
      </c>
      <c r="E275" s="150"/>
      <c r="F275" s="150"/>
      <c r="G275" s="150"/>
      <c r="H275" s="150"/>
      <c r="I275" s="150"/>
      <c r="J275" s="150"/>
      <c r="K275" s="150"/>
      <c r="L275" s="150"/>
      <c r="M275" s="150"/>
      <c r="N275" s="150"/>
      <c r="O275" s="150"/>
      <c r="P275" s="150"/>
      <c r="Q275" s="150"/>
      <c r="R275" s="150"/>
      <c r="S275" s="151"/>
      <c r="U275" s="10"/>
      <c r="V275" s="10"/>
      <c r="W275" s="10"/>
      <c r="X275" s="10"/>
      <c r="Y275" s="10"/>
      <c r="Z275" s="10"/>
      <c r="AA275" s="10"/>
      <c r="AB275" s="10"/>
      <c r="AC275" s="10"/>
    </row>
    <row r="276" spans="1:29" ht="15" thickBot="1" x14ac:dyDescent="0.35">
      <c r="A276" s="39" t="s">
        <v>140</v>
      </c>
      <c r="C276" s="3" t="s">
        <v>101</v>
      </c>
      <c r="D276" s="4" t="s">
        <v>102</v>
      </c>
      <c r="E276" s="5" t="s">
        <v>103</v>
      </c>
      <c r="F276" s="5" t="s">
        <v>104</v>
      </c>
      <c r="G276" s="5" t="s">
        <v>105</v>
      </c>
      <c r="H276" s="5" t="s">
        <v>106</v>
      </c>
      <c r="I276" s="5" t="s">
        <v>107</v>
      </c>
      <c r="J276" s="5" t="s">
        <v>108</v>
      </c>
      <c r="K276" s="5" t="s">
        <v>109</v>
      </c>
      <c r="L276" s="5" t="s">
        <v>110</v>
      </c>
      <c r="M276" s="5" t="s">
        <v>111</v>
      </c>
      <c r="N276" s="5" t="s">
        <v>112</v>
      </c>
      <c r="O276" s="5" t="s">
        <v>113</v>
      </c>
      <c r="P276" s="5" t="s">
        <v>114</v>
      </c>
      <c r="Q276" s="6" t="s">
        <v>115</v>
      </c>
      <c r="R276" s="6" t="s">
        <v>116</v>
      </c>
      <c r="S276" s="6" t="s">
        <v>117</v>
      </c>
      <c r="U276" s="10"/>
      <c r="V276" s="10"/>
      <c r="W276" s="10"/>
      <c r="X276" s="10"/>
      <c r="Y276" s="10"/>
      <c r="Z276" s="10"/>
      <c r="AA276" s="10"/>
      <c r="AB276" s="10"/>
      <c r="AC276" s="10"/>
    </row>
    <row r="277" spans="1:29" ht="14.4" x14ac:dyDescent="0.3">
      <c r="A277" s="39" t="s">
        <v>140</v>
      </c>
      <c r="C277" s="11" t="s">
        <v>118</v>
      </c>
      <c r="D277" s="12">
        <v>0</v>
      </c>
      <c r="E277" s="13">
        <v>0</v>
      </c>
      <c r="F277" s="13">
        <v>0</v>
      </c>
      <c r="G277" s="13">
        <v>0</v>
      </c>
      <c r="H277" s="13">
        <v>0</v>
      </c>
      <c r="I277" s="13">
        <v>0</v>
      </c>
      <c r="J277" s="13">
        <v>0</v>
      </c>
      <c r="K277" s="13">
        <v>0</v>
      </c>
      <c r="L277" s="13">
        <v>0</v>
      </c>
      <c r="M277" s="13">
        <v>0</v>
      </c>
      <c r="N277" s="13">
        <v>0</v>
      </c>
      <c r="O277" s="13">
        <v>0</v>
      </c>
      <c r="P277" s="13">
        <v>0</v>
      </c>
      <c r="Q277" s="13">
        <v>0</v>
      </c>
      <c r="R277" s="13">
        <v>0</v>
      </c>
      <c r="S277" s="14">
        <v>0</v>
      </c>
      <c r="U277" s="10"/>
      <c r="V277" s="10"/>
      <c r="W277" s="10"/>
      <c r="X277" s="10"/>
      <c r="Y277" s="10"/>
      <c r="Z277" s="10"/>
      <c r="AA277" s="10"/>
      <c r="AB277" s="10"/>
      <c r="AC277" s="10"/>
    </row>
    <row r="278" spans="1:29" ht="14.4" x14ac:dyDescent="0.3">
      <c r="A278" s="39" t="s">
        <v>140</v>
      </c>
      <c r="C278" s="11" t="s">
        <v>119</v>
      </c>
      <c r="D278" s="12">
        <v>0</v>
      </c>
      <c r="E278" s="13">
        <v>0</v>
      </c>
      <c r="F278" s="13">
        <v>0</v>
      </c>
      <c r="G278" s="13">
        <v>0</v>
      </c>
      <c r="H278" s="13">
        <v>0</v>
      </c>
      <c r="I278" s="13">
        <v>0</v>
      </c>
      <c r="J278" s="13">
        <v>0</v>
      </c>
      <c r="K278" s="13">
        <v>0</v>
      </c>
      <c r="L278" s="13">
        <v>0</v>
      </c>
      <c r="M278" s="13">
        <v>0</v>
      </c>
      <c r="N278" s="13">
        <v>0</v>
      </c>
      <c r="O278" s="13">
        <v>0</v>
      </c>
      <c r="P278" s="13">
        <v>0</v>
      </c>
      <c r="Q278" s="13">
        <v>0</v>
      </c>
      <c r="R278" s="13">
        <v>0</v>
      </c>
      <c r="S278" s="14">
        <v>0</v>
      </c>
      <c r="U278" s="10"/>
      <c r="V278" s="10"/>
      <c r="W278" s="10"/>
      <c r="X278" s="10"/>
      <c r="Y278" s="10"/>
      <c r="Z278" s="10"/>
      <c r="AA278" s="10"/>
      <c r="AB278" s="10"/>
      <c r="AC278" s="10"/>
    </row>
    <row r="279" spans="1:29" ht="14.4" x14ac:dyDescent="0.3">
      <c r="A279" s="39" t="s">
        <v>140</v>
      </c>
      <c r="C279" s="11" t="s">
        <v>120</v>
      </c>
      <c r="D279" s="12">
        <v>0</v>
      </c>
      <c r="E279" s="13">
        <v>0</v>
      </c>
      <c r="F279" s="13">
        <v>0</v>
      </c>
      <c r="G279" s="13">
        <v>0</v>
      </c>
      <c r="H279" s="13">
        <v>0</v>
      </c>
      <c r="I279" s="13">
        <v>0</v>
      </c>
      <c r="J279" s="13">
        <v>0</v>
      </c>
      <c r="K279" s="13">
        <v>0</v>
      </c>
      <c r="L279" s="13">
        <v>0</v>
      </c>
      <c r="M279" s="13">
        <v>0</v>
      </c>
      <c r="N279" s="13">
        <v>0</v>
      </c>
      <c r="O279" s="13">
        <v>0</v>
      </c>
      <c r="P279" s="13">
        <v>0</v>
      </c>
      <c r="Q279" s="13">
        <v>0</v>
      </c>
      <c r="R279" s="13">
        <v>0</v>
      </c>
      <c r="S279" s="14">
        <v>0</v>
      </c>
      <c r="U279" s="10"/>
      <c r="V279" s="10"/>
      <c r="W279" s="10"/>
      <c r="X279" s="10"/>
      <c r="Y279" s="10"/>
      <c r="Z279" s="10"/>
      <c r="AA279" s="10"/>
      <c r="AB279" s="10"/>
      <c r="AC279" s="10"/>
    </row>
    <row r="280" spans="1:29" ht="14.4" x14ac:dyDescent="0.3">
      <c r="A280" s="39" t="s">
        <v>140</v>
      </c>
      <c r="C280" s="11" t="s">
        <v>121</v>
      </c>
      <c r="D280" s="12">
        <v>0</v>
      </c>
      <c r="E280" s="13">
        <v>0</v>
      </c>
      <c r="F280" s="13">
        <v>0</v>
      </c>
      <c r="G280" s="13">
        <v>0</v>
      </c>
      <c r="H280" s="13">
        <v>0</v>
      </c>
      <c r="I280" s="13">
        <v>0</v>
      </c>
      <c r="J280" s="13">
        <v>0</v>
      </c>
      <c r="K280" s="13">
        <v>0</v>
      </c>
      <c r="L280" s="13">
        <v>0</v>
      </c>
      <c r="M280" s="13">
        <v>0</v>
      </c>
      <c r="N280" s="13">
        <v>0</v>
      </c>
      <c r="O280" s="13">
        <v>0</v>
      </c>
      <c r="P280" s="13">
        <v>0</v>
      </c>
      <c r="Q280" s="13">
        <v>0</v>
      </c>
      <c r="R280" s="13">
        <v>0</v>
      </c>
      <c r="S280" s="14">
        <v>0</v>
      </c>
      <c r="U280" s="10"/>
      <c r="V280" s="10"/>
      <c r="W280" s="10"/>
      <c r="X280" s="10"/>
      <c r="Y280" s="10"/>
      <c r="Z280" s="10"/>
      <c r="AA280" s="10"/>
      <c r="AB280" s="10"/>
      <c r="AC280" s="10"/>
    </row>
    <row r="281" spans="1:29" ht="14.4" x14ac:dyDescent="0.3">
      <c r="A281" s="39" t="s">
        <v>140</v>
      </c>
      <c r="C281" s="11" t="s">
        <v>122</v>
      </c>
      <c r="D281" s="12">
        <v>0</v>
      </c>
      <c r="E281" s="13">
        <v>0</v>
      </c>
      <c r="F281" s="13">
        <v>0</v>
      </c>
      <c r="G281" s="13">
        <v>0</v>
      </c>
      <c r="H281" s="13">
        <v>0</v>
      </c>
      <c r="I281" s="13">
        <v>0</v>
      </c>
      <c r="J281" s="13">
        <v>0</v>
      </c>
      <c r="K281" s="13">
        <v>0</v>
      </c>
      <c r="L281" s="13">
        <v>0</v>
      </c>
      <c r="M281" s="13">
        <v>0</v>
      </c>
      <c r="N281" s="13">
        <v>0</v>
      </c>
      <c r="O281" s="13">
        <v>0</v>
      </c>
      <c r="P281" s="13">
        <v>0</v>
      </c>
      <c r="Q281" s="13">
        <v>0</v>
      </c>
      <c r="R281" s="13">
        <v>0</v>
      </c>
      <c r="S281" s="14">
        <v>10393.19</v>
      </c>
      <c r="U281" s="10"/>
      <c r="V281" s="10"/>
      <c r="W281" s="10"/>
      <c r="X281" s="10"/>
      <c r="Y281" s="10"/>
      <c r="Z281" s="10"/>
      <c r="AA281" s="10"/>
      <c r="AB281" s="10"/>
      <c r="AC281" s="10"/>
    </row>
    <row r="282" spans="1:29" ht="14.4" x14ac:dyDescent="0.3">
      <c r="A282" s="39" t="s">
        <v>140</v>
      </c>
      <c r="C282" s="11" t="s">
        <v>123</v>
      </c>
      <c r="D282" s="12">
        <v>0</v>
      </c>
      <c r="E282" s="13">
        <v>0</v>
      </c>
      <c r="F282" s="13">
        <v>0</v>
      </c>
      <c r="G282" s="13">
        <v>0</v>
      </c>
      <c r="H282" s="13">
        <v>0</v>
      </c>
      <c r="I282" s="13">
        <v>0</v>
      </c>
      <c r="J282" s="13">
        <v>0</v>
      </c>
      <c r="K282" s="13">
        <v>0</v>
      </c>
      <c r="L282" s="13">
        <v>0</v>
      </c>
      <c r="M282" s="13">
        <v>0</v>
      </c>
      <c r="N282" s="13">
        <v>0</v>
      </c>
      <c r="O282" s="13">
        <v>0</v>
      </c>
      <c r="P282" s="13">
        <v>0</v>
      </c>
      <c r="Q282" s="13">
        <v>0</v>
      </c>
      <c r="R282" s="13">
        <v>0</v>
      </c>
      <c r="S282" s="14">
        <v>0</v>
      </c>
      <c r="U282" s="10"/>
      <c r="V282" s="10"/>
      <c r="W282" s="10"/>
      <c r="X282" s="10"/>
      <c r="Y282" s="10"/>
      <c r="Z282" s="10"/>
      <c r="AA282" s="10"/>
      <c r="AB282" s="10"/>
      <c r="AC282" s="10"/>
    </row>
    <row r="283" spans="1:29" ht="14.4" x14ac:dyDescent="0.3">
      <c r="A283" s="39" t="s">
        <v>140</v>
      </c>
      <c r="C283" s="11" t="s">
        <v>124</v>
      </c>
      <c r="D283" s="12">
        <v>0</v>
      </c>
      <c r="E283" s="13">
        <v>0</v>
      </c>
      <c r="F283" s="13">
        <v>0</v>
      </c>
      <c r="G283" s="13">
        <v>0</v>
      </c>
      <c r="H283" s="13">
        <v>0</v>
      </c>
      <c r="I283" s="13">
        <v>0</v>
      </c>
      <c r="J283" s="13">
        <v>0</v>
      </c>
      <c r="K283" s="13">
        <v>0</v>
      </c>
      <c r="L283" s="13">
        <v>0</v>
      </c>
      <c r="M283" s="13">
        <v>0</v>
      </c>
      <c r="N283" s="13">
        <v>0</v>
      </c>
      <c r="O283" s="13">
        <v>0</v>
      </c>
      <c r="P283" s="13">
        <v>0</v>
      </c>
      <c r="Q283" s="13">
        <v>0</v>
      </c>
      <c r="R283" s="13">
        <v>0</v>
      </c>
      <c r="S283" s="14">
        <v>0</v>
      </c>
      <c r="U283" s="10"/>
      <c r="V283" s="10"/>
      <c r="W283" s="10"/>
      <c r="X283" s="10"/>
      <c r="Y283" s="10"/>
      <c r="Z283" s="10"/>
      <c r="AA283" s="10"/>
      <c r="AB283" s="10"/>
      <c r="AC283" s="10"/>
    </row>
    <row r="284" spans="1:29" ht="14.4" x14ac:dyDescent="0.3">
      <c r="A284" s="39" t="s">
        <v>140</v>
      </c>
      <c r="C284" s="11" t="s">
        <v>125</v>
      </c>
      <c r="D284" s="12">
        <v>0</v>
      </c>
      <c r="E284" s="13">
        <v>0</v>
      </c>
      <c r="F284" s="13">
        <v>0</v>
      </c>
      <c r="G284" s="13">
        <v>0</v>
      </c>
      <c r="H284" s="13">
        <v>0</v>
      </c>
      <c r="I284" s="13">
        <v>0</v>
      </c>
      <c r="J284" s="13">
        <v>0</v>
      </c>
      <c r="K284" s="13">
        <v>0</v>
      </c>
      <c r="L284" s="13">
        <v>0</v>
      </c>
      <c r="M284" s="13">
        <v>0</v>
      </c>
      <c r="N284" s="13">
        <v>0</v>
      </c>
      <c r="O284" s="13">
        <v>0</v>
      </c>
      <c r="P284" s="13">
        <v>0</v>
      </c>
      <c r="Q284" s="13">
        <v>0</v>
      </c>
      <c r="R284" s="13">
        <v>0</v>
      </c>
      <c r="S284" s="14">
        <v>0</v>
      </c>
      <c r="U284" s="10"/>
      <c r="V284" s="10"/>
      <c r="W284" s="10"/>
      <c r="X284" s="10"/>
      <c r="Y284" s="10"/>
      <c r="Z284" s="10"/>
      <c r="AA284" s="10"/>
      <c r="AB284" s="10"/>
      <c r="AC284" s="10"/>
    </row>
    <row r="285" spans="1:29" ht="14.4" x14ac:dyDescent="0.3">
      <c r="A285" s="39" t="s">
        <v>140</v>
      </c>
      <c r="C285" s="11" t="s">
        <v>126</v>
      </c>
      <c r="D285" s="12">
        <v>0</v>
      </c>
      <c r="E285" s="13">
        <v>0</v>
      </c>
      <c r="F285" s="13">
        <v>0</v>
      </c>
      <c r="G285" s="13">
        <v>0</v>
      </c>
      <c r="H285" s="13">
        <v>0</v>
      </c>
      <c r="I285" s="13">
        <v>0</v>
      </c>
      <c r="J285" s="13">
        <v>0</v>
      </c>
      <c r="K285" s="13">
        <v>0</v>
      </c>
      <c r="L285" s="13">
        <v>0</v>
      </c>
      <c r="M285" s="13">
        <v>0</v>
      </c>
      <c r="N285" s="13">
        <v>0</v>
      </c>
      <c r="O285" s="13">
        <v>0</v>
      </c>
      <c r="P285" s="13">
        <v>0</v>
      </c>
      <c r="Q285" s="13">
        <v>0</v>
      </c>
      <c r="R285" s="13">
        <v>0</v>
      </c>
      <c r="S285" s="14">
        <v>0</v>
      </c>
      <c r="U285" s="10"/>
      <c r="V285" s="10"/>
      <c r="W285" s="10"/>
      <c r="X285" s="10"/>
      <c r="Y285" s="10"/>
      <c r="Z285" s="10"/>
      <c r="AA285" s="10"/>
      <c r="AB285" s="10"/>
      <c r="AC285" s="10"/>
    </row>
    <row r="286" spans="1:29" ht="14.4" x14ac:dyDescent="0.3">
      <c r="A286" s="39" t="s">
        <v>140</v>
      </c>
      <c r="C286" s="11" t="s">
        <v>127</v>
      </c>
      <c r="D286" s="12">
        <v>0</v>
      </c>
      <c r="E286" s="13">
        <v>0</v>
      </c>
      <c r="F286" s="13">
        <v>0</v>
      </c>
      <c r="G286" s="13">
        <v>0</v>
      </c>
      <c r="H286" s="13">
        <v>0</v>
      </c>
      <c r="I286" s="13">
        <v>0</v>
      </c>
      <c r="J286" s="13">
        <v>0</v>
      </c>
      <c r="K286" s="13">
        <v>0</v>
      </c>
      <c r="L286" s="13">
        <v>0</v>
      </c>
      <c r="M286" s="13">
        <v>0</v>
      </c>
      <c r="N286" s="13">
        <v>0</v>
      </c>
      <c r="O286" s="13">
        <v>0</v>
      </c>
      <c r="P286" s="13">
        <v>0</v>
      </c>
      <c r="Q286" s="13">
        <v>0</v>
      </c>
      <c r="R286" s="13">
        <v>0</v>
      </c>
      <c r="S286" s="14">
        <v>0</v>
      </c>
      <c r="U286" s="10"/>
      <c r="V286" s="10"/>
      <c r="W286" s="10"/>
      <c r="X286" s="10"/>
      <c r="Y286" s="10"/>
      <c r="Z286" s="10"/>
      <c r="AA286" s="10"/>
      <c r="AB286" s="10"/>
      <c r="AC286" s="10"/>
    </row>
    <row r="287" spans="1:29" ht="15" thickBot="1" x14ac:dyDescent="0.35">
      <c r="A287" s="39" t="s">
        <v>140</v>
      </c>
      <c r="C287" s="11" t="s">
        <v>128</v>
      </c>
      <c r="D287" s="12">
        <v>0</v>
      </c>
      <c r="E287" s="16">
        <v>0</v>
      </c>
      <c r="F287" s="16">
        <v>0</v>
      </c>
      <c r="G287" s="16">
        <v>0</v>
      </c>
      <c r="H287" s="16">
        <v>0</v>
      </c>
      <c r="I287" s="16">
        <v>0</v>
      </c>
      <c r="J287" s="16">
        <v>0</v>
      </c>
      <c r="K287" s="16">
        <v>0</v>
      </c>
      <c r="L287" s="16">
        <v>0</v>
      </c>
      <c r="M287" s="16">
        <v>0</v>
      </c>
      <c r="N287" s="16">
        <v>0</v>
      </c>
      <c r="O287" s="16">
        <v>0</v>
      </c>
      <c r="P287" s="16">
        <v>0</v>
      </c>
      <c r="Q287" s="16">
        <v>0</v>
      </c>
      <c r="R287" s="16">
        <v>0</v>
      </c>
      <c r="S287" s="17">
        <v>0</v>
      </c>
      <c r="U287" s="10"/>
      <c r="V287" s="10"/>
      <c r="W287" s="10"/>
      <c r="X287" s="10"/>
      <c r="Y287" s="10"/>
      <c r="Z287" s="10"/>
      <c r="AA287" s="10"/>
      <c r="AB287" s="10"/>
      <c r="AC287" s="10"/>
    </row>
    <row r="288" spans="1:29" ht="15" thickBot="1" x14ac:dyDescent="0.35">
      <c r="A288" s="39" t="s">
        <v>140</v>
      </c>
      <c r="C288" s="18" t="s">
        <v>129</v>
      </c>
      <c r="D288" s="19">
        <v>0</v>
      </c>
      <c r="E288" s="20">
        <v>0</v>
      </c>
      <c r="F288" s="20">
        <v>0</v>
      </c>
      <c r="G288" s="20">
        <v>0</v>
      </c>
      <c r="H288" s="20">
        <v>0</v>
      </c>
      <c r="I288" s="20">
        <v>0</v>
      </c>
      <c r="J288" s="20">
        <v>0</v>
      </c>
      <c r="K288" s="20">
        <v>0</v>
      </c>
      <c r="L288" s="20">
        <v>0</v>
      </c>
      <c r="M288" s="20">
        <v>0</v>
      </c>
      <c r="N288" s="20">
        <v>0</v>
      </c>
      <c r="O288" s="20">
        <v>0</v>
      </c>
      <c r="P288" s="20">
        <v>0</v>
      </c>
      <c r="Q288" s="20">
        <v>0</v>
      </c>
      <c r="R288" s="20">
        <v>0</v>
      </c>
      <c r="S288" s="21">
        <v>10393.19</v>
      </c>
      <c r="U288" s="10"/>
      <c r="V288" s="10"/>
      <c r="W288" s="10"/>
      <c r="X288" s="10"/>
      <c r="Y288" s="10"/>
      <c r="Z288" s="10"/>
      <c r="AA288" s="10"/>
      <c r="AB288" s="10"/>
      <c r="AC288" s="10"/>
    </row>
    <row r="289" spans="1:29" ht="14.4" x14ac:dyDescent="0.3">
      <c r="U289" s="10"/>
      <c r="V289" s="10"/>
      <c r="W289" s="10"/>
      <c r="X289" s="10"/>
      <c r="Y289" s="10"/>
      <c r="Z289" s="10"/>
      <c r="AA289" s="10"/>
      <c r="AB289" s="10"/>
      <c r="AC289" s="10"/>
    </row>
    <row r="290" spans="1:29" ht="23.4" thickBot="1" x14ac:dyDescent="0.35">
      <c r="C290" s="1" t="s">
        <v>194</v>
      </c>
      <c r="D290" s="1"/>
      <c r="E290" s="1"/>
      <c r="F290" s="1"/>
      <c r="G290" s="1"/>
      <c r="H290" s="1"/>
      <c r="I290" s="1"/>
      <c r="J290" s="1"/>
      <c r="K290" s="1"/>
      <c r="L290" s="1"/>
      <c r="M290" s="1"/>
      <c r="N290" s="9"/>
      <c r="O290" s="9"/>
      <c r="P290" s="9"/>
      <c r="Q290" s="9"/>
      <c r="R290" s="9"/>
      <c r="S290" s="9"/>
      <c r="U290" s="10"/>
      <c r="V290" s="10"/>
      <c r="W290" s="10"/>
      <c r="X290" s="10"/>
      <c r="Y290" s="10"/>
      <c r="Z290" s="10"/>
      <c r="AA290" s="10"/>
      <c r="AB290" s="10"/>
      <c r="AC290" s="10"/>
    </row>
    <row r="291" spans="1:29" ht="15" thickBot="1" x14ac:dyDescent="0.35">
      <c r="C291" s="2"/>
      <c r="D291" s="149" t="s">
        <v>99</v>
      </c>
      <c r="E291" s="150"/>
      <c r="F291" s="150"/>
      <c r="G291" s="150"/>
      <c r="H291" s="150"/>
      <c r="I291" s="150"/>
      <c r="J291" s="150"/>
      <c r="K291" s="150"/>
      <c r="L291" s="150"/>
      <c r="M291" s="150"/>
      <c r="N291" s="150"/>
      <c r="O291" s="150"/>
      <c r="P291" s="150"/>
      <c r="Q291" s="150"/>
      <c r="R291" s="150"/>
      <c r="S291" s="151"/>
      <c r="U291" s="10"/>
      <c r="V291" s="10"/>
      <c r="W291" s="10"/>
      <c r="X291" s="10"/>
      <c r="Y291" s="10"/>
      <c r="Z291" s="10"/>
      <c r="AA291" s="10"/>
      <c r="AB291" s="10"/>
      <c r="AC291" s="10"/>
    </row>
    <row r="292" spans="1:29" ht="15" thickBot="1" x14ac:dyDescent="0.35">
      <c r="A292" s="39" t="s">
        <v>140</v>
      </c>
      <c r="C292" s="3" t="s">
        <v>101</v>
      </c>
      <c r="D292" s="4" t="s">
        <v>102</v>
      </c>
      <c r="E292" s="5" t="s">
        <v>103</v>
      </c>
      <c r="F292" s="5" t="s">
        <v>104</v>
      </c>
      <c r="G292" s="5" t="s">
        <v>105</v>
      </c>
      <c r="H292" s="5" t="s">
        <v>106</v>
      </c>
      <c r="I292" s="5" t="s">
        <v>107</v>
      </c>
      <c r="J292" s="5" t="s">
        <v>108</v>
      </c>
      <c r="K292" s="5" t="s">
        <v>109</v>
      </c>
      <c r="L292" s="5" t="s">
        <v>110</v>
      </c>
      <c r="M292" s="5" t="s">
        <v>111</v>
      </c>
      <c r="N292" s="5" t="s">
        <v>112</v>
      </c>
      <c r="O292" s="5" t="s">
        <v>113</v>
      </c>
      <c r="P292" s="5" t="s">
        <v>114</v>
      </c>
      <c r="Q292" s="6" t="s">
        <v>115</v>
      </c>
      <c r="R292" s="6" t="s">
        <v>116</v>
      </c>
      <c r="S292" s="6" t="s">
        <v>117</v>
      </c>
      <c r="U292" s="10"/>
      <c r="V292" s="10"/>
      <c r="W292" s="10"/>
      <c r="X292" s="10"/>
      <c r="Y292" s="10"/>
      <c r="Z292" s="10"/>
      <c r="AA292" s="10"/>
      <c r="AB292" s="10"/>
      <c r="AC292" s="10"/>
    </row>
    <row r="293" spans="1:29" ht="14.4" x14ac:dyDescent="0.3">
      <c r="A293" s="39" t="s">
        <v>140</v>
      </c>
      <c r="C293" s="11" t="s">
        <v>118</v>
      </c>
      <c r="D293" s="12">
        <v>0</v>
      </c>
      <c r="E293" s="13">
        <v>0</v>
      </c>
      <c r="F293" s="13">
        <v>0</v>
      </c>
      <c r="G293" s="13">
        <v>0</v>
      </c>
      <c r="H293" s="13">
        <v>0</v>
      </c>
      <c r="I293" s="13">
        <v>0</v>
      </c>
      <c r="J293" s="13">
        <v>0</v>
      </c>
      <c r="K293" s="13">
        <v>0</v>
      </c>
      <c r="L293" s="13">
        <v>0</v>
      </c>
      <c r="M293" s="13">
        <v>0</v>
      </c>
      <c r="N293" s="13">
        <v>0</v>
      </c>
      <c r="O293" s="13">
        <v>0</v>
      </c>
      <c r="P293" s="13">
        <v>0</v>
      </c>
      <c r="Q293" s="13">
        <v>0</v>
      </c>
      <c r="R293" s="13">
        <v>0</v>
      </c>
      <c r="S293" s="14">
        <v>0</v>
      </c>
      <c r="U293" s="10"/>
      <c r="V293" s="10"/>
      <c r="W293" s="10"/>
      <c r="X293" s="10"/>
      <c r="Y293" s="10"/>
      <c r="Z293" s="10"/>
      <c r="AA293" s="10"/>
      <c r="AB293" s="10"/>
      <c r="AC293" s="10"/>
    </row>
    <row r="294" spans="1:29" ht="14.4" x14ac:dyDescent="0.3">
      <c r="A294" s="39" t="s">
        <v>140</v>
      </c>
      <c r="C294" s="11" t="s">
        <v>119</v>
      </c>
      <c r="D294" s="12">
        <v>0</v>
      </c>
      <c r="E294" s="13">
        <v>0</v>
      </c>
      <c r="F294" s="13">
        <v>0</v>
      </c>
      <c r="G294" s="13">
        <v>0</v>
      </c>
      <c r="H294" s="13">
        <v>0</v>
      </c>
      <c r="I294" s="13">
        <v>0</v>
      </c>
      <c r="J294" s="13">
        <v>0</v>
      </c>
      <c r="K294" s="13">
        <v>0</v>
      </c>
      <c r="L294" s="13">
        <v>0</v>
      </c>
      <c r="M294" s="13">
        <v>0</v>
      </c>
      <c r="N294" s="13">
        <v>0</v>
      </c>
      <c r="O294" s="13">
        <v>0</v>
      </c>
      <c r="P294" s="13">
        <v>0</v>
      </c>
      <c r="Q294" s="13" t="s">
        <v>134</v>
      </c>
      <c r="R294" s="13" t="s">
        <v>134</v>
      </c>
      <c r="S294" s="14" t="s">
        <v>134</v>
      </c>
      <c r="U294" s="10"/>
      <c r="V294" s="10"/>
      <c r="W294" s="10"/>
      <c r="X294" s="10"/>
      <c r="Y294" s="10"/>
      <c r="Z294" s="10"/>
      <c r="AA294" s="10"/>
      <c r="AB294" s="10"/>
      <c r="AC294" s="10"/>
    </row>
    <row r="295" spans="1:29" ht="14.4" x14ac:dyDescent="0.3">
      <c r="A295" s="39" t="s">
        <v>140</v>
      </c>
      <c r="C295" s="11" t="s">
        <v>120</v>
      </c>
      <c r="D295" s="12">
        <v>0</v>
      </c>
      <c r="E295" s="13">
        <v>0</v>
      </c>
      <c r="F295" s="13">
        <v>0</v>
      </c>
      <c r="G295" s="13">
        <v>0</v>
      </c>
      <c r="H295" s="13">
        <v>0</v>
      </c>
      <c r="I295" s="13">
        <v>0</v>
      </c>
      <c r="J295" s="13">
        <v>0</v>
      </c>
      <c r="K295" s="13">
        <v>0</v>
      </c>
      <c r="L295" s="13">
        <v>0</v>
      </c>
      <c r="M295" s="13">
        <v>0</v>
      </c>
      <c r="N295" s="13">
        <v>0</v>
      </c>
      <c r="O295" s="13">
        <v>0</v>
      </c>
      <c r="P295" s="13">
        <v>0</v>
      </c>
      <c r="Q295" s="13">
        <v>12600</v>
      </c>
      <c r="R295" s="13">
        <v>114975</v>
      </c>
      <c r="S295" s="14">
        <v>582459.32999999996</v>
      </c>
      <c r="U295" s="10"/>
      <c r="V295" s="10"/>
      <c r="W295" s="10"/>
      <c r="X295" s="10"/>
      <c r="Y295" s="10"/>
      <c r="Z295" s="10"/>
      <c r="AA295" s="10"/>
      <c r="AB295" s="10"/>
      <c r="AC295" s="10"/>
    </row>
    <row r="296" spans="1:29" ht="14.4" x14ac:dyDescent="0.3">
      <c r="A296" s="39" t="s">
        <v>140</v>
      </c>
      <c r="C296" s="11" t="s">
        <v>121</v>
      </c>
      <c r="D296" s="12">
        <v>0</v>
      </c>
      <c r="E296" s="13">
        <v>0</v>
      </c>
      <c r="F296" s="13">
        <v>0</v>
      </c>
      <c r="G296" s="13">
        <v>0</v>
      </c>
      <c r="H296" s="13">
        <v>0</v>
      </c>
      <c r="I296" s="13">
        <v>0</v>
      </c>
      <c r="J296" s="13">
        <v>0</v>
      </c>
      <c r="K296" s="13">
        <v>0</v>
      </c>
      <c r="L296" s="13">
        <v>0</v>
      </c>
      <c r="M296" s="13">
        <v>0</v>
      </c>
      <c r="N296" s="13">
        <v>0</v>
      </c>
      <c r="O296" s="13">
        <v>0</v>
      </c>
      <c r="P296" s="13">
        <v>0</v>
      </c>
      <c r="Q296" s="13">
        <v>0</v>
      </c>
      <c r="R296" s="13">
        <v>89873</v>
      </c>
      <c r="S296" s="14">
        <v>267237.34000000003</v>
      </c>
      <c r="U296" s="10"/>
      <c r="V296" s="10"/>
      <c r="W296" s="10"/>
      <c r="X296" s="10"/>
      <c r="Y296" s="10"/>
      <c r="Z296" s="10"/>
      <c r="AA296" s="10"/>
      <c r="AB296" s="10"/>
      <c r="AC296" s="10"/>
    </row>
    <row r="297" spans="1:29" ht="14.4" x14ac:dyDescent="0.3">
      <c r="A297" s="39" t="s">
        <v>140</v>
      </c>
      <c r="C297" s="11" t="s">
        <v>122</v>
      </c>
      <c r="D297" s="12">
        <v>0</v>
      </c>
      <c r="E297" s="13">
        <v>0</v>
      </c>
      <c r="F297" s="13">
        <v>0</v>
      </c>
      <c r="G297" s="13">
        <v>0</v>
      </c>
      <c r="H297" s="13">
        <v>0</v>
      </c>
      <c r="I297" s="13">
        <v>0</v>
      </c>
      <c r="J297" s="13">
        <v>0</v>
      </c>
      <c r="K297" s="13">
        <v>0</v>
      </c>
      <c r="L297" s="13">
        <v>0</v>
      </c>
      <c r="M297" s="13">
        <v>0</v>
      </c>
      <c r="N297" s="13">
        <v>0</v>
      </c>
      <c r="O297" s="13">
        <v>0</v>
      </c>
      <c r="P297" s="13">
        <v>0</v>
      </c>
      <c r="Q297" s="13">
        <v>0</v>
      </c>
      <c r="R297" s="13">
        <v>0</v>
      </c>
      <c r="S297" s="14">
        <v>452996.51</v>
      </c>
      <c r="U297" s="10"/>
      <c r="V297" s="10"/>
      <c r="W297" s="10"/>
      <c r="X297" s="10"/>
      <c r="Y297" s="10"/>
      <c r="Z297" s="10"/>
      <c r="AA297" s="10"/>
      <c r="AB297" s="10"/>
      <c r="AC297" s="10"/>
    </row>
    <row r="298" spans="1:29" ht="14.4" x14ac:dyDescent="0.3">
      <c r="A298" s="39" t="s">
        <v>140</v>
      </c>
      <c r="C298" s="11" t="s">
        <v>123</v>
      </c>
      <c r="D298" s="12">
        <v>0</v>
      </c>
      <c r="E298" s="13">
        <v>0</v>
      </c>
      <c r="F298" s="13">
        <v>0</v>
      </c>
      <c r="G298" s="13">
        <v>0</v>
      </c>
      <c r="H298" s="13">
        <v>0</v>
      </c>
      <c r="I298" s="13">
        <v>0</v>
      </c>
      <c r="J298" s="13">
        <v>0</v>
      </c>
      <c r="K298" s="13">
        <v>0</v>
      </c>
      <c r="L298" s="13">
        <v>0</v>
      </c>
      <c r="M298" s="13">
        <v>0</v>
      </c>
      <c r="N298" s="13">
        <v>0</v>
      </c>
      <c r="O298" s="13">
        <v>0</v>
      </c>
      <c r="P298" s="13">
        <v>0</v>
      </c>
      <c r="Q298" s="13">
        <v>0</v>
      </c>
      <c r="R298" s="13">
        <v>5000</v>
      </c>
      <c r="S298" s="14">
        <v>228531.6</v>
      </c>
      <c r="U298" s="10"/>
      <c r="V298" s="10"/>
      <c r="W298" s="10"/>
      <c r="X298" s="10"/>
      <c r="Y298" s="10"/>
      <c r="Z298" s="10"/>
      <c r="AA298" s="10"/>
      <c r="AB298" s="10"/>
      <c r="AC298" s="10"/>
    </row>
    <row r="299" spans="1:29" ht="14.4" x14ac:dyDescent="0.3">
      <c r="A299" s="39" t="s">
        <v>140</v>
      </c>
      <c r="C299" s="11" t="s">
        <v>124</v>
      </c>
      <c r="D299" s="12">
        <v>0</v>
      </c>
      <c r="E299" s="13">
        <v>0</v>
      </c>
      <c r="F299" s="13">
        <v>0</v>
      </c>
      <c r="G299" s="13">
        <v>0</v>
      </c>
      <c r="H299" s="13">
        <v>0</v>
      </c>
      <c r="I299" s="13">
        <v>0</v>
      </c>
      <c r="J299" s="13">
        <v>0</v>
      </c>
      <c r="K299" s="13">
        <v>0</v>
      </c>
      <c r="L299" s="13">
        <v>0</v>
      </c>
      <c r="M299" s="13">
        <v>0</v>
      </c>
      <c r="N299" s="13">
        <v>0</v>
      </c>
      <c r="O299" s="13">
        <v>0</v>
      </c>
      <c r="P299" s="13">
        <v>0</v>
      </c>
      <c r="Q299" s="13">
        <v>0</v>
      </c>
      <c r="R299" s="13">
        <v>0</v>
      </c>
      <c r="S299" s="14">
        <v>371341.3</v>
      </c>
      <c r="U299" s="10"/>
      <c r="V299" s="10"/>
      <c r="W299" s="10"/>
      <c r="X299" s="10"/>
      <c r="Y299" s="10"/>
      <c r="Z299" s="10"/>
      <c r="AA299" s="10"/>
      <c r="AB299" s="10"/>
      <c r="AC299" s="10"/>
    </row>
    <row r="300" spans="1:29" ht="14.4" x14ac:dyDescent="0.3">
      <c r="A300" s="39" t="s">
        <v>140</v>
      </c>
      <c r="C300" s="11" t="s">
        <v>125</v>
      </c>
      <c r="D300" s="12">
        <v>0</v>
      </c>
      <c r="E300" s="13">
        <v>0</v>
      </c>
      <c r="F300" s="13">
        <v>0</v>
      </c>
      <c r="G300" s="13">
        <v>0</v>
      </c>
      <c r="H300" s="13">
        <v>0</v>
      </c>
      <c r="I300" s="13">
        <v>0</v>
      </c>
      <c r="J300" s="13">
        <v>0</v>
      </c>
      <c r="K300" s="13">
        <v>0</v>
      </c>
      <c r="L300" s="13">
        <v>0</v>
      </c>
      <c r="M300" s="13">
        <v>0</v>
      </c>
      <c r="N300" s="13">
        <v>0</v>
      </c>
      <c r="O300" s="13">
        <v>0</v>
      </c>
      <c r="P300" s="13">
        <v>0</v>
      </c>
      <c r="Q300" s="13">
        <v>0</v>
      </c>
      <c r="R300" s="13">
        <v>0</v>
      </c>
      <c r="S300" s="14">
        <v>0</v>
      </c>
      <c r="U300" s="10"/>
      <c r="V300" s="10"/>
      <c r="W300" s="10"/>
      <c r="X300" s="10"/>
      <c r="Y300" s="10"/>
      <c r="Z300" s="10"/>
      <c r="AA300" s="10"/>
      <c r="AB300" s="10"/>
      <c r="AC300" s="10"/>
    </row>
    <row r="301" spans="1:29" ht="14.4" x14ac:dyDescent="0.3">
      <c r="A301" s="39" t="s">
        <v>140</v>
      </c>
      <c r="C301" s="11" t="s">
        <v>126</v>
      </c>
      <c r="D301" s="12">
        <v>0</v>
      </c>
      <c r="E301" s="13">
        <v>0</v>
      </c>
      <c r="F301" s="13">
        <v>0</v>
      </c>
      <c r="G301" s="13">
        <v>0</v>
      </c>
      <c r="H301" s="13">
        <v>0</v>
      </c>
      <c r="I301" s="13">
        <v>0</v>
      </c>
      <c r="J301" s="13">
        <v>0</v>
      </c>
      <c r="K301" s="13">
        <v>0</v>
      </c>
      <c r="L301" s="13">
        <v>0</v>
      </c>
      <c r="M301" s="13">
        <v>0</v>
      </c>
      <c r="N301" s="13">
        <v>0</v>
      </c>
      <c r="O301" s="13">
        <v>0</v>
      </c>
      <c r="P301" s="13">
        <v>0</v>
      </c>
      <c r="Q301" s="13">
        <v>0</v>
      </c>
      <c r="R301" s="13">
        <v>0</v>
      </c>
      <c r="S301" s="14">
        <v>0</v>
      </c>
      <c r="U301" s="10"/>
      <c r="V301" s="10"/>
      <c r="W301" s="10"/>
      <c r="X301" s="10"/>
      <c r="Y301" s="10"/>
      <c r="Z301" s="10"/>
      <c r="AA301" s="10"/>
      <c r="AB301" s="10"/>
      <c r="AC301" s="10"/>
    </row>
    <row r="302" spans="1:29" ht="14.4" x14ac:dyDescent="0.3">
      <c r="A302" s="39" t="s">
        <v>140</v>
      </c>
      <c r="C302" s="11" t="s">
        <v>127</v>
      </c>
      <c r="D302" s="12">
        <v>0</v>
      </c>
      <c r="E302" s="13">
        <v>0</v>
      </c>
      <c r="F302" s="13">
        <v>0</v>
      </c>
      <c r="G302" s="13">
        <v>0</v>
      </c>
      <c r="H302" s="13">
        <v>0</v>
      </c>
      <c r="I302" s="13">
        <v>0</v>
      </c>
      <c r="J302" s="13">
        <v>0</v>
      </c>
      <c r="K302" s="13">
        <v>0</v>
      </c>
      <c r="L302" s="13">
        <v>0</v>
      </c>
      <c r="M302" s="13">
        <v>0</v>
      </c>
      <c r="N302" s="13">
        <v>0</v>
      </c>
      <c r="O302" s="13">
        <v>0</v>
      </c>
      <c r="P302" s="13">
        <v>0</v>
      </c>
      <c r="Q302" s="13">
        <v>0</v>
      </c>
      <c r="R302" s="13">
        <v>0</v>
      </c>
      <c r="S302" s="14">
        <v>0</v>
      </c>
      <c r="U302" s="10"/>
      <c r="V302" s="10"/>
      <c r="W302" s="10"/>
      <c r="X302" s="10"/>
      <c r="Y302" s="10"/>
      <c r="Z302" s="10"/>
      <c r="AA302" s="10"/>
      <c r="AB302" s="10"/>
      <c r="AC302" s="10"/>
    </row>
    <row r="303" spans="1:29" ht="15" thickBot="1" x14ac:dyDescent="0.35">
      <c r="A303" s="39" t="s">
        <v>140</v>
      </c>
      <c r="C303" s="11" t="s">
        <v>128</v>
      </c>
      <c r="D303" s="15">
        <v>0</v>
      </c>
      <c r="E303" s="16">
        <v>0</v>
      </c>
      <c r="F303" s="16">
        <v>0</v>
      </c>
      <c r="G303" s="16">
        <v>0</v>
      </c>
      <c r="H303" s="16">
        <v>0</v>
      </c>
      <c r="I303" s="16">
        <v>0</v>
      </c>
      <c r="J303" s="16">
        <v>0</v>
      </c>
      <c r="K303" s="16">
        <v>0</v>
      </c>
      <c r="L303" s="16">
        <v>0</v>
      </c>
      <c r="M303" s="16">
        <v>0</v>
      </c>
      <c r="N303" s="16">
        <v>0</v>
      </c>
      <c r="O303" s="16">
        <v>0</v>
      </c>
      <c r="P303" s="16">
        <v>0</v>
      </c>
      <c r="Q303" s="16">
        <v>0</v>
      </c>
      <c r="R303" s="16">
        <v>0</v>
      </c>
      <c r="S303" s="17">
        <v>0</v>
      </c>
      <c r="U303" s="10"/>
      <c r="V303" s="10"/>
      <c r="W303" s="10"/>
      <c r="X303" s="10"/>
      <c r="Y303" s="10"/>
      <c r="Z303" s="10"/>
      <c r="AA303" s="10"/>
      <c r="AB303" s="10"/>
      <c r="AC303" s="10"/>
    </row>
    <row r="304" spans="1:29" ht="15" thickBot="1" x14ac:dyDescent="0.35">
      <c r="A304" s="39" t="s">
        <v>140</v>
      </c>
      <c r="C304" s="18" t="s">
        <v>129</v>
      </c>
      <c r="D304" s="19">
        <v>0</v>
      </c>
      <c r="E304" s="20">
        <v>0</v>
      </c>
      <c r="F304" s="20">
        <v>0</v>
      </c>
      <c r="G304" s="20">
        <v>0</v>
      </c>
      <c r="H304" s="20">
        <v>0</v>
      </c>
      <c r="I304" s="20">
        <v>0</v>
      </c>
      <c r="J304" s="20">
        <v>0</v>
      </c>
      <c r="K304" s="20">
        <v>0</v>
      </c>
      <c r="L304" s="20">
        <v>0</v>
      </c>
      <c r="M304" s="20">
        <v>0</v>
      </c>
      <c r="N304" s="20">
        <v>0</v>
      </c>
      <c r="O304" s="20">
        <v>0</v>
      </c>
      <c r="P304" s="20">
        <v>0</v>
      </c>
      <c r="Q304" s="20" t="s">
        <v>134</v>
      </c>
      <c r="R304" s="20" t="s">
        <v>134</v>
      </c>
      <c r="S304" s="21" t="s">
        <v>134</v>
      </c>
      <c r="U304" s="10"/>
      <c r="V304" s="10"/>
      <c r="W304" s="10"/>
      <c r="X304" s="10"/>
      <c r="Y304" s="10"/>
      <c r="Z304" s="10"/>
      <c r="AA304" s="10"/>
      <c r="AB304" s="10"/>
      <c r="AC304" s="10"/>
    </row>
    <row r="308" spans="1:19" ht="23.4" thickBot="1" x14ac:dyDescent="0.3">
      <c r="C308" s="1" t="s">
        <v>195</v>
      </c>
      <c r="D308" s="1"/>
      <c r="E308" s="1"/>
      <c r="F308" s="1"/>
      <c r="G308" s="1"/>
      <c r="H308" s="1"/>
      <c r="I308" s="1"/>
      <c r="J308" s="1"/>
      <c r="K308" s="1"/>
      <c r="L308" s="1"/>
      <c r="M308" s="1"/>
      <c r="N308" s="9"/>
      <c r="O308" s="9"/>
      <c r="P308" s="9"/>
      <c r="Q308" s="9"/>
      <c r="R308" s="9"/>
      <c r="S308" s="9"/>
    </row>
    <row r="309" spans="1:19" ht="14.4" thickBot="1" x14ac:dyDescent="0.3">
      <c r="C309" s="2"/>
      <c r="D309" s="149" t="s">
        <v>99</v>
      </c>
      <c r="E309" s="150"/>
      <c r="F309" s="150"/>
      <c r="G309" s="150"/>
      <c r="H309" s="150"/>
      <c r="I309" s="150"/>
      <c r="J309" s="150"/>
      <c r="K309" s="150"/>
      <c r="L309" s="150"/>
      <c r="M309" s="150"/>
      <c r="N309" s="150"/>
      <c r="O309" s="150"/>
      <c r="P309" s="150"/>
      <c r="Q309" s="150"/>
      <c r="R309" s="150"/>
      <c r="S309" s="151"/>
    </row>
    <row r="310" spans="1:19" ht="14.4" thickBot="1" x14ac:dyDescent="0.3">
      <c r="A310" s="39" t="s">
        <v>142</v>
      </c>
      <c r="C310" s="3" t="s">
        <v>101</v>
      </c>
      <c r="D310" s="4" t="s">
        <v>102</v>
      </c>
      <c r="E310" s="5" t="s">
        <v>103</v>
      </c>
      <c r="F310" s="5" t="s">
        <v>104</v>
      </c>
      <c r="G310" s="5" t="s">
        <v>105</v>
      </c>
      <c r="H310" s="5" t="s">
        <v>106</v>
      </c>
      <c r="I310" s="5" t="s">
        <v>107</v>
      </c>
      <c r="J310" s="5" t="s">
        <v>108</v>
      </c>
      <c r="K310" s="5" t="s">
        <v>109</v>
      </c>
      <c r="L310" s="5" t="s">
        <v>110</v>
      </c>
      <c r="M310" s="5" t="s">
        <v>111</v>
      </c>
      <c r="N310" s="5" t="s">
        <v>112</v>
      </c>
      <c r="O310" s="5" t="s">
        <v>113</v>
      </c>
      <c r="P310" s="5" t="s">
        <v>114</v>
      </c>
      <c r="Q310" s="6" t="s">
        <v>115</v>
      </c>
      <c r="R310" s="6" t="s">
        <v>116</v>
      </c>
      <c r="S310" s="6" t="s">
        <v>117</v>
      </c>
    </row>
    <row r="311" spans="1:19" ht="13.8" x14ac:dyDescent="0.25">
      <c r="A311" s="39" t="s">
        <v>142</v>
      </c>
      <c r="C311" s="11" t="s">
        <v>118</v>
      </c>
      <c r="D311" s="12">
        <v>0</v>
      </c>
      <c r="E311" s="13">
        <v>0</v>
      </c>
      <c r="F311" s="13">
        <v>0</v>
      </c>
      <c r="G311" s="13">
        <v>0</v>
      </c>
      <c r="H311" s="13">
        <v>0</v>
      </c>
      <c r="I311" s="13">
        <v>0</v>
      </c>
      <c r="J311" s="13">
        <v>0</v>
      </c>
      <c r="K311" s="13">
        <v>0</v>
      </c>
      <c r="L311" s="13">
        <v>0</v>
      </c>
      <c r="M311" s="13">
        <v>0</v>
      </c>
      <c r="N311" s="13">
        <v>0</v>
      </c>
      <c r="O311" s="13">
        <v>0</v>
      </c>
      <c r="P311" s="13">
        <v>0</v>
      </c>
      <c r="Q311" s="13">
        <v>0</v>
      </c>
      <c r="R311" s="13">
        <v>0</v>
      </c>
      <c r="S311" s="14" t="s">
        <v>134</v>
      </c>
    </row>
    <row r="312" spans="1:19" ht="13.8" x14ac:dyDescent="0.25">
      <c r="A312" s="39" t="s">
        <v>142</v>
      </c>
      <c r="C312" s="11" t="s">
        <v>119</v>
      </c>
      <c r="D312" s="12">
        <v>0</v>
      </c>
      <c r="E312" s="13">
        <v>0</v>
      </c>
      <c r="F312" s="13">
        <v>0</v>
      </c>
      <c r="G312" s="13">
        <v>0</v>
      </c>
      <c r="H312" s="13">
        <v>0</v>
      </c>
      <c r="I312" s="13">
        <v>0</v>
      </c>
      <c r="J312" s="13">
        <v>0</v>
      </c>
      <c r="K312" s="13">
        <v>0</v>
      </c>
      <c r="L312" s="13">
        <v>0</v>
      </c>
      <c r="M312" s="13">
        <v>0</v>
      </c>
      <c r="N312" s="13">
        <v>0</v>
      </c>
      <c r="O312" s="13">
        <v>0</v>
      </c>
      <c r="P312" s="13">
        <v>0</v>
      </c>
      <c r="Q312" s="13">
        <v>0</v>
      </c>
      <c r="R312" s="13">
        <v>9143.2199999999993</v>
      </c>
      <c r="S312" s="14">
        <v>12172.53</v>
      </c>
    </row>
    <row r="313" spans="1:19" ht="13.8" x14ac:dyDescent="0.25">
      <c r="A313" s="39" t="s">
        <v>142</v>
      </c>
      <c r="C313" s="11" t="s">
        <v>120</v>
      </c>
      <c r="D313" s="12">
        <v>0</v>
      </c>
      <c r="E313" s="13">
        <v>0</v>
      </c>
      <c r="F313" s="13">
        <v>0</v>
      </c>
      <c r="G313" s="13">
        <v>0</v>
      </c>
      <c r="H313" s="13">
        <v>0</v>
      </c>
      <c r="I313" s="13">
        <v>0</v>
      </c>
      <c r="J313" s="13">
        <v>0</v>
      </c>
      <c r="K313" s="13">
        <v>0</v>
      </c>
      <c r="L313" s="13">
        <v>0</v>
      </c>
      <c r="M313" s="13">
        <v>0</v>
      </c>
      <c r="N313" s="13">
        <v>0</v>
      </c>
      <c r="O313" s="13">
        <v>0</v>
      </c>
      <c r="P313" s="13">
        <v>0</v>
      </c>
      <c r="Q313" s="13">
        <v>0</v>
      </c>
      <c r="R313" s="13">
        <v>796450.24</v>
      </c>
      <c r="S313" s="14">
        <v>2287911.4500000002</v>
      </c>
    </row>
    <row r="314" spans="1:19" ht="13.8" x14ac:dyDescent="0.25">
      <c r="A314" s="39" t="s">
        <v>142</v>
      </c>
      <c r="C314" s="11" t="s">
        <v>121</v>
      </c>
      <c r="D314" s="12">
        <v>0</v>
      </c>
      <c r="E314" s="13">
        <v>0</v>
      </c>
      <c r="F314" s="13">
        <v>0</v>
      </c>
      <c r="G314" s="13">
        <v>0</v>
      </c>
      <c r="H314" s="13">
        <v>0</v>
      </c>
      <c r="I314" s="13">
        <v>0</v>
      </c>
      <c r="J314" s="13">
        <v>0</v>
      </c>
      <c r="K314" s="13">
        <v>0</v>
      </c>
      <c r="L314" s="13">
        <v>0</v>
      </c>
      <c r="M314" s="13">
        <v>0</v>
      </c>
      <c r="N314" s="13">
        <v>0</v>
      </c>
      <c r="O314" s="13">
        <v>0</v>
      </c>
      <c r="P314" s="13">
        <v>0</v>
      </c>
      <c r="Q314" s="13">
        <v>0</v>
      </c>
      <c r="R314" s="13">
        <v>498683.74</v>
      </c>
      <c r="S314" s="14">
        <v>2950021.98</v>
      </c>
    </row>
    <row r="315" spans="1:19" ht="13.8" x14ac:dyDescent="0.25">
      <c r="A315" s="39" t="s">
        <v>142</v>
      </c>
      <c r="C315" s="11" t="s">
        <v>122</v>
      </c>
      <c r="D315" s="12">
        <v>0</v>
      </c>
      <c r="E315" s="13">
        <v>0</v>
      </c>
      <c r="F315" s="13">
        <v>0</v>
      </c>
      <c r="G315" s="13">
        <v>0</v>
      </c>
      <c r="H315" s="13">
        <v>0</v>
      </c>
      <c r="I315" s="13">
        <v>0</v>
      </c>
      <c r="J315" s="13">
        <v>0</v>
      </c>
      <c r="K315" s="13">
        <v>0</v>
      </c>
      <c r="L315" s="13">
        <v>0</v>
      </c>
      <c r="M315" s="13">
        <v>0</v>
      </c>
      <c r="N315" s="13">
        <v>0</v>
      </c>
      <c r="O315" s="13">
        <v>0</v>
      </c>
      <c r="P315" s="13">
        <v>0</v>
      </c>
      <c r="Q315" s="13">
        <v>0</v>
      </c>
      <c r="R315" s="13">
        <v>932790.19</v>
      </c>
      <c r="S315" s="14">
        <v>3414074.64</v>
      </c>
    </row>
    <row r="316" spans="1:19" ht="13.8" x14ac:dyDescent="0.25">
      <c r="A316" s="39" t="s">
        <v>142</v>
      </c>
      <c r="C316" s="11" t="s">
        <v>123</v>
      </c>
      <c r="D316" s="12">
        <v>0</v>
      </c>
      <c r="E316" s="13">
        <v>0</v>
      </c>
      <c r="F316" s="13">
        <v>0</v>
      </c>
      <c r="G316" s="13">
        <v>0</v>
      </c>
      <c r="H316" s="13">
        <v>0</v>
      </c>
      <c r="I316" s="13">
        <v>0</v>
      </c>
      <c r="J316" s="13">
        <v>0</v>
      </c>
      <c r="K316" s="13">
        <v>0</v>
      </c>
      <c r="L316" s="13">
        <v>0</v>
      </c>
      <c r="M316" s="13">
        <v>0</v>
      </c>
      <c r="N316" s="13">
        <v>0</v>
      </c>
      <c r="O316" s="13">
        <v>0</v>
      </c>
      <c r="P316" s="13">
        <v>0</v>
      </c>
      <c r="Q316" s="13">
        <v>0</v>
      </c>
      <c r="R316" s="13">
        <v>1574348.57</v>
      </c>
      <c r="S316" s="14">
        <v>8682517.9800000004</v>
      </c>
    </row>
    <row r="317" spans="1:19" ht="13.8" x14ac:dyDescent="0.25">
      <c r="A317" s="39" t="s">
        <v>142</v>
      </c>
      <c r="C317" s="11" t="s">
        <v>124</v>
      </c>
      <c r="D317" s="12">
        <v>0</v>
      </c>
      <c r="E317" s="13">
        <v>0</v>
      </c>
      <c r="F317" s="13">
        <v>0</v>
      </c>
      <c r="G317" s="13">
        <v>0</v>
      </c>
      <c r="H317" s="13">
        <v>0</v>
      </c>
      <c r="I317" s="13">
        <v>0</v>
      </c>
      <c r="J317" s="13">
        <v>0</v>
      </c>
      <c r="K317" s="13">
        <v>0</v>
      </c>
      <c r="L317" s="13">
        <v>0</v>
      </c>
      <c r="M317" s="13">
        <v>0</v>
      </c>
      <c r="N317" s="13">
        <v>0</v>
      </c>
      <c r="O317" s="13">
        <v>0</v>
      </c>
      <c r="P317" s="13">
        <v>0</v>
      </c>
      <c r="Q317" s="13">
        <v>0</v>
      </c>
      <c r="R317" s="13">
        <v>1934668.15</v>
      </c>
      <c r="S317" s="14">
        <v>7889346.5999999996</v>
      </c>
    </row>
    <row r="318" spans="1:19" ht="13.8" x14ac:dyDescent="0.25">
      <c r="A318" s="39" t="s">
        <v>142</v>
      </c>
      <c r="C318" s="11" t="s">
        <v>125</v>
      </c>
      <c r="D318" s="12">
        <v>0</v>
      </c>
      <c r="E318" s="13">
        <v>0</v>
      </c>
      <c r="F318" s="13">
        <v>0</v>
      </c>
      <c r="G318" s="13">
        <v>0</v>
      </c>
      <c r="H318" s="13">
        <v>0</v>
      </c>
      <c r="I318" s="13">
        <v>0</v>
      </c>
      <c r="J318" s="13">
        <v>0</v>
      </c>
      <c r="K318" s="13">
        <v>0</v>
      </c>
      <c r="L318" s="13">
        <v>0</v>
      </c>
      <c r="M318" s="13">
        <v>0</v>
      </c>
      <c r="N318" s="13">
        <v>0</v>
      </c>
      <c r="O318" s="13">
        <v>0</v>
      </c>
      <c r="P318" s="13">
        <v>0</v>
      </c>
      <c r="Q318" s="13">
        <v>0</v>
      </c>
      <c r="R318" s="13">
        <v>1867367.28</v>
      </c>
      <c r="S318" s="14">
        <v>5114990.67</v>
      </c>
    </row>
    <row r="319" spans="1:19" ht="13.8" x14ac:dyDescent="0.25">
      <c r="A319" s="39" t="s">
        <v>142</v>
      </c>
      <c r="C319" s="11" t="s">
        <v>126</v>
      </c>
      <c r="D319" s="12">
        <v>0</v>
      </c>
      <c r="E319" s="13">
        <v>0</v>
      </c>
      <c r="F319" s="13">
        <v>0</v>
      </c>
      <c r="G319" s="13">
        <v>0</v>
      </c>
      <c r="H319" s="13">
        <v>0</v>
      </c>
      <c r="I319" s="13">
        <v>0</v>
      </c>
      <c r="J319" s="13">
        <v>0</v>
      </c>
      <c r="K319" s="13">
        <v>0</v>
      </c>
      <c r="L319" s="13">
        <v>0</v>
      </c>
      <c r="M319" s="13">
        <v>0</v>
      </c>
      <c r="N319" s="13">
        <v>0</v>
      </c>
      <c r="O319" s="13">
        <v>0</v>
      </c>
      <c r="P319" s="13">
        <v>0</v>
      </c>
      <c r="Q319" s="13">
        <v>0</v>
      </c>
      <c r="R319" s="13">
        <v>0</v>
      </c>
      <c r="S319" s="14">
        <v>6176633.2699999996</v>
      </c>
    </row>
    <row r="320" spans="1:19" ht="13.8" x14ac:dyDescent="0.25">
      <c r="A320" s="39" t="s">
        <v>142</v>
      </c>
      <c r="C320" s="11" t="s">
        <v>127</v>
      </c>
      <c r="D320" s="12">
        <v>0</v>
      </c>
      <c r="E320" s="13">
        <v>0</v>
      </c>
      <c r="F320" s="13">
        <v>0</v>
      </c>
      <c r="G320" s="13">
        <v>0</v>
      </c>
      <c r="H320" s="13">
        <v>0</v>
      </c>
      <c r="I320" s="13">
        <v>0</v>
      </c>
      <c r="J320" s="13">
        <v>0</v>
      </c>
      <c r="K320" s="13">
        <v>0</v>
      </c>
      <c r="L320" s="13">
        <v>0</v>
      </c>
      <c r="M320" s="13">
        <v>0</v>
      </c>
      <c r="N320" s="13">
        <v>0</v>
      </c>
      <c r="O320" s="13">
        <v>0</v>
      </c>
      <c r="P320" s="13">
        <v>0</v>
      </c>
      <c r="Q320" s="13">
        <v>0</v>
      </c>
      <c r="R320" s="13">
        <v>0</v>
      </c>
      <c r="S320" s="14">
        <v>2794595.7</v>
      </c>
    </row>
    <row r="321" spans="1:19" ht="14.4" thickBot="1" x14ac:dyDescent="0.3">
      <c r="A321" s="39" t="s">
        <v>142</v>
      </c>
      <c r="C321" s="11" t="s">
        <v>128</v>
      </c>
      <c r="D321" s="15">
        <v>0</v>
      </c>
      <c r="E321" s="16">
        <v>0</v>
      </c>
      <c r="F321" s="16">
        <v>0</v>
      </c>
      <c r="G321" s="16">
        <v>0</v>
      </c>
      <c r="H321" s="16">
        <v>0</v>
      </c>
      <c r="I321" s="16">
        <v>0</v>
      </c>
      <c r="J321" s="16">
        <v>0</v>
      </c>
      <c r="K321" s="16">
        <v>0</v>
      </c>
      <c r="L321" s="16">
        <v>0</v>
      </c>
      <c r="M321" s="16">
        <v>0</v>
      </c>
      <c r="N321" s="16">
        <v>0</v>
      </c>
      <c r="O321" s="16">
        <v>0</v>
      </c>
      <c r="P321" s="16">
        <v>0</v>
      </c>
      <c r="Q321" s="16">
        <v>0</v>
      </c>
      <c r="R321" s="16">
        <v>116000</v>
      </c>
      <c r="S321" s="17">
        <v>1028829.65</v>
      </c>
    </row>
    <row r="322" spans="1:19" ht="14.4" thickBot="1" x14ac:dyDescent="0.3">
      <c r="A322" s="39" t="s">
        <v>142</v>
      </c>
      <c r="C322" s="18" t="s">
        <v>129</v>
      </c>
      <c r="D322" s="19">
        <v>0</v>
      </c>
      <c r="E322" s="20">
        <v>0</v>
      </c>
      <c r="F322" s="20">
        <v>0</v>
      </c>
      <c r="G322" s="20">
        <v>0</v>
      </c>
      <c r="H322" s="20">
        <v>0</v>
      </c>
      <c r="I322" s="20">
        <v>0</v>
      </c>
      <c r="J322" s="20">
        <v>0</v>
      </c>
      <c r="K322" s="20">
        <v>0</v>
      </c>
      <c r="L322" s="20">
        <v>0</v>
      </c>
      <c r="M322" s="20">
        <v>0</v>
      </c>
      <c r="N322" s="20">
        <v>0</v>
      </c>
      <c r="O322" s="20">
        <v>0</v>
      </c>
      <c r="P322" s="20">
        <v>0</v>
      </c>
      <c r="Q322" s="20">
        <v>0</v>
      </c>
      <c r="R322" s="20" t="s">
        <v>134</v>
      </c>
      <c r="S322" s="21" t="s">
        <v>134</v>
      </c>
    </row>
    <row r="324" spans="1:19" ht="23.4" thickBot="1" x14ac:dyDescent="0.3">
      <c r="C324" s="1" t="s">
        <v>196</v>
      </c>
      <c r="D324" s="1"/>
      <c r="E324" s="1"/>
      <c r="F324" s="1"/>
      <c r="G324" s="1"/>
      <c r="H324" s="1"/>
      <c r="I324" s="1"/>
      <c r="J324" s="1"/>
      <c r="K324" s="1"/>
      <c r="L324" s="1"/>
      <c r="M324" s="1"/>
      <c r="N324" s="9"/>
      <c r="O324" s="9"/>
      <c r="P324" s="9"/>
      <c r="Q324" s="9"/>
      <c r="R324" s="9"/>
      <c r="S324" s="9"/>
    </row>
    <row r="325" spans="1:19" ht="14.4" thickBot="1" x14ac:dyDescent="0.3">
      <c r="C325" s="2"/>
      <c r="D325" s="149" t="s">
        <v>99</v>
      </c>
      <c r="E325" s="150"/>
      <c r="F325" s="150"/>
      <c r="G325" s="150"/>
      <c r="H325" s="150"/>
      <c r="I325" s="150"/>
      <c r="J325" s="150"/>
      <c r="K325" s="150"/>
      <c r="L325" s="150"/>
      <c r="M325" s="150"/>
      <c r="N325" s="150"/>
      <c r="O325" s="150"/>
      <c r="P325" s="150"/>
      <c r="Q325" s="150"/>
      <c r="R325" s="150"/>
      <c r="S325" s="151"/>
    </row>
    <row r="326" spans="1:19" ht="14.4" thickBot="1" x14ac:dyDescent="0.3">
      <c r="A326" s="39" t="s">
        <v>142</v>
      </c>
      <c r="C326" s="3" t="s">
        <v>101</v>
      </c>
      <c r="D326" s="4" t="s">
        <v>102</v>
      </c>
      <c r="E326" s="5" t="s">
        <v>103</v>
      </c>
      <c r="F326" s="5" t="s">
        <v>104</v>
      </c>
      <c r="G326" s="5" t="s">
        <v>105</v>
      </c>
      <c r="H326" s="5" t="s">
        <v>106</v>
      </c>
      <c r="I326" s="5" t="s">
        <v>107</v>
      </c>
      <c r="J326" s="5" t="s">
        <v>108</v>
      </c>
      <c r="K326" s="5" t="s">
        <v>109</v>
      </c>
      <c r="L326" s="5" t="s">
        <v>110</v>
      </c>
      <c r="M326" s="5" t="s">
        <v>111</v>
      </c>
      <c r="N326" s="5" t="s">
        <v>112</v>
      </c>
      <c r="O326" s="5" t="s">
        <v>113</v>
      </c>
      <c r="P326" s="5" t="s">
        <v>114</v>
      </c>
      <c r="Q326" s="6" t="s">
        <v>115</v>
      </c>
      <c r="R326" s="6" t="s">
        <v>116</v>
      </c>
      <c r="S326" s="6" t="s">
        <v>117</v>
      </c>
    </row>
    <row r="327" spans="1:19" ht="13.8" x14ac:dyDescent="0.25">
      <c r="A327" s="39" t="s">
        <v>142</v>
      </c>
      <c r="C327" s="11" t="s">
        <v>118</v>
      </c>
      <c r="D327" s="12">
        <v>0</v>
      </c>
      <c r="E327" s="13">
        <v>0</v>
      </c>
      <c r="F327" s="13">
        <v>0</v>
      </c>
      <c r="G327" s="13">
        <v>0</v>
      </c>
      <c r="H327" s="13">
        <v>0</v>
      </c>
      <c r="I327" s="13">
        <v>0</v>
      </c>
      <c r="J327" s="13">
        <v>0</v>
      </c>
      <c r="K327" s="13">
        <v>0</v>
      </c>
      <c r="L327" s="13">
        <v>0</v>
      </c>
      <c r="M327" s="13">
        <v>0</v>
      </c>
      <c r="N327" s="13">
        <v>0</v>
      </c>
      <c r="O327" s="13">
        <v>0</v>
      </c>
      <c r="P327" s="13">
        <v>0</v>
      </c>
      <c r="Q327" s="13">
        <v>0</v>
      </c>
      <c r="R327" s="13">
        <v>0</v>
      </c>
      <c r="S327" s="14">
        <v>0</v>
      </c>
    </row>
    <row r="328" spans="1:19" ht="13.8" x14ac:dyDescent="0.25">
      <c r="A328" s="39" t="s">
        <v>142</v>
      </c>
      <c r="C328" s="11" t="s">
        <v>119</v>
      </c>
      <c r="D328" s="12">
        <v>0</v>
      </c>
      <c r="E328" s="13">
        <v>0</v>
      </c>
      <c r="F328" s="13">
        <v>0</v>
      </c>
      <c r="G328" s="13">
        <v>0</v>
      </c>
      <c r="H328" s="13">
        <v>0</v>
      </c>
      <c r="I328" s="13">
        <v>0</v>
      </c>
      <c r="J328" s="13">
        <v>0</v>
      </c>
      <c r="K328" s="13">
        <v>0</v>
      </c>
      <c r="L328" s="13">
        <v>0</v>
      </c>
      <c r="M328" s="13">
        <v>0</v>
      </c>
      <c r="N328" s="13">
        <v>0</v>
      </c>
      <c r="O328" s="13">
        <v>0</v>
      </c>
      <c r="P328" s="13">
        <v>0</v>
      </c>
      <c r="Q328" s="13">
        <v>0</v>
      </c>
      <c r="R328" s="13">
        <v>0</v>
      </c>
      <c r="S328" s="14" t="s">
        <v>134</v>
      </c>
    </row>
    <row r="329" spans="1:19" ht="13.8" x14ac:dyDescent="0.25">
      <c r="A329" s="39" t="s">
        <v>142</v>
      </c>
      <c r="C329" s="11" t="s">
        <v>120</v>
      </c>
      <c r="D329" s="12">
        <v>0</v>
      </c>
      <c r="E329" s="13">
        <v>0</v>
      </c>
      <c r="F329" s="13">
        <v>0</v>
      </c>
      <c r="G329" s="13">
        <v>0</v>
      </c>
      <c r="H329" s="13">
        <v>0</v>
      </c>
      <c r="I329" s="13">
        <v>0</v>
      </c>
      <c r="J329" s="13">
        <v>0</v>
      </c>
      <c r="K329" s="13">
        <v>0</v>
      </c>
      <c r="L329" s="13">
        <v>0</v>
      </c>
      <c r="M329" s="13">
        <v>0</v>
      </c>
      <c r="N329" s="13">
        <v>0</v>
      </c>
      <c r="O329" s="13">
        <v>0</v>
      </c>
      <c r="P329" s="13">
        <v>0</v>
      </c>
      <c r="Q329" s="13">
        <v>0</v>
      </c>
      <c r="R329" s="13">
        <v>0</v>
      </c>
      <c r="S329" s="14">
        <v>5796.25</v>
      </c>
    </row>
    <row r="330" spans="1:19" ht="13.8" x14ac:dyDescent="0.25">
      <c r="A330" s="39" t="s">
        <v>142</v>
      </c>
      <c r="C330" s="11" t="s">
        <v>121</v>
      </c>
      <c r="D330" s="12">
        <v>0</v>
      </c>
      <c r="E330" s="13">
        <v>0</v>
      </c>
      <c r="F330" s="13">
        <v>0</v>
      </c>
      <c r="G330" s="13">
        <v>0</v>
      </c>
      <c r="H330" s="13">
        <v>0</v>
      </c>
      <c r="I330" s="13">
        <v>0</v>
      </c>
      <c r="J330" s="13">
        <v>0</v>
      </c>
      <c r="K330" s="13">
        <v>0</v>
      </c>
      <c r="L330" s="13">
        <v>0</v>
      </c>
      <c r="M330" s="13">
        <v>0</v>
      </c>
      <c r="N330" s="13">
        <v>0</v>
      </c>
      <c r="O330" s="13">
        <v>0</v>
      </c>
      <c r="P330" s="13">
        <v>0</v>
      </c>
      <c r="Q330" s="13">
        <v>0</v>
      </c>
      <c r="R330" s="13" t="s">
        <v>134</v>
      </c>
      <c r="S330" s="14">
        <v>98646.5</v>
      </c>
    </row>
    <row r="331" spans="1:19" ht="13.8" x14ac:dyDescent="0.25">
      <c r="A331" s="39" t="s">
        <v>142</v>
      </c>
      <c r="C331" s="11" t="s">
        <v>122</v>
      </c>
      <c r="D331" s="12">
        <v>0</v>
      </c>
      <c r="E331" s="13">
        <v>0</v>
      </c>
      <c r="F331" s="13">
        <v>0</v>
      </c>
      <c r="G331" s="13">
        <v>0</v>
      </c>
      <c r="H331" s="13">
        <v>0</v>
      </c>
      <c r="I331" s="13">
        <v>0</v>
      </c>
      <c r="J331" s="13">
        <v>0</v>
      </c>
      <c r="K331" s="13">
        <v>0</v>
      </c>
      <c r="L331" s="13">
        <v>0</v>
      </c>
      <c r="M331" s="13">
        <v>0</v>
      </c>
      <c r="N331" s="13">
        <v>0</v>
      </c>
      <c r="O331" s="13">
        <v>0</v>
      </c>
      <c r="P331" s="13">
        <v>0</v>
      </c>
      <c r="Q331" s="13">
        <v>0</v>
      </c>
      <c r="R331" s="13">
        <v>14776.75</v>
      </c>
      <c r="S331" s="14">
        <v>91044.68</v>
      </c>
    </row>
    <row r="332" spans="1:19" ht="13.8" x14ac:dyDescent="0.25">
      <c r="A332" s="39" t="s">
        <v>142</v>
      </c>
      <c r="C332" s="11" t="s">
        <v>123</v>
      </c>
      <c r="D332" s="12">
        <v>0</v>
      </c>
      <c r="E332" s="13">
        <v>0</v>
      </c>
      <c r="F332" s="13">
        <v>0</v>
      </c>
      <c r="G332" s="13">
        <v>0</v>
      </c>
      <c r="H332" s="13">
        <v>0</v>
      </c>
      <c r="I332" s="13">
        <v>0</v>
      </c>
      <c r="J332" s="13">
        <v>0</v>
      </c>
      <c r="K332" s="13">
        <v>0</v>
      </c>
      <c r="L332" s="13">
        <v>0</v>
      </c>
      <c r="M332" s="13">
        <v>0</v>
      </c>
      <c r="N332" s="13">
        <v>0</v>
      </c>
      <c r="O332" s="13">
        <v>0</v>
      </c>
      <c r="P332" s="13">
        <v>0</v>
      </c>
      <c r="Q332" s="13">
        <v>0</v>
      </c>
      <c r="R332" s="13" t="s">
        <v>134</v>
      </c>
      <c r="S332" s="14">
        <v>279705.84999999998</v>
      </c>
    </row>
    <row r="333" spans="1:19" ht="13.8" x14ac:dyDescent="0.25">
      <c r="A333" s="39" t="s">
        <v>142</v>
      </c>
      <c r="C333" s="11" t="s">
        <v>124</v>
      </c>
      <c r="D333" s="12">
        <v>0</v>
      </c>
      <c r="E333" s="13">
        <v>0</v>
      </c>
      <c r="F333" s="13">
        <v>0</v>
      </c>
      <c r="G333" s="13">
        <v>0</v>
      </c>
      <c r="H333" s="13">
        <v>0</v>
      </c>
      <c r="I333" s="13">
        <v>0</v>
      </c>
      <c r="J333" s="13">
        <v>0</v>
      </c>
      <c r="K333" s="13">
        <v>0</v>
      </c>
      <c r="L333" s="13">
        <v>0</v>
      </c>
      <c r="M333" s="13">
        <v>0</v>
      </c>
      <c r="N333" s="13">
        <v>0</v>
      </c>
      <c r="O333" s="13">
        <v>0</v>
      </c>
      <c r="P333" s="13">
        <v>0</v>
      </c>
      <c r="Q333" s="13">
        <v>0</v>
      </c>
      <c r="R333" s="13">
        <v>346220.95</v>
      </c>
      <c r="S333" s="14">
        <v>631417.31000000006</v>
      </c>
    </row>
    <row r="334" spans="1:19" ht="13.8" x14ac:dyDescent="0.25">
      <c r="A334" s="39" t="s">
        <v>142</v>
      </c>
      <c r="C334" s="11" t="s">
        <v>125</v>
      </c>
      <c r="D334" s="12">
        <v>0</v>
      </c>
      <c r="E334" s="13">
        <v>0</v>
      </c>
      <c r="F334" s="13">
        <v>0</v>
      </c>
      <c r="G334" s="13">
        <v>0</v>
      </c>
      <c r="H334" s="13">
        <v>0</v>
      </c>
      <c r="I334" s="13">
        <v>0</v>
      </c>
      <c r="J334" s="13">
        <v>0</v>
      </c>
      <c r="K334" s="13">
        <v>0</v>
      </c>
      <c r="L334" s="13">
        <v>0</v>
      </c>
      <c r="M334" s="13">
        <v>0</v>
      </c>
      <c r="N334" s="13">
        <v>0</v>
      </c>
      <c r="O334" s="13">
        <v>0</v>
      </c>
      <c r="P334" s="13">
        <v>0</v>
      </c>
      <c r="Q334" s="13">
        <v>0</v>
      </c>
      <c r="R334" s="13">
        <v>97307.62</v>
      </c>
      <c r="S334" s="14">
        <v>446414.63</v>
      </c>
    </row>
    <row r="335" spans="1:19" ht="13.8" x14ac:dyDescent="0.25">
      <c r="A335" s="39" t="s">
        <v>142</v>
      </c>
      <c r="C335" s="11" t="s">
        <v>126</v>
      </c>
      <c r="D335" s="12">
        <v>0</v>
      </c>
      <c r="E335" s="13">
        <v>0</v>
      </c>
      <c r="F335" s="13">
        <v>0</v>
      </c>
      <c r="G335" s="13">
        <v>0</v>
      </c>
      <c r="H335" s="13">
        <v>0</v>
      </c>
      <c r="I335" s="13">
        <v>0</v>
      </c>
      <c r="J335" s="13">
        <v>0</v>
      </c>
      <c r="K335" s="13">
        <v>0</v>
      </c>
      <c r="L335" s="13">
        <v>0</v>
      </c>
      <c r="M335" s="13">
        <v>0</v>
      </c>
      <c r="N335" s="13">
        <v>0</v>
      </c>
      <c r="O335" s="13">
        <v>0</v>
      </c>
      <c r="P335" s="13">
        <v>0</v>
      </c>
      <c r="Q335" s="13">
        <v>0</v>
      </c>
      <c r="R335" s="13">
        <v>0</v>
      </c>
      <c r="S335" s="14">
        <v>1087843.3799999999</v>
      </c>
    </row>
    <row r="336" spans="1:19" ht="13.8" x14ac:dyDescent="0.25">
      <c r="A336" s="39" t="s">
        <v>142</v>
      </c>
      <c r="C336" s="11" t="s">
        <v>127</v>
      </c>
      <c r="D336" s="12">
        <v>0</v>
      </c>
      <c r="E336" s="13">
        <v>0</v>
      </c>
      <c r="F336" s="13">
        <v>0</v>
      </c>
      <c r="G336" s="13">
        <v>0</v>
      </c>
      <c r="H336" s="13">
        <v>0</v>
      </c>
      <c r="I336" s="13">
        <v>0</v>
      </c>
      <c r="J336" s="13">
        <v>0</v>
      </c>
      <c r="K336" s="13">
        <v>0</v>
      </c>
      <c r="L336" s="13">
        <v>0</v>
      </c>
      <c r="M336" s="13">
        <v>0</v>
      </c>
      <c r="N336" s="13">
        <v>0</v>
      </c>
      <c r="O336" s="13">
        <v>0</v>
      </c>
      <c r="P336" s="13">
        <v>0</v>
      </c>
      <c r="Q336" s="13">
        <v>0</v>
      </c>
      <c r="R336" s="13">
        <v>0</v>
      </c>
      <c r="S336" s="14">
        <v>327445.18</v>
      </c>
    </row>
    <row r="337" spans="1:19" ht="14.4" thickBot="1" x14ac:dyDescent="0.3">
      <c r="A337" s="39" t="s">
        <v>142</v>
      </c>
      <c r="C337" s="11" t="s">
        <v>128</v>
      </c>
      <c r="D337" s="12">
        <v>0</v>
      </c>
      <c r="E337" s="16">
        <v>0</v>
      </c>
      <c r="F337" s="16">
        <v>0</v>
      </c>
      <c r="G337" s="16">
        <v>0</v>
      </c>
      <c r="H337" s="16">
        <v>0</v>
      </c>
      <c r="I337" s="16">
        <v>0</v>
      </c>
      <c r="J337" s="16">
        <v>0</v>
      </c>
      <c r="K337" s="16">
        <v>0</v>
      </c>
      <c r="L337" s="16">
        <v>0</v>
      </c>
      <c r="M337" s="16">
        <v>0</v>
      </c>
      <c r="N337" s="16">
        <v>0</v>
      </c>
      <c r="O337" s="16">
        <v>0</v>
      </c>
      <c r="P337" s="16">
        <v>0</v>
      </c>
      <c r="Q337" s="16">
        <v>0</v>
      </c>
      <c r="R337" s="16">
        <v>0</v>
      </c>
      <c r="S337" s="17">
        <v>0</v>
      </c>
    </row>
    <row r="338" spans="1:19" ht="14.4" thickBot="1" x14ac:dyDescent="0.3">
      <c r="A338" s="39" t="s">
        <v>142</v>
      </c>
      <c r="C338" s="18" t="s">
        <v>129</v>
      </c>
      <c r="D338" s="19">
        <v>0</v>
      </c>
      <c r="E338" s="20">
        <v>0</v>
      </c>
      <c r="F338" s="20">
        <v>0</v>
      </c>
      <c r="G338" s="20">
        <v>0</v>
      </c>
      <c r="H338" s="20">
        <v>0</v>
      </c>
      <c r="I338" s="20">
        <v>0</v>
      </c>
      <c r="J338" s="20">
        <v>0</v>
      </c>
      <c r="K338" s="20">
        <v>0</v>
      </c>
      <c r="L338" s="20">
        <v>0</v>
      </c>
      <c r="M338" s="20">
        <v>0</v>
      </c>
      <c r="N338" s="20">
        <v>0</v>
      </c>
      <c r="O338" s="20">
        <v>0</v>
      </c>
      <c r="P338" s="20">
        <v>0</v>
      </c>
      <c r="Q338" s="20">
        <v>0</v>
      </c>
      <c r="R338" s="20">
        <v>461805.32</v>
      </c>
      <c r="S338" s="21" t="s">
        <v>134</v>
      </c>
    </row>
    <row r="340" spans="1:19" ht="23.4" thickBot="1" x14ac:dyDescent="0.3">
      <c r="C340" s="1" t="s">
        <v>197</v>
      </c>
      <c r="D340" s="1"/>
      <c r="E340" s="1"/>
      <c r="F340" s="1"/>
      <c r="G340" s="1"/>
      <c r="H340" s="1"/>
      <c r="I340" s="1"/>
      <c r="J340" s="1"/>
      <c r="K340" s="1"/>
      <c r="L340" s="1"/>
      <c r="M340" s="1"/>
      <c r="N340" s="9"/>
      <c r="O340" s="9"/>
      <c r="P340" s="9"/>
      <c r="Q340" s="9"/>
      <c r="R340" s="9"/>
      <c r="S340" s="9"/>
    </row>
    <row r="341" spans="1:19" ht="14.4" thickBot="1" x14ac:dyDescent="0.3">
      <c r="C341" s="2"/>
      <c r="D341" s="149" t="s">
        <v>99</v>
      </c>
      <c r="E341" s="150"/>
      <c r="F341" s="150"/>
      <c r="G341" s="150"/>
      <c r="H341" s="150"/>
      <c r="I341" s="150"/>
      <c r="J341" s="150"/>
      <c r="K341" s="150"/>
      <c r="L341" s="150"/>
      <c r="M341" s="150"/>
      <c r="N341" s="150"/>
      <c r="O341" s="150"/>
      <c r="P341" s="150"/>
      <c r="Q341" s="150"/>
      <c r="R341" s="150"/>
      <c r="S341" s="151"/>
    </row>
    <row r="342" spans="1:19" ht="14.4" thickBot="1" x14ac:dyDescent="0.3">
      <c r="A342" s="39" t="s">
        <v>142</v>
      </c>
      <c r="C342" s="3" t="s">
        <v>101</v>
      </c>
      <c r="D342" s="4" t="s">
        <v>102</v>
      </c>
      <c r="E342" s="5" t="s">
        <v>103</v>
      </c>
      <c r="F342" s="5" t="s">
        <v>104</v>
      </c>
      <c r="G342" s="5" t="s">
        <v>105</v>
      </c>
      <c r="H342" s="5" t="s">
        <v>106</v>
      </c>
      <c r="I342" s="5" t="s">
        <v>107</v>
      </c>
      <c r="J342" s="5" t="s">
        <v>108</v>
      </c>
      <c r="K342" s="5" t="s">
        <v>109</v>
      </c>
      <c r="L342" s="5" t="s">
        <v>110</v>
      </c>
      <c r="M342" s="5" t="s">
        <v>111</v>
      </c>
      <c r="N342" s="5" t="s">
        <v>112</v>
      </c>
      <c r="O342" s="5" t="s">
        <v>113</v>
      </c>
      <c r="P342" s="5" t="s">
        <v>114</v>
      </c>
      <c r="Q342" s="6" t="s">
        <v>115</v>
      </c>
      <c r="R342" s="6" t="s">
        <v>116</v>
      </c>
      <c r="S342" s="6" t="s">
        <v>117</v>
      </c>
    </row>
    <row r="343" spans="1:19" ht="13.8" x14ac:dyDescent="0.25">
      <c r="A343" s="39" t="s">
        <v>142</v>
      </c>
      <c r="C343" s="11" t="s">
        <v>118</v>
      </c>
      <c r="D343" s="12">
        <v>0</v>
      </c>
      <c r="E343" s="13">
        <v>0</v>
      </c>
      <c r="F343" s="13">
        <v>0</v>
      </c>
      <c r="G343" s="13">
        <v>0</v>
      </c>
      <c r="H343" s="13">
        <v>0</v>
      </c>
      <c r="I343" s="13">
        <v>0</v>
      </c>
      <c r="J343" s="13">
        <v>0</v>
      </c>
      <c r="K343" s="13">
        <v>0</v>
      </c>
      <c r="L343" s="13">
        <v>0</v>
      </c>
      <c r="M343" s="13">
        <v>0</v>
      </c>
      <c r="N343" s="13">
        <v>0</v>
      </c>
      <c r="O343" s="13">
        <v>0</v>
      </c>
      <c r="P343" s="13">
        <v>0</v>
      </c>
      <c r="Q343" s="13">
        <v>0</v>
      </c>
      <c r="R343" s="13">
        <v>0</v>
      </c>
      <c r="S343" s="14" t="s">
        <v>134</v>
      </c>
    </row>
    <row r="344" spans="1:19" ht="13.8" x14ac:dyDescent="0.25">
      <c r="A344" s="39" t="s">
        <v>142</v>
      </c>
      <c r="C344" s="11" t="s">
        <v>119</v>
      </c>
      <c r="D344" s="12">
        <v>0</v>
      </c>
      <c r="E344" s="13">
        <v>0</v>
      </c>
      <c r="F344" s="13">
        <v>0</v>
      </c>
      <c r="G344" s="13">
        <v>0</v>
      </c>
      <c r="H344" s="13">
        <v>0</v>
      </c>
      <c r="I344" s="13">
        <v>0</v>
      </c>
      <c r="J344" s="13">
        <v>0</v>
      </c>
      <c r="K344" s="13">
        <v>0</v>
      </c>
      <c r="L344" s="13">
        <v>0</v>
      </c>
      <c r="M344" s="13">
        <v>0</v>
      </c>
      <c r="N344" s="13">
        <v>0</v>
      </c>
      <c r="O344" s="13">
        <v>0</v>
      </c>
      <c r="P344" s="13">
        <v>0</v>
      </c>
      <c r="Q344" s="13">
        <v>0</v>
      </c>
      <c r="R344" s="13">
        <v>9143.2199999999993</v>
      </c>
      <c r="S344" s="14">
        <v>12772.53</v>
      </c>
    </row>
    <row r="345" spans="1:19" ht="13.8" x14ac:dyDescent="0.25">
      <c r="A345" s="39" t="s">
        <v>142</v>
      </c>
      <c r="C345" s="11" t="s">
        <v>120</v>
      </c>
      <c r="D345" s="12">
        <v>0</v>
      </c>
      <c r="E345" s="13">
        <v>0</v>
      </c>
      <c r="F345" s="13">
        <v>0</v>
      </c>
      <c r="G345" s="13">
        <v>0</v>
      </c>
      <c r="H345" s="13">
        <v>0</v>
      </c>
      <c r="I345" s="13">
        <v>0</v>
      </c>
      <c r="J345" s="13">
        <v>0</v>
      </c>
      <c r="K345" s="13">
        <v>0</v>
      </c>
      <c r="L345" s="13">
        <v>0</v>
      </c>
      <c r="M345" s="13">
        <v>0</v>
      </c>
      <c r="N345" s="13">
        <v>0</v>
      </c>
      <c r="O345" s="13">
        <v>0</v>
      </c>
      <c r="P345" s="13">
        <v>0</v>
      </c>
      <c r="Q345" s="13">
        <v>0</v>
      </c>
      <c r="R345" s="13">
        <v>796450.24</v>
      </c>
      <c r="S345" s="14">
        <v>2293707.7000000002</v>
      </c>
    </row>
    <row r="346" spans="1:19" ht="13.8" x14ac:dyDescent="0.25">
      <c r="A346" s="39" t="s">
        <v>142</v>
      </c>
      <c r="C346" s="11" t="s">
        <v>121</v>
      </c>
      <c r="D346" s="12">
        <v>0</v>
      </c>
      <c r="E346" s="13">
        <v>0</v>
      </c>
      <c r="F346" s="13">
        <v>0</v>
      </c>
      <c r="G346" s="13">
        <v>0</v>
      </c>
      <c r="H346" s="13">
        <v>0</v>
      </c>
      <c r="I346" s="13">
        <v>0</v>
      </c>
      <c r="J346" s="13">
        <v>0</v>
      </c>
      <c r="K346" s="13">
        <v>0</v>
      </c>
      <c r="L346" s="13">
        <v>0</v>
      </c>
      <c r="M346" s="13">
        <v>0</v>
      </c>
      <c r="N346" s="13">
        <v>0</v>
      </c>
      <c r="O346" s="13">
        <v>0</v>
      </c>
      <c r="P346" s="13">
        <v>0</v>
      </c>
      <c r="Q346" s="13">
        <v>0</v>
      </c>
      <c r="R346" s="13">
        <v>500183.74</v>
      </c>
      <c r="S346" s="14">
        <v>3048668.48</v>
      </c>
    </row>
    <row r="347" spans="1:19" ht="13.8" x14ac:dyDescent="0.25">
      <c r="A347" s="39" t="s">
        <v>142</v>
      </c>
      <c r="C347" s="11" t="s">
        <v>122</v>
      </c>
      <c r="D347" s="12">
        <v>0</v>
      </c>
      <c r="E347" s="13">
        <v>0</v>
      </c>
      <c r="F347" s="13">
        <v>0</v>
      </c>
      <c r="G347" s="13">
        <v>0</v>
      </c>
      <c r="H347" s="13">
        <v>0</v>
      </c>
      <c r="I347" s="13">
        <v>0</v>
      </c>
      <c r="J347" s="13">
        <v>0</v>
      </c>
      <c r="K347" s="13">
        <v>0</v>
      </c>
      <c r="L347" s="13">
        <v>0</v>
      </c>
      <c r="M347" s="13">
        <v>0</v>
      </c>
      <c r="N347" s="13">
        <v>0</v>
      </c>
      <c r="O347" s="13">
        <v>0</v>
      </c>
      <c r="P347" s="13">
        <v>0</v>
      </c>
      <c r="Q347" s="13">
        <v>0</v>
      </c>
      <c r="R347" s="13">
        <v>947566.94</v>
      </c>
      <c r="S347" s="14">
        <v>3505119.3200000003</v>
      </c>
    </row>
    <row r="348" spans="1:19" ht="13.8" x14ac:dyDescent="0.25">
      <c r="A348" s="39" t="s">
        <v>142</v>
      </c>
      <c r="C348" s="11" t="s">
        <v>123</v>
      </c>
      <c r="D348" s="12">
        <v>0</v>
      </c>
      <c r="E348" s="13">
        <v>0</v>
      </c>
      <c r="F348" s="13">
        <v>0</v>
      </c>
      <c r="G348" s="13">
        <v>0</v>
      </c>
      <c r="H348" s="13">
        <v>0</v>
      </c>
      <c r="I348" s="13">
        <v>0</v>
      </c>
      <c r="J348" s="13">
        <v>0</v>
      </c>
      <c r="K348" s="13">
        <v>0</v>
      </c>
      <c r="L348" s="13">
        <v>0</v>
      </c>
      <c r="M348" s="13">
        <v>0</v>
      </c>
      <c r="N348" s="13">
        <v>0</v>
      </c>
      <c r="O348" s="13">
        <v>0</v>
      </c>
      <c r="P348" s="13">
        <v>0</v>
      </c>
      <c r="Q348" s="13">
        <v>0</v>
      </c>
      <c r="R348" s="13">
        <v>1576348.57</v>
      </c>
      <c r="S348" s="14">
        <v>8962223.8300000001</v>
      </c>
    </row>
    <row r="349" spans="1:19" ht="13.8" x14ac:dyDescent="0.25">
      <c r="A349" s="39" t="s">
        <v>142</v>
      </c>
      <c r="C349" s="11" t="s">
        <v>124</v>
      </c>
      <c r="D349" s="12">
        <v>0</v>
      </c>
      <c r="E349" s="13">
        <v>0</v>
      </c>
      <c r="F349" s="13">
        <v>0</v>
      </c>
      <c r="G349" s="13">
        <v>0</v>
      </c>
      <c r="H349" s="13">
        <v>0</v>
      </c>
      <c r="I349" s="13">
        <v>0</v>
      </c>
      <c r="J349" s="13">
        <v>0</v>
      </c>
      <c r="K349" s="13">
        <v>0</v>
      </c>
      <c r="L349" s="13">
        <v>0</v>
      </c>
      <c r="M349" s="13">
        <v>0</v>
      </c>
      <c r="N349" s="13">
        <v>0</v>
      </c>
      <c r="O349" s="13">
        <v>0</v>
      </c>
      <c r="P349" s="13">
        <v>0</v>
      </c>
      <c r="Q349" s="13">
        <v>0</v>
      </c>
      <c r="R349" s="13">
        <v>2280889.1</v>
      </c>
      <c r="S349" s="14">
        <v>8520763.9100000001</v>
      </c>
    </row>
    <row r="350" spans="1:19" ht="13.8" x14ac:dyDescent="0.25">
      <c r="A350" s="39" t="s">
        <v>142</v>
      </c>
      <c r="C350" s="11" t="s">
        <v>125</v>
      </c>
      <c r="D350" s="12">
        <v>0</v>
      </c>
      <c r="E350" s="13">
        <v>0</v>
      </c>
      <c r="F350" s="13">
        <v>0</v>
      </c>
      <c r="G350" s="13">
        <v>0</v>
      </c>
      <c r="H350" s="13">
        <v>0</v>
      </c>
      <c r="I350" s="13">
        <v>0</v>
      </c>
      <c r="J350" s="13">
        <v>0</v>
      </c>
      <c r="K350" s="13">
        <v>0</v>
      </c>
      <c r="L350" s="13">
        <v>0</v>
      </c>
      <c r="M350" s="13">
        <v>0</v>
      </c>
      <c r="N350" s="13">
        <v>0</v>
      </c>
      <c r="O350" s="13">
        <v>0</v>
      </c>
      <c r="P350" s="13">
        <v>0</v>
      </c>
      <c r="Q350" s="13">
        <v>0</v>
      </c>
      <c r="R350" s="13">
        <v>1964674.9</v>
      </c>
      <c r="S350" s="14">
        <v>5561405.2999999998</v>
      </c>
    </row>
    <row r="351" spans="1:19" ht="13.8" x14ac:dyDescent="0.25">
      <c r="A351" s="39" t="s">
        <v>142</v>
      </c>
      <c r="C351" s="11" t="s">
        <v>126</v>
      </c>
      <c r="D351" s="12">
        <v>0</v>
      </c>
      <c r="E351" s="13">
        <v>0</v>
      </c>
      <c r="F351" s="13">
        <v>0</v>
      </c>
      <c r="G351" s="13">
        <v>0</v>
      </c>
      <c r="H351" s="13">
        <v>0</v>
      </c>
      <c r="I351" s="13">
        <v>0</v>
      </c>
      <c r="J351" s="13">
        <v>0</v>
      </c>
      <c r="K351" s="13">
        <v>0</v>
      </c>
      <c r="L351" s="13">
        <v>0</v>
      </c>
      <c r="M351" s="13">
        <v>0</v>
      </c>
      <c r="N351" s="13">
        <v>0</v>
      </c>
      <c r="O351" s="13">
        <v>0</v>
      </c>
      <c r="P351" s="13">
        <v>0</v>
      </c>
      <c r="Q351" s="13">
        <v>0</v>
      </c>
      <c r="R351" s="13">
        <v>0</v>
      </c>
      <c r="S351" s="14">
        <v>7264476.6499999994</v>
      </c>
    </row>
    <row r="352" spans="1:19" ht="13.8" x14ac:dyDescent="0.25">
      <c r="A352" s="39" t="s">
        <v>142</v>
      </c>
      <c r="C352" s="11" t="s">
        <v>127</v>
      </c>
      <c r="D352" s="12">
        <v>0</v>
      </c>
      <c r="E352" s="13">
        <v>0</v>
      </c>
      <c r="F352" s="13">
        <v>0</v>
      </c>
      <c r="G352" s="13">
        <v>0</v>
      </c>
      <c r="H352" s="13">
        <v>0</v>
      </c>
      <c r="I352" s="13">
        <v>0</v>
      </c>
      <c r="J352" s="13">
        <v>0</v>
      </c>
      <c r="K352" s="13">
        <v>0</v>
      </c>
      <c r="L352" s="13">
        <v>0</v>
      </c>
      <c r="M352" s="13">
        <v>0</v>
      </c>
      <c r="N352" s="13">
        <v>0</v>
      </c>
      <c r="O352" s="13">
        <v>0</v>
      </c>
      <c r="P352" s="13">
        <v>0</v>
      </c>
      <c r="Q352" s="13">
        <v>0</v>
      </c>
      <c r="R352" s="13">
        <v>0</v>
      </c>
      <c r="S352" s="14">
        <v>3122040.8800000004</v>
      </c>
    </row>
    <row r="353" spans="1:19" ht="14.4" thickBot="1" x14ac:dyDescent="0.3">
      <c r="A353" s="39" t="s">
        <v>142</v>
      </c>
      <c r="C353" s="11" t="s">
        <v>128</v>
      </c>
      <c r="D353" s="15">
        <v>0</v>
      </c>
      <c r="E353" s="16">
        <v>0</v>
      </c>
      <c r="F353" s="16">
        <v>0</v>
      </c>
      <c r="G353" s="16">
        <v>0</v>
      </c>
      <c r="H353" s="16">
        <v>0</v>
      </c>
      <c r="I353" s="16">
        <v>0</v>
      </c>
      <c r="J353" s="16">
        <v>0</v>
      </c>
      <c r="K353" s="16">
        <v>0</v>
      </c>
      <c r="L353" s="16">
        <v>0</v>
      </c>
      <c r="M353" s="16">
        <v>0</v>
      </c>
      <c r="N353" s="16">
        <v>0</v>
      </c>
      <c r="O353" s="16">
        <v>0</v>
      </c>
      <c r="P353" s="16">
        <v>0</v>
      </c>
      <c r="Q353" s="16">
        <v>0</v>
      </c>
      <c r="R353" s="16">
        <v>116000</v>
      </c>
      <c r="S353" s="17">
        <v>1028829.65</v>
      </c>
    </row>
    <row r="354" spans="1:19" ht="14.4" thickBot="1" x14ac:dyDescent="0.3">
      <c r="A354" s="39" t="s">
        <v>142</v>
      </c>
      <c r="C354" s="18" t="s">
        <v>129</v>
      </c>
      <c r="D354" s="19">
        <v>0</v>
      </c>
      <c r="E354" s="20">
        <v>0</v>
      </c>
      <c r="F354" s="20">
        <v>0</v>
      </c>
      <c r="G354" s="20">
        <v>0</v>
      </c>
      <c r="H354" s="20">
        <v>0</v>
      </c>
      <c r="I354" s="20">
        <v>0</v>
      </c>
      <c r="J354" s="20">
        <v>0</v>
      </c>
      <c r="K354" s="20">
        <v>0</v>
      </c>
      <c r="L354" s="20">
        <v>0</v>
      </c>
      <c r="M354" s="20">
        <v>0</v>
      </c>
      <c r="N354" s="20">
        <v>0</v>
      </c>
      <c r="O354" s="20">
        <v>0</v>
      </c>
      <c r="P354" s="20">
        <v>0</v>
      </c>
      <c r="Q354" s="20">
        <v>0</v>
      </c>
      <c r="R354" s="20" t="s">
        <v>134</v>
      </c>
      <c r="S354" s="21" t="s">
        <v>134</v>
      </c>
    </row>
    <row r="358" spans="1:19" ht="23.4" thickBot="1" x14ac:dyDescent="0.3">
      <c r="C358" s="1" t="s">
        <v>198</v>
      </c>
      <c r="D358" s="1"/>
      <c r="E358" s="1"/>
      <c r="F358" s="1"/>
      <c r="G358" s="1"/>
      <c r="H358" s="1"/>
      <c r="I358" s="1"/>
      <c r="J358" s="1"/>
      <c r="K358" s="1"/>
      <c r="L358" s="1"/>
      <c r="M358" s="1"/>
      <c r="N358" s="9"/>
      <c r="O358" s="9"/>
      <c r="P358" s="9"/>
      <c r="Q358" s="9"/>
      <c r="R358" s="9"/>
      <c r="S358" s="9"/>
    </row>
    <row r="359" spans="1:19" ht="14.4" thickBot="1" x14ac:dyDescent="0.3">
      <c r="C359" s="2"/>
      <c r="D359" s="149" t="s">
        <v>99</v>
      </c>
      <c r="E359" s="150"/>
      <c r="F359" s="150"/>
      <c r="G359" s="150"/>
      <c r="H359" s="150"/>
      <c r="I359" s="150"/>
      <c r="J359" s="150"/>
      <c r="K359" s="150"/>
      <c r="L359" s="150"/>
      <c r="M359" s="150"/>
      <c r="N359" s="150"/>
      <c r="O359" s="150"/>
      <c r="P359" s="150"/>
      <c r="Q359" s="150"/>
      <c r="R359" s="150"/>
      <c r="S359" s="151"/>
    </row>
    <row r="360" spans="1:19" ht="14.4" thickBot="1" x14ac:dyDescent="0.3">
      <c r="A360" s="39" t="s">
        <v>144</v>
      </c>
      <c r="C360" s="3" t="s">
        <v>101</v>
      </c>
      <c r="D360" s="4" t="s">
        <v>102</v>
      </c>
      <c r="E360" s="5" t="s">
        <v>103</v>
      </c>
      <c r="F360" s="5" t="s">
        <v>104</v>
      </c>
      <c r="G360" s="5" t="s">
        <v>105</v>
      </c>
      <c r="H360" s="5" t="s">
        <v>106</v>
      </c>
      <c r="I360" s="5" t="s">
        <v>107</v>
      </c>
      <c r="J360" s="5" t="s">
        <v>108</v>
      </c>
      <c r="K360" s="5" t="s">
        <v>109</v>
      </c>
      <c r="L360" s="5" t="s">
        <v>110</v>
      </c>
      <c r="M360" s="5" t="s">
        <v>111</v>
      </c>
      <c r="N360" s="5" t="s">
        <v>112</v>
      </c>
      <c r="O360" s="5" t="s">
        <v>113</v>
      </c>
      <c r="P360" s="5" t="s">
        <v>114</v>
      </c>
      <c r="Q360" s="6" t="s">
        <v>115</v>
      </c>
      <c r="R360" s="6" t="s">
        <v>116</v>
      </c>
      <c r="S360" s="6" t="s">
        <v>117</v>
      </c>
    </row>
    <row r="361" spans="1:19" ht="13.8" x14ac:dyDescent="0.25">
      <c r="A361" s="39" t="s">
        <v>144</v>
      </c>
      <c r="C361" s="11" t="s">
        <v>118</v>
      </c>
      <c r="D361" s="12">
        <v>0</v>
      </c>
      <c r="E361" s="13">
        <v>0</v>
      </c>
      <c r="F361" s="13">
        <v>0</v>
      </c>
      <c r="G361" s="13">
        <v>0</v>
      </c>
      <c r="H361" s="13">
        <v>0</v>
      </c>
      <c r="I361" s="13">
        <v>0</v>
      </c>
      <c r="J361" s="13">
        <v>0</v>
      </c>
      <c r="K361" s="13">
        <v>0</v>
      </c>
      <c r="L361" s="13">
        <v>0</v>
      </c>
      <c r="M361" s="13">
        <v>0</v>
      </c>
      <c r="N361" s="13">
        <v>0</v>
      </c>
      <c r="O361" s="13">
        <v>0</v>
      </c>
      <c r="P361" s="13">
        <v>0</v>
      </c>
      <c r="Q361" s="13">
        <v>0</v>
      </c>
      <c r="R361" s="13">
        <v>0</v>
      </c>
      <c r="S361" s="14">
        <v>0</v>
      </c>
    </row>
    <row r="362" spans="1:19" ht="13.8" x14ac:dyDescent="0.25">
      <c r="A362" s="39" t="s">
        <v>144</v>
      </c>
      <c r="C362" s="11" t="s">
        <v>119</v>
      </c>
      <c r="D362" s="12">
        <v>0</v>
      </c>
      <c r="E362" s="13">
        <v>0</v>
      </c>
      <c r="F362" s="13">
        <v>0</v>
      </c>
      <c r="G362" s="13">
        <v>0</v>
      </c>
      <c r="H362" s="13">
        <v>0</v>
      </c>
      <c r="I362" s="13">
        <v>0</v>
      </c>
      <c r="J362" s="13">
        <v>0</v>
      </c>
      <c r="K362" s="13">
        <v>0</v>
      </c>
      <c r="L362" s="13">
        <v>0</v>
      </c>
      <c r="M362" s="13">
        <v>0</v>
      </c>
      <c r="N362" s="13">
        <v>0</v>
      </c>
      <c r="O362" s="13">
        <v>0</v>
      </c>
      <c r="P362" s="13">
        <v>0</v>
      </c>
      <c r="Q362" s="13">
        <v>0</v>
      </c>
      <c r="R362" s="13">
        <v>0</v>
      </c>
      <c r="S362" s="14">
        <v>0</v>
      </c>
    </row>
    <row r="363" spans="1:19" ht="13.8" x14ac:dyDescent="0.25">
      <c r="A363" s="39" t="s">
        <v>144</v>
      </c>
      <c r="C363" s="11" t="s">
        <v>120</v>
      </c>
      <c r="D363" s="12">
        <v>0</v>
      </c>
      <c r="E363" s="13">
        <v>0</v>
      </c>
      <c r="F363" s="13">
        <v>0</v>
      </c>
      <c r="G363" s="13">
        <v>0</v>
      </c>
      <c r="H363" s="13">
        <v>0</v>
      </c>
      <c r="I363" s="13">
        <v>0</v>
      </c>
      <c r="J363" s="13">
        <v>0</v>
      </c>
      <c r="K363" s="13">
        <v>0</v>
      </c>
      <c r="L363" s="13">
        <v>0</v>
      </c>
      <c r="M363" s="13">
        <v>0</v>
      </c>
      <c r="N363" s="13">
        <v>0</v>
      </c>
      <c r="O363" s="13">
        <v>0</v>
      </c>
      <c r="P363" s="13">
        <v>0</v>
      </c>
      <c r="Q363" s="13">
        <v>0</v>
      </c>
      <c r="R363" s="13">
        <v>0</v>
      </c>
      <c r="S363" s="14">
        <v>10000</v>
      </c>
    </row>
    <row r="364" spans="1:19" ht="13.8" x14ac:dyDescent="0.25">
      <c r="A364" s="39" t="s">
        <v>144</v>
      </c>
      <c r="C364" s="11" t="s">
        <v>121</v>
      </c>
      <c r="D364" s="12">
        <v>0</v>
      </c>
      <c r="E364" s="13">
        <v>0</v>
      </c>
      <c r="F364" s="13">
        <v>0</v>
      </c>
      <c r="G364" s="13">
        <v>0</v>
      </c>
      <c r="H364" s="13">
        <v>0</v>
      </c>
      <c r="I364" s="13">
        <v>0</v>
      </c>
      <c r="J364" s="13">
        <v>0</v>
      </c>
      <c r="K364" s="13">
        <v>0</v>
      </c>
      <c r="L364" s="13">
        <v>0</v>
      </c>
      <c r="M364" s="13">
        <v>0</v>
      </c>
      <c r="N364" s="13">
        <v>0</v>
      </c>
      <c r="O364" s="13">
        <v>0</v>
      </c>
      <c r="P364" s="13">
        <v>0</v>
      </c>
      <c r="Q364" s="13">
        <v>0</v>
      </c>
      <c r="R364" s="13">
        <v>0</v>
      </c>
      <c r="S364" s="14">
        <v>0</v>
      </c>
    </row>
    <row r="365" spans="1:19" ht="13.8" x14ac:dyDescent="0.25">
      <c r="A365" s="39" t="s">
        <v>144</v>
      </c>
      <c r="C365" s="11" t="s">
        <v>122</v>
      </c>
      <c r="D365" s="12">
        <v>0</v>
      </c>
      <c r="E365" s="13">
        <v>0</v>
      </c>
      <c r="F365" s="13">
        <v>0</v>
      </c>
      <c r="G365" s="13">
        <v>0</v>
      </c>
      <c r="H365" s="13">
        <v>0</v>
      </c>
      <c r="I365" s="13">
        <v>0</v>
      </c>
      <c r="J365" s="13">
        <v>0</v>
      </c>
      <c r="K365" s="13">
        <v>0</v>
      </c>
      <c r="L365" s="13">
        <v>0</v>
      </c>
      <c r="M365" s="13">
        <v>0</v>
      </c>
      <c r="N365" s="13">
        <v>0</v>
      </c>
      <c r="O365" s="13">
        <v>0</v>
      </c>
      <c r="P365" s="13">
        <v>0</v>
      </c>
      <c r="Q365" s="13">
        <v>0</v>
      </c>
      <c r="R365" s="13">
        <v>0</v>
      </c>
      <c r="S365" s="14">
        <v>0</v>
      </c>
    </row>
    <row r="366" spans="1:19" ht="13.8" x14ac:dyDescent="0.25">
      <c r="A366" s="39" t="s">
        <v>144</v>
      </c>
      <c r="C366" s="11" t="s">
        <v>123</v>
      </c>
      <c r="D366" s="12">
        <v>0</v>
      </c>
      <c r="E366" s="13">
        <v>0</v>
      </c>
      <c r="F366" s="13">
        <v>0</v>
      </c>
      <c r="G366" s="13">
        <v>0</v>
      </c>
      <c r="H366" s="13">
        <v>0</v>
      </c>
      <c r="I366" s="13">
        <v>0</v>
      </c>
      <c r="J366" s="13">
        <v>0</v>
      </c>
      <c r="K366" s="13">
        <v>0</v>
      </c>
      <c r="L366" s="13">
        <v>0</v>
      </c>
      <c r="M366" s="13">
        <v>0</v>
      </c>
      <c r="N366" s="13">
        <v>0</v>
      </c>
      <c r="O366" s="13">
        <v>0</v>
      </c>
      <c r="P366" s="13">
        <v>0</v>
      </c>
      <c r="Q366" s="13">
        <v>0</v>
      </c>
      <c r="R366" s="13">
        <v>0</v>
      </c>
      <c r="S366" s="14">
        <v>0</v>
      </c>
    </row>
    <row r="367" spans="1:19" ht="13.8" x14ac:dyDescent="0.25">
      <c r="A367" s="39" t="s">
        <v>144</v>
      </c>
      <c r="C367" s="11" t="s">
        <v>124</v>
      </c>
      <c r="D367" s="12">
        <v>0</v>
      </c>
      <c r="E367" s="13">
        <v>0</v>
      </c>
      <c r="F367" s="13">
        <v>0</v>
      </c>
      <c r="G367" s="13">
        <v>0</v>
      </c>
      <c r="H367" s="13">
        <v>0</v>
      </c>
      <c r="I367" s="13">
        <v>0</v>
      </c>
      <c r="J367" s="13">
        <v>0</v>
      </c>
      <c r="K367" s="13">
        <v>0</v>
      </c>
      <c r="L367" s="13">
        <v>0</v>
      </c>
      <c r="M367" s="13">
        <v>0</v>
      </c>
      <c r="N367" s="13">
        <v>0</v>
      </c>
      <c r="O367" s="13">
        <v>0</v>
      </c>
      <c r="P367" s="13">
        <v>0</v>
      </c>
      <c r="Q367" s="13">
        <v>0</v>
      </c>
      <c r="R367" s="13">
        <v>0</v>
      </c>
      <c r="S367" s="14">
        <v>0</v>
      </c>
    </row>
    <row r="368" spans="1:19" ht="13.8" x14ac:dyDescent="0.25">
      <c r="A368" s="39" t="s">
        <v>144</v>
      </c>
      <c r="C368" s="11" t="s">
        <v>125</v>
      </c>
      <c r="D368" s="12">
        <v>0</v>
      </c>
      <c r="E368" s="13">
        <v>0</v>
      </c>
      <c r="F368" s="13">
        <v>0</v>
      </c>
      <c r="G368" s="13">
        <v>0</v>
      </c>
      <c r="H368" s="13">
        <v>0</v>
      </c>
      <c r="I368" s="13">
        <v>0</v>
      </c>
      <c r="J368" s="13">
        <v>0</v>
      </c>
      <c r="K368" s="13">
        <v>0</v>
      </c>
      <c r="L368" s="13">
        <v>0</v>
      </c>
      <c r="M368" s="13">
        <v>0</v>
      </c>
      <c r="N368" s="13">
        <v>0</v>
      </c>
      <c r="O368" s="13">
        <v>0</v>
      </c>
      <c r="P368" s="13">
        <v>0</v>
      </c>
      <c r="Q368" s="13">
        <v>0</v>
      </c>
      <c r="R368" s="13">
        <v>0</v>
      </c>
      <c r="S368" s="14">
        <v>0</v>
      </c>
    </row>
    <row r="369" spans="1:19" ht="13.8" x14ac:dyDescent="0.25">
      <c r="A369" s="39" t="s">
        <v>144</v>
      </c>
      <c r="C369" s="11" t="s">
        <v>126</v>
      </c>
      <c r="D369" s="12">
        <v>0</v>
      </c>
      <c r="E369" s="13">
        <v>0</v>
      </c>
      <c r="F369" s="13">
        <v>0</v>
      </c>
      <c r="G369" s="13">
        <v>0</v>
      </c>
      <c r="H369" s="13">
        <v>0</v>
      </c>
      <c r="I369" s="13">
        <v>0</v>
      </c>
      <c r="J369" s="13">
        <v>0</v>
      </c>
      <c r="K369" s="13">
        <v>0</v>
      </c>
      <c r="L369" s="13">
        <v>0</v>
      </c>
      <c r="M369" s="13">
        <v>0</v>
      </c>
      <c r="N369" s="13">
        <v>0</v>
      </c>
      <c r="O369" s="13">
        <v>0</v>
      </c>
      <c r="P369" s="13">
        <v>0</v>
      </c>
      <c r="Q369" s="13">
        <v>0</v>
      </c>
      <c r="R369" s="13">
        <v>0</v>
      </c>
      <c r="S369" s="14">
        <v>0</v>
      </c>
    </row>
    <row r="370" spans="1:19" ht="13.8" x14ac:dyDescent="0.25">
      <c r="A370" s="39" t="s">
        <v>144</v>
      </c>
      <c r="C370" s="11" t="s">
        <v>127</v>
      </c>
      <c r="D370" s="12">
        <v>0</v>
      </c>
      <c r="E370" s="13">
        <v>0</v>
      </c>
      <c r="F370" s="13">
        <v>0</v>
      </c>
      <c r="G370" s="13">
        <v>0</v>
      </c>
      <c r="H370" s="13">
        <v>0</v>
      </c>
      <c r="I370" s="13">
        <v>0</v>
      </c>
      <c r="J370" s="13">
        <v>0</v>
      </c>
      <c r="K370" s="13">
        <v>0</v>
      </c>
      <c r="L370" s="13">
        <v>0</v>
      </c>
      <c r="M370" s="13">
        <v>0</v>
      </c>
      <c r="N370" s="13">
        <v>0</v>
      </c>
      <c r="O370" s="13">
        <v>0</v>
      </c>
      <c r="P370" s="13">
        <v>0</v>
      </c>
      <c r="Q370" s="13">
        <v>0</v>
      </c>
      <c r="R370" s="13">
        <v>0</v>
      </c>
      <c r="S370" s="14">
        <v>0</v>
      </c>
    </row>
    <row r="371" spans="1:19" ht="14.4" thickBot="1" x14ac:dyDescent="0.3">
      <c r="A371" s="39" t="s">
        <v>144</v>
      </c>
      <c r="C371" s="11" t="s">
        <v>128</v>
      </c>
      <c r="D371" s="15">
        <v>0</v>
      </c>
      <c r="E371" s="16">
        <v>0</v>
      </c>
      <c r="F371" s="16">
        <v>0</v>
      </c>
      <c r="G371" s="16">
        <v>0</v>
      </c>
      <c r="H371" s="16">
        <v>0</v>
      </c>
      <c r="I371" s="16">
        <v>0</v>
      </c>
      <c r="J371" s="16">
        <v>0</v>
      </c>
      <c r="K371" s="16">
        <v>0</v>
      </c>
      <c r="L371" s="16">
        <v>0</v>
      </c>
      <c r="M371" s="16">
        <v>0</v>
      </c>
      <c r="N371" s="16">
        <v>0</v>
      </c>
      <c r="O371" s="16">
        <v>0</v>
      </c>
      <c r="P371" s="16">
        <v>0</v>
      </c>
      <c r="Q371" s="16">
        <v>0</v>
      </c>
      <c r="R371" s="16">
        <v>0</v>
      </c>
      <c r="S371" s="17">
        <v>0</v>
      </c>
    </row>
    <row r="372" spans="1:19" ht="14.4" thickBot="1" x14ac:dyDescent="0.3">
      <c r="A372" s="39" t="s">
        <v>144</v>
      </c>
      <c r="C372" s="18" t="s">
        <v>129</v>
      </c>
      <c r="D372" s="19">
        <v>0</v>
      </c>
      <c r="E372" s="20">
        <v>0</v>
      </c>
      <c r="F372" s="20">
        <v>0</v>
      </c>
      <c r="G372" s="20">
        <v>0</v>
      </c>
      <c r="H372" s="20">
        <v>0</v>
      </c>
      <c r="I372" s="20">
        <v>0</v>
      </c>
      <c r="J372" s="20">
        <v>0</v>
      </c>
      <c r="K372" s="20">
        <v>0</v>
      </c>
      <c r="L372" s="20">
        <v>0</v>
      </c>
      <c r="M372" s="20">
        <v>0</v>
      </c>
      <c r="N372" s="20">
        <v>0</v>
      </c>
      <c r="O372" s="20">
        <v>0</v>
      </c>
      <c r="P372" s="20">
        <v>0</v>
      </c>
      <c r="Q372" s="20">
        <v>0</v>
      </c>
      <c r="R372" s="20">
        <v>0</v>
      </c>
      <c r="S372" s="21">
        <v>10000</v>
      </c>
    </row>
    <row r="374" spans="1:19" ht="23.4" thickBot="1" x14ac:dyDescent="0.3">
      <c r="C374" s="1" t="s">
        <v>199</v>
      </c>
      <c r="D374" s="1"/>
      <c r="E374" s="1"/>
      <c r="F374" s="1"/>
      <c r="G374" s="1"/>
      <c r="H374" s="1"/>
      <c r="I374" s="1"/>
      <c r="J374" s="1"/>
      <c r="K374" s="1"/>
      <c r="L374" s="1"/>
      <c r="M374" s="1"/>
      <c r="N374" s="9"/>
      <c r="O374" s="9"/>
      <c r="P374" s="9"/>
      <c r="Q374" s="9"/>
      <c r="R374" s="9"/>
      <c r="S374" s="9"/>
    </row>
    <row r="375" spans="1:19" ht="14.4" thickBot="1" x14ac:dyDescent="0.3">
      <c r="C375" s="2"/>
      <c r="D375" s="149" t="s">
        <v>99</v>
      </c>
      <c r="E375" s="150"/>
      <c r="F375" s="150"/>
      <c r="G375" s="150"/>
      <c r="H375" s="150"/>
      <c r="I375" s="150"/>
      <c r="J375" s="150"/>
      <c r="K375" s="150"/>
      <c r="L375" s="150"/>
      <c r="M375" s="150"/>
      <c r="N375" s="150"/>
      <c r="O375" s="150"/>
      <c r="P375" s="150"/>
      <c r="Q375" s="150"/>
      <c r="R375" s="150"/>
      <c r="S375" s="151"/>
    </row>
    <row r="376" spans="1:19" ht="14.4" thickBot="1" x14ac:dyDescent="0.3">
      <c r="A376" s="39" t="s">
        <v>144</v>
      </c>
      <c r="C376" s="3" t="s">
        <v>101</v>
      </c>
      <c r="D376" s="4" t="s">
        <v>102</v>
      </c>
      <c r="E376" s="5" t="s">
        <v>103</v>
      </c>
      <c r="F376" s="5" t="s">
        <v>104</v>
      </c>
      <c r="G376" s="5" t="s">
        <v>105</v>
      </c>
      <c r="H376" s="5" t="s">
        <v>106</v>
      </c>
      <c r="I376" s="5" t="s">
        <v>107</v>
      </c>
      <c r="J376" s="5" t="s">
        <v>108</v>
      </c>
      <c r="K376" s="5" t="s">
        <v>109</v>
      </c>
      <c r="L376" s="5" t="s">
        <v>110</v>
      </c>
      <c r="M376" s="5" t="s">
        <v>111</v>
      </c>
      <c r="N376" s="5" t="s">
        <v>112</v>
      </c>
      <c r="O376" s="5" t="s">
        <v>113</v>
      </c>
      <c r="P376" s="5" t="s">
        <v>114</v>
      </c>
      <c r="Q376" s="6" t="s">
        <v>115</v>
      </c>
      <c r="R376" s="6" t="s">
        <v>116</v>
      </c>
      <c r="S376" s="6" t="s">
        <v>117</v>
      </c>
    </row>
    <row r="377" spans="1:19" ht="13.8" x14ac:dyDescent="0.25">
      <c r="A377" s="39" t="s">
        <v>144</v>
      </c>
      <c r="C377" s="11" t="s">
        <v>118</v>
      </c>
      <c r="D377" s="12">
        <v>0</v>
      </c>
      <c r="E377" s="13">
        <v>0</v>
      </c>
      <c r="F377" s="13">
        <v>0</v>
      </c>
      <c r="G377" s="13">
        <v>0</v>
      </c>
      <c r="H377" s="13">
        <v>0</v>
      </c>
      <c r="I377" s="13">
        <v>0</v>
      </c>
      <c r="J377" s="13">
        <v>0</v>
      </c>
      <c r="K377" s="13">
        <v>0</v>
      </c>
      <c r="L377" s="13">
        <v>0</v>
      </c>
      <c r="M377" s="13">
        <v>0</v>
      </c>
      <c r="N377" s="13">
        <v>0</v>
      </c>
      <c r="O377" s="13">
        <v>0</v>
      </c>
      <c r="P377" s="13">
        <v>0</v>
      </c>
      <c r="Q377" s="13">
        <v>0</v>
      </c>
      <c r="R377" s="13">
        <v>0</v>
      </c>
      <c r="S377" s="14">
        <v>0</v>
      </c>
    </row>
    <row r="378" spans="1:19" ht="13.8" x14ac:dyDescent="0.25">
      <c r="A378" s="39" t="s">
        <v>144</v>
      </c>
      <c r="C378" s="11" t="s">
        <v>119</v>
      </c>
      <c r="D378" s="12">
        <v>0</v>
      </c>
      <c r="E378" s="13">
        <v>0</v>
      </c>
      <c r="F378" s="13">
        <v>0</v>
      </c>
      <c r="G378" s="13">
        <v>0</v>
      </c>
      <c r="H378" s="13">
        <v>0</v>
      </c>
      <c r="I378" s="13">
        <v>0</v>
      </c>
      <c r="J378" s="13">
        <v>0</v>
      </c>
      <c r="K378" s="13">
        <v>0</v>
      </c>
      <c r="L378" s="13">
        <v>0</v>
      </c>
      <c r="M378" s="13">
        <v>0</v>
      </c>
      <c r="N378" s="13">
        <v>0</v>
      </c>
      <c r="O378" s="13">
        <v>0</v>
      </c>
      <c r="P378" s="13">
        <v>0</v>
      </c>
      <c r="Q378" s="13">
        <v>0</v>
      </c>
      <c r="R378" s="13">
        <v>0</v>
      </c>
      <c r="S378" s="14">
        <v>0</v>
      </c>
    </row>
    <row r="379" spans="1:19" ht="13.8" x14ac:dyDescent="0.25">
      <c r="A379" s="39" t="s">
        <v>144</v>
      </c>
      <c r="C379" s="11" t="s">
        <v>120</v>
      </c>
      <c r="D379" s="12">
        <v>0</v>
      </c>
      <c r="E379" s="13">
        <v>0</v>
      </c>
      <c r="F379" s="13">
        <v>0</v>
      </c>
      <c r="G379" s="13">
        <v>0</v>
      </c>
      <c r="H379" s="13">
        <v>0</v>
      </c>
      <c r="I379" s="13">
        <v>0</v>
      </c>
      <c r="J379" s="13">
        <v>0</v>
      </c>
      <c r="K379" s="13">
        <v>0</v>
      </c>
      <c r="L379" s="13">
        <v>0</v>
      </c>
      <c r="M379" s="13">
        <v>0</v>
      </c>
      <c r="N379" s="13">
        <v>0</v>
      </c>
      <c r="O379" s="13">
        <v>0</v>
      </c>
      <c r="P379" s="13">
        <v>0</v>
      </c>
      <c r="Q379" s="13">
        <v>0</v>
      </c>
      <c r="R379" s="13">
        <v>0</v>
      </c>
      <c r="S379" s="14">
        <v>0</v>
      </c>
    </row>
    <row r="380" spans="1:19" ht="13.8" x14ac:dyDescent="0.25">
      <c r="A380" s="39" t="s">
        <v>144</v>
      </c>
      <c r="C380" s="11" t="s">
        <v>121</v>
      </c>
      <c r="D380" s="12">
        <v>0</v>
      </c>
      <c r="E380" s="13">
        <v>0</v>
      </c>
      <c r="F380" s="13">
        <v>0</v>
      </c>
      <c r="G380" s="13">
        <v>0</v>
      </c>
      <c r="H380" s="13">
        <v>0</v>
      </c>
      <c r="I380" s="13">
        <v>0</v>
      </c>
      <c r="J380" s="13">
        <v>0</v>
      </c>
      <c r="K380" s="13">
        <v>0</v>
      </c>
      <c r="L380" s="13">
        <v>0</v>
      </c>
      <c r="M380" s="13">
        <v>0</v>
      </c>
      <c r="N380" s="13">
        <v>0</v>
      </c>
      <c r="O380" s="13">
        <v>0</v>
      </c>
      <c r="P380" s="13">
        <v>0</v>
      </c>
      <c r="Q380" s="13">
        <v>0</v>
      </c>
      <c r="R380" s="13">
        <v>0</v>
      </c>
      <c r="S380" s="14">
        <v>0</v>
      </c>
    </row>
    <row r="381" spans="1:19" ht="13.8" x14ac:dyDescent="0.25">
      <c r="A381" s="39" t="s">
        <v>144</v>
      </c>
      <c r="C381" s="11" t="s">
        <v>122</v>
      </c>
      <c r="D381" s="12">
        <v>0</v>
      </c>
      <c r="E381" s="13">
        <v>0</v>
      </c>
      <c r="F381" s="13">
        <v>0</v>
      </c>
      <c r="G381" s="13">
        <v>0</v>
      </c>
      <c r="H381" s="13">
        <v>0</v>
      </c>
      <c r="I381" s="13">
        <v>0</v>
      </c>
      <c r="J381" s="13">
        <v>0</v>
      </c>
      <c r="K381" s="13">
        <v>0</v>
      </c>
      <c r="L381" s="13">
        <v>0</v>
      </c>
      <c r="M381" s="13">
        <v>0</v>
      </c>
      <c r="N381" s="13">
        <v>0</v>
      </c>
      <c r="O381" s="13">
        <v>0</v>
      </c>
      <c r="P381" s="13">
        <v>0</v>
      </c>
      <c r="Q381" s="13">
        <v>0</v>
      </c>
      <c r="R381" s="13">
        <v>0</v>
      </c>
      <c r="S381" s="14">
        <v>0</v>
      </c>
    </row>
    <row r="382" spans="1:19" ht="13.8" x14ac:dyDescent="0.25">
      <c r="A382" s="39" t="s">
        <v>144</v>
      </c>
      <c r="C382" s="11" t="s">
        <v>123</v>
      </c>
      <c r="D382" s="12">
        <v>0</v>
      </c>
      <c r="E382" s="13">
        <v>0</v>
      </c>
      <c r="F382" s="13">
        <v>0</v>
      </c>
      <c r="G382" s="13">
        <v>0</v>
      </c>
      <c r="H382" s="13">
        <v>0</v>
      </c>
      <c r="I382" s="13">
        <v>0</v>
      </c>
      <c r="J382" s="13">
        <v>0</v>
      </c>
      <c r="K382" s="13">
        <v>0</v>
      </c>
      <c r="L382" s="13">
        <v>0</v>
      </c>
      <c r="M382" s="13">
        <v>0</v>
      </c>
      <c r="N382" s="13">
        <v>0</v>
      </c>
      <c r="O382" s="13">
        <v>0</v>
      </c>
      <c r="P382" s="13">
        <v>0</v>
      </c>
      <c r="Q382" s="13">
        <v>0</v>
      </c>
      <c r="R382" s="13">
        <v>0</v>
      </c>
      <c r="S382" s="14">
        <v>0</v>
      </c>
    </row>
    <row r="383" spans="1:19" ht="13.8" x14ac:dyDescent="0.25">
      <c r="A383" s="39" t="s">
        <v>144</v>
      </c>
      <c r="C383" s="11" t="s">
        <v>124</v>
      </c>
      <c r="D383" s="12">
        <v>0</v>
      </c>
      <c r="E383" s="13">
        <v>0</v>
      </c>
      <c r="F383" s="13">
        <v>0</v>
      </c>
      <c r="G383" s="13">
        <v>0</v>
      </c>
      <c r="H383" s="13">
        <v>0</v>
      </c>
      <c r="I383" s="13">
        <v>0</v>
      </c>
      <c r="J383" s="13">
        <v>0</v>
      </c>
      <c r="K383" s="13">
        <v>0</v>
      </c>
      <c r="L383" s="13">
        <v>0</v>
      </c>
      <c r="M383" s="13">
        <v>0</v>
      </c>
      <c r="N383" s="13">
        <v>0</v>
      </c>
      <c r="O383" s="13">
        <v>0</v>
      </c>
      <c r="P383" s="13">
        <v>0</v>
      </c>
      <c r="Q383" s="13">
        <v>0</v>
      </c>
      <c r="R383" s="13">
        <v>0</v>
      </c>
      <c r="S383" s="14">
        <v>0</v>
      </c>
    </row>
    <row r="384" spans="1:19" ht="13.8" x14ac:dyDescent="0.25">
      <c r="A384" s="39" t="s">
        <v>144</v>
      </c>
      <c r="C384" s="11" t="s">
        <v>125</v>
      </c>
      <c r="D384" s="12">
        <v>0</v>
      </c>
      <c r="E384" s="13">
        <v>0</v>
      </c>
      <c r="F384" s="13">
        <v>0</v>
      </c>
      <c r="G384" s="13">
        <v>0</v>
      </c>
      <c r="H384" s="13">
        <v>0</v>
      </c>
      <c r="I384" s="13">
        <v>0</v>
      </c>
      <c r="J384" s="13">
        <v>0</v>
      </c>
      <c r="K384" s="13">
        <v>0</v>
      </c>
      <c r="L384" s="13">
        <v>0</v>
      </c>
      <c r="M384" s="13">
        <v>0</v>
      </c>
      <c r="N384" s="13">
        <v>0</v>
      </c>
      <c r="O384" s="13">
        <v>0</v>
      </c>
      <c r="P384" s="13">
        <v>0</v>
      </c>
      <c r="Q384" s="13">
        <v>0</v>
      </c>
      <c r="R384" s="13">
        <v>0</v>
      </c>
      <c r="S384" s="14">
        <v>0</v>
      </c>
    </row>
    <row r="385" spans="1:19" ht="13.8" x14ac:dyDescent="0.25">
      <c r="A385" s="39" t="s">
        <v>144</v>
      </c>
      <c r="C385" s="11" t="s">
        <v>126</v>
      </c>
      <c r="D385" s="12">
        <v>0</v>
      </c>
      <c r="E385" s="13">
        <v>0</v>
      </c>
      <c r="F385" s="13">
        <v>0</v>
      </c>
      <c r="G385" s="13">
        <v>0</v>
      </c>
      <c r="H385" s="13">
        <v>0</v>
      </c>
      <c r="I385" s="13">
        <v>0</v>
      </c>
      <c r="J385" s="13">
        <v>0</v>
      </c>
      <c r="K385" s="13">
        <v>0</v>
      </c>
      <c r="L385" s="13">
        <v>0</v>
      </c>
      <c r="M385" s="13">
        <v>0</v>
      </c>
      <c r="N385" s="13">
        <v>0</v>
      </c>
      <c r="O385" s="13">
        <v>0</v>
      </c>
      <c r="P385" s="13">
        <v>0</v>
      </c>
      <c r="Q385" s="13">
        <v>0</v>
      </c>
      <c r="R385" s="13">
        <v>0</v>
      </c>
      <c r="S385" s="14">
        <v>0</v>
      </c>
    </row>
    <row r="386" spans="1:19" ht="13.8" x14ac:dyDescent="0.25">
      <c r="A386" s="39" t="s">
        <v>144</v>
      </c>
      <c r="C386" s="11" t="s">
        <v>127</v>
      </c>
      <c r="D386" s="12">
        <v>0</v>
      </c>
      <c r="E386" s="13">
        <v>0</v>
      </c>
      <c r="F386" s="13">
        <v>0</v>
      </c>
      <c r="G386" s="13">
        <v>0</v>
      </c>
      <c r="H386" s="13">
        <v>0</v>
      </c>
      <c r="I386" s="13">
        <v>0</v>
      </c>
      <c r="J386" s="13">
        <v>0</v>
      </c>
      <c r="K386" s="13">
        <v>0</v>
      </c>
      <c r="L386" s="13">
        <v>0</v>
      </c>
      <c r="M386" s="13">
        <v>0</v>
      </c>
      <c r="N386" s="13">
        <v>0</v>
      </c>
      <c r="O386" s="13">
        <v>0</v>
      </c>
      <c r="P386" s="13">
        <v>0</v>
      </c>
      <c r="Q386" s="13">
        <v>0</v>
      </c>
      <c r="R386" s="13">
        <v>0</v>
      </c>
      <c r="S386" s="14">
        <v>0</v>
      </c>
    </row>
    <row r="387" spans="1:19" ht="14.4" thickBot="1" x14ac:dyDescent="0.3">
      <c r="A387" s="39" t="s">
        <v>144</v>
      </c>
      <c r="C387" s="11" t="s">
        <v>128</v>
      </c>
      <c r="D387" s="12">
        <v>0</v>
      </c>
      <c r="E387" s="16">
        <v>0</v>
      </c>
      <c r="F387" s="16">
        <v>0</v>
      </c>
      <c r="G387" s="16">
        <v>0</v>
      </c>
      <c r="H387" s="16">
        <v>0</v>
      </c>
      <c r="I387" s="16">
        <v>0</v>
      </c>
      <c r="J387" s="16">
        <v>0</v>
      </c>
      <c r="K387" s="16">
        <v>0</v>
      </c>
      <c r="L387" s="16">
        <v>0</v>
      </c>
      <c r="M387" s="16">
        <v>0</v>
      </c>
      <c r="N387" s="16">
        <v>0</v>
      </c>
      <c r="O387" s="16">
        <v>0</v>
      </c>
      <c r="P387" s="16">
        <v>0</v>
      </c>
      <c r="Q387" s="16">
        <v>0</v>
      </c>
      <c r="R387" s="16">
        <v>0</v>
      </c>
      <c r="S387" s="17">
        <v>0</v>
      </c>
    </row>
    <row r="388" spans="1:19" ht="14.4" thickBot="1" x14ac:dyDescent="0.3">
      <c r="A388" s="39" t="s">
        <v>144</v>
      </c>
      <c r="C388" s="18" t="s">
        <v>129</v>
      </c>
      <c r="D388" s="19">
        <v>0</v>
      </c>
      <c r="E388" s="20">
        <v>0</v>
      </c>
      <c r="F388" s="20">
        <v>0</v>
      </c>
      <c r="G388" s="20">
        <v>0</v>
      </c>
      <c r="H388" s="20">
        <v>0</v>
      </c>
      <c r="I388" s="20">
        <v>0</v>
      </c>
      <c r="J388" s="20">
        <v>0</v>
      </c>
      <c r="K388" s="20">
        <v>0</v>
      </c>
      <c r="L388" s="20">
        <v>0</v>
      </c>
      <c r="M388" s="20">
        <v>0</v>
      </c>
      <c r="N388" s="20">
        <v>0</v>
      </c>
      <c r="O388" s="20">
        <v>0</v>
      </c>
      <c r="P388" s="20">
        <v>0</v>
      </c>
      <c r="Q388" s="20">
        <v>0</v>
      </c>
      <c r="R388" s="20">
        <v>0</v>
      </c>
      <c r="S388" s="21">
        <v>0</v>
      </c>
    </row>
    <row r="390" spans="1:19" ht="23.4" thickBot="1" x14ac:dyDescent="0.3">
      <c r="C390" s="1" t="s">
        <v>200</v>
      </c>
      <c r="D390" s="1"/>
      <c r="E390" s="1"/>
      <c r="F390" s="1"/>
      <c r="G390" s="1"/>
      <c r="H390" s="1"/>
      <c r="I390" s="1"/>
      <c r="J390" s="1"/>
      <c r="K390" s="1"/>
      <c r="L390" s="1"/>
      <c r="M390" s="1"/>
      <c r="N390" s="9"/>
      <c r="O390" s="9"/>
      <c r="P390" s="9"/>
      <c r="Q390" s="9"/>
      <c r="R390" s="9"/>
      <c r="S390" s="9"/>
    </row>
    <row r="391" spans="1:19" ht="14.4" thickBot="1" x14ac:dyDescent="0.3">
      <c r="C391" s="2"/>
      <c r="D391" s="149" t="s">
        <v>99</v>
      </c>
      <c r="E391" s="150"/>
      <c r="F391" s="150"/>
      <c r="G391" s="150"/>
      <c r="H391" s="150"/>
      <c r="I391" s="150"/>
      <c r="J391" s="150"/>
      <c r="K391" s="150"/>
      <c r="L391" s="150"/>
      <c r="M391" s="150"/>
      <c r="N391" s="150"/>
      <c r="O391" s="150"/>
      <c r="P391" s="150"/>
      <c r="Q391" s="150"/>
      <c r="R391" s="150"/>
      <c r="S391" s="151"/>
    </row>
    <row r="392" spans="1:19" ht="14.4" thickBot="1" x14ac:dyDescent="0.3">
      <c r="A392" s="39" t="s">
        <v>144</v>
      </c>
      <c r="C392" s="3" t="s">
        <v>101</v>
      </c>
      <c r="D392" s="4" t="s">
        <v>102</v>
      </c>
      <c r="E392" s="5" t="s">
        <v>103</v>
      </c>
      <c r="F392" s="5" t="s">
        <v>104</v>
      </c>
      <c r="G392" s="5" t="s">
        <v>105</v>
      </c>
      <c r="H392" s="5" t="s">
        <v>106</v>
      </c>
      <c r="I392" s="5" t="s">
        <v>107</v>
      </c>
      <c r="J392" s="5" t="s">
        <v>108</v>
      </c>
      <c r="K392" s="5" t="s">
        <v>109</v>
      </c>
      <c r="L392" s="5" t="s">
        <v>110</v>
      </c>
      <c r="M392" s="5" t="s">
        <v>111</v>
      </c>
      <c r="N392" s="5" t="s">
        <v>112</v>
      </c>
      <c r="O392" s="5" t="s">
        <v>113</v>
      </c>
      <c r="P392" s="5" t="s">
        <v>114</v>
      </c>
      <c r="Q392" s="6" t="s">
        <v>115</v>
      </c>
      <c r="R392" s="6" t="s">
        <v>116</v>
      </c>
      <c r="S392" s="6" t="s">
        <v>117</v>
      </c>
    </row>
    <row r="393" spans="1:19" ht="13.8" x14ac:dyDescent="0.25">
      <c r="A393" s="39" t="s">
        <v>144</v>
      </c>
      <c r="C393" s="11" t="s">
        <v>118</v>
      </c>
      <c r="D393" s="12">
        <v>0</v>
      </c>
      <c r="E393" s="13">
        <v>0</v>
      </c>
      <c r="F393" s="13">
        <v>0</v>
      </c>
      <c r="G393" s="13">
        <v>0</v>
      </c>
      <c r="H393" s="13">
        <v>0</v>
      </c>
      <c r="I393" s="13">
        <v>0</v>
      </c>
      <c r="J393" s="13">
        <v>0</v>
      </c>
      <c r="K393" s="13">
        <v>0</v>
      </c>
      <c r="L393" s="13">
        <v>0</v>
      </c>
      <c r="M393" s="13">
        <v>0</v>
      </c>
      <c r="N393" s="13">
        <v>0</v>
      </c>
      <c r="O393" s="13">
        <v>0</v>
      </c>
      <c r="P393" s="13">
        <v>0</v>
      </c>
      <c r="Q393" s="13">
        <v>0</v>
      </c>
      <c r="R393" s="13">
        <v>0</v>
      </c>
      <c r="S393" s="14">
        <v>0</v>
      </c>
    </row>
    <row r="394" spans="1:19" ht="13.8" x14ac:dyDescent="0.25">
      <c r="A394" s="39" t="s">
        <v>144</v>
      </c>
      <c r="C394" s="11" t="s">
        <v>119</v>
      </c>
      <c r="D394" s="12">
        <v>0</v>
      </c>
      <c r="E394" s="13">
        <v>0</v>
      </c>
      <c r="F394" s="13">
        <v>0</v>
      </c>
      <c r="G394" s="13">
        <v>0</v>
      </c>
      <c r="H394" s="13">
        <v>0</v>
      </c>
      <c r="I394" s="13">
        <v>0</v>
      </c>
      <c r="J394" s="13">
        <v>0</v>
      </c>
      <c r="K394" s="13">
        <v>0</v>
      </c>
      <c r="L394" s="13">
        <v>0</v>
      </c>
      <c r="M394" s="13">
        <v>0</v>
      </c>
      <c r="N394" s="13">
        <v>0</v>
      </c>
      <c r="O394" s="13">
        <v>0</v>
      </c>
      <c r="P394" s="13">
        <v>0</v>
      </c>
      <c r="Q394" s="13">
        <v>0</v>
      </c>
      <c r="R394" s="13">
        <v>0</v>
      </c>
      <c r="S394" s="14">
        <v>0</v>
      </c>
    </row>
    <row r="395" spans="1:19" ht="13.8" x14ac:dyDescent="0.25">
      <c r="A395" s="39" t="s">
        <v>144</v>
      </c>
      <c r="C395" s="11" t="s">
        <v>120</v>
      </c>
      <c r="D395" s="12">
        <v>0</v>
      </c>
      <c r="E395" s="13">
        <v>0</v>
      </c>
      <c r="F395" s="13">
        <v>0</v>
      </c>
      <c r="G395" s="13">
        <v>0</v>
      </c>
      <c r="H395" s="13">
        <v>0</v>
      </c>
      <c r="I395" s="13">
        <v>0</v>
      </c>
      <c r="J395" s="13">
        <v>0</v>
      </c>
      <c r="K395" s="13">
        <v>0</v>
      </c>
      <c r="L395" s="13">
        <v>0</v>
      </c>
      <c r="M395" s="13">
        <v>0</v>
      </c>
      <c r="N395" s="13">
        <v>0</v>
      </c>
      <c r="O395" s="13">
        <v>0</v>
      </c>
      <c r="P395" s="13">
        <v>0</v>
      </c>
      <c r="Q395" s="13">
        <v>0</v>
      </c>
      <c r="R395" s="13">
        <v>0</v>
      </c>
      <c r="S395" s="14">
        <v>10000</v>
      </c>
    </row>
    <row r="396" spans="1:19" ht="13.8" x14ac:dyDescent="0.25">
      <c r="A396" s="39" t="s">
        <v>144</v>
      </c>
      <c r="C396" s="11" t="s">
        <v>121</v>
      </c>
      <c r="D396" s="12">
        <v>0</v>
      </c>
      <c r="E396" s="13">
        <v>0</v>
      </c>
      <c r="F396" s="13">
        <v>0</v>
      </c>
      <c r="G396" s="13">
        <v>0</v>
      </c>
      <c r="H396" s="13">
        <v>0</v>
      </c>
      <c r="I396" s="13">
        <v>0</v>
      </c>
      <c r="J396" s="13">
        <v>0</v>
      </c>
      <c r="K396" s="13">
        <v>0</v>
      </c>
      <c r="L396" s="13">
        <v>0</v>
      </c>
      <c r="M396" s="13">
        <v>0</v>
      </c>
      <c r="N396" s="13">
        <v>0</v>
      </c>
      <c r="O396" s="13">
        <v>0</v>
      </c>
      <c r="P396" s="13">
        <v>0</v>
      </c>
      <c r="Q396" s="13">
        <v>0</v>
      </c>
      <c r="R396" s="13">
        <v>0</v>
      </c>
      <c r="S396" s="14">
        <v>0</v>
      </c>
    </row>
    <row r="397" spans="1:19" ht="13.8" x14ac:dyDescent="0.25">
      <c r="A397" s="39" t="s">
        <v>144</v>
      </c>
      <c r="C397" s="11" t="s">
        <v>122</v>
      </c>
      <c r="D397" s="12">
        <v>0</v>
      </c>
      <c r="E397" s="13">
        <v>0</v>
      </c>
      <c r="F397" s="13">
        <v>0</v>
      </c>
      <c r="G397" s="13">
        <v>0</v>
      </c>
      <c r="H397" s="13">
        <v>0</v>
      </c>
      <c r="I397" s="13">
        <v>0</v>
      </c>
      <c r="J397" s="13">
        <v>0</v>
      </c>
      <c r="K397" s="13">
        <v>0</v>
      </c>
      <c r="L397" s="13">
        <v>0</v>
      </c>
      <c r="M397" s="13">
        <v>0</v>
      </c>
      <c r="N397" s="13">
        <v>0</v>
      </c>
      <c r="O397" s="13">
        <v>0</v>
      </c>
      <c r="P397" s="13">
        <v>0</v>
      </c>
      <c r="Q397" s="13">
        <v>0</v>
      </c>
      <c r="R397" s="13">
        <v>0</v>
      </c>
      <c r="S397" s="14">
        <v>0</v>
      </c>
    </row>
    <row r="398" spans="1:19" ht="13.8" x14ac:dyDescent="0.25">
      <c r="A398" s="39" t="s">
        <v>144</v>
      </c>
      <c r="C398" s="11" t="s">
        <v>123</v>
      </c>
      <c r="D398" s="12">
        <v>0</v>
      </c>
      <c r="E398" s="13">
        <v>0</v>
      </c>
      <c r="F398" s="13">
        <v>0</v>
      </c>
      <c r="G398" s="13">
        <v>0</v>
      </c>
      <c r="H398" s="13">
        <v>0</v>
      </c>
      <c r="I398" s="13">
        <v>0</v>
      </c>
      <c r="J398" s="13">
        <v>0</v>
      </c>
      <c r="K398" s="13">
        <v>0</v>
      </c>
      <c r="L398" s="13">
        <v>0</v>
      </c>
      <c r="M398" s="13">
        <v>0</v>
      </c>
      <c r="N398" s="13">
        <v>0</v>
      </c>
      <c r="O398" s="13">
        <v>0</v>
      </c>
      <c r="P398" s="13">
        <v>0</v>
      </c>
      <c r="Q398" s="13">
        <v>0</v>
      </c>
      <c r="R398" s="13">
        <v>0</v>
      </c>
      <c r="S398" s="14">
        <v>0</v>
      </c>
    </row>
    <row r="399" spans="1:19" ht="13.8" x14ac:dyDescent="0.25">
      <c r="A399" s="39" t="s">
        <v>144</v>
      </c>
      <c r="C399" s="11" t="s">
        <v>124</v>
      </c>
      <c r="D399" s="12">
        <v>0</v>
      </c>
      <c r="E399" s="13">
        <v>0</v>
      </c>
      <c r="F399" s="13">
        <v>0</v>
      </c>
      <c r="G399" s="13">
        <v>0</v>
      </c>
      <c r="H399" s="13">
        <v>0</v>
      </c>
      <c r="I399" s="13">
        <v>0</v>
      </c>
      <c r="J399" s="13">
        <v>0</v>
      </c>
      <c r="K399" s="13">
        <v>0</v>
      </c>
      <c r="L399" s="13">
        <v>0</v>
      </c>
      <c r="M399" s="13">
        <v>0</v>
      </c>
      <c r="N399" s="13">
        <v>0</v>
      </c>
      <c r="O399" s="13">
        <v>0</v>
      </c>
      <c r="P399" s="13">
        <v>0</v>
      </c>
      <c r="Q399" s="13">
        <v>0</v>
      </c>
      <c r="R399" s="13">
        <v>0</v>
      </c>
      <c r="S399" s="14">
        <v>0</v>
      </c>
    </row>
    <row r="400" spans="1:19" ht="13.8" x14ac:dyDescent="0.25">
      <c r="A400" s="39" t="s">
        <v>144</v>
      </c>
      <c r="C400" s="11" t="s">
        <v>125</v>
      </c>
      <c r="D400" s="12">
        <v>0</v>
      </c>
      <c r="E400" s="13">
        <v>0</v>
      </c>
      <c r="F400" s="13">
        <v>0</v>
      </c>
      <c r="G400" s="13">
        <v>0</v>
      </c>
      <c r="H400" s="13">
        <v>0</v>
      </c>
      <c r="I400" s="13">
        <v>0</v>
      </c>
      <c r="J400" s="13">
        <v>0</v>
      </c>
      <c r="K400" s="13">
        <v>0</v>
      </c>
      <c r="L400" s="13">
        <v>0</v>
      </c>
      <c r="M400" s="13">
        <v>0</v>
      </c>
      <c r="N400" s="13">
        <v>0</v>
      </c>
      <c r="O400" s="13">
        <v>0</v>
      </c>
      <c r="P400" s="13">
        <v>0</v>
      </c>
      <c r="Q400" s="13">
        <v>0</v>
      </c>
      <c r="R400" s="13">
        <v>0</v>
      </c>
      <c r="S400" s="14">
        <v>0</v>
      </c>
    </row>
    <row r="401" spans="1:19" ht="13.8" x14ac:dyDescent="0.25">
      <c r="A401" s="39" t="s">
        <v>144</v>
      </c>
      <c r="C401" s="11" t="s">
        <v>126</v>
      </c>
      <c r="D401" s="12">
        <v>0</v>
      </c>
      <c r="E401" s="13">
        <v>0</v>
      </c>
      <c r="F401" s="13">
        <v>0</v>
      </c>
      <c r="G401" s="13">
        <v>0</v>
      </c>
      <c r="H401" s="13">
        <v>0</v>
      </c>
      <c r="I401" s="13">
        <v>0</v>
      </c>
      <c r="J401" s="13">
        <v>0</v>
      </c>
      <c r="K401" s="13">
        <v>0</v>
      </c>
      <c r="L401" s="13">
        <v>0</v>
      </c>
      <c r="M401" s="13">
        <v>0</v>
      </c>
      <c r="N401" s="13">
        <v>0</v>
      </c>
      <c r="O401" s="13">
        <v>0</v>
      </c>
      <c r="P401" s="13">
        <v>0</v>
      </c>
      <c r="Q401" s="13">
        <v>0</v>
      </c>
      <c r="R401" s="13">
        <v>0</v>
      </c>
      <c r="S401" s="14">
        <v>0</v>
      </c>
    </row>
    <row r="402" spans="1:19" ht="13.8" x14ac:dyDescent="0.25">
      <c r="A402" s="39" t="s">
        <v>144</v>
      </c>
      <c r="C402" s="11" t="s">
        <v>127</v>
      </c>
      <c r="D402" s="12">
        <v>0</v>
      </c>
      <c r="E402" s="13">
        <v>0</v>
      </c>
      <c r="F402" s="13">
        <v>0</v>
      </c>
      <c r="G402" s="13">
        <v>0</v>
      </c>
      <c r="H402" s="13">
        <v>0</v>
      </c>
      <c r="I402" s="13">
        <v>0</v>
      </c>
      <c r="J402" s="13">
        <v>0</v>
      </c>
      <c r="K402" s="13">
        <v>0</v>
      </c>
      <c r="L402" s="13">
        <v>0</v>
      </c>
      <c r="M402" s="13">
        <v>0</v>
      </c>
      <c r="N402" s="13">
        <v>0</v>
      </c>
      <c r="O402" s="13">
        <v>0</v>
      </c>
      <c r="P402" s="13">
        <v>0</v>
      </c>
      <c r="Q402" s="13">
        <v>0</v>
      </c>
      <c r="R402" s="13">
        <v>0</v>
      </c>
      <c r="S402" s="14">
        <v>0</v>
      </c>
    </row>
    <row r="403" spans="1:19" ht="14.4" thickBot="1" x14ac:dyDescent="0.3">
      <c r="A403" s="39" t="s">
        <v>144</v>
      </c>
      <c r="C403" s="11" t="s">
        <v>128</v>
      </c>
      <c r="D403" s="15">
        <v>0</v>
      </c>
      <c r="E403" s="16">
        <v>0</v>
      </c>
      <c r="F403" s="16">
        <v>0</v>
      </c>
      <c r="G403" s="16">
        <v>0</v>
      </c>
      <c r="H403" s="16">
        <v>0</v>
      </c>
      <c r="I403" s="16">
        <v>0</v>
      </c>
      <c r="J403" s="16">
        <v>0</v>
      </c>
      <c r="K403" s="16">
        <v>0</v>
      </c>
      <c r="L403" s="16">
        <v>0</v>
      </c>
      <c r="M403" s="16">
        <v>0</v>
      </c>
      <c r="N403" s="16">
        <v>0</v>
      </c>
      <c r="O403" s="16">
        <v>0</v>
      </c>
      <c r="P403" s="16">
        <v>0</v>
      </c>
      <c r="Q403" s="16">
        <v>0</v>
      </c>
      <c r="R403" s="16">
        <v>0</v>
      </c>
      <c r="S403" s="17">
        <v>0</v>
      </c>
    </row>
    <row r="404" spans="1:19" ht="14.4" thickBot="1" x14ac:dyDescent="0.3">
      <c r="A404" s="39" t="s">
        <v>144</v>
      </c>
      <c r="C404" s="18" t="s">
        <v>129</v>
      </c>
      <c r="D404" s="19">
        <v>0</v>
      </c>
      <c r="E404" s="20">
        <v>0</v>
      </c>
      <c r="F404" s="20">
        <v>0</v>
      </c>
      <c r="G404" s="20">
        <v>0</v>
      </c>
      <c r="H404" s="20">
        <v>0</v>
      </c>
      <c r="I404" s="20">
        <v>0</v>
      </c>
      <c r="J404" s="20">
        <v>0</v>
      </c>
      <c r="K404" s="20">
        <v>0</v>
      </c>
      <c r="L404" s="20">
        <v>0</v>
      </c>
      <c r="M404" s="20">
        <v>0</v>
      </c>
      <c r="N404" s="20">
        <v>0</v>
      </c>
      <c r="O404" s="20">
        <v>0</v>
      </c>
      <c r="P404" s="20">
        <v>0</v>
      </c>
      <c r="Q404" s="20">
        <v>0</v>
      </c>
      <c r="R404" s="20">
        <v>0</v>
      </c>
      <c r="S404" s="21">
        <v>10000</v>
      </c>
    </row>
  </sheetData>
  <mergeCells count="25">
    <mergeCell ref="D341:S341"/>
    <mergeCell ref="D359:S359"/>
    <mergeCell ref="D375:S375"/>
    <mergeCell ref="D391:S391"/>
    <mergeCell ref="D309:S309"/>
    <mergeCell ref="D325:S325"/>
    <mergeCell ref="D75:S75"/>
    <mergeCell ref="C2:M2"/>
    <mergeCell ref="D9:S9"/>
    <mergeCell ref="D25:S25"/>
    <mergeCell ref="D41:S41"/>
    <mergeCell ref="D59:S59"/>
    <mergeCell ref="D291:S291"/>
    <mergeCell ref="D91:S91"/>
    <mergeCell ref="D109:S109"/>
    <mergeCell ref="D125:S125"/>
    <mergeCell ref="D141:S141"/>
    <mergeCell ref="D159:S159"/>
    <mergeCell ref="D175:S175"/>
    <mergeCell ref="D191:S191"/>
    <mergeCell ref="D209:S209"/>
    <mergeCell ref="D225:S225"/>
    <mergeCell ref="D241:S241"/>
    <mergeCell ref="D259:S259"/>
    <mergeCell ref="D275:S27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tabColor theme="9" tint="0.59999389629810485"/>
    <pageSetUpPr autoPageBreaks="0"/>
  </sheetPr>
  <dimension ref="A1:V570"/>
  <sheetViews>
    <sheetView topLeftCell="B569"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21" width="9.109375" style="8"/>
    <col min="22" max="22" width="12" style="8" bestFit="1" customWidth="1"/>
    <col min="23" max="16384" width="9.109375" style="8"/>
  </cols>
  <sheetData>
    <row r="1" spans="1:22" ht="24.6" x14ac:dyDescent="0.4">
      <c r="C1" s="7" t="s">
        <v>201</v>
      </c>
      <c r="N1" s="9"/>
      <c r="O1" s="9"/>
      <c r="P1" s="9"/>
      <c r="Q1" s="9"/>
      <c r="R1" s="9"/>
      <c r="S1" s="9"/>
      <c r="T1" s="9"/>
      <c r="U1" s="9"/>
      <c r="V1" s="9"/>
    </row>
    <row r="2" spans="1:22" ht="18" thickBot="1" x14ac:dyDescent="0.3">
      <c r="C2" s="152" t="s">
        <v>202</v>
      </c>
      <c r="D2" s="152"/>
      <c r="E2" s="152"/>
      <c r="F2" s="152"/>
      <c r="G2" s="152"/>
      <c r="H2" s="152"/>
      <c r="I2" s="152"/>
      <c r="J2" s="152"/>
      <c r="K2" s="152"/>
      <c r="L2" s="152"/>
      <c r="M2" s="152"/>
      <c r="N2" s="9"/>
      <c r="O2" s="9"/>
      <c r="P2" s="9"/>
      <c r="Q2" s="9"/>
      <c r="R2" s="9"/>
      <c r="S2" s="9"/>
      <c r="T2" s="9"/>
      <c r="U2" s="9"/>
      <c r="V2" s="9"/>
    </row>
    <row r="3" spans="1:22" ht="13.8" thickTop="1" x14ac:dyDescent="0.25">
      <c r="N3" s="9"/>
      <c r="O3" s="9"/>
      <c r="P3" s="9"/>
      <c r="Q3" s="9"/>
      <c r="R3" s="9"/>
      <c r="S3" s="9"/>
      <c r="T3" s="9"/>
      <c r="U3" s="9"/>
      <c r="V3" s="9"/>
    </row>
    <row r="4" spans="1:22" ht="15.6" x14ac:dyDescent="0.3">
      <c r="C4" s="31" t="s">
        <v>97</v>
      </c>
      <c r="N4" s="9"/>
      <c r="O4" s="9"/>
      <c r="P4" s="9"/>
      <c r="Q4" s="9"/>
      <c r="R4" s="9"/>
      <c r="S4" s="9"/>
      <c r="T4" s="9"/>
      <c r="U4" s="9"/>
      <c r="V4" s="9"/>
    </row>
    <row r="5" spans="1:22" x14ac:dyDescent="0.25">
      <c r="N5" s="9"/>
      <c r="O5" s="9"/>
      <c r="P5" s="9"/>
      <c r="Q5" s="9"/>
      <c r="R5" s="9"/>
      <c r="S5" s="9"/>
      <c r="T5" s="9"/>
      <c r="U5" s="9"/>
      <c r="V5" s="9"/>
    </row>
    <row r="6" spans="1:22" ht="23.4" thickBot="1" x14ac:dyDescent="0.3">
      <c r="C6" s="1" t="s">
        <v>203</v>
      </c>
      <c r="D6" s="1"/>
      <c r="E6" s="1"/>
      <c r="F6" s="1"/>
      <c r="G6" s="1"/>
      <c r="H6" s="1"/>
      <c r="I6" s="1"/>
      <c r="J6" s="1"/>
      <c r="K6" s="1"/>
      <c r="L6" s="1"/>
      <c r="M6" s="1"/>
      <c r="N6" s="9"/>
      <c r="O6" s="9"/>
      <c r="P6" s="9"/>
      <c r="Q6" s="9"/>
      <c r="R6" s="9"/>
      <c r="S6" s="9"/>
      <c r="T6" s="9"/>
      <c r="U6" s="9"/>
      <c r="V6" s="9"/>
    </row>
    <row r="7" spans="1:22" ht="13.5" customHeight="1" thickBot="1" x14ac:dyDescent="0.3">
      <c r="C7" s="2"/>
      <c r="D7" s="149" t="s">
        <v>99</v>
      </c>
      <c r="E7" s="150"/>
      <c r="F7" s="150"/>
      <c r="G7" s="150"/>
      <c r="H7" s="150"/>
      <c r="I7" s="150"/>
      <c r="J7" s="150"/>
      <c r="K7" s="150"/>
      <c r="L7" s="150"/>
      <c r="M7" s="150"/>
      <c r="N7" s="150"/>
      <c r="O7" s="150"/>
      <c r="P7" s="150"/>
      <c r="Q7" s="150"/>
      <c r="R7" s="150"/>
      <c r="S7" s="151"/>
      <c r="T7" s="9"/>
      <c r="U7" s="9"/>
      <c r="V7" s="9"/>
    </row>
    <row r="8" spans="1:22" ht="14.4" thickBot="1" x14ac:dyDescent="0.3">
      <c r="A8" s="39" t="s">
        <v>100</v>
      </c>
      <c r="C8" s="3" t="s">
        <v>148</v>
      </c>
      <c r="D8" s="4" t="s">
        <v>102</v>
      </c>
      <c r="E8" s="5" t="s">
        <v>103</v>
      </c>
      <c r="F8" s="5" t="s">
        <v>104</v>
      </c>
      <c r="G8" s="5" t="s">
        <v>105</v>
      </c>
      <c r="H8" s="5" t="s">
        <v>106</v>
      </c>
      <c r="I8" s="5" t="s">
        <v>107</v>
      </c>
      <c r="J8" s="5" t="s">
        <v>108</v>
      </c>
      <c r="K8" s="5" t="s">
        <v>109</v>
      </c>
      <c r="L8" s="5" t="s">
        <v>110</v>
      </c>
      <c r="M8" s="5" t="s">
        <v>111</v>
      </c>
      <c r="N8" s="5" t="s">
        <v>112</v>
      </c>
      <c r="O8" s="5" t="s">
        <v>113</v>
      </c>
      <c r="P8" s="5" t="s">
        <v>114</v>
      </c>
      <c r="Q8" s="5" t="s">
        <v>115</v>
      </c>
      <c r="R8" s="5" t="s">
        <v>116</v>
      </c>
      <c r="S8" s="6" t="s">
        <v>117</v>
      </c>
      <c r="T8" s="9"/>
      <c r="U8" s="9"/>
      <c r="V8" s="9"/>
    </row>
    <row r="9" spans="1:22" ht="13.8" x14ac:dyDescent="0.25">
      <c r="A9" s="39" t="s">
        <v>100</v>
      </c>
      <c r="C9" s="11" t="s">
        <v>149</v>
      </c>
      <c r="D9" s="12">
        <v>196212173.98000002</v>
      </c>
      <c r="E9" s="13">
        <v>189826472.08999997</v>
      </c>
      <c r="F9" s="13">
        <v>237961794.56999999</v>
      </c>
      <c r="G9" s="13">
        <v>193458291.98999998</v>
      </c>
      <c r="H9" s="13">
        <v>220486074.42000002</v>
      </c>
      <c r="I9" s="13">
        <v>387902795.28999996</v>
      </c>
      <c r="J9" s="13">
        <v>350425937.20999998</v>
      </c>
      <c r="K9" s="13">
        <v>322794084.02000004</v>
      </c>
      <c r="L9" s="13">
        <v>256880787.58000001</v>
      </c>
      <c r="M9" s="13">
        <v>331765133.18000001</v>
      </c>
      <c r="N9" s="13">
        <v>375351775.92000008</v>
      </c>
      <c r="O9" s="13">
        <v>465974790.75999999</v>
      </c>
      <c r="P9" s="13">
        <v>528932120.84999996</v>
      </c>
      <c r="Q9" s="13">
        <v>504124206.30000001</v>
      </c>
      <c r="R9" s="13">
        <v>497853944.83999997</v>
      </c>
      <c r="S9" s="14">
        <v>538267033.9000001</v>
      </c>
      <c r="T9" s="9"/>
      <c r="U9" s="9"/>
      <c r="V9" s="9"/>
    </row>
    <row r="10" spans="1:22" ht="13.8" x14ac:dyDescent="0.25">
      <c r="A10" s="39" t="s">
        <v>100</v>
      </c>
      <c r="C10" s="11" t="s">
        <v>150</v>
      </c>
      <c r="D10" s="12">
        <v>26882315.649999999</v>
      </c>
      <c r="E10" s="13">
        <v>40267104.619999997</v>
      </c>
      <c r="F10" s="13">
        <v>29541324.350000001</v>
      </c>
      <c r="G10" s="13">
        <v>40406676.810000002</v>
      </c>
      <c r="H10" s="13">
        <v>46305799.790000007</v>
      </c>
      <c r="I10" s="13">
        <v>70050124.379999995</v>
      </c>
      <c r="J10" s="13">
        <v>63990443.979999997</v>
      </c>
      <c r="K10" s="13">
        <v>61283342.159999996</v>
      </c>
      <c r="L10" s="13">
        <v>54237362.200000003</v>
      </c>
      <c r="M10" s="13">
        <v>61398124.439999998</v>
      </c>
      <c r="N10" s="13">
        <v>85617266.640000001</v>
      </c>
      <c r="O10" s="13">
        <v>71017146.640000001</v>
      </c>
      <c r="P10" s="13">
        <v>95882548.170000002</v>
      </c>
      <c r="Q10" s="13">
        <v>108372644.00999999</v>
      </c>
      <c r="R10" s="13">
        <v>87447712.549999997</v>
      </c>
      <c r="S10" s="14">
        <v>94393054.270000011</v>
      </c>
      <c r="T10" s="9"/>
      <c r="U10" s="9"/>
      <c r="V10" s="9"/>
    </row>
    <row r="11" spans="1:22" ht="13.8" x14ac:dyDescent="0.25">
      <c r="A11" s="39" t="s">
        <v>100</v>
      </c>
      <c r="C11" s="11" t="s">
        <v>151</v>
      </c>
      <c r="D11" s="12">
        <v>40830428.780000001</v>
      </c>
      <c r="E11" s="13">
        <v>34997167.969999999</v>
      </c>
      <c r="F11" s="13">
        <v>52385493.590000004</v>
      </c>
      <c r="G11" s="13">
        <v>36662168.149999999</v>
      </c>
      <c r="H11" s="13">
        <v>39417493.349999994</v>
      </c>
      <c r="I11" s="13">
        <v>66253074.920000002</v>
      </c>
      <c r="J11" s="13">
        <v>56138854.149999999</v>
      </c>
      <c r="K11" s="13">
        <v>57712019.950000003</v>
      </c>
      <c r="L11" s="13">
        <v>79358453.399999991</v>
      </c>
      <c r="M11" s="13">
        <v>57731742.309999987</v>
      </c>
      <c r="N11" s="13">
        <v>71790283.189999998</v>
      </c>
      <c r="O11" s="13">
        <v>97068399.769999996</v>
      </c>
      <c r="P11" s="13">
        <v>105497801.55999997</v>
      </c>
      <c r="Q11" s="13">
        <v>108323089.42000002</v>
      </c>
      <c r="R11" s="13">
        <v>95135712.560000002</v>
      </c>
      <c r="S11" s="14">
        <v>107948162.62</v>
      </c>
      <c r="T11" s="9"/>
      <c r="U11" s="9"/>
      <c r="V11" s="9"/>
    </row>
    <row r="12" spans="1:22" ht="13.8" x14ac:dyDescent="0.25">
      <c r="A12" s="39" t="s">
        <v>100</v>
      </c>
      <c r="C12" s="11" t="s">
        <v>152</v>
      </c>
      <c r="D12" s="12">
        <v>30276011.32</v>
      </c>
      <c r="E12" s="13">
        <v>27619011.559999999</v>
      </c>
      <c r="F12" s="13">
        <v>35048286.969999991</v>
      </c>
      <c r="G12" s="13">
        <v>39863027.130000003</v>
      </c>
      <c r="H12" s="13">
        <v>47667284.880000003</v>
      </c>
      <c r="I12" s="13">
        <v>66802120.050000004</v>
      </c>
      <c r="J12" s="13">
        <v>72846070.929999992</v>
      </c>
      <c r="K12" s="13">
        <v>61387594.359999992</v>
      </c>
      <c r="L12" s="13">
        <v>66201407.920000002</v>
      </c>
      <c r="M12" s="13">
        <v>59880130.440000005</v>
      </c>
      <c r="N12" s="13">
        <v>88260244.879999995</v>
      </c>
      <c r="O12" s="13">
        <v>89094325.654999986</v>
      </c>
      <c r="P12" s="13">
        <v>112334472.25</v>
      </c>
      <c r="Q12" s="13">
        <v>102221002.45</v>
      </c>
      <c r="R12" s="13">
        <v>115163096.39</v>
      </c>
      <c r="S12" s="14">
        <v>115426913.64</v>
      </c>
      <c r="T12" s="9"/>
      <c r="U12" s="9"/>
      <c r="V12" s="9"/>
    </row>
    <row r="13" spans="1:22" ht="13.8" x14ac:dyDescent="0.25">
      <c r="A13" s="39" t="s">
        <v>100</v>
      </c>
      <c r="C13" s="11" t="s">
        <v>153</v>
      </c>
      <c r="D13" s="12">
        <v>25819346.779999997</v>
      </c>
      <c r="E13" s="13">
        <v>35168990.259999998</v>
      </c>
      <c r="F13" s="13">
        <v>40080327.890000001</v>
      </c>
      <c r="G13" s="13">
        <v>58200499.350000001</v>
      </c>
      <c r="H13" s="13">
        <v>63855358.93</v>
      </c>
      <c r="I13" s="13">
        <v>72594248.610000014</v>
      </c>
      <c r="J13" s="13">
        <v>74799568.939999998</v>
      </c>
      <c r="K13" s="13">
        <v>70075659.339999989</v>
      </c>
      <c r="L13" s="13">
        <v>68619197.289999992</v>
      </c>
      <c r="M13" s="13">
        <v>101840024.16</v>
      </c>
      <c r="N13" s="13">
        <v>103369946.44999999</v>
      </c>
      <c r="O13" s="13">
        <v>85567595.349999994</v>
      </c>
      <c r="P13" s="13">
        <v>85433139.330000013</v>
      </c>
      <c r="Q13" s="13">
        <v>84951272.820000008</v>
      </c>
      <c r="R13" s="13">
        <v>91565044.449999988</v>
      </c>
      <c r="S13" s="14">
        <v>86804064.450000003</v>
      </c>
      <c r="T13" s="9"/>
      <c r="U13" s="9"/>
      <c r="V13" s="9"/>
    </row>
    <row r="14" spans="1:22" ht="13.8" x14ac:dyDescent="0.25">
      <c r="A14" s="39" t="s">
        <v>100</v>
      </c>
      <c r="C14" s="11" t="s">
        <v>154</v>
      </c>
      <c r="D14" s="12">
        <v>22998501.450000003</v>
      </c>
      <c r="E14" s="13">
        <v>28608209.569999997</v>
      </c>
      <c r="F14" s="13">
        <v>23693385.640000001</v>
      </c>
      <c r="G14" s="13">
        <v>34798794.239999995</v>
      </c>
      <c r="H14" s="13">
        <v>38163822.859999999</v>
      </c>
      <c r="I14" s="13">
        <v>41320190.679999992</v>
      </c>
      <c r="J14" s="13">
        <v>50705522.839999996</v>
      </c>
      <c r="K14" s="13">
        <v>46619825.18</v>
      </c>
      <c r="L14" s="13">
        <v>42199324.940000005</v>
      </c>
      <c r="M14" s="13">
        <v>53904626.590000004</v>
      </c>
      <c r="N14" s="13">
        <v>61074489.329999998</v>
      </c>
      <c r="O14" s="13">
        <v>58003244.204999998</v>
      </c>
      <c r="P14" s="13">
        <v>64261699.809999995</v>
      </c>
      <c r="Q14" s="13">
        <v>59921686.190000005</v>
      </c>
      <c r="R14" s="13">
        <v>55876911.780000001</v>
      </c>
      <c r="S14" s="14">
        <v>49828213.25</v>
      </c>
      <c r="T14" s="9"/>
      <c r="U14" s="9"/>
      <c r="V14" s="9"/>
    </row>
    <row r="15" spans="1:22" ht="13.8" x14ac:dyDescent="0.25">
      <c r="A15" s="39" t="s">
        <v>100</v>
      </c>
      <c r="C15" s="11" t="s">
        <v>155</v>
      </c>
      <c r="D15" s="12">
        <v>6584367.5299999993</v>
      </c>
      <c r="E15" s="13">
        <v>3560985.26</v>
      </c>
      <c r="F15" s="13">
        <v>6451247.9199999999</v>
      </c>
      <c r="G15" s="13">
        <v>12149372.529999999</v>
      </c>
      <c r="H15" s="13">
        <v>20780986.75</v>
      </c>
      <c r="I15" s="13">
        <v>20233526.999999996</v>
      </c>
      <c r="J15" s="13">
        <v>25178018.370000001</v>
      </c>
      <c r="K15" s="13">
        <v>23737332.749999996</v>
      </c>
      <c r="L15" s="13">
        <v>21680283.010000002</v>
      </c>
      <c r="M15" s="13">
        <v>33684339.580000006</v>
      </c>
      <c r="N15" s="13">
        <v>38296854.419999994</v>
      </c>
      <c r="O15" s="13">
        <v>39959587.120000005</v>
      </c>
      <c r="P15" s="13">
        <v>45653672.460000001</v>
      </c>
      <c r="Q15" s="13">
        <v>45332317.420000002</v>
      </c>
      <c r="R15" s="13">
        <v>29026540.040000003</v>
      </c>
      <c r="S15" s="14">
        <v>56428611.620000005</v>
      </c>
      <c r="T15" s="9"/>
      <c r="U15" s="9"/>
      <c r="V15" s="9"/>
    </row>
    <row r="16" spans="1:22" ht="13.8" x14ac:dyDescent="0.25">
      <c r="A16" s="39" t="s">
        <v>100</v>
      </c>
      <c r="C16" s="11" t="s">
        <v>156</v>
      </c>
      <c r="D16" s="12">
        <v>12659470.08</v>
      </c>
      <c r="E16" s="13">
        <v>11042448.279999999</v>
      </c>
      <c r="F16" s="13">
        <v>12218074.370000001</v>
      </c>
      <c r="G16" s="13">
        <v>20469959.559999999</v>
      </c>
      <c r="H16" s="13">
        <v>20247562.370000001</v>
      </c>
      <c r="I16" s="13">
        <v>32511710.170000002</v>
      </c>
      <c r="J16" s="13">
        <v>29531231.309999999</v>
      </c>
      <c r="K16" s="13">
        <v>29672088.16</v>
      </c>
      <c r="L16" s="13">
        <v>19760755.879999999</v>
      </c>
      <c r="M16" s="13">
        <v>23104458.240000002</v>
      </c>
      <c r="N16" s="13">
        <v>22568913.09</v>
      </c>
      <c r="O16" s="13">
        <v>30189474.289999999</v>
      </c>
      <c r="P16" s="13">
        <v>30714350.57</v>
      </c>
      <c r="Q16" s="13">
        <v>26542112.359999999</v>
      </c>
      <c r="R16" s="13">
        <v>26505910.529999997</v>
      </c>
      <c r="S16" s="14">
        <v>26656062.920000002</v>
      </c>
      <c r="T16" s="9"/>
      <c r="U16" s="9"/>
      <c r="V16" s="9"/>
    </row>
    <row r="17" spans="1:22" ht="13.8" x14ac:dyDescent="0.25">
      <c r="A17" s="39" t="s">
        <v>100</v>
      </c>
      <c r="C17" s="11" t="s">
        <v>157</v>
      </c>
      <c r="D17" s="12">
        <v>8147718.4900000002</v>
      </c>
      <c r="E17" s="13">
        <v>8882428.2400000002</v>
      </c>
      <c r="F17" s="13">
        <v>9712862.7200000007</v>
      </c>
      <c r="G17" s="13">
        <v>17491653.690000001</v>
      </c>
      <c r="H17" s="13">
        <v>12604805.950000001</v>
      </c>
      <c r="I17" s="13">
        <v>18016566.240000002</v>
      </c>
      <c r="J17" s="13">
        <v>12121450.460000001</v>
      </c>
      <c r="K17" s="13">
        <v>15866698.98</v>
      </c>
      <c r="L17" s="13">
        <v>18623949.100000001</v>
      </c>
      <c r="M17" s="13">
        <v>26345400.370000001</v>
      </c>
      <c r="N17" s="13">
        <v>25366115.510000002</v>
      </c>
      <c r="O17" s="13">
        <v>26382599.120000001</v>
      </c>
      <c r="P17" s="13">
        <v>32816297.879999999</v>
      </c>
      <c r="Q17" s="13">
        <v>25157970.169999998</v>
      </c>
      <c r="R17" s="13">
        <v>29031433.050000001</v>
      </c>
      <c r="S17" s="14">
        <v>34483124.170000002</v>
      </c>
      <c r="T17" s="9"/>
      <c r="U17" s="9"/>
      <c r="V17" s="9"/>
    </row>
    <row r="18" spans="1:22" ht="13.8" x14ac:dyDescent="0.25">
      <c r="A18" s="39" t="s">
        <v>100</v>
      </c>
      <c r="C18" s="11" t="s">
        <v>158</v>
      </c>
      <c r="D18" s="12">
        <v>2750290.0300000003</v>
      </c>
      <c r="E18" s="13">
        <v>10871968.289999999</v>
      </c>
      <c r="F18" s="13">
        <v>5670868.9900000002</v>
      </c>
      <c r="G18" s="13">
        <v>6501133.5999999996</v>
      </c>
      <c r="H18" s="13">
        <v>12901376.789999999</v>
      </c>
      <c r="I18" s="13">
        <v>10693872.930000002</v>
      </c>
      <c r="J18" s="13">
        <v>8187003.7800000003</v>
      </c>
      <c r="K18" s="13">
        <v>13972902.09</v>
      </c>
      <c r="L18" s="13">
        <v>11944930.620000001</v>
      </c>
      <c r="M18" s="13">
        <v>14156123.119999999</v>
      </c>
      <c r="N18" s="13">
        <v>22283731.949999999</v>
      </c>
      <c r="O18" s="13">
        <v>29461766.580000002</v>
      </c>
      <c r="P18" s="13">
        <v>35245779.160000004</v>
      </c>
      <c r="Q18" s="13">
        <v>28423983.09</v>
      </c>
      <c r="R18" s="13">
        <v>42118143.289999999</v>
      </c>
      <c r="S18" s="14">
        <v>41720427.899999999</v>
      </c>
      <c r="T18" s="9"/>
      <c r="U18" s="9"/>
      <c r="V18" s="9"/>
    </row>
    <row r="19" spans="1:22" ht="13.8" x14ac:dyDescent="0.25">
      <c r="A19" s="39" t="s">
        <v>100</v>
      </c>
      <c r="C19" s="11" t="s">
        <v>159</v>
      </c>
      <c r="D19" s="12">
        <v>3349561.9299999997</v>
      </c>
      <c r="E19" s="13">
        <v>1698050.94</v>
      </c>
      <c r="F19" s="13">
        <v>5496852.0700000003</v>
      </c>
      <c r="G19" s="13">
        <v>7855398.4099999992</v>
      </c>
      <c r="H19" s="13">
        <v>13705911.810000001</v>
      </c>
      <c r="I19" s="13">
        <v>10696879.650000002</v>
      </c>
      <c r="J19" s="13">
        <v>17592530.560000002</v>
      </c>
      <c r="K19" s="13">
        <v>18473876.609999999</v>
      </c>
      <c r="L19" s="13">
        <v>12767494.07</v>
      </c>
      <c r="M19" s="13">
        <v>12631874.18</v>
      </c>
      <c r="N19" s="13">
        <v>16561230.439999999</v>
      </c>
      <c r="O19" s="13">
        <v>14441875.369999999</v>
      </c>
      <c r="P19" s="13">
        <v>21896144.040000003</v>
      </c>
      <c r="Q19" s="13">
        <v>20932624.819999997</v>
      </c>
      <c r="R19" s="13">
        <v>19082872.940000001</v>
      </c>
      <c r="S19" s="14">
        <v>22866992.859999999</v>
      </c>
      <c r="T19" s="9"/>
      <c r="U19" s="9"/>
      <c r="V19" s="9"/>
    </row>
    <row r="20" spans="1:22" ht="13.8" x14ac:dyDescent="0.25">
      <c r="A20" s="39" t="s">
        <v>100</v>
      </c>
      <c r="C20" s="11" t="s">
        <v>160</v>
      </c>
      <c r="D20" s="12">
        <v>5159286.57</v>
      </c>
      <c r="E20" s="13">
        <v>6556513.9400000004</v>
      </c>
      <c r="F20" s="13">
        <v>5512258.2399999993</v>
      </c>
      <c r="G20" s="13">
        <v>5692144.9500000002</v>
      </c>
      <c r="H20" s="13">
        <v>9959469.1899999995</v>
      </c>
      <c r="I20" s="13">
        <v>9707994.7000000011</v>
      </c>
      <c r="J20" s="13">
        <v>14759013.860000001</v>
      </c>
      <c r="K20" s="13">
        <v>11197814.470000003</v>
      </c>
      <c r="L20" s="13">
        <v>8184048.8000000007</v>
      </c>
      <c r="M20" s="13">
        <v>10890244.810000001</v>
      </c>
      <c r="N20" s="13">
        <v>12498526.969999999</v>
      </c>
      <c r="O20" s="13">
        <v>16069690.83</v>
      </c>
      <c r="P20" s="13">
        <v>20345215.509999998</v>
      </c>
      <c r="Q20" s="13">
        <v>22781602.43</v>
      </c>
      <c r="R20" s="13">
        <v>18642861.779999997</v>
      </c>
      <c r="S20" s="14">
        <v>18627691.810000002</v>
      </c>
      <c r="T20" s="9"/>
      <c r="U20" s="9"/>
      <c r="V20" s="9"/>
    </row>
    <row r="21" spans="1:22" ht="13.8" x14ac:dyDescent="0.25">
      <c r="A21" s="39" t="s">
        <v>100</v>
      </c>
      <c r="C21" s="11" t="s">
        <v>161</v>
      </c>
      <c r="D21" s="12">
        <v>4133953.8800000004</v>
      </c>
      <c r="E21" s="13">
        <v>4618320.2699999996</v>
      </c>
      <c r="F21" s="13">
        <v>4928375.62</v>
      </c>
      <c r="G21" s="13">
        <v>5236364.3099999996</v>
      </c>
      <c r="H21" s="13">
        <v>8661491.2000000011</v>
      </c>
      <c r="I21" s="13">
        <v>8654329.1500000004</v>
      </c>
      <c r="J21" s="13">
        <v>10148564.050000001</v>
      </c>
      <c r="K21" s="13">
        <v>10169876.960000001</v>
      </c>
      <c r="L21" s="13">
        <v>10312030.989999998</v>
      </c>
      <c r="M21" s="13">
        <v>9467773.0499999989</v>
      </c>
      <c r="N21" s="13">
        <v>15403076.5</v>
      </c>
      <c r="O21" s="13">
        <v>14600767.879999999</v>
      </c>
      <c r="P21" s="13">
        <v>18553523.52</v>
      </c>
      <c r="Q21" s="13">
        <v>23493893.52</v>
      </c>
      <c r="R21" s="13">
        <v>23411903.520000003</v>
      </c>
      <c r="S21" s="14">
        <v>23512471.460000001</v>
      </c>
      <c r="T21" s="9"/>
      <c r="U21" s="9"/>
      <c r="V21" s="9"/>
    </row>
    <row r="22" spans="1:22" ht="13.8" x14ac:dyDescent="0.25">
      <c r="A22" s="39" t="s">
        <v>100</v>
      </c>
      <c r="C22" s="11" t="s">
        <v>162</v>
      </c>
      <c r="D22" s="12">
        <v>3477005.67</v>
      </c>
      <c r="E22" s="13">
        <v>3242707.2099999995</v>
      </c>
      <c r="F22" s="13">
        <v>7691977.4899999993</v>
      </c>
      <c r="G22" s="13">
        <v>6667396.6599999992</v>
      </c>
      <c r="H22" s="13">
        <v>5112169.1899999995</v>
      </c>
      <c r="I22" s="13">
        <v>10505632.07</v>
      </c>
      <c r="J22" s="13">
        <v>12716342.860000001</v>
      </c>
      <c r="K22" s="13">
        <v>5611341.1100000003</v>
      </c>
      <c r="L22" s="13">
        <v>7866371.7599999998</v>
      </c>
      <c r="M22" s="13">
        <v>14662576.609999999</v>
      </c>
      <c r="N22" s="13">
        <v>11649284.33</v>
      </c>
      <c r="O22" s="13">
        <v>6948439.8300000001</v>
      </c>
      <c r="P22" s="13">
        <v>14724488.879999999</v>
      </c>
      <c r="Q22" s="13">
        <v>15171170.92</v>
      </c>
      <c r="R22" s="13">
        <v>24379920.699999999</v>
      </c>
      <c r="S22" s="14">
        <v>14880083.739999998</v>
      </c>
      <c r="T22" s="9"/>
      <c r="U22" s="9"/>
      <c r="V22" s="9"/>
    </row>
    <row r="23" spans="1:22" ht="13.8" x14ac:dyDescent="0.25">
      <c r="A23" s="39" t="s">
        <v>100</v>
      </c>
      <c r="C23" s="11" t="s">
        <v>163</v>
      </c>
      <c r="D23" s="12">
        <v>430749.83999999997</v>
      </c>
      <c r="E23" s="13">
        <v>2006523.55</v>
      </c>
      <c r="F23" s="13">
        <v>692132.03</v>
      </c>
      <c r="G23" s="13">
        <v>1241584.0599999998</v>
      </c>
      <c r="H23" s="13">
        <v>4287649.75</v>
      </c>
      <c r="I23" s="13">
        <v>4233581.92</v>
      </c>
      <c r="J23" s="13">
        <v>4895234.79</v>
      </c>
      <c r="K23" s="13">
        <v>4166132</v>
      </c>
      <c r="L23" s="13">
        <v>6391327.2300000004</v>
      </c>
      <c r="M23" s="13">
        <v>9514335.8500000015</v>
      </c>
      <c r="N23" s="13">
        <v>7811214.5300000003</v>
      </c>
      <c r="O23" s="13">
        <v>8464694.4699999988</v>
      </c>
      <c r="P23" s="13">
        <v>15264515.33</v>
      </c>
      <c r="Q23" s="13">
        <v>10677258.68</v>
      </c>
      <c r="R23" s="13">
        <v>6883180.4100000001</v>
      </c>
      <c r="S23" s="14">
        <v>11886052.190000001</v>
      </c>
      <c r="T23" s="9"/>
      <c r="U23" s="9"/>
      <c r="V23" s="9"/>
    </row>
    <row r="24" spans="1:22" ht="13.8" x14ac:dyDescent="0.25">
      <c r="A24" s="39" t="s">
        <v>100</v>
      </c>
      <c r="C24" s="11" t="s">
        <v>164</v>
      </c>
      <c r="D24" s="12">
        <v>1200057.32</v>
      </c>
      <c r="E24" s="13">
        <v>5188218.59</v>
      </c>
      <c r="F24" s="13">
        <v>3592278.3600000003</v>
      </c>
      <c r="G24" s="13">
        <v>5708118.7000000002</v>
      </c>
      <c r="H24" s="13">
        <v>6599624.4100000001</v>
      </c>
      <c r="I24" s="13">
        <v>6942061.1699999999</v>
      </c>
      <c r="J24" s="13">
        <v>8578977.5099999998</v>
      </c>
      <c r="K24" s="13">
        <v>11823585.810000001</v>
      </c>
      <c r="L24" s="13">
        <v>5431443.4199999999</v>
      </c>
      <c r="M24" s="13">
        <v>7114530.0800000001</v>
      </c>
      <c r="N24" s="13">
        <v>14305240.940000001</v>
      </c>
      <c r="O24" s="13">
        <v>9226593.5599999987</v>
      </c>
      <c r="P24" s="13">
        <v>17206470.18</v>
      </c>
      <c r="Q24" s="13">
        <v>16258206.340000002</v>
      </c>
      <c r="R24" s="13">
        <v>16722162.27</v>
      </c>
      <c r="S24" s="14">
        <v>16795945.34</v>
      </c>
      <c r="T24" s="9"/>
      <c r="U24" s="9"/>
      <c r="V24" s="9"/>
    </row>
    <row r="25" spans="1:22" ht="13.8" x14ac:dyDescent="0.25">
      <c r="A25" s="39" t="s">
        <v>100</v>
      </c>
      <c r="C25" s="11" t="s">
        <v>165</v>
      </c>
      <c r="D25" s="12">
        <v>4749544.67</v>
      </c>
      <c r="E25" s="13">
        <v>4013896.8</v>
      </c>
      <c r="F25" s="13">
        <v>2064912.64</v>
      </c>
      <c r="G25" s="13">
        <v>4466590.99</v>
      </c>
      <c r="H25" s="13">
        <v>4789356.59</v>
      </c>
      <c r="I25" s="13">
        <v>5737952.3600000003</v>
      </c>
      <c r="J25" s="13">
        <v>5581678.2400000002</v>
      </c>
      <c r="K25" s="13">
        <v>5936865.7000000002</v>
      </c>
      <c r="L25" s="13">
        <v>6676418.0199999996</v>
      </c>
      <c r="M25" s="13">
        <v>6986675.7400000002</v>
      </c>
      <c r="N25" s="13">
        <v>9041513.0499999989</v>
      </c>
      <c r="O25" s="13">
        <v>13535884.289999999</v>
      </c>
      <c r="P25" s="13">
        <v>13496907.290000001</v>
      </c>
      <c r="Q25" s="13">
        <v>13958185.32</v>
      </c>
      <c r="R25" s="13">
        <v>12521239.23</v>
      </c>
      <c r="S25" s="14">
        <v>20518948.359999999</v>
      </c>
      <c r="T25" s="9"/>
      <c r="U25" s="9"/>
      <c r="V25" s="9"/>
    </row>
    <row r="26" spans="1:22" ht="14.4" thickBot="1" x14ac:dyDescent="0.3">
      <c r="A26" s="39" t="s">
        <v>100</v>
      </c>
      <c r="C26" s="11" t="s">
        <v>166</v>
      </c>
      <c r="D26" s="15">
        <v>33853722.989999995</v>
      </c>
      <c r="E26" s="16">
        <v>43666597.609999999</v>
      </c>
      <c r="F26" s="16">
        <v>44285778.920000009</v>
      </c>
      <c r="G26" s="16">
        <v>61450474.099999994</v>
      </c>
      <c r="H26" s="16">
        <v>70501922.200000003</v>
      </c>
      <c r="I26" s="16">
        <v>85448170.219999984</v>
      </c>
      <c r="J26" s="16">
        <v>86695762.339999989</v>
      </c>
      <c r="K26" s="16">
        <v>86237543.780000001</v>
      </c>
      <c r="L26" s="16">
        <v>75756738.560000002</v>
      </c>
      <c r="M26" s="16">
        <v>115983510.8</v>
      </c>
      <c r="N26" s="16">
        <v>108785956.65999998</v>
      </c>
      <c r="O26" s="16">
        <v>149037029.69999999</v>
      </c>
      <c r="P26" s="16">
        <v>137821965.78999999</v>
      </c>
      <c r="Q26" s="16">
        <v>153964795.15000001</v>
      </c>
      <c r="R26" s="16">
        <v>156424244.88999999</v>
      </c>
      <c r="S26" s="17">
        <v>214384879.03999999</v>
      </c>
      <c r="T26" s="9"/>
      <c r="U26" s="9"/>
      <c r="V26" s="9"/>
    </row>
    <row r="27" spans="1:22" ht="14.4" thickBot="1" x14ac:dyDescent="0.3">
      <c r="A27" s="39" t="s">
        <v>100</v>
      </c>
      <c r="C27" s="18" t="s">
        <v>129</v>
      </c>
      <c r="D27" s="19">
        <v>429514506.95999992</v>
      </c>
      <c r="E27" s="20">
        <v>461835615.04999989</v>
      </c>
      <c r="F27" s="20">
        <v>527028232.38</v>
      </c>
      <c r="G27" s="20">
        <v>558319649.23000002</v>
      </c>
      <c r="H27" s="20">
        <v>646048160.43000031</v>
      </c>
      <c r="I27" s="20">
        <v>928304831.50999987</v>
      </c>
      <c r="J27" s="20">
        <v>904892206.17999995</v>
      </c>
      <c r="K27" s="20">
        <v>856738583.43000007</v>
      </c>
      <c r="L27" s="20">
        <v>772892324.78999996</v>
      </c>
      <c r="M27" s="20">
        <v>951061623.54999995</v>
      </c>
      <c r="N27" s="20">
        <v>1090035664.8000004</v>
      </c>
      <c r="O27" s="20">
        <v>1225043905.4200001</v>
      </c>
      <c r="P27" s="20">
        <v>1396081112.5800002</v>
      </c>
      <c r="Q27" s="20">
        <v>1370608021.4100001</v>
      </c>
      <c r="R27" s="20">
        <v>1347792835.2199998</v>
      </c>
      <c r="S27" s="21">
        <v>1495428733.54</v>
      </c>
      <c r="T27" s="9"/>
      <c r="U27" s="9"/>
      <c r="V27" s="9"/>
    </row>
    <row r="28" spans="1:22" x14ac:dyDescent="0.25">
      <c r="T28" s="9"/>
      <c r="U28" s="9"/>
      <c r="V28" s="9"/>
    </row>
    <row r="29" spans="1:22" ht="23.4" thickBot="1" x14ac:dyDescent="0.3">
      <c r="C29" s="1" t="s">
        <v>204</v>
      </c>
      <c r="D29" s="1"/>
      <c r="E29" s="1"/>
      <c r="F29" s="1"/>
      <c r="G29" s="1"/>
      <c r="H29" s="1"/>
      <c r="I29" s="1"/>
      <c r="J29" s="1"/>
      <c r="K29" s="1"/>
      <c r="L29" s="1"/>
      <c r="M29" s="1"/>
      <c r="N29" s="9"/>
      <c r="O29" s="9"/>
      <c r="P29" s="9"/>
      <c r="Q29" s="9"/>
      <c r="R29" s="9"/>
      <c r="S29" s="9"/>
      <c r="T29" s="9"/>
      <c r="U29" s="9"/>
      <c r="V29" s="9"/>
    </row>
    <row r="30" spans="1:22" ht="15" thickBot="1" x14ac:dyDescent="0.35">
      <c r="C30" s="2"/>
      <c r="D30" s="149" t="s">
        <v>99</v>
      </c>
      <c r="E30" s="150"/>
      <c r="F30" s="150"/>
      <c r="G30" s="150"/>
      <c r="H30" s="150"/>
      <c r="I30" s="150"/>
      <c r="J30" s="150"/>
      <c r="K30" s="150"/>
      <c r="L30" s="150"/>
      <c r="M30" s="150"/>
      <c r="N30" s="150"/>
      <c r="O30" s="150"/>
      <c r="P30" s="150"/>
      <c r="Q30" s="150"/>
      <c r="R30" s="150"/>
      <c r="S30" s="151"/>
      <c r="U30" s="10"/>
      <c r="V30" s="10"/>
    </row>
    <row r="31" spans="1:22" ht="15" thickBot="1" x14ac:dyDescent="0.35">
      <c r="A31" s="39" t="s">
        <v>100</v>
      </c>
      <c r="C31" s="3" t="s">
        <v>148</v>
      </c>
      <c r="D31" s="4" t="s">
        <v>102</v>
      </c>
      <c r="E31" s="5" t="s">
        <v>103</v>
      </c>
      <c r="F31" s="5" t="s">
        <v>104</v>
      </c>
      <c r="G31" s="5" t="s">
        <v>105</v>
      </c>
      <c r="H31" s="5" t="s">
        <v>106</v>
      </c>
      <c r="I31" s="5" t="s">
        <v>107</v>
      </c>
      <c r="J31" s="5" t="s">
        <v>108</v>
      </c>
      <c r="K31" s="5" t="s">
        <v>109</v>
      </c>
      <c r="L31" s="5" t="s">
        <v>110</v>
      </c>
      <c r="M31" s="5" t="s">
        <v>111</v>
      </c>
      <c r="N31" s="5" t="s">
        <v>112</v>
      </c>
      <c r="O31" s="5" t="s">
        <v>113</v>
      </c>
      <c r="P31" s="5" t="s">
        <v>114</v>
      </c>
      <c r="Q31" s="5" t="s">
        <v>115</v>
      </c>
      <c r="R31" s="5" t="s">
        <v>116</v>
      </c>
      <c r="S31" s="6" t="s">
        <v>117</v>
      </c>
      <c r="U31" s="10"/>
      <c r="V31" s="10"/>
    </row>
    <row r="32" spans="1:22" ht="14.4" x14ac:dyDescent="0.3">
      <c r="A32" s="39" t="s">
        <v>100</v>
      </c>
      <c r="C32" s="11" t="s">
        <v>149</v>
      </c>
      <c r="D32" s="12">
        <v>0</v>
      </c>
      <c r="E32" s="13">
        <v>0</v>
      </c>
      <c r="F32" s="13">
        <v>0</v>
      </c>
      <c r="G32" s="13">
        <v>0</v>
      </c>
      <c r="H32" s="13">
        <v>0</v>
      </c>
      <c r="I32" s="13">
        <v>0</v>
      </c>
      <c r="J32" s="13">
        <v>0</v>
      </c>
      <c r="K32" s="13">
        <v>0</v>
      </c>
      <c r="L32" s="13">
        <v>0</v>
      </c>
      <c r="M32" s="13">
        <v>0</v>
      </c>
      <c r="N32" s="13">
        <v>0</v>
      </c>
      <c r="O32" s="13">
        <v>230794047.94</v>
      </c>
      <c r="P32" s="13">
        <v>171006451.08999997</v>
      </c>
      <c r="Q32" s="13">
        <v>123943622.79000001</v>
      </c>
      <c r="R32" s="13">
        <v>114828886.36</v>
      </c>
      <c r="S32" s="14">
        <v>117941585.98</v>
      </c>
      <c r="U32" s="10"/>
      <c r="V32" s="10"/>
    </row>
    <row r="33" spans="1:22" ht="14.4" x14ac:dyDescent="0.3">
      <c r="A33" s="39" t="s">
        <v>100</v>
      </c>
      <c r="C33" s="11" t="s">
        <v>150</v>
      </c>
      <c r="D33" s="12">
        <v>0</v>
      </c>
      <c r="E33" s="13">
        <v>0</v>
      </c>
      <c r="F33" s="13">
        <v>0</v>
      </c>
      <c r="G33" s="13">
        <v>0</v>
      </c>
      <c r="H33" s="13">
        <v>0</v>
      </c>
      <c r="I33" s="13">
        <v>0</v>
      </c>
      <c r="J33" s="13">
        <v>0</v>
      </c>
      <c r="K33" s="13">
        <v>0</v>
      </c>
      <c r="L33" s="13">
        <v>0</v>
      </c>
      <c r="M33" s="13">
        <v>0</v>
      </c>
      <c r="N33" s="13">
        <v>0</v>
      </c>
      <c r="O33" s="13">
        <v>23502650.459999997</v>
      </c>
      <c r="P33" s="13">
        <v>32119374.649999999</v>
      </c>
      <c r="Q33" s="13">
        <v>31865479.710000001</v>
      </c>
      <c r="R33" s="13">
        <v>23125724.09</v>
      </c>
      <c r="S33" s="14">
        <v>22430677.899999999</v>
      </c>
      <c r="U33" s="10"/>
      <c r="V33" s="10"/>
    </row>
    <row r="34" spans="1:22" ht="14.4" x14ac:dyDescent="0.3">
      <c r="A34" s="39" t="s">
        <v>100</v>
      </c>
      <c r="C34" s="11" t="s">
        <v>151</v>
      </c>
      <c r="D34" s="12">
        <v>0</v>
      </c>
      <c r="E34" s="13">
        <v>0</v>
      </c>
      <c r="F34" s="13">
        <v>0</v>
      </c>
      <c r="G34" s="13">
        <v>0</v>
      </c>
      <c r="H34" s="13">
        <v>0</v>
      </c>
      <c r="I34" s="13">
        <v>0</v>
      </c>
      <c r="J34" s="13">
        <v>0</v>
      </c>
      <c r="K34" s="13">
        <v>0</v>
      </c>
      <c r="L34" s="13">
        <v>0</v>
      </c>
      <c r="M34" s="13">
        <v>0</v>
      </c>
      <c r="N34" s="13">
        <v>0</v>
      </c>
      <c r="O34" s="13">
        <v>30147924.09</v>
      </c>
      <c r="P34" s="13">
        <v>45859857.75</v>
      </c>
      <c r="Q34" s="13">
        <v>29420889.550000001</v>
      </c>
      <c r="R34" s="13">
        <v>10988304.289999999</v>
      </c>
      <c r="S34" s="14">
        <v>26451761.640000001</v>
      </c>
      <c r="U34" s="10"/>
      <c r="V34" s="10"/>
    </row>
    <row r="35" spans="1:22" ht="14.4" x14ac:dyDescent="0.3">
      <c r="A35" s="39" t="s">
        <v>100</v>
      </c>
      <c r="C35" s="11" t="s">
        <v>152</v>
      </c>
      <c r="D35" s="12">
        <v>0</v>
      </c>
      <c r="E35" s="13">
        <v>0</v>
      </c>
      <c r="F35" s="13">
        <v>0</v>
      </c>
      <c r="G35" s="13">
        <v>0</v>
      </c>
      <c r="H35" s="13">
        <v>0</v>
      </c>
      <c r="I35" s="13">
        <v>0</v>
      </c>
      <c r="J35" s="13">
        <v>0</v>
      </c>
      <c r="K35" s="13">
        <v>0</v>
      </c>
      <c r="L35" s="13">
        <v>0</v>
      </c>
      <c r="M35" s="13">
        <v>0</v>
      </c>
      <c r="N35" s="13">
        <v>0</v>
      </c>
      <c r="O35" s="13">
        <v>21710937.789999999</v>
      </c>
      <c r="P35" s="13">
        <v>26159630.48</v>
      </c>
      <c r="Q35" s="13">
        <v>14049960.600000001</v>
      </c>
      <c r="R35" s="13">
        <v>23929953.559999999</v>
      </c>
      <c r="S35" s="14">
        <v>16663971.039999999</v>
      </c>
      <c r="U35" s="10"/>
      <c r="V35" s="10"/>
    </row>
    <row r="36" spans="1:22" ht="14.4" x14ac:dyDescent="0.3">
      <c r="A36" s="39" t="s">
        <v>100</v>
      </c>
      <c r="C36" s="11" t="s">
        <v>153</v>
      </c>
      <c r="D36" s="12">
        <v>0</v>
      </c>
      <c r="E36" s="13">
        <v>0</v>
      </c>
      <c r="F36" s="13">
        <v>0</v>
      </c>
      <c r="G36" s="13">
        <v>0</v>
      </c>
      <c r="H36" s="13">
        <v>0</v>
      </c>
      <c r="I36" s="13">
        <v>0</v>
      </c>
      <c r="J36" s="13">
        <v>0</v>
      </c>
      <c r="K36" s="13">
        <v>0</v>
      </c>
      <c r="L36" s="13">
        <v>0</v>
      </c>
      <c r="M36" s="13">
        <v>0</v>
      </c>
      <c r="N36" s="13">
        <v>0</v>
      </c>
      <c r="O36" s="13">
        <v>19309184.710000001</v>
      </c>
      <c r="P36" s="13">
        <v>16131311.369999999</v>
      </c>
      <c r="Q36" s="13">
        <v>11703505.32</v>
      </c>
      <c r="R36" s="13">
        <v>12439308.719999999</v>
      </c>
      <c r="S36" s="14">
        <v>12507272.91</v>
      </c>
      <c r="U36" s="10"/>
      <c r="V36" s="10"/>
    </row>
    <row r="37" spans="1:22" ht="14.4" x14ac:dyDescent="0.3">
      <c r="A37" s="39" t="s">
        <v>100</v>
      </c>
      <c r="C37" s="11" t="s">
        <v>154</v>
      </c>
      <c r="D37" s="12">
        <v>0</v>
      </c>
      <c r="E37" s="13">
        <v>0</v>
      </c>
      <c r="F37" s="13">
        <v>0</v>
      </c>
      <c r="G37" s="13">
        <v>0</v>
      </c>
      <c r="H37" s="13">
        <v>0</v>
      </c>
      <c r="I37" s="13">
        <v>0</v>
      </c>
      <c r="J37" s="13">
        <v>0</v>
      </c>
      <c r="K37" s="13">
        <v>0</v>
      </c>
      <c r="L37" s="13">
        <v>0</v>
      </c>
      <c r="M37" s="13">
        <v>0</v>
      </c>
      <c r="N37" s="13">
        <v>0</v>
      </c>
      <c r="O37" s="13">
        <v>7901250.3999999994</v>
      </c>
      <c r="P37" s="13">
        <v>10293469.4</v>
      </c>
      <c r="Q37" s="13">
        <v>6594606.3099999996</v>
      </c>
      <c r="R37" s="13">
        <v>8152717.8399999999</v>
      </c>
      <c r="S37" s="14">
        <v>5061345.6999999993</v>
      </c>
      <c r="U37" s="10"/>
      <c r="V37" s="10"/>
    </row>
    <row r="38" spans="1:22" ht="14.4" x14ac:dyDescent="0.3">
      <c r="A38" s="39" t="s">
        <v>100</v>
      </c>
      <c r="C38" s="11" t="s">
        <v>155</v>
      </c>
      <c r="D38" s="12">
        <v>0</v>
      </c>
      <c r="E38" s="13">
        <v>0</v>
      </c>
      <c r="F38" s="13">
        <v>0</v>
      </c>
      <c r="G38" s="13">
        <v>0</v>
      </c>
      <c r="H38" s="13">
        <v>0</v>
      </c>
      <c r="I38" s="13">
        <v>0</v>
      </c>
      <c r="J38" s="13">
        <v>0</v>
      </c>
      <c r="K38" s="13">
        <v>0</v>
      </c>
      <c r="L38" s="13">
        <v>0</v>
      </c>
      <c r="M38" s="13">
        <v>0</v>
      </c>
      <c r="N38" s="13">
        <v>0</v>
      </c>
      <c r="O38" s="13">
        <v>9396629.9299999997</v>
      </c>
      <c r="P38" s="13">
        <v>11548318.1</v>
      </c>
      <c r="Q38" s="13">
        <v>7289792.1799999997</v>
      </c>
      <c r="R38" s="13">
        <v>3369184.2399999998</v>
      </c>
      <c r="S38" s="14">
        <v>8523205.5299999993</v>
      </c>
      <c r="U38" s="10"/>
      <c r="V38" s="10"/>
    </row>
    <row r="39" spans="1:22" ht="14.4" x14ac:dyDescent="0.3">
      <c r="A39" s="39" t="s">
        <v>100</v>
      </c>
      <c r="C39" s="11" t="s">
        <v>156</v>
      </c>
      <c r="D39" s="12">
        <v>0</v>
      </c>
      <c r="E39" s="13">
        <v>0</v>
      </c>
      <c r="F39" s="13">
        <v>0</v>
      </c>
      <c r="G39" s="13">
        <v>0</v>
      </c>
      <c r="H39" s="13">
        <v>0</v>
      </c>
      <c r="I39" s="13">
        <v>0</v>
      </c>
      <c r="J39" s="13">
        <v>0</v>
      </c>
      <c r="K39" s="13">
        <v>0</v>
      </c>
      <c r="L39" s="13">
        <v>0</v>
      </c>
      <c r="M39" s="13">
        <v>0</v>
      </c>
      <c r="N39" s="13">
        <v>0</v>
      </c>
      <c r="O39" s="13">
        <v>8673749.4100000001</v>
      </c>
      <c r="P39" s="13">
        <v>2573451.46</v>
      </c>
      <c r="Q39" s="13">
        <v>2394202.8200000003</v>
      </c>
      <c r="R39" s="13">
        <v>1595029.6300000001</v>
      </c>
      <c r="S39" s="14">
        <v>3006772.64</v>
      </c>
      <c r="U39" s="10"/>
      <c r="V39" s="10"/>
    </row>
    <row r="40" spans="1:22" ht="14.4" x14ac:dyDescent="0.3">
      <c r="A40" s="39" t="s">
        <v>100</v>
      </c>
      <c r="C40" s="11" t="s">
        <v>157</v>
      </c>
      <c r="D40" s="12">
        <v>0</v>
      </c>
      <c r="E40" s="13">
        <v>0</v>
      </c>
      <c r="F40" s="13">
        <v>0</v>
      </c>
      <c r="G40" s="13">
        <v>0</v>
      </c>
      <c r="H40" s="13">
        <v>0</v>
      </c>
      <c r="I40" s="13">
        <v>0</v>
      </c>
      <c r="J40" s="13">
        <v>0</v>
      </c>
      <c r="K40" s="13">
        <v>0</v>
      </c>
      <c r="L40" s="13">
        <v>0</v>
      </c>
      <c r="M40" s="13">
        <v>0</v>
      </c>
      <c r="N40" s="13">
        <v>0</v>
      </c>
      <c r="O40" s="13">
        <v>4869936.6399999997</v>
      </c>
      <c r="P40" s="13">
        <v>4306563.54</v>
      </c>
      <c r="Q40" s="13">
        <v>4867133.37</v>
      </c>
      <c r="R40" s="13">
        <v>3197454.85</v>
      </c>
      <c r="S40" s="14">
        <v>6576697.3700000001</v>
      </c>
      <c r="U40" s="10"/>
      <c r="V40" s="10"/>
    </row>
    <row r="41" spans="1:22" ht="14.4" x14ac:dyDescent="0.3">
      <c r="A41" s="39" t="s">
        <v>100</v>
      </c>
      <c r="C41" s="11" t="s">
        <v>158</v>
      </c>
      <c r="D41" s="12">
        <v>0</v>
      </c>
      <c r="E41" s="13">
        <v>0</v>
      </c>
      <c r="F41" s="13">
        <v>0</v>
      </c>
      <c r="G41" s="13">
        <v>0</v>
      </c>
      <c r="H41" s="13">
        <v>0</v>
      </c>
      <c r="I41" s="13">
        <v>0</v>
      </c>
      <c r="J41" s="13">
        <v>0</v>
      </c>
      <c r="K41" s="13">
        <v>0</v>
      </c>
      <c r="L41" s="13">
        <v>0</v>
      </c>
      <c r="M41" s="13">
        <v>0</v>
      </c>
      <c r="N41" s="13">
        <v>0</v>
      </c>
      <c r="O41" s="13">
        <v>8918250.1099999994</v>
      </c>
      <c r="P41" s="13">
        <v>14749689.25</v>
      </c>
      <c r="Q41" s="13">
        <v>4389135.62</v>
      </c>
      <c r="R41" s="13">
        <v>6650182.6499999994</v>
      </c>
      <c r="S41" s="14">
        <v>12311201.32</v>
      </c>
      <c r="U41" s="10"/>
      <c r="V41" s="10"/>
    </row>
    <row r="42" spans="1:22" ht="14.4" x14ac:dyDescent="0.3">
      <c r="A42" s="39" t="s">
        <v>100</v>
      </c>
      <c r="C42" s="11" t="s">
        <v>159</v>
      </c>
      <c r="D42" s="12">
        <v>0</v>
      </c>
      <c r="E42" s="13">
        <v>0</v>
      </c>
      <c r="F42" s="13">
        <v>0</v>
      </c>
      <c r="G42" s="13">
        <v>0</v>
      </c>
      <c r="H42" s="13">
        <v>0</v>
      </c>
      <c r="I42" s="13">
        <v>0</v>
      </c>
      <c r="J42" s="13">
        <v>0</v>
      </c>
      <c r="K42" s="13">
        <v>0</v>
      </c>
      <c r="L42" s="13">
        <v>0</v>
      </c>
      <c r="M42" s="13">
        <v>0</v>
      </c>
      <c r="N42" s="13">
        <v>0</v>
      </c>
      <c r="O42" s="13">
        <v>1049524.9100000001</v>
      </c>
      <c r="P42" s="13">
        <v>6905547.1200000001</v>
      </c>
      <c r="Q42" s="13">
        <v>3613639.1799999997</v>
      </c>
      <c r="R42" s="13">
        <v>1804134.09</v>
      </c>
      <c r="S42" s="14">
        <v>3997535.94</v>
      </c>
      <c r="U42" s="10"/>
      <c r="V42" s="10"/>
    </row>
    <row r="43" spans="1:22" ht="14.4" x14ac:dyDescent="0.3">
      <c r="A43" s="39" t="s">
        <v>100</v>
      </c>
      <c r="C43" s="11" t="s">
        <v>160</v>
      </c>
      <c r="D43" s="12">
        <v>0</v>
      </c>
      <c r="E43" s="13">
        <v>0</v>
      </c>
      <c r="F43" s="13">
        <v>0</v>
      </c>
      <c r="G43" s="13">
        <v>0</v>
      </c>
      <c r="H43" s="13">
        <v>0</v>
      </c>
      <c r="I43" s="13">
        <v>0</v>
      </c>
      <c r="J43" s="13">
        <v>0</v>
      </c>
      <c r="K43" s="13">
        <v>0</v>
      </c>
      <c r="L43" s="13">
        <v>0</v>
      </c>
      <c r="M43" s="13">
        <v>0</v>
      </c>
      <c r="N43" s="13">
        <v>0</v>
      </c>
      <c r="O43" s="13">
        <v>2910998.75</v>
      </c>
      <c r="P43" s="13">
        <v>5280575.84</v>
      </c>
      <c r="Q43" s="13">
        <v>3338300.7600000002</v>
      </c>
      <c r="R43" s="13">
        <v>1492012.65</v>
      </c>
      <c r="S43" s="14">
        <v>1984673.42</v>
      </c>
      <c r="U43" s="10"/>
      <c r="V43" s="10"/>
    </row>
    <row r="44" spans="1:22" ht="14.4" x14ac:dyDescent="0.3">
      <c r="A44" s="39" t="s">
        <v>100</v>
      </c>
      <c r="C44" s="11" t="s">
        <v>161</v>
      </c>
      <c r="D44" s="12">
        <v>0</v>
      </c>
      <c r="E44" s="13">
        <v>0</v>
      </c>
      <c r="F44" s="13">
        <v>0</v>
      </c>
      <c r="G44" s="13">
        <v>0</v>
      </c>
      <c r="H44" s="13">
        <v>0</v>
      </c>
      <c r="I44" s="13">
        <v>0</v>
      </c>
      <c r="J44" s="13">
        <v>0</v>
      </c>
      <c r="K44" s="13">
        <v>0</v>
      </c>
      <c r="L44" s="13">
        <v>0</v>
      </c>
      <c r="M44" s="13">
        <v>0</v>
      </c>
      <c r="N44" s="13">
        <v>0</v>
      </c>
      <c r="O44" s="13">
        <v>2702395.54</v>
      </c>
      <c r="P44" s="13">
        <v>1976999.82</v>
      </c>
      <c r="Q44" s="13">
        <v>4069050.56</v>
      </c>
      <c r="R44" s="13">
        <v>4144064.43</v>
      </c>
      <c r="S44" s="14">
        <v>5058988.84</v>
      </c>
      <c r="U44" s="10"/>
      <c r="V44" s="10"/>
    </row>
    <row r="45" spans="1:22" ht="14.4" x14ac:dyDescent="0.3">
      <c r="A45" s="39" t="s">
        <v>100</v>
      </c>
      <c r="C45" s="11" t="s">
        <v>162</v>
      </c>
      <c r="D45" s="12">
        <v>0</v>
      </c>
      <c r="E45" s="13">
        <v>0</v>
      </c>
      <c r="F45" s="13">
        <v>0</v>
      </c>
      <c r="G45" s="13">
        <v>0</v>
      </c>
      <c r="H45" s="13">
        <v>0</v>
      </c>
      <c r="I45" s="13">
        <v>0</v>
      </c>
      <c r="J45" s="13">
        <v>0</v>
      </c>
      <c r="K45" s="13">
        <v>0</v>
      </c>
      <c r="L45" s="13">
        <v>0</v>
      </c>
      <c r="M45" s="13">
        <v>0</v>
      </c>
      <c r="N45" s="13">
        <v>0</v>
      </c>
      <c r="O45" s="13">
        <v>1431291.58</v>
      </c>
      <c r="P45" s="13">
        <v>1665802.64</v>
      </c>
      <c r="Q45" s="13">
        <v>797446.33000000007</v>
      </c>
      <c r="R45" s="13">
        <v>6062355.6499999994</v>
      </c>
      <c r="S45" s="14">
        <v>409216.61</v>
      </c>
      <c r="U45" s="10"/>
      <c r="V45" s="10"/>
    </row>
    <row r="46" spans="1:22" ht="14.4" x14ac:dyDescent="0.3">
      <c r="A46" s="39" t="s">
        <v>100</v>
      </c>
      <c r="C46" s="11" t="s">
        <v>163</v>
      </c>
      <c r="D46" s="12">
        <v>0</v>
      </c>
      <c r="E46" s="13">
        <v>0</v>
      </c>
      <c r="F46" s="13">
        <v>0</v>
      </c>
      <c r="G46" s="13">
        <v>0</v>
      </c>
      <c r="H46" s="13">
        <v>0</v>
      </c>
      <c r="I46" s="13">
        <v>0</v>
      </c>
      <c r="J46" s="13">
        <v>0</v>
      </c>
      <c r="K46" s="13">
        <v>0</v>
      </c>
      <c r="L46" s="13">
        <v>0</v>
      </c>
      <c r="M46" s="13">
        <v>0</v>
      </c>
      <c r="N46" s="13">
        <v>0</v>
      </c>
      <c r="O46" s="13">
        <v>1462258.67</v>
      </c>
      <c r="P46" s="13">
        <v>2681592.14</v>
      </c>
      <c r="Q46" s="13">
        <v>1135917.28</v>
      </c>
      <c r="R46" s="13">
        <v>1355452.41</v>
      </c>
      <c r="S46" s="14">
        <v>3278847.5300000003</v>
      </c>
      <c r="U46" s="10"/>
      <c r="V46" s="10"/>
    </row>
    <row r="47" spans="1:22" ht="14.4" x14ac:dyDescent="0.3">
      <c r="A47" s="39" t="s">
        <v>100</v>
      </c>
      <c r="C47" s="11" t="s">
        <v>164</v>
      </c>
      <c r="D47" s="12">
        <v>0</v>
      </c>
      <c r="E47" s="13">
        <v>0</v>
      </c>
      <c r="F47" s="13">
        <v>0</v>
      </c>
      <c r="G47" s="13">
        <v>0</v>
      </c>
      <c r="H47" s="13">
        <v>0</v>
      </c>
      <c r="I47" s="13">
        <v>0</v>
      </c>
      <c r="J47" s="13">
        <v>0</v>
      </c>
      <c r="K47" s="13">
        <v>0</v>
      </c>
      <c r="L47" s="13">
        <v>0</v>
      </c>
      <c r="M47" s="13">
        <v>0</v>
      </c>
      <c r="N47" s="13">
        <v>0</v>
      </c>
      <c r="O47" s="13">
        <v>459079.48</v>
      </c>
      <c r="P47" s="13">
        <v>1991403.79</v>
      </c>
      <c r="Q47" s="13">
        <v>1130328.0900000001</v>
      </c>
      <c r="R47" s="13">
        <v>1704387.0299999998</v>
      </c>
      <c r="S47" s="14">
        <v>3130364.05</v>
      </c>
      <c r="U47" s="10"/>
      <c r="V47" s="10"/>
    </row>
    <row r="48" spans="1:22" ht="14.4" x14ac:dyDescent="0.3">
      <c r="A48" s="39" t="s">
        <v>100</v>
      </c>
      <c r="C48" s="11" t="s">
        <v>165</v>
      </c>
      <c r="D48" s="12">
        <v>0</v>
      </c>
      <c r="E48" s="13">
        <v>0</v>
      </c>
      <c r="F48" s="13">
        <v>0</v>
      </c>
      <c r="G48" s="13">
        <v>0</v>
      </c>
      <c r="H48" s="13">
        <v>0</v>
      </c>
      <c r="I48" s="13">
        <v>0</v>
      </c>
      <c r="J48" s="13">
        <v>0</v>
      </c>
      <c r="K48" s="13">
        <v>0</v>
      </c>
      <c r="L48" s="13">
        <v>0</v>
      </c>
      <c r="M48" s="13">
        <v>0</v>
      </c>
      <c r="N48" s="13">
        <v>0</v>
      </c>
      <c r="O48" s="13">
        <v>1108620.6499999999</v>
      </c>
      <c r="P48" s="13">
        <v>1742088.08</v>
      </c>
      <c r="Q48" s="13">
        <v>591507.74000000011</v>
      </c>
      <c r="R48" s="13">
        <v>413652.47999999998</v>
      </c>
      <c r="S48" s="14">
        <v>1713695.15</v>
      </c>
      <c r="U48" s="10"/>
      <c r="V48" s="10"/>
    </row>
    <row r="49" spans="1:22" ht="15" thickBot="1" x14ac:dyDescent="0.35">
      <c r="A49" s="39" t="s">
        <v>100</v>
      </c>
      <c r="C49" s="11" t="s">
        <v>166</v>
      </c>
      <c r="D49" s="15">
        <v>0</v>
      </c>
      <c r="E49" s="16">
        <v>0</v>
      </c>
      <c r="F49" s="16">
        <v>0</v>
      </c>
      <c r="G49" s="16">
        <v>0</v>
      </c>
      <c r="H49" s="16">
        <v>0</v>
      </c>
      <c r="I49" s="16">
        <v>0</v>
      </c>
      <c r="J49" s="16">
        <v>0</v>
      </c>
      <c r="K49" s="16">
        <v>0</v>
      </c>
      <c r="L49" s="16">
        <v>0</v>
      </c>
      <c r="M49" s="16">
        <v>0</v>
      </c>
      <c r="N49" s="16">
        <v>0</v>
      </c>
      <c r="O49" s="16">
        <v>27626306.359999999</v>
      </c>
      <c r="P49" s="16">
        <v>22211266.370000001</v>
      </c>
      <c r="Q49" s="16">
        <v>22449876.359999999</v>
      </c>
      <c r="R49" s="16">
        <v>15181801.25</v>
      </c>
      <c r="S49" s="17">
        <v>31026138.699999999</v>
      </c>
      <c r="U49" s="10"/>
      <c r="V49" s="10"/>
    </row>
    <row r="50" spans="1:22" ht="15" thickBot="1" x14ac:dyDescent="0.35">
      <c r="A50" s="39" t="s">
        <v>100</v>
      </c>
      <c r="C50" s="18" t="s">
        <v>129</v>
      </c>
      <c r="D50" s="19">
        <v>0</v>
      </c>
      <c r="E50" s="20">
        <v>0</v>
      </c>
      <c r="F50" s="20">
        <v>0</v>
      </c>
      <c r="G50" s="20">
        <v>0</v>
      </c>
      <c r="H50" s="20">
        <v>0</v>
      </c>
      <c r="I50" s="20">
        <v>0</v>
      </c>
      <c r="J50" s="20">
        <v>0</v>
      </c>
      <c r="K50" s="20">
        <v>0</v>
      </c>
      <c r="L50" s="20">
        <v>0</v>
      </c>
      <c r="M50" s="20">
        <v>0</v>
      </c>
      <c r="N50" s="20">
        <v>0</v>
      </c>
      <c r="O50" s="20">
        <v>403975037.42000008</v>
      </c>
      <c r="P50" s="20">
        <v>379203392.88999993</v>
      </c>
      <c r="Q50" s="20">
        <v>273644394.57000005</v>
      </c>
      <c r="R50" s="20" t="s">
        <v>134</v>
      </c>
      <c r="S50" s="21" t="s">
        <v>134</v>
      </c>
      <c r="U50" s="10"/>
      <c r="V50" s="10"/>
    </row>
    <row r="51" spans="1:22" ht="14.4" x14ac:dyDescent="0.3">
      <c r="U51" s="10"/>
      <c r="V51" s="10"/>
    </row>
    <row r="52" spans="1:22" ht="23.4" thickBot="1" x14ac:dyDescent="0.35">
      <c r="C52" s="1" t="s">
        <v>205</v>
      </c>
      <c r="D52" s="1"/>
      <c r="E52" s="1"/>
      <c r="F52" s="1"/>
      <c r="G52" s="1"/>
      <c r="H52" s="1"/>
      <c r="I52" s="1"/>
      <c r="J52" s="1"/>
      <c r="K52" s="1"/>
      <c r="L52" s="1"/>
      <c r="M52" s="1"/>
      <c r="N52" s="9"/>
      <c r="O52" s="9"/>
      <c r="P52" s="9"/>
      <c r="Q52" s="9"/>
      <c r="R52" s="9"/>
      <c r="S52" s="9"/>
      <c r="U52" s="10"/>
      <c r="V52" s="10"/>
    </row>
    <row r="53" spans="1:22" ht="15" thickBot="1" x14ac:dyDescent="0.35">
      <c r="C53" s="2"/>
      <c r="D53" s="149" t="s">
        <v>99</v>
      </c>
      <c r="E53" s="150"/>
      <c r="F53" s="150"/>
      <c r="G53" s="150"/>
      <c r="H53" s="150"/>
      <c r="I53" s="150"/>
      <c r="J53" s="150"/>
      <c r="K53" s="150"/>
      <c r="L53" s="150"/>
      <c r="M53" s="150"/>
      <c r="N53" s="150"/>
      <c r="O53" s="150"/>
      <c r="P53" s="150"/>
      <c r="Q53" s="150"/>
      <c r="R53" s="150"/>
      <c r="S53" s="151"/>
      <c r="U53" s="10"/>
      <c r="V53" s="10"/>
    </row>
    <row r="54" spans="1:22" ht="15" thickBot="1" x14ac:dyDescent="0.35">
      <c r="A54" s="39" t="s">
        <v>100</v>
      </c>
      <c r="C54" s="3" t="s">
        <v>148</v>
      </c>
      <c r="D54" s="4" t="s">
        <v>102</v>
      </c>
      <c r="E54" s="5" t="s">
        <v>103</v>
      </c>
      <c r="F54" s="5" t="s">
        <v>104</v>
      </c>
      <c r="G54" s="5" t="s">
        <v>105</v>
      </c>
      <c r="H54" s="5" t="s">
        <v>106</v>
      </c>
      <c r="I54" s="5" t="s">
        <v>107</v>
      </c>
      <c r="J54" s="5" t="s">
        <v>108</v>
      </c>
      <c r="K54" s="5" t="s">
        <v>109</v>
      </c>
      <c r="L54" s="5" t="s">
        <v>110</v>
      </c>
      <c r="M54" s="5" t="s">
        <v>111</v>
      </c>
      <c r="N54" s="5" t="s">
        <v>112</v>
      </c>
      <c r="O54" s="5" t="s">
        <v>113</v>
      </c>
      <c r="P54" s="5" t="s">
        <v>114</v>
      </c>
      <c r="Q54" s="5" t="s">
        <v>115</v>
      </c>
      <c r="R54" s="5" t="s">
        <v>116</v>
      </c>
      <c r="S54" s="6" t="s">
        <v>117</v>
      </c>
      <c r="U54" s="10"/>
      <c r="V54" s="10"/>
    </row>
    <row r="55" spans="1:22" ht="14.4" x14ac:dyDescent="0.3">
      <c r="A55" s="39" t="s">
        <v>100</v>
      </c>
      <c r="C55" s="11" t="s">
        <v>149</v>
      </c>
      <c r="D55" s="12">
        <v>196212173.98000002</v>
      </c>
      <c r="E55" s="13">
        <v>189826472.08999997</v>
      </c>
      <c r="F55" s="13">
        <v>237961794.56999999</v>
      </c>
      <c r="G55" s="13">
        <v>193458291.98999998</v>
      </c>
      <c r="H55" s="13">
        <v>220486074.42000002</v>
      </c>
      <c r="I55" s="13">
        <v>387902795.28999996</v>
      </c>
      <c r="J55" s="13">
        <v>350425937.20999998</v>
      </c>
      <c r="K55" s="13">
        <v>322794084.02000004</v>
      </c>
      <c r="L55" s="13">
        <v>256880787.58000001</v>
      </c>
      <c r="M55" s="13">
        <v>331765133.18000001</v>
      </c>
      <c r="N55" s="13">
        <v>375351775.92000008</v>
      </c>
      <c r="O55" s="13">
        <v>696768838.69999993</v>
      </c>
      <c r="P55" s="13">
        <v>699938571.93999994</v>
      </c>
      <c r="Q55" s="13">
        <v>628067829.09000015</v>
      </c>
      <c r="R55" s="13">
        <v>612682831.20000005</v>
      </c>
      <c r="S55" s="14">
        <v>656208619.88</v>
      </c>
      <c r="U55" s="10"/>
      <c r="V55" s="10"/>
    </row>
    <row r="56" spans="1:22" ht="14.4" x14ac:dyDescent="0.3">
      <c r="A56" s="39" t="s">
        <v>100</v>
      </c>
      <c r="C56" s="11" t="s">
        <v>150</v>
      </c>
      <c r="D56" s="12">
        <v>26882315.649999999</v>
      </c>
      <c r="E56" s="13">
        <v>40267104.619999997</v>
      </c>
      <c r="F56" s="13">
        <v>29541324.350000001</v>
      </c>
      <c r="G56" s="13">
        <v>40406676.810000002</v>
      </c>
      <c r="H56" s="13">
        <v>46305799.790000007</v>
      </c>
      <c r="I56" s="13">
        <v>70050124.379999995</v>
      </c>
      <c r="J56" s="13">
        <v>63990443.979999997</v>
      </c>
      <c r="K56" s="13">
        <v>61283342.159999996</v>
      </c>
      <c r="L56" s="13">
        <v>54237362.200000003</v>
      </c>
      <c r="M56" s="13">
        <v>61398124.439999998</v>
      </c>
      <c r="N56" s="13">
        <v>85617266.640000001</v>
      </c>
      <c r="O56" s="13">
        <v>94519797.100000009</v>
      </c>
      <c r="P56" s="13">
        <v>128001922.82000001</v>
      </c>
      <c r="Q56" s="13">
        <v>140238123.72</v>
      </c>
      <c r="R56" s="13">
        <v>110573436.64</v>
      </c>
      <c r="S56" s="14">
        <v>116823732.17000002</v>
      </c>
      <c r="U56" s="10"/>
      <c r="V56" s="10"/>
    </row>
    <row r="57" spans="1:22" ht="14.4" x14ac:dyDescent="0.3">
      <c r="A57" s="39" t="s">
        <v>100</v>
      </c>
      <c r="C57" s="11" t="s">
        <v>151</v>
      </c>
      <c r="D57" s="12">
        <v>40830428.780000001</v>
      </c>
      <c r="E57" s="13">
        <v>34997167.969999999</v>
      </c>
      <c r="F57" s="13">
        <v>52385493.590000004</v>
      </c>
      <c r="G57" s="13">
        <v>36662168.149999999</v>
      </c>
      <c r="H57" s="13">
        <v>39417493.349999994</v>
      </c>
      <c r="I57" s="13">
        <v>66253074.920000002</v>
      </c>
      <c r="J57" s="13">
        <v>56138854.149999999</v>
      </c>
      <c r="K57" s="13">
        <v>57712019.950000003</v>
      </c>
      <c r="L57" s="13">
        <v>79358453.399999991</v>
      </c>
      <c r="M57" s="13">
        <v>57731742.309999987</v>
      </c>
      <c r="N57" s="13">
        <v>71790283.189999998</v>
      </c>
      <c r="O57" s="13">
        <v>127216323.85999998</v>
      </c>
      <c r="P57" s="13">
        <v>151357659.31</v>
      </c>
      <c r="Q57" s="13">
        <v>137743978.97000003</v>
      </c>
      <c r="R57" s="13">
        <v>106124016.85000002</v>
      </c>
      <c r="S57" s="14">
        <v>134399924.26000002</v>
      </c>
      <c r="U57" s="10"/>
      <c r="V57" s="10"/>
    </row>
    <row r="58" spans="1:22" ht="14.4" x14ac:dyDescent="0.3">
      <c r="A58" s="39" t="s">
        <v>100</v>
      </c>
      <c r="C58" s="11" t="s">
        <v>152</v>
      </c>
      <c r="D58" s="12">
        <v>30276011.32</v>
      </c>
      <c r="E58" s="13">
        <v>27619011.559999999</v>
      </c>
      <c r="F58" s="13">
        <v>35048286.969999991</v>
      </c>
      <c r="G58" s="13">
        <v>39863027.130000003</v>
      </c>
      <c r="H58" s="13">
        <v>47667284.880000003</v>
      </c>
      <c r="I58" s="13">
        <v>66802120.050000004</v>
      </c>
      <c r="J58" s="13">
        <v>72846070.929999992</v>
      </c>
      <c r="K58" s="13">
        <v>61387594.359999992</v>
      </c>
      <c r="L58" s="13">
        <v>66201407.920000002</v>
      </c>
      <c r="M58" s="13">
        <v>59880130.440000005</v>
      </c>
      <c r="N58" s="13">
        <v>88260244.879999995</v>
      </c>
      <c r="O58" s="13">
        <v>110805263.44500001</v>
      </c>
      <c r="P58" s="13">
        <v>138494102.73000002</v>
      </c>
      <c r="Q58" s="13">
        <v>116270963.05</v>
      </c>
      <c r="R58" s="13">
        <v>139093049.95000002</v>
      </c>
      <c r="S58" s="14">
        <v>132090884.67999999</v>
      </c>
      <c r="U58" s="10"/>
      <c r="V58" s="10"/>
    </row>
    <row r="59" spans="1:22" ht="14.4" x14ac:dyDescent="0.3">
      <c r="A59" s="39" t="s">
        <v>100</v>
      </c>
      <c r="C59" s="11" t="s">
        <v>153</v>
      </c>
      <c r="D59" s="12">
        <v>25819346.779999997</v>
      </c>
      <c r="E59" s="13">
        <v>35168990.259999998</v>
      </c>
      <c r="F59" s="13">
        <v>40080327.890000001</v>
      </c>
      <c r="G59" s="13">
        <v>58200499.350000001</v>
      </c>
      <c r="H59" s="13">
        <v>63855358.93</v>
      </c>
      <c r="I59" s="13">
        <v>72594248.610000014</v>
      </c>
      <c r="J59" s="13">
        <v>74799568.939999998</v>
      </c>
      <c r="K59" s="13">
        <v>70075659.339999989</v>
      </c>
      <c r="L59" s="13">
        <v>68619197.289999992</v>
      </c>
      <c r="M59" s="13">
        <v>101840024.16</v>
      </c>
      <c r="N59" s="13">
        <v>103369946.44999999</v>
      </c>
      <c r="O59" s="13">
        <v>104876780.06</v>
      </c>
      <c r="P59" s="13">
        <v>101564450.70000002</v>
      </c>
      <c r="Q59" s="13">
        <v>96654778.140000001</v>
      </c>
      <c r="R59" s="13">
        <v>104004353.16999999</v>
      </c>
      <c r="S59" s="14">
        <v>99311337.359999999</v>
      </c>
      <c r="U59" s="10"/>
      <c r="V59" s="10"/>
    </row>
    <row r="60" spans="1:22" ht="14.4" x14ac:dyDescent="0.3">
      <c r="A60" s="39" t="s">
        <v>100</v>
      </c>
      <c r="C60" s="11" t="s">
        <v>154</v>
      </c>
      <c r="D60" s="12">
        <v>22998501.450000003</v>
      </c>
      <c r="E60" s="13">
        <v>28608209.569999997</v>
      </c>
      <c r="F60" s="13">
        <v>23693385.640000001</v>
      </c>
      <c r="G60" s="13">
        <v>34798794.239999995</v>
      </c>
      <c r="H60" s="13">
        <v>38163822.859999999</v>
      </c>
      <c r="I60" s="13">
        <v>41320190.679999992</v>
      </c>
      <c r="J60" s="13">
        <v>50705522.839999996</v>
      </c>
      <c r="K60" s="13">
        <v>46619825.18</v>
      </c>
      <c r="L60" s="13">
        <v>42199324.940000005</v>
      </c>
      <c r="M60" s="13">
        <v>53904626.590000004</v>
      </c>
      <c r="N60" s="13">
        <v>61074489.329999998</v>
      </c>
      <c r="O60" s="13">
        <v>65904494.604999997</v>
      </c>
      <c r="P60" s="13">
        <v>74555169.209999993</v>
      </c>
      <c r="Q60" s="13">
        <v>66516292.500000007</v>
      </c>
      <c r="R60" s="13">
        <v>64029629.620000005</v>
      </c>
      <c r="S60" s="14">
        <v>54889558.950000003</v>
      </c>
      <c r="U60" s="10"/>
      <c r="V60" s="10"/>
    </row>
    <row r="61" spans="1:22" ht="14.4" x14ac:dyDescent="0.3">
      <c r="A61" s="39" t="s">
        <v>100</v>
      </c>
      <c r="C61" s="11" t="s">
        <v>155</v>
      </c>
      <c r="D61" s="12">
        <v>6584367.5299999993</v>
      </c>
      <c r="E61" s="13">
        <v>3560985.26</v>
      </c>
      <c r="F61" s="13">
        <v>6451247.9199999999</v>
      </c>
      <c r="G61" s="13">
        <v>12149372.529999999</v>
      </c>
      <c r="H61" s="13">
        <v>20780986.75</v>
      </c>
      <c r="I61" s="13">
        <v>20233526.999999996</v>
      </c>
      <c r="J61" s="13">
        <v>25178018.370000001</v>
      </c>
      <c r="K61" s="13">
        <v>23737332.749999996</v>
      </c>
      <c r="L61" s="13">
        <v>21680283.010000002</v>
      </c>
      <c r="M61" s="13">
        <v>33684339.580000006</v>
      </c>
      <c r="N61" s="13">
        <v>38296854.419999994</v>
      </c>
      <c r="O61" s="13">
        <v>49356217.050000004</v>
      </c>
      <c r="P61" s="13">
        <v>57201990.560000002</v>
      </c>
      <c r="Q61" s="13">
        <v>52622109.599999994</v>
      </c>
      <c r="R61" s="13">
        <v>32395724.280000001</v>
      </c>
      <c r="S61" s="14">
        <v>64951817.149999999</v>
      </c>
      <c r="U61" s="10"/>
      <c r="V61" s="10"/>
    </row>
    <row r="62" spans="1:22" ht="14.4" x14ac:dyDescent="0.3">
      <c r="A62" s="39" t="s">
        <v>100</v>
      </c>
      <c r="C62" s="11" t="s">
        <v>156</v>
      </c>
      <c r="D62" s="12">
        <v>12659470.08</v>
      </c>
      <c r="E62" s="13">
        <v>11042448.279999999</v>
      </c>
      <c r="F62" s="13">
        <v>12218074.370000001</v>
      </c>
      <c r="G62" s="13">
        <v>20469959.559999999</v>
      </c>
      <c r="H62" s="13">
        <v>20247562.370000001</v>
      </c>
      <c r="I62" s="13">
        <v>32511710.170000002</v>
      </c>
      <c r="J62" s="13">
        <v>29531231.309999999</v>
      </c>
      <c r="K62" s="13">
        <v>29672088.16</v>
      </c>
      <c r="L62" s="13">
        <v>19760755.879999999</v>
      </c>
      <c r="M62" s="13">
        <v>23104458.240000002</v>
      </c>
      <c r="N62" s="13">
        <v>22568913.09</v>
      </c>
      <c r="O62" s="13">
        <v>38863223.699999996</v>
      </c>
      <c r="P62" s="13">
        <v>33287802.030000001</v>
      </c>
      <c r="Q62" s="13">
        <v>28936315.18</v>
      </c>
      <c r="R62" s="13">
        <v>28100940.16</v>
      </c>
      <c r="S62" s="14">
        <v>29662835.559999999</v>
      </c>
      <c r="U62" s="10"/>
      <c r="V62" s="10"/>
    </row>
    <row r="63" spans="1:22" ht="14.4" x14ac:dyDescent="0.3">
      <c r="A63" s="39" t="s">
        <v>100</v>
      </c>
      <c r="C63" s="11" t="s">
        <v>157</v>
      </c>
      <c r="D63" s="12">
        <v>8147718.4900000002</v>
      </c>
      <c r="E63" s="13">
        <v>8882428.2400000002</v>
      </c>
      <c r="F63" s="13">
        <v>9712862.7200000007</v>
      </c>
      <c r="G63" s="13">
        <v>17491653.690000001</v>
      </c>
      <c r="H63" s="13">
        <v>12604805.950000001</v>
      </c>
      <c r="I63" s="13">
        <v>18016566.240000002</v>
      </c>
      <c r="J63" s="13">
        <v>12121450.460000001</v>
      </c>
      <c r="K63" s="13">
        <v>15866698.98</v>
      </c>
      <c r="L63" s="13">
        <v>18623949.100000001</v>
      </c>
      <c r="M63" s="13">
        <v>26345400.370000001</v>
      </c>
      <c r="N63" s="13">
        <v>25366115.510000002</v>
      </c>
      <c r="O63" s="13">
        <v>31252535.760000002</v>
      </c>
      <c r="P63" s="13">
        <v>37122861.419999994</v>
      </c>
      <c r="Q63" s="13">
        <v>30025103.539999999</v>
      </c>
      <c r="R63" s="13">
        <v>32228887.900000002</v>
      </c>
      <c r="S63" s="14">
        <v>41059821.539999999</v>
      </c>
      <c r="U63" s="10"/>
      <c r="V63" s="10"/>
    </row>
    <row r="64" spans="1:22" ht="14.4" x14ac:dyDescent="0.3">
      <c r="A64" s="39" t="s">
        <v>100</v>
      </c>
      <c r="C64" s="11" t="s">
        <v>158</v>
      </c>
      <c r="D64" s="12">
        <v>2750290.0300000003</v>
      </c>
      <c r="E64" s="13">
        <v>10871968.289999999</v>
      </c>
      <c r="F64" s="13">
        <v>5670868.9900000002</v>
      </c>
      <c r="G64" s="13">
        <v>6501133.5999999996</v>
      </c>
      <c r="H64" s="13">
        <v>12901376.789999999</v>
      </c>
      <c r="I64" s="13">
        <v>10693872.930000002</v>
      </c>
      <c r="J64" s="13">
        <v>8187003.7800000003</v>
      </c>
      <c r="K64" s="13">
        <v>13972902.09</v>
      </c>
      <c r="L64" s="13">
        <v>11944930.620000001</v>
      </c>
      <c r="M64" s="13">
        <v>14156123.119999999</v>
      </c>
      <c r="N64" s="13">
        <v>22283731.949999999</v>
      </c>
      <c r="O64" s="13">
        <v>38380016.689999998</v>
      </c>
      <c r="P64" s="13">
        <v>49995468.409999996</v>
      </c>
      <c r="Q64" s="13">
        <v>32813118.710000001</v>
      </c>
      <c r="R64" s="13">
        <v>48768325.939999998</v>
      </c>
      <c r="S64" s="14">
        <v>54031629.219999999</v>
      </c>
      <c r="U64" s="10"/>
      <c r="V64" s="10"/>
    </row>
    <row r="65" spans="1:22" ht="14.4" x14ac:dyDescent="0.3">
      <c r="A65" s="39" t="s">
        <v>100</v>
      </c>
      <c r="C65" s="11" t="s">
        <v>159</v>
      </c>
      <c r="D65" s="12">
        <v>3349561.9299999997</v>
      </c>
      <c r="E65" s="13">
        <v>1698050.94</v>
      </c>
      <c r="F65" s="13">
        <v>5496852.0700000003</v>
      </c>
      <c r="G65" s="13">
        <v>7855398.4099999992</v>
      </c>
      <c r="H65" s="13">
        <v>13705911.810000001</v>
      </c>
      <c r="I65" s="13">
        <v>10696879.650000002</v>
      </c>
      <c r="J65" s="13">
        <v>17592530.560000002</v>
      </c>
      <c r="K65" s="13">
        <v>18473876.609999999</v>
      </c>
      <c r="L65" s="13">
        <v>12767494.07</v>
      </c>
      <c r="M65" s="13">
        <v>12631874.18</v>
      </c>
      <c r="N65" s="13">
        <v>16561230.439999999</v>
      </c>
      <c r="O65" s="13">
        <v>15491400.279999999</v>
      </c>
      <c r="P65" s="13">
        <v>28801691.160000004</v>
      </c>
      <c r="Q65" s="13">
        <v>24546263.999999996</v>
      </c>
      <c r="R65" s="13">
        <v>20887007.029999997</v>
      </c>
      <c r="S65" s="14">
        <v>26864528.800000004</v>
      </c>
      <c r="U65" s="10"/>
      <c r="V65" s="10"/>
    </row>
    <row r="66" spans="1:22" ht="14.4" x14ac:dyDescent="0.3">
      <c r="A66" s="39" t="s">
        <v>100</v>
      </c>
      <c r="C66" s="11" t="s">
        <v>160</v>
      </c>
      <c r="D66" s="12">
        <v>5159286.57</v>
      </c>
      <c r="E66" s="13">
        <v>6556513.9400000004</v>
      </c>
      <c r="F66" s="13">
        <v>5512258.2399999993</v>
      </c>
      <c r="G66" s="13">
        <v>5692144.9500000002</v>
      </c>
      <c r="H66" s="13">
        <v>9959469.1899999995</v>
      </c>
      <c r="I66" s="13">
        <v>9707994.7000000011</v>
      </c>
      <c r="J66" s="13">
        <v>14759013.860000001</v>
      </c>
      <c r="K66" s="13">
        <v>11197814.470000003</v>
      </c>
      <c r="L66" s="13">
        <v>8184048.8000000007</v>
      </c>
      <c r="M66" s="13">
        <v>10890244.810000001</v>
      </c>
      <c r="N66" s="13">
        <v>12498526.969999999</v>
      </c>
      <c r="O66" s="13">
        <v>18980689.580000002</v>
      </c>
      <c r="P66" s="13">
        <v>25625791.349999998</v>
      </c>
      <c r="Q66" s="13">
        <v>26119903.189999998</v>
      </c>
      <c r="R66" s="13">
        <v>20134874.43</v>
      </c>
      <c r="S66" s="14">
        <v>20612365.23</v>
      </c>
      <c r="U66" s="10"/>
      <c r="V66" s="10"/>
    </row>
    <row r="67" spans="1:22" ht="14.4" x14ac:dyDescent="0.3">
      <c r="A67" s="39" t="s">
        <v>100</v>
      </c>
      <c r="C67" s="11" t="s">
        <v>161</v>
      </c>
      <c r="D67" s="12">
        <v>4133953.8800000004</v>
      </c>
      <c r="E67" s="13">
        <v>4618320.2699999996</v>
      </c>
      <c r="F67" s="13">
        <v>4928375.62</v>
      </c>
      <c r="G67" s="13">
        <v>5236364.3099999996</v>
      </c>
      <c r="H67" s="13">
        <v>8661491.2000000011</v>
      </c>
      <c r="I67" s="13">
        <v>8654329.1500000004</v>
      </c>
      <c r="J67" s="13">
        <v>10148564.050000001</v>
      </c>
      <c r="K67" s="13">
        <v>10169876.960000001</v>
      </c>
      <c r="L67" s="13">
        <v>10312030.989999998</v>
      </c>
      <c r="M67" s="13">
        <v>9467773.0499999989</v>
      </c>
      <c r="N67" s="13">
        <v>15403076.5</v>
      </c>
      <c r="O67" s="13">
        <v>17303163.419999998</v>
      </c>
      <c r="P67" s="13">
        <v>20530523.34</v>
      </c>
      <c r="Q67" s="13">
        <v>27562944.079999998</v>
      </c>
      <c r="R67" s="13">
        <v>27555967.950000003</v>
      </c>
      <c r="S67" s="14">
        <v>28571460.300000001</v>
      </c>
      <c r="U67" s="10"/>
      <c r="V67" s="10"/>
    </row>
    <row r="68" spans="1:22" ht="14.4" x14ac:dyDescent="0.3">
      <c r="A68" s="39" t="s">
        <v>100</v>
      </c>
      <c r="C68" s="11" t="s">
        <v>162</v>
      </c>
      <c r="D68" s="12">
        <v>3477005.67</v>
      </c>
      <c r="E68" s="13">
        <v>3242707.2099999995</v>
      </c>
      <c r="F68" s="13">
        <v>7691977.4899999993</v>
      </c>
      <c r="G68" s="13">
        <v>6667396.6599999992</v>
      </c>
      <c r="H68" s="13">
        <v>5112169.1899999995</v>
      </c>
      <c r="I68" s="13">
        <v>10505632.07</v>
      </c>
      <c r="J68" s="13">
        <v>12716342.860000001</v>
      </c>
      <c r="K68" s="13">
        <v>5611341.1100000003</v>
      </c>
      <c r="L68" s="13">
        <v>7866371.7599999998</v>
      </c>
      <c r="M68" s="13">
        <v>14662576.609999999</v>
      </c>
      <c r="N68" s="13">
        <v>11649284.33</v>
      </c>
      <c r="O68" s="13">
        <v>8379731.4100000001</v>
      </c>
      <c r="P68" s="13">
        <v>16390291.52</v>
      </c>
      <c r="Q68" s="13">
        <v>15968617.25</v>
      </c>
      <c r="R68" s="13">
        <v>30442276.349999998</v>
      </c>
      <c r="S68" s="14">
        <v>15289300.349999998</v>
      </c>
      <c r="U68" s="10"/>
      <c r="V68" s="10"/>
    </row>
    <row r="69" spans="1:22" ht="14.4" x14ac:dyDescent="0.3">
      <c r="A69" s="39" t="s">
        <v>100</v>
      </c>
      <c r="C69" s="11" t="s">
        <v>163</v>
      </c>
      <c r="D69" s="12">
        <v>430749.83999999997</v>
      </c>
      <c r="E69" s="13">
        <v>2006523.55</v>
      </c>
      <c r="F69" s="13">
        <v>692132.03</v>
      </c>
      <c r="G69" s="13">
        <v>1241584.0599999998</v>
      </c>
      <c r="H69" s="13">
        <v>4287649.75</v>
      </c>
      <c r="I69" s="13">
        <v>4233581.92</v>
      </c>
      <c r="J69" s="13">
        <v>4895234.79</v>
      </c>
      <c r="K69" s="13">
        <v>4166132</v>
      </c>
      <c r="L69" s="13">
        <v>6391327.2300000004</v>
      </c>
      <c r="M69" s="13">
        <v>9514335.8500000015</v>
      </c>
      <c r="N69" s="13">
        <v>7811214.5300000003</v>
      </c>
      <c r="O69" s="13">
        <v>9926953.1400000006</v>
      </c>
      <c r="P69" s="13">
        <v>17946107.469999999</v>
      </c>
      <c r="Q69" s="13">
        <v>11813175.960000001</v>
      </c>
      <c r="R69" s="13">
        <v>8238632.8200000003</v>
      </c>
      <c r="S69" s="14">
        <v>15164899.720000001</v>
      </c>
      <c r="U69" s="10"/>
      <c r="V69" s="10"/>
    </row>
    <row r="70" spans="1:22" ht="14.4" x14ac:dyDescent="0.3">
      <c r="A70" s="39" t="s">
        <v>100</v>
      </c>
      <c r="C70" s="11" t="s">
        <v>164</v>
      </c>
      <c r="D70" s="12">
        <v>1200057.32</v>
      </c>
      <c r="E70" s="13">
        <v>5188218.59</v>
      </c>
      <c r="F70" s="13">
        <v>3592278.3600000003</v>
      </c>
      <c r="G70" s="13">
        <v>5708118.7000000002</v>
      </c>
      <c r="H70" s="13">
        <v>6599624.4100000001</v>
      </c>
      <c r="I70" s="13">
        <v>6942061.1699999999</v>
      </c>
      <c r="J70" s="13">
        <v>8578977.5099999998</v>
      </c>
      <c r="K70" s="13">
        <v>11823585.810000001</v>
      </c>
      <c r="L70" s="13">
        <v>5431443.4199999999</v>
      </c>
      <c r="M70" s="13">
        <v>7114530.0800000001</v>
      </c>
      <c r="N70" s="13">
        <v>14305240.940000001</v>
      </c>
      <c r="O70" s="13">
        <v>9685673.0399999991</v>
      </c>
      <c r="P70" s="13">
        <v>19197873.970000003</v>
      </c>
      <c r="Q70" s="13">
        <v>17388534.43</v>
      </c>
      <c r="R70" s="13">
        <v>18426549.300000001</v>
      </c>
      <c r="S70" s="14">
        <v>19926309.390000001</v>
      </c>
      <c r="U70" s="10"/>
      <c r="V70" s="10"/>
    </row>
    <row r="71" spans="1:22" ht="14.4" x14ac:dyDescent="0.3">
      <c r="A71" s="39" t="s">
        <v>100</v>
      </c>
      <c r="C71" s="11" t="s">
        <v>165</v>
      </c>
      <c r="D71" s="12">
        <v>4749544.67</v>
      </c>
      <c r="E71" s="13">
        <v>4013896.8</v>
      </c>
      <c r="F71" s="13">
        <v>2064912.64</v>
      </c>
      <c r="G71" s="13">
        <v>4466590.99</v>
      </c>
      <c r="H71" s="13">
        <v>4789356.59</v>
      </c>
      <c r="I71" s="13">
        <v>5737952.3600000003</v>
      </c>
      <c r="J71" s="13">
        <v>5581678.2400000002</v>
      </c>
      <c r="K71" s="13">
        <v>5936865.7000000002</v>
      </c>
      <c r="L71" s="13">
        <v>6676418.0199999996</v>
      </c>
      <c r="M71" s="13">
        <v>6986675.7400000002</v>
      </c>
      <c r="N71" s="13">
        <v>9041513.0499999989</v>
      </c>
      <c r="O71" s="13">
        <v>14644504.939999999</v>
      </c>
      <c r="P71" s="13">
        <v>15238995.370000001</v>
      </c>
      <c r="Q71" s="13">
        <v>14549693.060000001</v>
      </c>
      <c r="R71" s="13">
        <v>12934891.710000001</v>
      </c>
      <c r="S71" s="14">
        <v>22232643.509999998</v>
      </c>
      <c r="U71" s="10"/>
      <c r="V71" s="10"/>
    </row>
    <row r="72" spans="1:22" ht="15" thickBot="1" x14ac:dyDescent="0.35">
      <c r="A72" s="39" t="s">
        <v>100</v>
      </c>
      <c r="C72" s="11" t="s">
        <v>166</v>
      </c>
      <c r="D72" s="15">
        <v>33853722.989999995</v>
      </c>
      <c r="E72" s="16">
        <v>43666597.609999999</v>
      </c>
      <c r="F72" s="16">
        <v>44285778.920000009</v>
      </c>
      <c r="G72" s="16">
        <v>61450474.099999994</v>
      </c>
      <c r="H72" s="16">
        <v>70501922.200000003</v>
      </c>
      <c r="I72" s="16">
        <v>85448170.219999984</v>
      </c>
      <c r="J72" s="16">
        <v>86695762.339999989</v>
      </c>
      <c r="K72" s="16">
        <v>86237543.780000001</v>
      </c>
      <c r="L72" s="16">
        <v>75756738.560000002</v>
      </c>
      <c r="M72" s="16">
        <v>115983510.8</v>
      </c>
      <c r="N72" s="16">
        <v>108785956.65999998</v>
      </c>
      <c r="O72" s="16">
        <v>176663336.06</v>
      </c>
      <c r="P72" s="16">
        <v>160033232.16000003</v>
      </c>
      <c r="Q72" s="16">
        <v>176414671.50999999</v>
      </c>
      <c r="R72" s="16">
        <v>171606046.13999999</v>
      </c>
      <c r="S72" s="17">
        <v>245411017.73999995</v>
      </c>
      <c r="U72" s="10"/>
      <c r="V72" s="10"/>
    </row>
    <row r="73" spans="1:22" ht="15" thickBot="1" x14ac:dyDescent="0.35">
      <c r="A73" s="39" t="s">
        <v>100</v>
      </c>
      <c r="C73" s="18" t="s">
        <v>129</v>
      </c>
      <c r="D73" s="19">
        <v>429514506.95999992</v>
      </c>
      <c r="E73" s="20">
        <v>461835615.04999989</v>
      </c>
      <c r="F73" s="20">
        <v>527028232.38</v>
      </c>
      <c r="G73" s="20">
        <v>558319649.23000002</v>
      </c>
      <c r="H73" s="20">
        <v>646048160.43000031</v>
      </c>
      <c r="I73" s="20">
        <v>928304831.50999987</v>
      </c>
      <c r="J73" s="20">
        <v>904892206.17999995</v>
      </c>
      <c r="K73" s="20">
        <v>856738583.43000007</v>
      </c>
      <c r="L73" s="20">
        <v>772892324.78999996</v>
      </c>
      <c r="M73" s="20">
        <v>951061623.54999995</v>
      </c>
      <c r="N73" s="20">
        <v>1090035664.8000004</v>
      </c>
      <c r="O73" s="20">
        <v>1629018942.8400002</v>
      </c>
      <c r="P73" s="20">
        <v>1775284505.47</v>
      </c>
      <c r="Q73" s="20">
        <v>1644252415.9800003</v>
      </c>
      <c r="R73" s="20">
        <v>1588227441.4400001</v>
      </c>
      <c r="S73" s="21">
        <v>1777502685.8099999</v>
      </c>
      <c r="U73" s="10"/>
      <c r="V73" s="10"/>
    </row>
    <row r="74" spans="1:22" ht="14.4" x14ac:dyDescent="0.3">
      <c r="U74" s="10"/>
      <c r="V74" s="10"/>
    </row>
    <row r="75" spans="1:22" ht="14.4" x14ac:dyDescent="0.3">
      <c r="U75" s="10"/>
      <c r="V75" s="10"/>
    </row>
    <row r="76" spans="1:22" ht="14.4" x14ac:dyDescent="0.3">
      <c r="U76" s="10"/>
      <c r="V76" s="10"/>
    </row>
    <row r="77" spans="1:22" ht="23.4" thickBot="1" x14ac:dyDescent="0.35">
      <c r="C77" s="1" t="s">
        <v>206</v>
      </c>
      <c r="D77" s="1"/>
      <c r="E77" s="1"/>
      <c r="F77" s="1"/>
      <c r="G77" s="1"/>
      <c r="H77" s="1"/>
      <c r="I77" s="1"/>
      <c r="J77" s="1"/>
      <c r="K77" s="1"/>
      <c r="L77" s="1"/>
      <c r="M77" s="1"/>
      <c r="N77" s="9"/>
      <c r="O77" s="9"/>
      <c r="P77" s="9"/>
      <c r="Q77" s="9"/>
      <c r="R77" s="9"/>
      <c r="S77" s="9"/>
      <c r="U77" s="10"/>
      <c r="V77" s="10"/>
    </row>
    <row r="78" spans="1:22" ht="15" thickBot="1" x14ac:dyDescent="0.35">
      <c r="C78" s="2"/>
      <c r="D78" s="149" t="s">
        <v>99</v>
      </c>
      <c r="E78" s="150"/>
      <c r="F78" s="150"/>
      <c r="G78" s="150"/>
      <c r="H78" s="150"/>
      <c r="I78" s="150"/>
      <c r="J78" s="150"/>
      <c r="K78" s="150"/>
      <c r="L78" s="150"/>
      <c r="M78" s="150"/>
      <c r="N78" s="150"/>
      <c r="O78" s="150"/>
      <c r="P78" s="150"/>
      <c r="Q78" s="150"/>
      <c r="R78" s="150"/>
      <c r="S78" s="151"/>
      <c r="U78" s="10"/>
      <c r="V78" s="10"/>
    </row>
    <row r="79" spans="1:22" ht="15" thickBot="1" x14ac:dyDescent="0.35">
      <c r="A79" s="39" t="s">
        <v>131</v>
      </c>
      <c r="C79" s="3" t="s">
        <v>148</v>
      </c>
      <c r="D79" s="4" t="s">
        <v>102</v>
      </c>
      <c r="E79" s="5" t="s">
        <v>103</v>
      </c>
      <c r="F79" s="5" t="s">
        <v>104</v>
      </c>
      <c r="G79" s="5" t="s">
        <v>105</v>
      </c>
      <c r="H79" s="5" t="s">
        <v>106</v>
      </c>
      <c r="I79" s="5" t="s">
        <v>107</v>
      </c>
      <c r="J79" s="5" t="s">
        <v>108</v>
      </c>
      <c r="K79" s="5" t="s">
        <v>109</v>
      </c>
      <c r="L79" s="5" t="s">
        <v>110</v>
      </c>
      <c r="M79" s="5" t="s">
        <v>111</v>
      </c>
      <c r="N79" s="5" t="s">
        <v>112</v>
      </c>
      <c r="O79" s="5" t="s">
        <v>113</v>
      </c>
      <c r="P79" s="5" t="s">
        <v>114</v>
      </c>
      <c r="Q79" s="5" t="s">
        <v>115</v>
      </c>
      <c r="R79" s="5" t="s">
        <v>116</v>
      </c>
      <c r="S79" s="6" t="s">
        <v>117</v>
      </c>
      <c r="U79" s="10"/>
      <c r="V79" s="10"/>
    </row>
    <row r="80" spans="1:22" ht="14.4" x14ac:dyDescent="0.3">
      <c r="A80" s="39" t="s">
        <v>131</v>
      </c>
      <c r="C80" s="11" t="s">
        <v>149</v>
      </c>
      <c r="D80" s="12">
        <v>113873612.09999999</v>
      </c>
      <c r="E80" s="13">
        <v>99123507.840000004</v>
      </c>
      <c r="F80" s="13">
        <v>151261329.00999999</v>
      </c>
      <c r="G80" s="13">
        <v>114365256.34999999</v>
      </c>
      <c r="H80" s="13">
        <v>142386933.86000001</v>
      </c>
      <c r="I80" s="13">
        <v>277416721.95999998</v>
      </c>
      <c r="J80" s="13">
        <v>266687579.19999999</v>
      </c>
      <c r="K80" s="13">
        <v>254592869.30000001</v>
      </c>
      <c r="L80" s="13">
        <v>200787536.81</v>
      </c>
      <c r="M80" s="13">
        <v>279626264.31999999</v>
      </c>
      <c r="N80" s="13">
        <v>305335508.22000003</v>
      </c>
      <c r="O80" s="13">
        <v>391889775.27999997</v>
      </c>
      <c r="P80" s="13">
        <v>452671059.08999997</v>
      </c>
      <c r="Q80" s="13">
        <v>444580392.54000002</v>
      </c>
      <c r="R80" s="13">
        <v>444304000.22000003</v>
      </c>
      <c r="S80" s="14">
        <v>480199995.19</v>
      </c>
      <c r="U80" s="10"/>
      <c r="V80" s="10"/>
    </row>
    <row r="81" spans="1:22" ht="14.4" x14ac:dyDescent="0.3">
      <c r="A81" s="39" t="s">
        <v>131</v>
      </c>
      <c r="C81" s="11" t="s">
        <v>150</v>
      </c>
      <c r="D81" s="12">
        <v>24076303.379999999</v>
      </c>
      <c r="E81" s="13">
        <v>28333403.84</v>
      </c>
      <c r="F81" s="13">
        <v>24668939.18</v>
      </c>
      <c r="G81" s="13">
        <v>36686806.350000001</v>
      </c>
      <c r="H81" s="13">
        <v>39629315.170000002</v>
      </c>
      <c r="I81" s="13">
        <v>62657283.590000004</v>
      </c>
      <c r="J81" s="13">
        <v>49676048.219999999</v>
      </c>
      <c r="K81" s="13">
        <v>55695502.219999999</v>
      </c>
      <c r="L81" s="13">
        <v>49502758.240000002</v>
      </c>
      <c r="M81" s="13">
        <v>57715901.530000001</v>
      </c>
      <c r="N81" s="13">
        <v>79341736.519999996</v>
      </c>
      <c r="O81" s="13">
        <v>67315014.890000001</v>
      </c>
      <c r="P81" s="13">
        <v>93999666.849999994</v>
      </c>
      <c r="Q81" s="13">
        <v>106706613.81999999</v>
      </c>
      <c r="R81" s="13">
        <v>85704672.219999999</v>
      </c>
      <c r="S81" s="14">
        <v>92208618.620000005</v>
      </c>
      <c r="U81" s="10"/>
      <c r="V81" s="10"/>
    </row>
    <row r="82" spans="1:22" ht="14.4" x14ac:dyDescent="0.3">
      <c r="A82" s="39" t="s">
        <v>131</v>
      </c>
      <c r="C82" s="11" t="s">
        <v>151</v>
      </c>
      <c r="D82" s="12">
        <v>12998320.77</v>
      </c>
      <c r="E82" s="13">
        <v>16479521.210000001</v>
      </c>
      <c r="F82" s="13">
        <v>37356286.200000003</v>
      </c>
      <c r="G82" s="13">
        <v>24172188.629999999</v>
      </c>
      <c r="H82" s="13">
        <v>22167302.079999998</v>
      </c>
      <c r="I82" s="13">
        <v>48278558.649999999</v>
      </c>
      <c r="J82" s="13">
        <v>43208212.049999997</v>
      </c>
      <c r="K82" s="13">
        <v>38645148.210000001</v>
      </c>
      <c r="L82" s="13">
        <v>54421315.449999996</v>
      </c>
      <c r="M82" s="13">
        <v>43590538.629999995</v>
      </c>
      <c r="N82" s="13">
        <v>52280413.75</v>
      </c>
      <c r="O82" s="13">
        <v>77399325.329999998</v>
      </c>
      <c r="P82" s="13">
        <v>89931359.799999997</v>
      </c>
      <c r="Q82" s="13">
        <v>97421825.060000002</v>
      </c>
      <c r="R82" s="13">
        <v>83974273.539999992</v>
      </c>
      <c r="S82" s="14">
        <v>95440411.640000001</v>
      </c>
      <c r="U82" s="10"/>
      <c r="V82" s="10"/>
    </row>
    <row r="83" spans="1:22" ht="14.4" x14ac:dyDescent="0.3">
      <c r="A83" s="39" t="s">
        <v>131</v>
      </c>
      <c r="C83" s="11" t="s">
        <v>152</v>
      </c>
      <c r="D83" s="12">
        <v>28546044.350000001</v>
      </c>
      <c r="E83" s="13">
        <v>26847164.870000001</v>
      </c>
      <c r="F83" s="13">
        <v>33916408.269999996</v>
      </c>
      <c r="G83" s="13">
        <v>38166689.189999998</v>
      </c>
      <c r="H83" s="13">
        <v>45446573.420000002</v>
      </c>
      <c r="I83" s="13">
        <v>66403455.420000002</v>
      </c>
      <c r="J83" s="13">
        <v>71549513.75</v>
      </c>
      <c r="K83" s="13">
        <v>59816796.369999997</v>
      </c>
      <c r="L83" s="13">
        <v>64759703.609999999</v>
      </c>
      <c r="M83" s="13">
        <v>57830408.57</v>
      </c>
      <c r="N83" s="13">
        <v>86046107.780000001</v>
      </c>
      <c r="O83" s="13">
        <v>88446079.854999989</v>
      </c>
      <c r="P83" s="13">
        <v>111584223.04000001</v>
      </c>
      <c r="Q83" s="13">
        <v>101683937.23</v>
      </c>
      <c r="R83" s="13">
        <v>114554040.52000001</v>
      </c>
      <c r="S83" s="14">
        <v>114178727.96000001</v>
      </c>
      <c r="U83" s="10"/>
      <c r="V83" s="10"/>
    </row>
    <row r="84" spans="1:22" ht="14.4" x14ac:dyDescent="0.3">
      <c r="A84" s="39" t="s">
        <v>131</v>
      </c>
      <c r="C84" s="11" t="s">
        <v>153</v>
      </c>
      <c r="D84" s="12">
        <v>24637202.309999999</v>
      </c>
      <c r="E84" s="13">
        <v>32918115.329999998</v>
      </c>
      <c r="F84" s="13">
        <v>37867974.450000003</v>
      </c>
      <c r="G84" s="13">
        <v>58225562.020000003</v>
      </c>
      <c r="H84" s="13">
        <v>62329353.810000002</v>
      </c>
      <c r="I84" s="13">
        <v>69966718.060000002</v>
      </c>
      <c r="J84" s="13">
        <v>70735964.790000007</v>
      </c>
      <c r="K84" s="13">
        <v>65693249.960000001</v>
      </c>
      <c r="L84" s="13">
        <v>63967155.520000003</v>
      </c>
      <c r="M84" s="13">
        <v>97636195.820000008</v>
      </c>
      <c r="N84" s="13">
        <v>97331699.299999997</v>
      </c>
      <c r="O84" s="13">
        <v>80337519.099999994</v>
      </c>
      <c r="P84" s="13">
        <v>83282920.25</v>
      </c>
      <c r="Q84" s="13">
        <v>83140522.550000012</v>
      </c>
      <c r="R84" s="13">
        <v>90400256.75</v>
      </c>
      <c r="S84" s="14">
        <v>84363809.409999996</v>
      </c>
      <c r="U84" s="10"/>
      <c r="V84" s="10"/>
    </row>
    <row r="85" spans="1:22" ht="14.4" x14ac:dyDescent="0.3">
      <c r="A85" s="39" t="s">
        <v>131</v>
      </c>
      <c r="C85" s="11" t="s">
        <v>154</v>
      </c>
      <c r="D85" s="12">
        <v>18656902.34</v>
      </c>
      <c r="E85" s="13">
        <v>26992784.919999998</v>
      </c>
      <c r="F85" s="13">
        <v>23045407.98</v>
      </c>
      <c r="G85" s="13">
        <v>34008318.229999997</v>
      </c>
      <c r="H85" s="13">
        <v>37517638.32</v>
      </c>
      <c r="I85" s="13">
        <v>40828469.489999995</v>
      </c>
      <c r="J85" s="13">
        <v>45408224.890000001</v>
      </c>
      <c r="K85" s="13">
        <v>43614129.700000003</v>
      </c>
      <c r="L85" s="13">
        <v>41584742.880000003</v>
      </c>
      <c r="M85" s="13">
        <v>52944383.82</v>
      </c>
      <c r="N85" s="13">
        <v>60612262.850000001</v>
      </c>
      <c r="O85" s="13">
        <v>56800790.674999997</v>
      </c>
      <c r="P85" s="13">
        <v>64006318.25</v>
      </c>
      <c r="Q85" s="13">
        <v>59592804.859999999</v>
      </c>
      <c r="R85" s="13">
        <v>55563192.230000004</v>
      </c>
      <c r="S85" s="14">
        <v>48722011.329999998</v>
      </c>
      <c r="U85" s="10"/>
      <c r="V85" s="10"/>
    </row>
    <row r="86" spans="1:22" ht="14.4" x14ac:dyDescent="0.3">
      <c r="A86" s="39" t="s">
        <v>131</v>
      </c>
      <c r="C86" s="11" t="s">
        <v>155</v>
      </c>
      <c r="D86" s="12">
        <v>6325922.8099999996</v>
      </c>
      <c r="E86" s="13">
        <v>2346682.14</v>
      </c>
      <c r="F86" s="13">
        <v>5640167.9199999999</v>
      </c>
      <c r="G86" s="13">
        <v>10164667.92</v>
      </c>
      <c r="H86" s="13">
        <v>20627456.239999998</v>
      </c>
      <c r="I86" s="13">
        <v>20164496.119999997</v>
      </c>
      <c r="J86" s="13">
        <v>25001334.91</v>
      </c>
      <c r="K86" s="13">
        <v>23059158.189999998</v>
      </c>
      <c r="L86" s="13">
        <v>21595572.09</v>
      </c>
      <c r="M86" s="13">
        <v>33568377.340000004</v>
      </c>
      <c r="N86" s="13">
        <v>38219650.859999999</v>
      </c>
      <c r="O86" s="13">
        <v>39594965.57</v>
      </c>
      <c r="P86" s="13">
        <v>45571438.939999998</v>
      </c>
      <c r="Q86" s="13">
        <v>45248156.18</v>
      </c>
      <c r="R86" s="13">
        <v>28988492.600000001</v>
      </c>
      <c r="S86" s="14">
        <v>55865567.620000005</v>
      </c>
      <c r="U86" s="10"/>
      <c r="V86" s="10"/>
    </row>
    <row r="87" spans="1:22" ht="14.4" x14ac:dyDescent="0.3">
      <c r="A87" s="39" t="s">
        <v>131</v>
      </c>
      <c r="C87" s="11" t="s">
        <v>156</v>
      </c>
      <c r="D87" s="12">
        <v>11809345.210000001</v>
      </c>
      <c r="E87" s="13">
        <v>10696065.35</v>
      </c>
      <c r="F87" s="13">
        <v>10604885.4</v>
      </c>
      <c r="G87" s="13">
        <v>20359916.399999999</v>
      </c>
      <c r="H87" s="13">
        <v>20088764.239999998</v>
      </c>
      <c r="I87" s="13">
        <v>25610561.140000001</v>
      </c>
      <c r="J87" s="13">
        <v>28656281.280000001</v>
      </c>
      <c r="K87" s="13">
        <v>29197115.98</v>
      </c>
      <c r="L87" s="13">
        <v>19559433.509999998</v>
      </c>
      <c r="M87" s="13">
        <v>22774207.390000001</v>
      </c>
      <c r="N87" s="13">
        <v>21804643.059999999</v>
      </c>
      <c r="O87" s="13">
        <v>29530917.07</v>
      </c>
      <c r="P87" s="13">
        <v>30269655.710000001</v>
      </c>
      <c r="Q87" s="13">
        <v>26115777.57</v>
      </c>
      <c r="R87" s="13">
        <v>26207830.119999997</v>
      </c>
      <c r="S87" s="14">
        <v>26362544.990000002</v>
      </c>
      <c r="U87" s="10"/>
      <c r="V87" s="10"/>
    </row>
    <row r="88" spans="1:22" ht="14.4" x14ac:dyDescent="0.3">
      <c r="A88" s="39" t="s">
        <v>131</v>
      </c>
      <c r="C88" s="11" t="s">
        <v>157</v>
      </c>
      <c r="D88" s="12">
        <v>7372218.4900000002</v>
      </c>
      <c r="E88" s="13">
        <v>8628428.2400000002</v>
      </c>
      <c r="F88" s="13">
        <v>9681862.7200000007</v>
      </c>
      <c r="G88" s="13">
        <v>17461653.690000001</v>
      </c>
      <c r="H88" s="13">
        <v>12599805.950000001</v>
      </c>
      <c r="I88" s="13">
        <v>18016566.240000002</v>
      </c>
      <c r="J88" s="13">
        <v>11723102.460000001</v>
      </c>
      <c r="K88" s="13">
        <v>14994216.630000001</v>
      </c>
      <c r="L88" s="13">
        <v>17984795.100000001</v>
      </c>
      <c r="M88" s="13">
        <v>23765822.370000001</v>
      </c>
      <c r="N88" s="13">
        <v>24623151.23</v>
      </c>
      <c r="O88" s="13">
        <v>24827830.390000001</v>
      </c>
      <c r="P88" s="13">
        <v>32439948.050000001</v>
      </c>
      <c r="Q88" s="13">
        <v>24785822.34</v>
      </c>
      <c r="R88" s="13">
        <v>28466812.280000001</v>
      </c>
      <c r="S88" s="14">
        <v>33943893.32</v>
      </c>
      <c r="U88" s="10"/>
      <c r="V88" s="10"/>
    </row>
    <row r="89" spans="1:22" ht="14.4" x14ac:dyDescent="0.3">
      <c r="A89" s="39" t="s">
        <v>131</v>
      </c>
      <c r="C89" s="11" t="s">
        <v>158</v>
      </c>
      <c r="D89" s="12">
        <v>2410967.2400000002</v>
      </c>
      <c r="E89" s="13">
        <v>4754193.6100000003</v>
      </c>
      <c r="F89" s="13">
        <v>5670868.9900000002</v>
      </c>
      <c r="G89" s="13">
        <v>6501133.5999999996</v>
      </c>
      <c r="H89" s="13">
        <v>12888876.789999999</v>
      </c>
      <c r="I89" s="13">
        <v>10693872.930000002</v>
      </c>
      <c r="J89" s="13">
        <v>8160803.7800000003</v>
      </c>
      <c r="K89" s="13">
        <v>13897902.09</v>
      </c>
      <c r="L89" s="13">
        <v>10981157.520000001</v>
      </c>
      <c r="M89" s="13">
        <v>14034396.219999999</v>
      </c>
      <c r="N89" s="13">
        <v>22126871.949999999</v>
      </c>
      <c r="O89" s="13">
        <v>29436766.580000002</v>
      </c>
      <c r="P89" s="13">
        <v>35097591.960000001</v>
      </c>
      <c r="Q89" s="13">
        <v>28388483.09</v>
      </c>
      <c r="R89" s="13">
        <v>41321694.210000001</v>
      </c>
      <c r="S89" s="14">
        <v>41720121.609999999</v>
      </c>
      <c r="U89" s="10"/>
      <c r="V89" s="10"/>
    </row>
    <row r="90" spans="1:22" ht="14.4" x14ac:dyDescent="0.3">
      <c r="A90" s="39" t="s">
        <v>131</v>
      </c>
      <c r="C90" s="11" t="s">
        <v>159</v>
      </c>
      <c r="D90" s="12">
        <v>3145139.92</v>
      </c>
      <c r="E90" s="13">
        <v>1390088.87</v>
      </c>
      <c r="F90" s="13">
        <v>4464730.66</v>
      </c>
      <c r="G90" s="13">
        <v>7394264.6899999995</v>
      </c>
      <c r="H90" s="13">
        <v>12845543.710000001</v>
      </c>
      <c r="I90" s="13">
        <v>8786082.7100000009</v>
      </c>
      <c r="J90" s="13">
        <v>15000053.960000001</v>
      </c>
      <c r="K90" s="13">
        <v>17156758.439999998</v>
      </c>
      <c r="L90" s="13">
        <v>10875037.74</v>
      </c>
      <c r="M90" s="13">
        <v>12178417.879999999</v>
      </c>
      <c r="N90" s="13">
        <v>16365288.57</v>
      </c>
      <c r="O90" s="13">
        <v>13708553.76</v>
      </c>
      <c r="P90" s="13">
        <v>21559477.370000001</v>
      </c>
      <c r="Q90" s="13">
        <v>20519012.189999998</v>
      </c>
      <c r="R90" s="13">
        <v>18524587.670000002</v>
      </c>
      <c r="S90" s="14">
        <v>22423932.579999998</v>
      </c>
      <c r="U90" s="10"/>
      <c r="V90" s="10"/>
    </row>
    <row r="91" spans="1:22" ht="14.4" x14ac:dyDescent="0.3">
      <c r="A91" s="39" t="s">
        <v>131</v>
      </c>
      <c r="C91" s="11" t="s">
        <v>160</v>
      </c>
      <c r="D91" s="12">
        <v>5055201.29</v>
      </c>
      <c r="E91" s="13">
        <v>4703815.9400000004</v>
      </c>
      <c r="F91" s="13">
        <v>5406242.4499999993</v>
      </c>
      <c r="G91" s="13">
        <v>5666497.25</v>
      </c>
      <c r="H91" s="13">
        <v>8344531.8699999992</v>
      </c>
      <c r="I91" s="13">
        <v>9615668.1400000006</v>
      </c>
      <c r="J91" s="13">
        <v>13922609.91</v>
      </c>
      <c r="K91" s="13">
        <v>10932672.510000002</v>
      </c>
      <c r="L91" s="13">
        <v>8103216.5200000005</v>
      </c>
      <c r="M91" s="13">
        <v>10832032.26</v>
      </c>
      <c r="N91" s="13">
        <v>12089821.949999999</v>
      </c>
      <c r="O91" s="13">
        <v>16024006.689999999</v>
      </c>
      <c r="P91" s="13">
        <v>19751338.949999999</v>
      </c>
      <c r="Q91" s="13">
        <v>19891366.43</v>
      </c>
      <c r="R91" s="13">
        <v>17731237.699999999</v>
      </c>
      <c r="S91" s="14">
        <v>16972868.300000001</v>
      </c>
      <c r="U91" s="10"/>
      <c r="V91" s="10"/>
    </row>
    <row r="92" spans="1:22" ht="14.4" x14ac:dyDescent="0.3">
      <c r="A92" s="39" t="s">
        <v>131</v>
      </c>
      <c r="C92" s="11" t="s">
        <v>161</v>
      </c>
      <c r="D92" s="12">
        <v>2680323.4300000002</v>
      </c>
      <c r="E92" s="13">
        <v>3555020.63</v>
      </c>
      <c r="F92" s="13">
        <v>1884137.82</v>
      </c>
      <c r="G92" s="13">
        <v>4507054.3099999996</v>
      </c>
      <c r="H92" s="13">
        <v>8116021.9000000004</v>
      </c>
      <c r="I92" s="13">
        <v>8116127.6799999997</v>
      </c>
      <c r="J92" s="13">
        <v>8193208.4900000002</v>
      </c>
      <c r="K92" s="13">
        <v>9425568.1199999992</v>
      </c>
      <c r="L92" s="13">
        <v>9850042.8300000001</v>
      </c>
      <c r="M92" s="13">
        <v>9016922.0199999996</v>
      </c>
      <c r="N92" s="13">
        <v>14935902.18</v>
      </c>
      <c r="O92" s="13">
        <v>14144492.27</v>
      </c>
      <c r="P92" s="13">
        <v>16740719.34</v>
      </c>
      <c r="Q92" s="13">
        <v>22959573.41</v>
      </c>
      <c r="R92" s="13">
        <v>22847983.82</v>
      </c>
      <c r="S92" s="14">
        <v>22971055.460000001</v>
      </c>
      <c r="U92" s="10"/>
      <c r="V92" s="10"/>
    </row>
    <row r="93" spans="1:22" ht="14.4" x14ac:dyDescent="0.3">
      <c r="A93" s="39" t="s">
        <v>131</v>
      </c>
      <c r="C93" s="11" t="s">
        <v>162</v>
      </c>
      <c r="D93" s="12">
        <v>2891949.78</v>
      </c>
      <c r="E93" s="13">
        <v>2591354.7599999998</v>
      </c>
      <c r="F93" s="13">
        <v>6991342.3499999996</v>
      </c>
      <c r="G93" s="13">
        <v>6560815.8300000001</v>
      </c>
      <c r="H93" s="13">
        <v>4876562.25</v>
      </c>
      <c r="I93" s="13">
        <v>10467327.93</v>
      </c>
      <c r="J93" s="13">
        <v>12667695.120000001</v>
      </c>
      <c r="K93" s="13">
        <v>5574749.9900000002</v>
      </c>
      <c r="L93" s="13">
        <v>7731359.8999999994</v>
      </c>
      <c r="M93" s="13">
        <v>13302714.109999999</v>
      </c>
      <c r="N93" s="13">
        <v>11605922.07</v>
      </c>
      <c r="O93" s="13">
        <v>6871845.2299999995</v>
      </c>
      <c r="P93" s="13">
        <v>14683585</v>
      </c>
      <c r="Q93" s="13">
        <v>15113827.76</v>
      </c>
      <c r="R93" s="13">
        <v>24325851.059999999</v>
      </c>
      <c r="S93" s="14">
        <v>14549672</v>
      </c>
      <c r="U93" s="10"/>
      <c r="V93" s="10"/>
    </row>
    <row r="94" spans="1:22" ht="14.4" x14ac:dyDescent="0.3">
      <c r="A94" s="39" t="s">
        <v>131</v>
      </c>
      <c r="C94" s="11" t="s">
        <v>163</v>
      </c>
      <c r="D94" s="12">
        <v>428433.48</v>
      </c>
      <c r="E94" s="13">
        <v>2006523.55</v>
      </c>
      <c r="F94" s="13">
        <v>692132.03</v>
      </c>
      <c r="G94" s="13">
        <v>1241584.0599999998</v>
      </c>
      <c r="H94" s="13">
        <v>4287649.75</v>
      </c>
      <c r="I94" s="13">
        <v>4233581.92</v>
      </c>
      <c r="J94" s="13">
        <v>4895234.79</v>
      </c>
      <c r="K94" s="13">
        <v>4163132</v>
      </c>
      <c r="L94" s="13">
        <v>6391327.2300000004</v>
      </c>
      <c r="M94" s="13">
        <v>8759335.8500000015</v>
      </c>
      <c r="N94" s="13">
        <v>7811214.5300000003</v>
      </c>
      <c r="O94" s="13">
        <v>8464694.4699999988</v>
      </c>
      <c r="P94" s="13">
        <v>15264515.33</v>
      </c>
      <c r="Q94" s="13">
        <v>10677258.68</v>
      </c>
      <c r="R94" s="13">
        <v>6883180.4100000001</v>
      </c>
      <c r="S94" s="14">
        <v>11886052.190000001</v>
      </c>
      <c r="U94" s="10"/>
      <c r="V94" s="10"/>
    </row>
    <row r="95" spans="1:22" ht="14.4" x14ac:dyDescent="0.3">
      <c r="A95" s="39" t="s">
        <v>131</v>
      </c>
      <c r="C95" s="11" t="s">
        <v>164</v>
      </c>
      <c r="D95" s="12">
        <v>1200057.32</v>
      </c>
      <c r="E95" s="13">
        <v>5188218.59</v>
      </c>
      <c r="F95" s="13">
        <v>3592278.3600000003</v>
      </c>
      <c r="G95" s="13">
        <v>5708118.7000000002</v>
      </c>
      <c r="H95" s="13">
        <v>6599624.4100000001</v>
      </c>
      <c r="I95" s="13">
        <v>6797061.1699999999</v>
      </c>
      <c r="J95" s="13">
        <v>8524132.9100000001</v>
      </c>
      <c r="K95" s="13">
        <v>11746430.41</v>
      </c>
      <c r="L95" s="13">
        <v>5329382.42</v>
      </c>
      <c r="M95" s="13">
        <v>7114530.0800000001</v>
      </c>
      <c r="N95" s="13">
        <v>14296240.940000001</v>
      </c>
      <c r="O95" s="13">
        <v>9176593.5599999987</v>
      </c>
      <c r="P95" s="13">
        <v>17206470.18</v>
      </c>
      <c r="Q95" s="13">
        <v>16194706.340000002</v>
      </c>
      <c r="R95" s="13">
        <v>16722162.27</v>
      </c>
      <c r="S95" s="14">
        <v>16795945.34</v>
      </c>
      <c r="U95" s="10"/>
      <c r="V95" s="10"/>
    </row>
    <row r="96" spans="1:22" ht="14.4" x14ac:dyDescent="0.3">
      <c r="A96" s="39" t="s">
        <v>131</v>
      </c>
      <c r="C96" s="11" t="s">
        <v>165</v>
      </c>
      <c r="D96" s="12">
        <v>4611544.67</v>
      </c>
      <c r="E96" s="13">
        <v>3948931.8</v>
      </c>
      <c r="F96" s="13">
        <v>1987412.64</v>
      </c>
      <c r="G96" s="13">
        <v>4384090.99</v>
      </c>
      <c r="H96" s="13">
        <v>4733106.59</v>
      </c>
      <c r="I96" s="13">
        <v>5732952.3600000003</v>
      </c>
      <c r="J96" s="13">
        <v>5143178.24</v>
      </c>
      <c r="K96" s="13">
        <v>5655365.7000000002</v>
      </c>
      <c r="L96" s="13">
        <v>6635699.0199999996</v>
      </c>
      <c r="M96" s="13">
        <v>6784985.7400000002</v>
      </c>
      <c r="N96" s="13">
        <v>8800234.5399999991</v>
      </c>
      <c r="O96" s="13">
        <v>13519374.289999999</v>
      </c>
      <c r="P96" s="13">
        <v>13115685.800000001</v>
      </c>
      <c r="Q96" s="13">
        <v>13235671.380000001</v>
      </c>
      <c r="R96" s="13">
        <v>12474739.23</v>
      </c>
      <c r="S96" s="14">
        <v>20368948.359999999</v>
      </c>
      <c r="U96" s="10"/>
      <c r="V96" s="10"/>
    </row>
    <row r="97" spans="1:22" ht="15" thickBot="1" x14ac:dyDescent="0.35">
      <c r="A97" s="39" t="s">
        <v>131</v>
      </c>
      <c r="C97" s="11" t="s">
        <v>166</v>
      </c>
      <c r="D97" s="15">
        <v>30630352.079999998</v>
      </c>
      <c r="E97" s="16">
        <v>37725007.870000005</v>
      </c>
      <c r="F97" s="16">
        <v>35886220.700000003</v>
      </c>
      <c r="G97" s="16">
        <v>56030634.030000001</v>
      </c>
      <c r="H97" s="16">
        <v>60265457.189999998</v>
      </c>
      <c r="I97" s="16">
        <v>74290624.469999999</v>
      </c>
      <c r="J97" s="16">
        <v>79887195.140000001</v>
      </c>
      <c r="K97" s="16">
        <v>73508375.340000004</v>
      </c>
      <c r="L97" s="16">
        <v>68477883.010000005</v>
      </c>
      <c r="M97" s="16">
        <v>110576280.41</v>
      </c>
      <c r="N97" s="16">
        <v>101869724.56999999</v>
      </c>
      <c r="O97" s="16">
        <v>144537696.47</v>
      </c>
      <c r="P97" s="16">
        <v>132637021.99000001</v>
      </c>
      <c r="Q97" s="16">
        <v>147476045.72</v>
      </c>
      <c r="R97" s="16">
        <v>139465338.81</v>
      </c>
      <c r="S97" s="17">
        <v>162254270.81</v>
      </c>
      <c r="U97" s="10"/>
      <c r="V97" s="10"/>
    </row>
    <row r="98" spans="1:22" ht="15" thickBot="1" x14ac:dyDescent="0.35">
      <c r="A98" s="39" t="s">
        <v>131</v>
      </c>
      <c r="C98" s="18" t="s">
        <v>129</v>
      </c>
      <c r="D98" s="19">
        <v>301349840.96999997</v>
      </c>
      <c r="E98" s="20">
        <v>318228829.36000001</v>
      </c>
      <c r="F98" s="20">
        <v>400618627.13</v>
      </c>
      <c r="G98" s="20">
        <v>451605252.24000001</v>
      </c>
      <c r="H98" s="20">
        <v>525750517.55000001</v>
      </c>
      <c r="I98" s="20">
        <v>768076129.97999978</v>
      </c>
      <c r="J98" s="20">
        <v>769040373.88999987</v>
      </c>
      <c r="K98" s="20">
        <v>737369141.15999997</v>
      </c>
      <c r="L98" s="20">
        <v>668538119.39999998</v>
      </c>
      <c r="M98" s="20">
        <v>862051714.36000013</v>
      </c>
      <c r="N98" s="20">
        <v>975496394.87000012</v>
      </c>
      <c r="O98" s="20">
        <v>1112026241.48</v>
      </c>
      <c r="P98" s="20">
        <v>1289812995.8999996</v>
      </c>
      <c r="Q98" s="20">
        <v>1283731797.1500001</v>
      </c>
      <c r="R98" s="20">
        <v>1258460345.6600001</v>
      </c>
      <c r="S98" s="21">
        <v>1361228446.7299998</v>
      </c>
      <c r="U98" s="10"/>
      <c r="V98" s="10"/>
    </row>
    <row r="99" spans="1:22" ht="14.4" x14ac:dyDescent="0.3">
      <c r="U99" s="10"/>
      <c r="V99" s="10"/>
    </row>
    <row r="100" spans="1:22" ht="23.4" thickBot="1" x14ac:dyDescent="0.35">
      <c r="C100" s="1" t="s">
        <v>207</v>
      </c>
      <c r="D100" s="1"/>
      <c r="E100" s="1"/>
      <c r="F100" s="1"/>
      <c r="G100" s="1"/>
      <c r="H100" s="1"/>
      <c r="I100" s="1"/>
      <c r="J100" s="1"/>
      <c r="K100" s="1"/>
      <c r="L100" s="1"/>
      <c r="M100" s="1"/>
      <c r="N100" s="9"/>
      <c r="O100" s="9"/>
      <c r="P100" s="9"/>
      <c r="Q100" s="9"/>
      <c r="R100" s="9"/>
      <c r="S100" s="9"/>
      <c r="U100" s="10"/>
      <c r="V100" s="10"/>
    </row>
    <row r="101" spans="1:22" ht="15" thickBot="1" x14ac:dyDescent="0.35">
      <c r="C101" s="2"/>
      <c r="D101" s="149" t="s">
        <v>99</v>
      </c>
      <c r="E101" s="150"/>
      <c r="F101" s="150"/>
      <c r="G101" s="150"/>
      <c r="H101" s="150"/>
      <c r="I101" s="150"/>
      <c r="J101" s="150"/>
      <c r="K101" s="150"/>
      <c r="L101" s="150"/>
      <c r="M101" s="150"/>
      <c r="N101" s="150"/>
      <c r="O101" s="150"/>
      <c r="P101" s="150"/>
      <c r="Q101" s="150"/>
      <c r="R101" s="150"/>
      <c r="S101" s="151"/>
      <c r="U101" s="10"/>
      <c r="V101" s="10"/>
    </row>
    <row r="102" spans="1:22" ht="15" thickBot="1" x14ac:dyDescent="0.35">
      <c r="A102" s="39" t="s">
        <v>131</v>
      </c>
      <c r="C102" s="3" t="s">
        <v>148</v>
      </c>
      <c r="D102" s="4" t="s">
        <v>102</v>
      </c>
      <c r="E102" s="5" t="s">
        <v>103</v>
      </c>
      <c r="F102" s="5" t="s">
        <v>104</v>
      </c>
      <c r="G102" s="5" t="s">
        <v>105</v>
      </c>
      <c r="H102" s="5" t="s">
        <v>106</v>
      </c>
      <c r="I102" s="5" t="s">
        <v>107</v>
      </c>
      <c r="J102" s="5" t="s">
        <v>108</v>
      </c>
      <c r="K102" s="5" t="s">
        <v>109</v>
      </c>
      <c r="L102" s="5" t="s">
        <v>110</v>
      </c>
      <c r="M102" s="5" t="s">
        <v>111</v>
      </c>
      <c r="N102" s="5" t="s">
        <v>112</v>
      </c>
      <c r="O102" s="5" t="s">
        <v>113</v>
      </c>
      <c r="P102" s="5" t="s">
        <v>114</v>
      </c>
      <c r="Q102" s="5" t="s">
        <v>115</v>
      </c>
      <c r="R102" s="5" t="s">
        <v>116</v>
      </c>
      <c r="S102" s="6" t="s">
        <v>117</v>
      </c>
      <c r="U102" s="10"/>
      <c r="V102" s="10"/>
    </row>
    <row r="103" spans="1:22" ht="14.4" x14ac:dyDescent="0.3">
      <c r="A103" s="39" t="s">
        <v>131</v>
      </c>
      <c r="C103" s="11" t="s">
        <v>149</v>
      </c>
      <c r="D103" s="12">
        <v>0</v>
      </c>
      <c r="E103" s="13">
        <v>0</v>
      </c>
      <c r="F103" s="13">
        <v>0</v>
      </c>
      <c r="G103" s="13">
        <v>0</v>
      </c>
      <c r="H103" s="13">
        <v>0</v>
      </c>
      <c r="I103" s="13">
        <v>0</v>
      </c>
      <c r="J103" s="13">
        <v>0</v>
      </c>
      <c r="K103" s="13">
        <v>0</v>
      </c>
      <c r="L103" s="13">
        <v>0</v>
      </c>
      <c r="M103" s="13">
        <v>0</v>
      </c>
      <c r="N103" s="13">
        <v>0</v>
      </c>
      <c r="O103" s="13">
        <v>201581013.83000001</v>
      </c>
      <c r="P103" s="13">
        <v>158327960.13999999</v>
      </c>
      <c r="Q103" s="13">
        <v>117557547.65000001</v>
      </c>
      <c r="R103" s="13">
        <v>114828886.36</v>
      </c>
      <c r="S103" s="14">
        <v>116408170.98</v>
      </c>
      <c r="U103" s="10"/>
      <c r="V103" s="10"/>
    </row>
    <row r="104" spans="1:22" ht="14.4" x14ac:dyDescent="0.3">
      <c r="A104" s="39" t="s">
        <v>131</v>
      </c>
      <c r="C104" s="11" t="s">
        <v>150</v>
      </c>
      <c r="D104" s="12">
        <v>0</v>
      </c>
      <c r="E104" s="13">
        <v>0</v>
      </c>
      <c r="F104" s="13">
        <v>0</v>
      </c>
      <c r="G104" s="13">
        <v>0</v>
      </c>
      <c r="H104" s="13">
        <v>0</v>
      </c>
      <c r="I104" s="13">
        <v>0</v>
      </c>
      <c r="J104" s="13">
        <v>0</v>
      </c>
      <c r="K104" s="13">
        <v>0</v>
      </c>
      <c r="L104" s="13">
        <v>0</v>
      </c>
      <c r="M104" s="13">
        <v>0</v>
      </c>
      <c r="N104" s="13">
        <v>0</v>
      </c>
      <c r="O104" s="13">
        <v>17223295.809999999</v>
      </c>
      <c r="P104" s="13">
        <v>32119374.649999999</v>
      </c>
      <c r="Q104" s="13">
        <v>31865479.710000001</v>
      </c>
      <c r="R104" s="13">
        <v>23125724.09</v>
      </c>
      <c r="S104" s="14">
        <v>22430677.899999999</v>
      </c>
      <c r="U104" s="10"/>
      <c r="V104" s="10"/>
    </row>
    <row r="105" spans="1:22" ht="14.4" x14ac:dyDescent="0.3">
      <c r="A105" s="39" t="s">
        <v>131</v>
      </c>
      <c r="C105" s="11" t="s">
        <v>151</v>
      </c>
      <c r="D105" s="12">
        <v>0</v>
      </c>
      <c r="E105" s="13">
        <v>0</v>
      </c>
      <c r="F105" s="13">
        <v>0</v>
      </c>
      <c r="G105" s="13">
        <v>0</v>
      </c>
      <c r="H105" s="13">
        <v>0</v>
      </c>
      <c r="I105" s="13">
        <v>0</v>
      </c>
      <c r="J105" s="13">
        <v>0</v>
      </c>
      <c r="K105" s="13">
        <v>0</v>
      </c>
      <c r="L105" s="13">
        <v>0</v>
      </c>
      <c r="M105" s="13">
        <v>0</v>
      </c>
      <c r="N105" s="13">
        <v>0</v>
      </c>
      <c r="O105" s="13">
        <v>23206928.59</v>
      </c>
      <c r="P105" s="13">
        <v>41586565.700000003</v>
      </c>
      <c r="Q105" s="13">
        <v>28246705.550000001</v>
      </c>
      <c r="R105" s="13">
        <v>10988304.289999999</v>
      </c>
      <c r="S105" s="14">
        <v>25218487.390000001</v>
      </c>
      <c r="U105" s="10"/>
      <c r="V105" s="10"/>
    </row>
    <row r="106" spans="1:22" ht="14.4" x14ac:dyDescent="0.3">
      <c r="A106" s="39" t="s">
        <v>131</v>
      </c>
      <c r="C106" s="11" t="s">
        <v>152</v>
      </c>
      <c r="D106" s="12">
        <v>0</v>
      </c>
      <c r="E106" s="13">
        <v>0</v>
      </c>
      <c r="F106" s="13">
        <v>0</v>
      </c>
      <c r="G106" s="13">
        <v>0</v>
      </c>
      <c r="H106" s="13">
        <v>0</v>
      </c>
      <c r="I106" s="13">
        <v>0</v>
      </c>
      <c r="J106" s="13">
        <v>0</v>
      </c>
      <c r="K106" s="13">
        <v>0</v>
      </c>
      <c r="L106" s="13">
        <v>0</v>
      </c>
      <c r="M106" s="13">
        <v>0</v>
      </c>
      <c r="N106" s="13">
        <v>0</v>
      </c>
      <c r="O106" s="13">
        <v>21710937.789999999</v>
      </c>
      <c r="P106" s="13">
        <v>26159630.48</v>
      </c>
      <c r="Q106" s="13">
        <v>14049960.600000001</v>
      </c>
      <c r="R106" s="13">
        <v>23929953.559999999</v>
      </c>
      <c r="S106" s="14">
        <v>16388971.039999999</v>
      </c>
      <c r="U106" s="10"/>
      <c r="V106" s="10"/>
    </row>
    <row r="107" spans="1:22" ht="14.4" x14ac:dyDescent="0.3">
      <c r="A107" s="39" t="s">
        <v>131</v>
      </c>
      <c r="C107" s="11" t="s">
        <v>153</v>
      </c>
      <c r="D107" s="12">
        <v>0</v>
      </c>
      <c r="E107" s="13">
        <v>0</v>
      </c>
      <c r="F107" s="13">
        <v>0</v>
      </c>
      <c r="G107" s="13">
        <v>0</v>
      </c>
      <c r="H107" s="13">
        <v>0</v>
      </c>
      <c r="I107" s="13">
        <v>0</v>
      </c>
      <c r="J107" s="13">
        <v>0</v>
      </c>
      <c r="K107" s="13">
        <v>0</v>
      </c>
      <c r="L107" s="13">
        <v>0</v>
      </c>
      <c r="M107" s="13">
        <v>0</v>
      </c>
      <c r="N107" s="13">
        <v>0</v>
      </c>
      <c r="O107" s="13">
        <v>18332479.52</v>
      </c>
      <c r="P107" s="13">
        <v>15792978.17</v>
      </c>
      <c r="Q107" s="13">
        <v>11375455.32</v>
      </c>
      <c r="R107" s="13">
        <v>12395117.43</v>
      </c>
      <c r="S107" s="14">
        <v>12281822.66</v>
      </c>
      <c r="U107" s="10"/>
      <c r="V107" s="10"/>
    </row>
    <row r="108" spans="1:22" ht="14.4" x14ac:dyDescent="0.3">
      <c r="A108" s="39" t="s">
        <v>131</v>
      </c>
      <c r="C108" s="11" t="s">
        <v>154</v>
      </c>
      <c r="D108" s="12">
        <v>0</v>
      </c>
      <c r="E108" s="13">
        <v>0</v>
      </c>
      <c r="F108" s="13">
        <v>0</v>
      </c>
      <c r="G108" s="13">
        <v>0</v>
      </c>
      <c r="H108" s="13">
        <v>0</v>
      </c>
      <c r="I108" s="13">
        <v>0</v>
      </c>
      <c r="J108" s="13">
        <v>0</v>
      </c>
      <c r="K108" s="13">
        <v>0</v>
      </c>
      <c r="L108" s="13">
        <v>0</v>
      </c>
      <c r="M108" s="13">
        <v>0</v>
      </c>
      <c r="N108" s="13">
        <v>0</v>
      </c>
      <c r="O108" s="13">
        <v>7857693.4699999997</v>
      </c>
      <c r="P108" s="13">
        <v>10265029.4</v>
      </c>
      <c r="Q108" s="13">
        <v>6594606.3099999996</v>
      </c>
      <c r="R108" s="13">
        <v>8152717.8399999999</v>
      </c>
      <c r="S108" s="14">
        <v>4658866.5999999996</v>
      </c>
      <c r="U108" s="10"/>
      <c r="V108" s="10"/>
    </row>
    <row r="109" spans="1:22" ht="14.4" x14ac:dyDescent="0.3">
      <c r="A109" s="39" t="s">
        <v>131</v>
      </c>
      <c r="C109" s="11" t="s">
        <v>155</v>
      </c>
      <c r="D109" s="12">
        <v>0</v>
      </c>
      <c r="E109" s="13">
        <v>0</v>
      </c>
      <c r="F109" s="13">
        <v>0</v>
      </c>
      <c r="G109" s="13">
        <v>0</v>
      </c>
      <c r="H109" s="13">
        <v>0</v>
      </c>
      <c r="I109" s="13">
        <v>0</v>
      </c>
      <c r="J109" s="13">
        <v>0</v>
      </c>
      <c r="K109" s="13">
        <v>0</v>
      </c>
      <c r="L109" s="13">
        <v>0</v>
      </c>
      <c r="M109" s="13">
        <v>0</v>
      </c>
      <c r="N109" s="13">
        <v>0</v>
      </c>
      <c r="O109" s="13">
        <v>9371629.9299999997</v>
      </c>
      <c r="P109" s="13">
        <v>11548318.1</v>
      </c>
      <c r="Q109" s="13">
        <v>7289792.1799999997</v>
      </c>
      <c r="R109" s="13">
        <v>3369184.2399999998</v>
      </c>
      <c r="S109" s="14">
        <v>8209235.4499999993</v>
      </c>
      <c r="U109" s="10"/>
      <c r="V109" s="10"/>
    </row>
    <row r="110" spans="1:22" ht="14.4" x14ac:dyDescent="0.3">
      <c r="A110" s="39" t="s">
        <v>131</v>
      </c>
      <c r="C110" s="11" t="s">
        <v>156</v>
      </c>
      <c r="D110" s="12">
        <v>0</v>
      </c>
      <c r="E110" s="13">
        <v>0</v>
      </c>
      <c r="F110" s="13">
        <v>0</v>
      </c>
      <c r="G110" s="13">
        <v>0</v>
      </c>
      <c r="H110" s="13">
        <v>0</v>
      </c>
      <c r="I110" s="13">
        <v>0</v>
      </c>
      <c r="J110" s="13">
        <v>0</v>
      </c>
      <c r="K110" s="13">
        <v>0</v>
      </c>
      <c r="L110" s="13">
        <v>0</v>
      </c>
      <c r="M110" s="13">
        <v>0</v>
      </c>
      <c r="N110" s="13">
        <v>0</v>
      </c>
      <c r="O110" s="13">
        <v>8673749.4100000001</v>
      </c>
      <c r="P110" s="13">
        <v>2573451.46</v>
      </c>
      <c r="Q110" s="13">
        <v>2394202.8200000003</v>
      </c>
      <c r="R110" s="13">
        <v>1595029.6300000001</v>
      </c>
      <c r="S110" s="14">
        <v>3006772.64</v>
      </c>
      <c r="U110" s="10"/>
      <c r="V110" s="10"/>
    </row>
    <row r="111" spans="1:22" ht="14.4" x14ac:dyDescent="0.3">
      <c r="A111" s="39" t="s">
        <v>131</v>
      </c>
      <c r="C111" s="11" t="s">
        <v>157</v>
      </c>
      <c r="D111" s="12">
        <v>0</v>
      </c>
      <c r="E111" s="13">
        <v>0</v>
      </c>
      <c r="F111" s="13">
        <v>0</v>
      </c>
      <c r="G111" s="13">
        <v>0</v>
      </c>
      <c r="H111" s="13">
        <v>0</v>
      </c>
      <c r="I111" s="13">
        <v>0</v>
      </c>
      <c r="J111" s="13">
        <v>0</v>
      </c>
      <c r="K111" s="13">
        <v>0</v>
      </c>
      <c r="L111" s="13">
        <v>0</v>
      </c>
      <c r="M111" s="13">
        <v>0</v>
      </c>
      <c r="N111" s="13">
        <v>0</v>
      </c>
      <c r="O111" s="13">
        <v>4869936.6399999997</v>
      </c>
      <c r="P111" s="13">
        <v>4306563.54</v>
      </c>
      <c r="Q111" s="13">
        <v>4864253.37</v>
      </c>
      <c r="R111" s="13">
        <v>3197454.85</v>
      </c>
      <c r="S111" s="14">
        <v>6576697.3700000001</v>
      </c>
      <c r="U111" s="10"/>
      <c r="V111" s="10"/>
    </row>
    <row r="112" spans="1:22" ht="14.4" x14ac:dyDescent="0.3">
      <c r="A112" s="39" t="s">
        <v>131</v>
      </c>
      <c r="C112" s="11" t="s">
        <v>158</v>
      </c>
      <c r="D112" s="12">
        <v>0</v>
      </c>
      <c r="E112" s="13">
        <v>0</v>
      </c>
      <c r="F112" s="13">
        <v>0</v>
      </c>
      <c r="G112" s="13">
        <v>0</v>
      </c>
      <c r="H112" s="13">
        <v>0</v>
      </c>
      <c r="I112" s="13">
        <v>0</v>
      </c>
      <c r="J112" s="13">
        <v>0</v>
      </c>
      <c r="K112" s="13">
        <v>0</v>
      </c>
      <c r="L112" s="13">
        <v>0</v>
      </c>
      <c r="M112" s="13">
        <v>0</v>
      </c>
      <c r="N112" s="13">
        <v>0</v>
      </c>
      <c r="O112" s="13">
        <v>8918250.1099999994</v>
      </c>
      <c r="P112" s="13">
        <v>14742689.25</v>
      </c>
      <c r="Q112" s="13">
        <v>4389135.62</v>
      </c>
      <c r="R112" s="13">
        <v>6626938.0199999996</v>
      </c>
      <c r="S112" s="14">
        <v>12311201.32</v>
      </c>
      <c r="U112" s="10"/>
      <c r="V112" s="10"/>
    </row>
    <row r="113" spans="1:22" ht="14.4" x14ac:dyDescent="0.3">
      <c r="A113" s="39" t="s">
        <v>131</v>
      </c>
      <c r="C113" s="11" t="s">
        <v>159</v>
      </c>
      <c r="D113" s="12">
        <v>0</v>
      </c>
      <c r="E113" s="13">
        <v>0</v>
      </c>
      <c r="F113" s="13">
        <v>0</v>
      </c>
      <c r="G113" s="13">
        <v>0</v>
      </c>
      <c r="H113" s="13">
        <v>0</v>
      </c>
      <c r="I113" s="13">
        <v>0</v>
      </c>
      <c r="J113" s="13">
        <v>0</v>
      </c>
      <c r="K113" s="13">
        <v>0</v>
      </c>
      <c r="L113" s="13">
        <v>0</v>
      </c>
      <c r="M113" s="13">
        <v>0</v>
      </c>
      <c r="N113" s="13">
        <v>0</v>
      </c>
      <c r="O113" s="13">
        <v>1029524.91</v>
      </c>
      <c r="P113" s="13">
        <v>6905547.1200000001</v>
      </c>
      <c r="Q113" s="13">
        <v>3613639.1799999997</v>
      </c>
      <c r="R113" s="13">
        <v>1804134.09</v>
      </c>
      <c r="S113" s="14">
        <v>3997535.94</v>
      </c>
      <c r="U113" s="10"/>
      <c r="V113" s="10"/>
    </row>
    <row r="114" spans="1:22" ht="14.4" x14ac:dyDescent="0.3">
      <c r="A114" s="39" t="s">
        <v>131</v>
      </c>
      <c r="C114" s="11" t="s">
        <v>160</v>
      </c>
      <c r="D114" s="12">
        <v>0</v>
      </c>
      <c r="E114" s="13">
        <v>0</v>
      </c>
      <c r="F114" s="13">
        <v>0</v>
      </c>
      <c r="G114" s="13">
        <v>0</v>
      </c>
      <c r="H114" s="13">
        <v>0</v>
      </c>
      <c r="I114" s="13">
        <v>0</v>
      </c>
      <c r="J114" s="13">
        <v>0</v>
      </c>
      <c r="K114" s="13">
        <v>0</v>
      </c>
      <c r="L114" s="13">
        <v>0</v>
      </c>
      <c r="M114" s="13">
        <v>0</v>
      </c>
      <c r="N114" s="13">
        <v>0</v>
      </c>
      <c r="O114" s="13">
        <v>2910998.75</v>
      </c>
      <c r="P114" s="13">
        <v>5280575.84</v>
      </c>
      <c r="Q114" s="13">
        <v>3307500.7600000002</v>
      </c>
      <c r="R114" s="13">
        <v>1492012.65</v>
      </c>
      <c r="S114" s="14">
        <v>1639301.04</v>
      </c>
      <c r="U114" s="10"/>
      <c r="V114" s="10"/>
    </row>
    <row r="115" spans="1:22" ht="14.4" x14ac:dyDescent="0.3">
      <c r="A115" s="39" t="s">
        <v>131</v>
      </c>
      <c r="C115" s="11" t="s">
        <v>161</v>
      </c>
      <c r="D115" s="12">
        <v>0</v>
      </c>
      <c r="E115" s="13">
        <v>0</v>
      </c>
      <c r="F115" s="13">
        <v>0</v>
      </c>
      <c r="G115" s="13">
        <v>0</v>
      </c>
      <c r="H115" s="13">
        <v>0</v>
      </c>
      <c r="I115" s="13">
        <v>0</v>
      </c>
      <c r="J115" s="13">
        <v>0</v>
      </c>
      <c r="K115" s="13">
        <v>0</v>
      </c>
      <c r="L115" s="13">
        <v>0</v>
      </c>
      <c r="M115" s="13">
        <v>0</v>
      </c>
      <c r="N115" s="13">
        <v>0</v>
      </c>
      <c r="O115" s="13">
        <v>2702395.54</v>
      </c>
      <c r="P115" s="13">
        <v>1506734.82</v>
      </c>
      <c r="Q115" s="13">
        <v>4069050.56</v>
      </c>
      <c r="R115" s="13">
        <v>4144064.43</v>
      </c>
      <c r="S115" s="14">
        <v>5058988.84</v>
      </c>
      <c r="U115" s="10"/>
      <c r="V115" s="10"/>
    </row>
    <row r="116" spans="1:22" ht="14.4" x14ac:dyDescent="0.3">
      <c r="A116" s="39" t="s">
        <v>131</v>
      </c>
      <c r="C116" s="11" t="s">
        <v>162</v>
      </c>
      <c r="D116" s="12">
        <v>0</v>
      </c>
      <c r="E116" s="13">
        <v>0</v>
      </c>
      <c r="F116" s="13">
        <v>0</v>
      </c>
      <c r="G116" s="13">
        <v>0</v>
      </c>
      <c r="H116" s="13">
        <v>0</v>
      </c>
      <c r="I116" s="13">
        <v>0</v>
      </c>
      <c r="J116" s="13">
        <v>0</v>
      </c>
      <c r="K116" s="13">
        <v>0</v>
      </c>
      <c r="L116" s="13">
        <v>0</v>
      </c>
      <c r="M116" s="13">
        <v>0</v>
      </c>
      <c r="N116" s="13">
        <v>0</v>
      </c>
      <c r="O116" s="13">
        <v>1431291.58</v>
      </c>
      <c r="P116" s="13">
        <v>1665802.64</v>
      </c>
      <c r="Q116" s="13">
        <v>797446.33000000007</v>
      </c>
      <c r="R116" s="13">
        <v>6062355.6499999994</v>
      </c>
      <c r="S116" s="14">
        <v>409216.61</v>
      </c>
      <c r="U116" s="10"/>
      <c r="V116" s="10"/>
    </row>
    <row r="117" spans="1:22" ht="14.4" x14ac:dyDescent="0.3">
      <c r="A117" s="39" t="s">
        <v>131</v>
      </c>
      <c r="C117" s="11" t="s">
        <v>163</v>
      </c>
      <c r="D117" s="12">
        <v>0</v>
      </c>
      <c r="E117" s="13">
        <v>0</v>
      </c>
      <c r="F117" s="13">
        <v>0</v>
      </c>
      <c r="G117" s="13">
        <v>0</v>
      </c>
      <c r="H117" s="13">
        <v>0</v>
      </c>
      <c r="I117" s="13">
        <v>0</v>
      </c>
      <c r="J117" s="13">
        <v>0</v>
      </c>
      <c r="K117" s="13">
        <v>0</v>
      </c>
      <c r="L117" s="13">
        <v>0</v>
      </c>
      <c r="M117" s="13">
        <v>0</v>
      </c>
      <c r="N117" s="13">
        <v>0</v>
      </c>
      <c r="O117" s="13">
        <v>1462258.67</v>
      </c>
      <c r="P117" s="13">
        <v>2681592.14</v>
      </c>
      <c r="Q117" s="13">
        <v>1135917.28</v>
      </c>
      <c r="R117" s="13">
        <v>1355452.41</v>
      </c>
      <c r="S117" s="14">
        <v>3278847.5300000003</v>
      </c>
      <c r="U117" s="10"/>
      <c r="V117" s="10"/>
    </row>
    <row r="118" spans="1:22" ht="14.4" x14ac:dyDescent="0.3">
      <c r="A118" s="39" t="s">
        <v>131</v>
      </c>
      <c r="C118" s="11" t="s">
        <v>164</v>
      </c>
      <c r="D118" s="12">
        <v>0</v>
      </c>
      <c r="E118" s="13">
        <v>0</v>
      </c>
      <c r="F118" s="13">
        <v>0</v>
      </c>
      <c r="G118" s="13">
        <v>0</v>
      </c>
      <c r="H118" s="13">
        <v>0</v>
      </c>
      <c r="I118" s="13">
        <v>0</v>
      </c>
      <c r="J118" s="13">
        <v>0</v>
      </c>
      <c r="K118" s="13">
        <v>0</v>
      </c>
      <c r="L118" s="13">
        <v>0</v>
      </c>
      <c r="M118" s="13">
        <v>0</v>
      </c>
      <c r="N118" s="13">
        <v>0</v>
      </c>
      <c r="O118" s="13">
        <v>459079.48</v>
      </c>
      <c r="P118" s="13">
        <v>1991403.79</v>
      </c>
      <c r="Q118" s="13">
        <v>1130328.0900000001</v>
      </c>
      <c r="R118" s="13">
        <v>1704387.0299999998</v>
      </c>
      <c r="S118" s="14">
        <v>3130364.05</v>
      </c>
      <c r="U118" s="10"/>
      <c r="V118" s="10"/>
    </row>
    <row r="119" spans="1:22" ht="14.4" x14ac:dyDescent="0.3">
      <c r="A119" s="39" t="s">
        <v>131</v>
      </c>
      <c r="C119" s="11" t="s">
        <v>165</v>
      </c>
      <c r="D119" s="12">
        <v>0</v>
      </c>
      <c r="E119" s="13">
        <v>0</v>
      </c>
      <c r="F119" s="13">
        <v>0</v>
      </c>
      <c r="G119" s="13">
        <v>0</v>
      </c>
      <c r="H119" s="13">
        <v>0</v>
      </c>
      <c r="I119" s="13">
        <v>0</v>
      </c>
      <c r="J119" s="13">
        <v>0</v>
      </c>
      <c r="K119" s="13">
        <v>0</v>
      </c>
      <c r="L119" s="13">
        <v>0</v>
      </c>
      <c r="M119" s="13">
        <v>0</v>
      </c>
      <c r="N119" s="13">
        <v>0</v>
      </c>
      <c r="O119" s="13">
        <v>1108620.6499999999</v>
      </c>
      <c r="P119" s="13">
        <v>1742088.08</v>
      </c>
      <c r="Q119" s="13">
        <v>566241.68000000005</v>
      </c>
      <c r="R119" s="13">
        <v>413652.47999999998</v>
      </c>
      <c r="S119" s="14">
        <v>1713695.15</v>
      </c>
      <c r="U119" s="10"/>
      <c r="V119" s="10"/>
    </row>
    <row r="120" spans="1:22" ht="15" thickBot="1" x14ac:dyDescent="0.35">
      <c r="A120" s="39" t="s">
        <v>131</v>
      </c>
      <c r="C120" s="11" t="s">
        <v>166</v>
      </c>
      <c r="D120" s="15">
        <v>0</v>
      </c>
      <c r="E120" s="16">
        <v>0</v>
      </c>
      <c r="F120" s="16">
        <v>0</v>
      </c>
      <c r="G120" s="16">
        <v>0</v>
      </c>
      <c r="H120" s="16">
        <v>0</v>
      </c>
      <c r="I120" s="16">
        <v>0</v>
      </c>
      <c r="J120" s="16">
        <v>0</v>
      </c>
      <c r="K120" s="16">
        <v>0</v>
      </c>
      <c r="L120" s="16">
        <v>0</v>
      </c>
      <c r="M120" s="16">
        <v>0</v>
      </c>
      <c r="N120" s="16">
        <v>0</v>
      </c>
      <c r="O120" s="16">
        <v>26378008.440000001</v>
      </c>
      <c r="P120" s="16">
        <v>22023501.530000001</v>
      </c>
      <c r="Q120" s="16">
        <v>19985784.140000001</v>
      </c>
      <c r="R120" s="16">
        <v>14303649.93</v>
      </c>
      <c r="S120" s="17">
        <v>27100087.400000002</v>
      </c>
      <c r="U120" s="10"/>
      <c r="V120" s="10"/>
    </row>
    <row r="121" spans="1:22" ht="15" thickBot="1" x14ac:dyDescent="0.35">
      <c r="A121" s="39" t="s">
        <v>131</v>
      </c>
      <c r="C121" s="18" t="s">
        <v>129</v>
      </c>
      <c r="D121" s="19">
        <v>0</v>
      </c>
      <c r="E121" s="20">
        <v>0</v>
      </c>
      <c r="F121" s="20">
        <v>0</v>
      </c>
      <c r="G121" s="20">
        <v>0</v>
      </c>
      <c r="H121" s="20">
        <v>0</v>
      </c>
      <c r="I121" s="20">
        <v>0</v>
      </c>
      <c r="J121" s="20">
        <v>0</v>
      </c>
      <c r="K121" s="20">
        <v>0</v>
      </c>
      <c r="L121" s="20">
        <v>0</v>
      </c>
      <c r="M121" s="20">
        <v>0</v>
      </c>
      <c r="N121" s="20">
        <v>0</v>
      </c>
      <c r="O121" s="20">
        <v>359228093.12000012</v>
      </c>
      <c r="P121" s="20">
        <v>361219806.8499999</v>
      </c>
      <c r="Q121" s="20">
        <v>263233047.15000004</v>
      </c>
      <c r="R121" s="20" t="s">
        <v>134</v>
      </c>
      <c r="S121" s="21">
        <v>273818939.90999997</v>
      </c>
      <c r="U121" s="10"/>
      <c r="V121" s="10"/>
    </row>
    <row r="122" spans="1:22" ht="14.4" x14ac:dyDescent="0.3">
      <c r="U122" s="10"/>
      <c r="V122" s="10"/>
    </row>
    <row r="123" spans="1:22" ht="23.4" thickBot="1" x14ac:dyDescent="0.35">
      <c r="C123" s="1" t="s">
        <v>208</v>
      </c>
      <c r="D123" s="1"/>
      <c r="E123" s="1"/>
      <c r="F123" s="1"/>
      <c r="G123" s="1"/>
      <c r="H123" s="1"/>
      <c r="I123" s="1"/>
      <c r="J123" s="1"/>
      <c r="K123" s="1"/>
      <c r="L123" s="1"/>
      <c r="M123" s="1"/>
      <c r="N123" s="9"/>
      <c r="O123" s="9"/>
      <c r="P123" s="9"/>
      <c r="Q123" s="9"/>
      <c r="R123" s="9"/>
      <c r="S123" s="9"/>
      <c r="U123" s="10"/>
      <c r="V123" s="10"/>
    </row>
    <row r="124" spans="1:22" ht="15" thickBot="1" x14ac:dyDescent="0.35">
      <c r="C124" s="2"/>
      <c r="D124" s="149" t="s">
        <v>99</v>
      </c>
      <c r="E124" s="150"/>
      <c r="F124" s="150"/>
      <c r="G124" s="150"/>
      <c r="H124" s="150"/>
      <c r="I124" s="150"/>
      <c r="J124" s="150"/>
      <c r="K124" s="150"/>
      <c r="L124" s="150"/>
      <c r="M124" s="150"/>
      <c r="N124" s="150"/>
      <c r="O124" s="150"/>
      <c r="P124" s="150"/>
      <c r="Q124" s="150"/>
      <c r="R124" s="150"/>
      <c r="S124" s="151"/>
      <c r="U124" s="10"/>
      <c r="V124" s="10"/>
    </row>
    <row r="125" spans="1:22" ht="15" thickBot="1" x14ac:dyDescent="0.35">
      <c r="A125" s="39" t="s">
        <v>131</v>
      </c>
      <c r="C125" s="3" t="s">
        <v>148</v>
      </c>
      <c r="D125" s="4" t="s">
        <v>102</v>
      </c>
      <c r="E125" s="5" t="s">
        <v>103</v>
      </c>
      <c r="F125" s="5" t="s">
        <v>104</v>
      </c>
      <c r="G125" s="5" t="s">
        <v>105</v>
      </c>
      <c r="H125" s="5" t="s">
        <v>106</v>
      </c>
      <c r="I125" s="5" t="s">
        <v>107</v>
      </c>
      <c r="J125" s="5" t="s">
        <v>108</v>
      </c>
      <c r="K125" s="5" t="s">
        <v>109</v>
      </c>
      <c r="L125" s="5" t="s">
        <v>110</v>
      </c>
      <c r="M125" s="5" t="s">
        <v>111</v>
      </c>
      <c r="N125" s="5" t="s">
        <v>112</v>
      </c>
      <c r="O125" s="5" t="s">
        <v>113</v>
      </c>
      <c r="P125" s="5" t="s">
        <v>114</v>
      </c>
      <c r="Q125" s="5" t="s">
        <v>115</v>
      </c>
      <c r="R125" s="5" t="s">
        <v>116</v>
      </c>
      <c r="S125" s="6" t="s">
        <v>117</v>
      </c>
      <c r="U125" s="10"/>
      <c r="V125" s="10"/>
    </row>
    <row r="126" spans="1:22" ht="14.4" x14ac:dyDescent="0.3">
      <c r="A126" s="39" t="s">
        <v>131</v>
      </c>
      <c r="C126" s="11" t="s">
        <v>149</v>
      </c>
      <c r="D126" s="12">
        <v>113873612.09999999</v>
      </c>
      <c r="E126" s="13">
        <v>99123507.840000004</v>
      </c>
      <c r="F126" s="13">
        <v>151261329.00999999</v>
      </c>
      <c r="G126" s="13">
        <v>114365256.34999999</v>
      </c>
      <c r="H126" s="13">
        <v>142386933.86000001</v>
      </c>
      <c r="I126" s="13">
        <v>277416721.95999998</v>
      </c>
      <c r="J126" s="13">
        <v>266687579.19999999</v>
      </c>
      <c r="K126" s="13">
        <v>254592869.30000001</v>
      </c>
      <c r="L126" s="13">
        <v>200787536.81</v>
      </c>
      <c r="M126" s="13">
        <v>279626264.31999999</v>
      </c>
      <c r="N126" s="13">
        <v>305335508.22000003</v>
      </c>
      <c r="O126" s="13">
        <v>593470789.11000001</v>
      </c>
      <c r="P126" s="13">
        <v>610999019.23000002</v>
      </c>
      <c r="Q126" s="13">
        <v>562137940.19000006</v>
      </c>
      <c r="R126" s="13">
        <v>559132886.58000004</v>
      </c>
      <c r="S126" s="14">
        <v>596608166.16999996</v>
      </c>
      <c r="U126" s="10"/>
      <c r="V126" s="10"/>
    </row>
    <row r="127" spans="1:22" ht="14.4" x14ac:dyDescent="0.3">
      <c r="A127" s="39" t="s">
        <v>131</v>
      </c>
      <c r="C127" s="11" t="s">
        <v>150</v>
      </c>
      <c r="D127" s="12">
        <v>24076303.379999999</v>
      </c>
      <c r="E127" s="13">
        <v>28333403.84</v>
      </c>
      <c r="F127" s="13">
        <v>24668939.18</v>
      </c>
      <c r="G127" s="13">
        <v>36686806.350000001</v>
      </c>
      <c r="H127" s="13">
        <v>39629315.170000002</v>
      </c>
      <c r="I127" s="13">
        <v>62657283.590000004</v>
      </c>
      <c r="J127" s="13">
        <v>49676048.219999999</v>
      </c>
      <c r="K127" s="13">
        <v>55695502.219999999</v>
      </c>
      <c r="L127" s="13">
        <v>49502758.240000002</v>
      </c>
      <c r="M127" s="13">
        <v>57715901.530000001</v>
      </c>
      <c r="N127" s="13">
        <v>79341736.519999996</v>
      </c>
      <c r="O127" s="13">
        <v>84538310.700000003</v>
      </c>
      <c r="P127" s="13">
        <v>126119041.5</v>
      </c>
      <c r="Q127" s="13">
        <v>138572093.53</v>
      </c>
      <c r="R127" s="13">
        <v>108830396.31</v>
      </c>
      <c r="S127" s="14">
        <v>114639296.52000001</v>
      </c>
      <c r="U127" s="10"/>
      <c r="V127" s="10"/>
    </row>
    <row r="128" spans="1:22" ht="14.4" x14ac:dyDescent="0.3">
      <c r="A128" s="39" t="s">
        <v>131</v>
      </c>
      <c r="C128" s="11" t="s">
        <v>151</v>
      </c>
      <c r="D128" s="12">
        <v>12998320.77</v>
      </c>
      <c r="E128" s="13">
        <v>16479521.210000001</v>
      </c>
      <c r="F128" s="13">
        <v>37356286.200000003</v>
      </c>
      <c r="G128" s="13">
        <v>24172188.629999999</v>
      </c>
      <c r="H128" s="13">
        <v>22167302.079999998</v>
      </c>
      <c r="I128" s="13">
        <v>48278558.649999999</v>
      </c>
      <c r="J128" s="13">
        <v>43208212.049999997</v>
      </c>
      <c r="K128" s="13">
        <v>38645148.210000001</v>
      </c>
      <c r="L128" s="13">
        <v>54421315.449999996</v>
      </c>
      <c r="M128" s="13">
        <v>43590538.629999995</v>
      </c>
      <c r="N128" s="13">
        <v>52280413.75</v>
      </c>
      <c r="O128" s="13">
        <v>100606253.91999999</v>
      </c>
      <c r="P128" s="13">
        <v>131517925.5</v>
      </c>
      <c r="Q128" s="13">
        <v>125668530.61</v>
      </c>
      <c r="R128" s="13">
        <v>94962577.830000013</v>
      </c>
      <c r="S128" s="14">
        <v>120658899.03</v>
      </c>
      <c r="U128" s="10"/>
      <c r="V128" s="10"/>
    </row>
    <row r="129" spans="1:22" ht="14.4" x14ac:dyDescent="0.3">
      <c r="A129" s="39" t="s">
        <v>131</v>
      </c>
      <c r="C129" s="11" t="s">
        <v>152</v>
      </c>
      <c r="D129" s="12">
        <v>28546044.350000001</v>
      </c>
      <c r="E129" s="13">
        <v>26847164.870000001</v>
      </c>
      <c r="F129" s="13">
        <v>33916408.269999996</v>
      </c>
      <c r="G129" s="13">
        <v>38166689.189999998</v>
      </c>
      <c r="H129" s="13">
        <v>45446573.420000002</v>
      </c>
      <c r="I129" s="13">
        <v>66403455.420000002</v>
      </c>
      <c r="J129" s="13">
        <v>71549513.75</v>
      </c>
      <c r="K129" s="13">
        <v>59816796.369999997</v>
      </c>
      <c r="L129" s="13">
        <v>64759703.609999999</v>
      </c>
      <c r="M129" s="13">
        <v>57830408.57</v>
      </c>
      <c r="N129" s="13">
        <v>86046107.780000001</v>
      </c>
      <c r="O129" s="13">
        <v>110157017.64500001</v>
      </c>
      <c r="P129" s="13">
        <v>137743853.52000001</v>
      </c>
      <c r="Q129" s="13">
        <v>115733897.83</v>
      </c>
      <c r="R129" s="13">
        <v>138483994.08000001</v>
      </c>
      <c r="S129" s="14">
        <v>130567699</v>
      </c>
      <c r="U129" s="10"/>
      <c r="V129" s="10"/>
    </row>
    <row r="130" spans="1:22" ht="14.4" x14ac:dyDescent="0.3">
      <c r="A130" s="39" t="s">
        <v>131</v>
      </c>
      <c r="C130" s="11" t="s">
        <v>153</v>
      </c>
      <c r="D130" s="12">
        <v>24637202.309999999</v>
      </c>
      <c r="E130" s="13">
        <v>32918115.329999998</v>
      </c>
      <c r="F130" s="13">
        <v>37867974.450000003</v>
      </c>
      <c r="G130" s="13">
        <v>58225562.020000003</v>
      </c>
      <c r="H130" s="13">
        <v>62329353.810000002</v>
      </c>
      <c r="I130" s="13">
        <v>69966718.060000002</v>
      </c>
      <c r="J130" s="13">
        <v>70735964.790000007</v>
      </c>
      <c r="K130" s="13">
        <v>65693249.960000001</v>
      </c>
      <c r="L130" s="13">
        <v>63967155.520000003</v>
      </c>
      <c r="M130" s="13">
        <v>97636195.820000008</v>
      </c>
      <c r="N130" s="13">
        <v>97331699.299999997</v>
      </c>
      <c r="O130" s="13">
        <v>98669998.61999999</v>
      </c>
      <c r="P130" s="13">
        <v>99075898.420000002</v>
      </c>
      <c r="Q130" s="13">
        <v>94515977.870000005</v>
      </c>
      <c r="R130" s="13">
        <v>102795374.17999999</v>
      </c>
      <c r="S130" s="14">
        <v>96645632.069999993</v>
      </c>
      <c r="U130" s="10"/>
      <c r="V130" s="10"/>
    </row>
    <row r="131" spans="1:22" ht="14.4" x14ac:dyDescent="0.3">
      <c r="A131" s="39" t="s">
        <v>131</v>
      </c>
      <c r="C131" s="11" t="s">
        <v>154</v>
      </c>
      <c r="D131" s="12">
        <v>18656902.34</v>
      </c>
      <c r="E131" s="13">
        <v>26992784.919999998</v>
      </c>
      <c r="F131" s="13">
        <v>23045407.98</v>
      </c>
      <c r="G131" s="13">
        <v>34008318.229999997</v>
      </c>
      <c r="H131" s="13">
        <v>37517638.32</v>
      </c>
      <c r="I131" s="13">
        <v>40828469.489999995</v>
      </c>
      <c r="J131" s="13">
        <v>45408224.890000001</v>
      </c>
      <c r="K131" s="13">
        <v>43614129.700000003</v>
      </c>
      <c r="L131" s="13">
        <v>41584742.880000003</v>
      </c>
      <c r="M131" s="13">
        <v>52944383.82</v>
      </c>
      <c r="N131" s="13">
        <v>60612262.850000001</v>
      </c>
      <c r="O131" s="13">
        <v>64658484.144999996</v>
      </c>
      <c r="P131" s="13">
        <v>74271347.649999991</v>
      </c>
      <c r="Q131" s="13">
        <v>66187411.170000002</v>
      </c>
      <c r="R131" s="13">
        <v>63715910.070000008</v>
      </c>
      <c r="S131" s="14">
        <v>53380877.93</v>
      </c>
      <c r="U131" s="10"/>
      <c r="V131" s="10"/>
    </row>
    <row r="132" spans="1:22" ht="14.4" x14ac:dyDescent="0.3">
      <c r="A132" s="39" t="s">
        <v>131</v>
      </c>
      <c r="C132" s="11" t="s">
        <v>155</v>
      </c>
      <c r="D132" s="12">
        <v>6325922.8099999996</v>
      </c>
      <c r="E132" s="13">
        <v>2346682.14</v>
      </c>
      <c r="F132" s="13">
        <v>5640167.9199999999</v>
      </c>
      <c r="G132" s="13">
        <v>10164667.92</v>
      </c>
      <c r="H132" s="13">
        <v>20627456.239999998</v>
      </c>
      <c r="I132" s="13">
        <v>20164496.119999997</v>
      </c>
      <c r="J132" s="13">
        <v>25001334.91</v>
      </c>
      <c r="K132" s="13">
        <v>23059158.189999998</v>
      </c>
      <c r="L132" s="13">
        <v>21595572.09</v>
      </c>
      <c r="M132" s="13">
        <v>33568377.340000004</v>
      </c>
      <c r="N132" s="13">
        <v>38219650.859999999</v>
      </c>
      <c r="O132" s="13">
        <v>48966595.5</v>
      </c>
      <c r="P132" s="13">
        <v>57119757.039999999</v>
      </c>
      <c r="Q132" s="13">
        <v>52537948.359999992</v>
      </c>
      <c r="R132" s="13">
        <v>32357676.84</v>
      </c>
      <c r="S132" s="14">
        <v>64074803.07</v>
      </c>
      <c r="U132" s="10"/>
      <c r="V132" s="10"/>
    </row>
    <row r="133" spans="1:22" ht="14.4" x14ac:dyDescent="0.3">
      <c r="A133" s="39" t="s">
        <v>131</v>
      </c>
      <c r="C133" s="11" t="s">
        <v>156</v>
      </c>
      <c r="D133" s="12">
        <v>11809345.210000001</v>
      </c>
      <c r="E133" s="13">
        <v>10696065.35</v>
      </c>
      <c r="F133" s="13">
        <v>10604885.4</v>
      </c>
      <c r="G133" s="13">
        <v>20359916.399999999</v>
      </c>
      <c r="H133" s="13">
        <v>20088764.239999998</v>
      </c>
      <c r="I133" s="13">
        <v>25610561.140000001</v>
      </c>
      <c r="J133" s="13">
        <v>28656281.280000001</v>
      </c>
      <c r="K133" s="13">
        <v>29197115.98</v>
      </c>
      <c r="L133" s="13">
        <v>19559433.509999998</v>
      </c>
      <c r="M133" s="13">
        <v>22774207.390000001</v>
      </c>
      <c r="N133" s="13">
        <v>21804643.059999999</v>
      </c>
      <c r="O133" s="13">
        <v>38204666.479999997</v>
      </c>
      <c r="P133" s="13">
        <v>32843107.170000002</v>
      </c>
      <c r="Q133" s="13">
        <v>28509980.390000001</v>
      </c>
      <c r="R133" s="13">
        <v>27802859.75</v>
      </c>
      <c r="S133" s="14">
        <v>29369317.629999999</v>
      </c>
      <c r="U133" s="10"/>
      <c r="V133" s="10"/>
    </row>
    <row r="134" spans="1:22" ht="14.4" x14ac:dyDescent="0.3">
      <c r="A134" s="39" t="s">
        <v>131</v>
      </c>
      <c r="C134" s="11" t="s">
        <v>157</v>
      </c>
      <c r="D134" s="12">
        <v>7372218.4900000002</v>
      </c>
      <c r="E134" s="13">
        <v>8628428.2400000002</v>
      </c>
      <c r="F134" s="13">
        <v>9681862.7200000007</v>
      </c>
      <c r="G134" s="13">
        <v>17461653.690000001</v>
      </c>
      <c r="H134" s="13">
        <v>12599805.950000001</v>
      </c>
      <c r="I134" s="13">
        <v>18016566.240000002</v>
      </c>
      <c r="J134" s="13">
        <v>11723102.460000001</v>
      </c>
      <c r="K134" s="13">
        <v>14994216.630000001</v>
      </c>
      <c r="L134" s="13">
        <v>17984795.100000001</v>
      </c>
      <c r="M134" s="13">
        <v>23765822.370000001</v>
      </c>
      <c r="N134" s="13">
        <v>24623151.23</v>
      </c>
      <c r="O134" s="13">
        <v>29697767.030000001</v>
      </c>
      <c r="P134" s="13">
        <v>36746511.589999996</v>
      </c>
      <c r="Q134" s="13">
        <v>29650075.710000001</v>
      </c>
      <c r="R134" s="13">
        <v>31664267.130000003</v>
      </c>
      <c r="S134" s="14">
        <v>40520590.689999998</v>
      </c>
      <c r="U134" s="10"/>
      <c r="V134" s="10"/>
    </row>
    <row r="135" spans="1:22" ht="14.4" x14ac:dyDescent="0.3">
      <c r="A135" s="39" t="s">
        <v>131</v>
      </c>
      <c r="C135" s="11" t="s">
        <v>158</v>
      </c>
      <c r="D135" s="12">
        <v>2410967.2400000002</v>
      </c>
      <c r="E135" s="13">
        <v>4754193.6100000003</v>
      </c>
      <c r="F135" s="13">
        <v>5670868.9900000002</v>
      </c>
      <c r="G135" s="13">
        <v>6501133.5999999996</v>
      </c>
      <c r="H135" s="13">
        <v>12888876.789999999</v>
      </c>
      <c r="I135" s="13">
        <v>10693872.930000002</v>
      </c>
      <c r="J135" s="13">
        <v>8160803.7800000003</v>
      </c>
      <c r="K135" s="13">
        <v>13897902.09</v>
      </c>
      <c r="L135" s="13">
        <v>10981157.520000001</v>
      </c>
      <c r="M135" s="13">
        <v>14034396.219999999</v>
      </c>
      <c r="N135" s="13">
        <v>22126871.949999999</v>
      </c>
      <c r="O135" s="13">
        <v>38355016.689999998</v>
      </c>
      <c r="P135" s="13">
        <v>49840281.209999993</v>
      </c>
      <c r="Q135" s="13">
        <v>32777618.710000001</v>
      </c>
      <c r="R135" s="13">
        <v>47948632.229999997</v>
      </c>
      <c r="S135" s="14">
        <v>54031322.93</v>
      </c>
      <c r="U135" s="10"/>
      <c r="V135" s="10"/>
    </row>
    <row r="136" spans="1:22" ht="14.4" x14ac:dyDescent="0.3">
      <c r="A136" s="39" t="s">
        <v>131</v>
      </c>
      <c r="C136" s="11" t="s">
        <v>159</v>
      </c>
      <c r="D136" s="12">
        <v>3145139.92</v>
      </c>
      <c r="E136" s="13">
        <v>1390088.87</v>
      </c>
      <c r="F136" s="13">
        <v>4464730.66</v>
      </c>
      <c r="G136" s="13">
        <v>7394264.6899999995</v>
      </c>
      <c r="H136" s="13">
        <v>12845543.710000001</v>
      </c>
      <c r="I136" s="13">
        <v>8786082.7100000009</v>
      </c>
      <c r="J136" s="13">
        <v>15000053.960000001</v>
      </c>
      <c r="K136" s="13">
        <v>17156758.439999998</v>
      </c>
      <c r="L136" s="13">
        <v>10875037.74</v>
      </c>
      <c r="M136" s="13">
        <v>12178417.879999999</v>
      </c>
      <c r="N136" s="13">
        <v>16365288.57</v>
      </c>
      <c r="O136" s="13">
        <v>14738078.67</v>
      </c>
      <c r="P136" s="13">
        <v>28465024.490000002</v>
      </c>
      <c r="Q136" s="13">
        <v>24132651.369999997</v>
      </c>
      <c r="R136" s="13">
        <v>20328721.759999998</v>
      </c>
      <c r="S136" s="14">
        <v>26421468.520000003</v>
      </c>
      <c r="U136" s="10"/>
      <c r="V136" s="10"/>
    </row>
    <row r="137" spans="1:22" ht="14.4" x14ac:dyDescent="0.3">
      <c r="A137" s="39" t="s">
        <v>131</v>
      </c>
      <c r="C137" s="11" t="s">
        <v>160</v>
      </c>
      <c r="D137" s="12">
        <v>5055201.29</v>
      </c>
      <c r="E137" s="13">
        <v>4703815.9400000004</v>
      </c>
      <c r="F137" s="13">
        <v>5406242.4499999993</v>
      </c>
      <c r="G137" s="13">
        <v>5666497.25</v>
      </c>
      <c r="H137" s="13">
        <v>8344531.8699999992</v>
      </c>
      <c r="I137" s="13">
        <v>9615668.1400000006</v>
      </c>
      <c r="J137" s="13">
        <v>13922609.91</v>
      </c>
      <c r="K137" s="13">
        <v>10932672.510000002</v>
      </c>
      <c r="L137" s="13">
        <v>8103216.5200000005</v>
      </c>
      <c r="M137" s="13">
        <v>10832032.26</v>
      </c>
      <c r="N137" s="13">
        <v>12089821.949999999</v>
      </c>
      <c r="O137" s="13">
        <v>18935005.440000001</v>
      </c>
      <c r="P137" s="13">
        <v>25031914.789999999</v>
      </c>
      <c r="Q137" s="13">
        <v>23198867.189999998</v>
      </c>
      <c r="R137" s="13">
        <v>19223250.350000001</v>
      </c>
      <c r="S137" s="14">
        <v>18612169.34</v>
      </c>
      <c r="U137" s="10"/>
      <c r="V137" s="10"/>
    </row>
    <row r="138" spans="1:22" ht="14.4" x14ac:dyDescent="0.3">
      <c r="A138" s="39" t="s">
        <v>131</v>
      </c>
      <c r="C138" s="11" t="s">
        <v>161</v>
      </c>
      <c r="D138" s="12">
        <v>2680323.4300000002</v>
      </c>
      <c r="E138" s="13">
        <v>3555020.63</v>
      </c>
      <c r="F138" s="13">
        <v>1884137.82</v>
      </c>
      <c r="G138" s="13">
        <v>4507054.3099999996</v>
      </c>
      <c r="H138" s="13">
        <v>8116021.9000000004</v>
      </c>
      <c r="I138" s="13">
        <v>8116127.6799999997</v>
      </c>
      <c r="J138" s="13">
        <v>8193208.4900000002</v>
      </c>
      <c r="K138" s="13">
        <v>9425568.1199999992</v>
      </c>
      <c r="L138" s="13">
        <v>9850042.8300000001</v>
      </c>
      <c r="M138" s="13">
        <v>9016922.0199999996</v>
      </c>
      <c r="N138" s="13">
        <v>14935902.18</v>
      </c>
      <c r="O138" s="13">
        <v>16846887.809999999</v>
      </c>
      <c r="P138" s="13">
        <v>18247454.16</v>
      </c>
      <c r="Q138" s="13">
        <v>27028623.969999999</v>
      </c>
      <c r="R138" s="13">
        <v>26992048.25</v>
      </c>
      <c r="S138" s="14">
        <v>28030044.300000001</v>
      </c>
      <c r="U138" s="10"/>
      <c r="V138" s="10"/>
    </row>
    <row r="139" spans="1:22" ht="14.4" x14ac:dyDescent="0.3">
      <c r="A139" s="39" t="s">
        <v>131</v>
      </c>
      <c r="C139" s="11" t="s">
        <v>162</v>
      </c>
      <c r="D139" s="12">
        <v>2891949.78</v>
      </c>
      <c r="E139" s="13">
        <v>2591354.7599999998</v>
      </c>
      <c r="F139" s="13">
        <v>6991342.3499999996</v>
      </c>
      <c r="G139" s="13">
        <v>6560815.8300000001</v>
      </c>
      <c r="H139" s="13">
        <v>4876562.25</v>
      </c>
      <c r="I139" s="13">
        <v>10467327.93</v>
      </c>
      <c r="J139" s="13">
        <v>12667695.120000001</v>
      </c>
      <c r="K139" s="13">
        <v>5574749.9900000002</v>
      </c>
      <c r="L139" s="13">
        <v>7731359.8999999994</v>
      </c>
      <c r="M139" s="13">
        <v>13302714.109999999</v>
      </c>
      <c r="N139" s="13">
        <v>11605922.07</v>
      </c>
      <c r="O139" s="13">
        <v>8303136.8099999996</v>
      </c>
      <c r="P139" s="13">
        <v>16349387.640000001</v>
      </c>
      <c r="Q139" s="13">
        <v>15911274.09</v>
      </c>
      <c r="R139" s="13">
        <v>30388206.709999997</v>
      </c>
      <c r="S139" s="14">
        <v>14958888.609999999</v>
      </c>
      <c r="U139" s="10"/>
      <c r="V139" s="10"/>
    </row>
    <row r="140" spans="1:22" ht="14.4" x14ac:dyDescent="0.3">
      <c r="A140" s="39" t="s">
        <v>131</v>
      </c>
      <c r="C140" s="11" t="s">
        <v>163</v>
      </c>
      <c r="D140" s="12">
        <v>428433.48</v>
      </c>
      <c r="E140" s="13">
        <v>2006523.55</v>
      </c>
      <c r="F140" s="13">
        <v>692132.03</v>
      </c>
      <c r="G140" s="13">
        <v>1241584.0599999998</v>
      </c>
      <c r="H140" s="13">
        <v>4287649.75</v>
      </c>
      <c r="I140" s="13">
        <v>4233581.92</v>
      </c>
      <c r="J140" s="13">
        <v>4895234.79</v>
      </c>
      <c r="K140" s="13">
        <v>4163132</v>
      </c>
      <c r="L140" s="13">
        <v>6391327.2300000004</v>
      </c>
      <c r="M140" s="13">
        <v>8759335.8500000015</v>
      </c>
      <c r="N140" s="13">
        <v>7811214.5300000003</v>
      </c>
      <c r="O140" s="13">
        <v>9926953.1400000006</v>
      </c>
      <c r="P140" s="13">
        <v>17946107.469999999</v>
      </c>
      <c r="Q140" s="13">
        <v>11813175.960000001</v>
      </c>
      <c r="R140" s="13">
        <v>8238632.8200000003</v>
      </c>
      <c r="S140" s="14">
        <v>15164899.720000001</v>
      </c>
      <c r="U140" s="10"/>
      <c r="V140" s="10"/>
    </row>
    <row r="141" spans="1:22" ht="14.4" x14ac:dyDescent="0.3">
      <c r="A141" s="39" t="s">
        <v>131</v>
      </c>
      <c r="C141" s="11" t="s">
        <v>164</v>
      </c>
      <c r="D141" s="12">
        <v>1200057.32</v>
      </c>
      <c r="E141" s="13">
        <v>5188218.59</v>
      </c>
      <c r="F141" s="13">
        <v>3592278.3600000003</v>
      </c>
      <c r="G141" s="13">
        <v>5708118.7000000002</v>
      </c>
      <c r="H141" s="13">
        <v>6599624.4100000001</v>
      </c>
      <c r="I141" s="13">
        <v>6797061.1699999999</v>
      </c>
      <c r="J141" s="13">
        <v>8524132.9100000001</v>
      </c>
      <c r="K141" s="13">
        <v>11746430.41</v>
      </c>
      <c r="L141" s="13">
        <v>5329382.42</v>
      </c>
      <c r="M141" s="13">
        <v>7114530.0800000001</v>
      </c>
      <c r="N141" s="13">
        <v>14296240.940000001</v>
      </c>
      <c r="O141" s="13">
        <v>9635673.0399999991</v>
      </c>
      <c r="P141" s="13">
        <v>19197873.970000003</v>
      </c>
      <c r="Q141" s="13">
        <v>17325034.43</v>
      </c>
      <c r="R141" s="13">
        <v>18426549.300000001</v>
      </c>
      <c r="S141" s="14">
        <v>19926309.390000001</v>
      </c>
      <c r="U141" s="10"/>
      <c r="V141" s="10"/>
    </row>
    <row r="142" spans="1:22" ht="14.4" x14ac:dyDescent="0.3">
      <c r="A142" s="39" t="s">
        <v>131</v>
      </c>
      <c r="C142" s="11" t="s">
        <v>165</v>
      </c>
      <c r="D142" s="12">
        <v>4611544.67</v>
      </c>
      <c r="E142" s="13">
        <v>3948931.8</v>
      </c>
      <c r="F142" s="13">
        <v>1987412.64</v>
      </c>
      <c r="G142" s="13">
        <v>4384090.99</v>
      </c>
      <c r="H142" s="13">
        <v>4733106.59</v>
      </c>
      <c r="I142" s="13">
        <v>5732952.3600000003</v>
      </c>
      <c r="J142" s="13">
        <v>5143178.24</v>
      </c>
      <c r="K142" s="13">
        <v>5655365.7000000002</v>
      </c>
      <c r="L142" s="13">
        <v>6635699.0199999996</v>
      </c>
      <c r="M142" s="13">
        <v>6784985.7400000002</v>
      </c>
      <c r="N142" s="13">
        <v>8800234.5399999991</v>
      </c>
      <c r="O142" s="13">
        <v>14627994.939999999</v>
      </c>
      <c r="P142" s="13">
        <v>14857773.880000001</v>
      </c>
      <c r="Q142" s="13">
        <v>13801913.060000001</v>
      </c>
      <c r="R142" s="13">
        <v>12888391.710000001</v>
      </c>
      <c r="S142" s="14">
        <v>22082643.509999998</v>
      </c>
      <c r="U142" s="10"/>
      <c r="V142" s="10"/>
    </row>
    <row r="143" spans="1:22" ht="15" thickBot="1" x14ac:dyDescent="0.35">
      <c r="A143" s="39" t="s">
        <v>131</v>
      </c>
      <c r="C143" s="11" t="s">
        <v>166</v>
      </c>
      <c r="D143" s="15">
        <v>30630352.079999998</v>
      </c>
      <c r="E143" s="16">
        <v>37725007.870000005</v>
      </c>
      <c r="F143" s="16">
        <v>35886220.700000003</v>
      </c>
      <c r="G143" s="16">
        <v>56030634.030000001</v>
      </c>
      <c r="H143" s="16">
        <v>60265457.189999998</v>
      </c>
      <c r="I143" s="16">
        <v>74290624.469999999</v>
      </c>
      <c r="J143" s="16">
        <v>79887195.140000001</v>
      </c>
      <c r="K143" s="16">
        <v>73508375.340000004</v>
      </c>
      <c r="L143" s="16">
        <v>68477883.010000005</v>
      </c>
      <c r="M143" s="16">
        <v>110576280.41</v>
      </c>
      <c r="N143" s="16">
        <v>101869724.56999999</v>
      </c>
      <c r="O143" s="16">
        <v>170915704.91000003</v>
      </c>
      <c r="P143" s="16">
        <v>154660523.52000001</v>
      </c>
      <c r="Q143" s="16">
        <v>167461829.85999998</v>
      </c>
      <c r="R143" s="16">
        <v>153768988.74000001</v>
      </c>
      <c r="S143" s="17">
        <v>189354358.21000001</v>
      </c>
      <c r="U143" s="10"/>
      <c r="V143" s="10"/>
    </row>
    <row r="144" spans="1:22" ht="15" thickBot="1" x14ac:dyDescent="0.35">
      <c r="A144" s="39" t="s">
        <v>131</v>
      </c>
      <c r="C144" s="18" t="s">
        <v>129</v>
      </c>
      <c r="D144" s="19">
        <v>301349840.96999997</v>
      </c>
      <c r="E144" s="20">
        <v>318228829.36000001</v>
      </c>
      <c r="F144" s="20">
        <v>400618627.13</v>
      </c>
      <c r="G144" s="20">
        <v>451605252.24000001</v>
      </c>
      <c r="H144" s="20">
        <v>525750517.55000001</v>
      </c>
      <c r="I144" s="20">
        <v>768076129.97999978</v>
      </c>
      <c r="J144" s="20">
        <v>769040373.88999987</v>
      </c>
      <c r="K144" s="20">
        <v>737369141.15999997</v>
      </c>
      <c r="L144" s="20">
        <v>668538119.39999998</v>
      </c>
      <c r="M144" s="20">
        <v>862051714.36000013</v>
      </c>
      <c r="N144" s="20">
        <v>975496394.87000012</v>
      </c>
      <c r="O144" s="20">
        <v>1471254334.6000001</v>
      </c>
      <c r="P144" s="20">
        <v>1651032802.7500005</v>
      </c>
      <c r="Q144" s="20">
        <v>1546964844.3</v>
      </c>
      <c r="R144" s="20">
        <v>1497949364.6400001</v>
      </c>
      <c r="S144" s="21">
        <v>1635047386.6400001</v>
      </c>
      <c r="U144" s="10"/>
      <c r="V144" s="10"/>
    </row>
    <row r="145" spans="1:22" ht="14.4" x14ac:dyDescent="0.3">
      <c r="U145" s="10"/>
      <c r="V145" s="10"/>
    </row>
    <row r="146" spans="1:22" ht="14.4" x14ac:dyDescent="0.3">
      <c r="U146" s="10"/>
      <c r="V146" s="10"/>
    </row>
    <row r="147" spans="1:22" ht="14.4" x14ac:dyDescent="0.3">
      <c r="U147" s="10"/>
      <c r="V147" s="10"/>
    </row>
    <row r="148" spans="1:22" ht="23.4" thickBot="1" x14ac:dyDescent="0.35">
      <c r="C148" s="1" t="s">
        <v>209</v>
      </c>
      <c r="D148" s="1"/>
      <c r="E148" s="1"/>
      <c r="F148" s="1"/>
      <c r="G148" s="1"/>
      <c r="H148" s="1"/>
      <c r="I148" s="1"/>
      <c r="J148" s="1"/>
      <c r="K148" s="1"/>
      <c r="L148" s="1"/>
      <c r="M148" s="1"/>
      <c r="N148" s="9"/>
      <c r="O148" s="9"/>
      <c r="P148" s="9"/>
      <c r="Q148" s="9"/>
      <c r="R148" s="9"/>
      <c r="S148" s="9"/>
      <c r="U148" s="10"/>
      <c r="V148" s="10"/>
    </row>
    <row r="149" spans="1:22" ht="15" thickBot="1" x14ac:dyDescent="0.35">
      <c r="C149" s="2"/>
      <c r="D149" s="149" t="s">
        <v>99</v>
      </c>
      <c r="E149" s="150"/>
      <c r="F149" s="150"/>
      <c r="G149" s="150"/>
      <c r="H149" s="150"/>
      <c r="I149" s="150"/>
      <c r="J149" s="150"/>
      <c r="K149" s="150"/>
      <c r="L149" s="150"/>
      <c r="M149" s="150"/>
      <c r="N149" s="150"/>
      <c r="O149" s="150"/>
      <c r="P149" s="150"/>
      <c r="Q149" s="150"/>
      <c r="R149" s="150"/>
      <c r="S149" s="151"/>
      <c r="U149" s="10"/>
      <c r="V149" s="10"/>
    </row>
    <row r="150" spans="1:22" ht="15" thickBot="1" x14ac:dyDescent="0.35">
      <c r="A150" s="39" t="s">
        <v>133</v>
      </c>
      <c r="C150" s="3" t="s">
        <v>148</v>
      </c>
      <c r="D150" s="4" t="s">
        <v>102</v>
      </c>
      <c r="E150" s="5" t="s">
        <v>103</v>
      </c>
      <c r="F150" s="5" t="s">
        <v>104</v>
      </c>
      <c r="G150" s="5" t="s">
        <v>105</v>
      </c>
      <c r="H150" s="5" t="s">
        <v>106</v>
      </c>
      <c r="I150" s="5" t="s">
        <v>107</v>
      </c>
      <c r="J150" s="5" t="s">
        <v>108</v>
      </c>
      <c r="K150" s="5" t="s">
        <v>109</v>
      </c>
      <c r="L150" s="5" t="s">
        <v>110</v>
      </c>
      <c r="M150" s="5" t="s">
        <v>111</v>
      </c>
      <c r="N150" s="5" t="s">
        <v>112</v>
      </c>
      <c r="O150" s="5" t="s">
        <v>113</v>
      </c>
      <c r="P150" s="5" t="s">
        <v>114</v>
      </c>
      <c r="Q150" s="5" t="s">
        <v>115</v>
      </c>
      <c r="R150" s="5" t="s">
        <v>116</v>
      </c>
      <c r="S150" s="6" t="s">
        <v>117</v>
      </c>
      <c r="U150" s="10"/>
      <c r="V150" s="10"/>
    </row>
    <row r="151" spans="1:22" ht="14.4" x14ac:dyDescent="0.3">
      <c r="A151" s="39" t="s">
        <v>133</v>
      </c>
      <c r="C151" s="11" t="s">
        <v>149</v>
      </c>
      <c r="D151" s="12">
        <v>87391.679999999993</v>
      </c>
      <c r="E151" s="13">
        <v>91132.82</v>
      </c>
      <c r="F151" s="13">
        <v>2444101.0299999998</v>
      </c>
      <c r="G151" s="13">
        <v>342809.18</v>
      </c>
      <c r="H151" s="13">
        <v>413189.11</v>
      </c>
      <c r="I151" s="13">
        <v>2246896.15</v>
      </c>
      <c r="J151" s="13">
        <v>415437.19</v>
      </c>
      <c r="K151" s="13">
        <v>472745.98</v>
      </c>
      <c r="L151" s="13">
        <v>473857.21</v>
      </c>
      <c r="M151" s="13">
        <v>481003.99</v>
      </c>
      <c r="N151" s="13">
        <v>495711.66</v>
      </c>
      <c r="O151" s="13">
        <v>510298.66</v>
      </c>
      <c r="P151" s="13">
        <v>527509.59</v>
      </c>
      <c r="Q151" s="13">
        <v>545656.74</v>
      </c>
      <c r="R151" s="13">
        <v>569968.34</v>
      </c>
      <c r="S151" s="14">
        <v>588359.31999999995</v>
      </c>
      <c r="U151" s="10"/>
      <c r="V151" s="10"/>
    </row>
    <row r="152" spans="1:22" ht="14.4" x14ac:dyDescent="0.3">
      <c r="A152" s="39" t="s">
        <v>133</v>
      </c>
      <c r="C152" s="11" t="s">
        <v>150</v>
      </c>
      <c r="D152" s="12">
        <v>0</v>
      </c>
      <c r="E152" s="13">
        <v>150000</v>
      </c>
      <c r="F152" s="13">
        <v>0</v>
      </c>
      <c r="G152" s="13">
        <v>0</v>
      </c>
      <c r="H152" s="13">
        <v>0</v>
      </c>
      <c r="I152" s="13">
        <v>0</v>
      </c>
      <c r="J152" s="13">
        <v>150000</v>
      </c>
      <c r="K152" s="13">
        <v>2192516</v>
      </c>
      <c r="L152" s="13">
        <v>30000</v>
      </c>
      <c r="M152" s="13">
        <v>112400</v>
      </c>
      <c r="N152" s="13">
        <v>116514.84</v>
      </c>
      <c r="O152" s="13">
        <v>119438.54</v>
      </c>
      <c r="P152" s="13">
        <v>123986.51</v>
      </c>
      <c r="Q152" s="13">
        <v>128317.92</v>
      </c>
      <c r="R152" s="13">
        <v>135464.74</v>
      </c>
      <c r="S152" s="14">
        <v>138496.72</v>
      </c>
      <c r="U152" s="10"/>
      <c r="V152" s="10"/>
    </row>
    <row r="153" spans="1:22" ht="14.4" x14ac:dyDescent="0.3">
      <c r="A153" s="39" t="s">
        <v>133</v>
      </c>
      <c r="C153" s="11" t="s">
        <v>151</v>
      </c>
      <c r="D153" s="12">
        <v>269303.95</v>
      </c>
      <c r="E153" s="13">
        <v>1662611.66</v>
      </c>
      <c r="F153" s="13">
        <v>344164.82</v>
      </c>
      <c r="G153" s="13">
        <v>207966.23</v>
      </c>
      <c r="H153" s="13">
        <v>458822.75</v>
      </c>
      <c r="I153" s="13">
        <v>213746.25</v>
      </c>
      <c r="J153" s="13">
        <v>486101.36</v>
      </c>
      <c r="K153" s="13">
        <v>221449.02</v>
      </c>
      <c r="L153" s="13">
        <v>361427.61</v>
      </c>
      <c r="M153" s="13">
        <v>366043.3</v>
      </c>
      <c r="N153" s="13">
        <v>520513.52</v>
      </c>
      <c r="O153" s="13">
        <v>238637.23</v>
      </c>
      <c r="P153" s="13">
        <v>555142.1</v>
      </c>
      <c r="Q153" s="13">
        <v>415348.9</v>
      </c>
      <c r="R153" s="13">
        <v>427250.97</v>
      </c>
      <c r="S153" s="14">
        <v>447383.24</v>
      </c>
      <c r="U153" s="10"/>
      <c r="V153" s="10"/>
    </row>
    <row r="154" spans="1:22" ht="14.4" x14ac:dyDescent="0.3">
      <c r="A154" s="39" t="s">
        <v>133</v>
      </c>
      <c r="C154" s="11" t="s">
        <v>152</v>
      </c>
      <c r="D154" s="12">
        <v>0</v>
      </c>
      <c r="E154" s="13">
        <v>0</v>
      </c>
      <c r="F154" s="13">
        <v>0</v>
      </c>
      <c r="G154" s="13">
        <v>0</v>
      </c>
      <c r="H154" s="13">
        <v>0</v>
      </c>
      <c r="I154" s="13">
        <v>0</v>
      </c>
      <c r="J154" s="13">
        <v>0</v>
      </c>
      <c r="K154" s="13">
        <v>0</v>
      </c>
      <c r="L154" s="13">
        <v>0</v>
      </c>
      <c r="M154" s="13">
        <v>0</v>
      </c>
      <c r="N154" s="13">
        <v>0</v>
      </c>
      <c r="O154" s="13">
        <v>0</v>
      </c>
      <c r="P154" s="13">
        <v>0</v>
      </c>
      <c r="Q154" s="13">
        <v>0</v>
      </c>
      <c r="R154" s="13">
        <v>0</v>
      </c>
      <c r="S154" s="14">
        <v>0</v>
      </c>
      <c r="U154" s="10"/>
      <c r="V154" s="10"/>
    </row>
    <row r="155" spans="1:22" ht="14.4" x14ac:dyDescent="0.3">
      <c r="A155" s="39" t="s">
        <v>133</v>
      </c>
      <c r="C155" s="11" t="s">
        <v>153</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c r="U155" s="10"/>
      <c r="V155" s="10"/>
    </row>
    <row r="156" spans="1:22" ht="14.4" x14ac:dyDescent="0.3">
      <c r="A156" s="39" t="s">
        <v>133</v>
      </c>
      <c r="C156" s="11" t="s">
        <v>154</v>
      </c>
      <c r="D156" s="12">
        <v>0</v>
      </c>
      <c r="E156" s="13">
        <v>0</v>
      </c>
      <c r="F156" s="13">
        <v>0</v>
      </c>
      <c r="G156" s="13">
        <v>0</v>
      </c>
      <c r="H156" s="13">
        <v>0</v>
      </c>
      <c r="I156" s="13">
        <v>0</v>
      </c>
      <c r="J156" s="13">
        <v>0</v>
      </c>
      <c r="K156" s="13">
        <v>0</v>
      </c>
      <c r="L156" s="13">
        <v>0</v>
      </c>
      <c r="M156" s="13">
        <v>0</v>
      </c>
      <c r="N156" s="13">
        <v>0</v>
      </c>
      <c r="O156" s="13">
        <v>0</v>
      </c>
      <c r="P156" s="13">
        <v>0</v>
      </c>
      <c r="Q156" s="13">
        <v>0</v>
      </c>
      <c r="R156" s="13">
        <v>0</v>
      </c>
      <c r="S156" s="14">
        <v>0</v>
      </c>
      <c r="U156" s="10"/>
      <c r="V156" s="10"/>
    </row>
    <row r="157" spans="1:22" ht="14.4" x14ac:dyDescent="0.3">
      <c r="A157" s="39" t="s">
        <v>133</v>
      </c>
      <c r="C157" s="11" t="s">
        <v>155</v>
      </c>
      <c r="D157" s="12">
        <v>0</v>
      </c>
      <c r="E157" s="13">
        <v>1153480.72</v>
      </c>
      <c r="F157" s="13">
        <v>0</v>
      </c>
      <c r="G157" s="13">
        <v>0</v>
      </c>
      <c r="H157" s="13">
        <v>0</v>
      </c>
      <c r="I157" s="13">
        <v>0</v>
      </c>
      <c r="J157" s="13">
        <v>0</v>
      </c>
      <c r="K157" s="13">
        <v>0</v>
      </c>
      <c r="L157" s="13">
        <v>0</v>
      </c>
      <c r="M157" s="13">
        <v>0</v>
      </c>
      <c r="N157" s="13">
        <v>0</v>
      </c>
      <c r="O157" s="13">
        <v>0</v>
      </c>
      <c r="P157" s="13">
        <v>0</v>
      </c>
      <c r="Q157" s="13">
        <v>0</v>
      </c>
      <c r="R157" s="13">
        <v>0</v>
      </c>
      <c r="S157" s="14">
        <v>0</v>
      </c>
      <c r="U157" s="10"/>
      <c r="V157" s="10"/>
    </row>
    <row r="158" spans="1:22" ht="14.4" x14ac:dyDescent="0.3">
      <c r="A158" s="39" t="s">
        <v>133</v>
      </c>
      <c r="C158" s="11" t="s">
        <v>156</v>
      </c>
      <c r="D158" s="12">
        <v>0</v>
      </c>
      <c r="E158" s="13">
        <v>0</v>
      </c>
      <c r="F158" s="13">
        <v>0</v>
      </c>
      <c r="G158" s="13">
        <v>0</v>
      </c>
      <c r="H158" s="13">
        <v>0</v>
      </c>
      <c r="I158" s="13">
        <v>0</v>
      </c>
      <c r="J158" s="13">
        <v>0</v>
      </c>
      <c r="K158" s="13">
        <v>0</v>
      </c>
      <c r="L158" s="13">
        <v>0</v>
      </c>
      <c r="M158" s="13">
        <v>0</v>
      </c>
      <c r="N158" s="13">
        <v>0</v>
      </c>
      <c r="O158" s="13">
        <v>0</v>
      </c>
      <c r="P158" s="13">
        <v>0</v>
      </c>
      <c r="Q158" s="13">
        <v>0</v>
      </c>
      <c r="R158" s="13">
        <v>0</v>
      </c>
      <c r="S158" s="14">
        <v>0</v>
      </c>
      <c r="U158" s="10"/>
      <c r="V158" s="10"/>
    </row>
    <row r="159" spans="1:22" ht="14.4" x14ac:dyDescent="0.3">
      <c r="A159" s="39" t="s">
        <v>133</v>
      </c>
      <c r="C159" s="11" t="s">
        <v>157</v>
      </c>
      <c r="D159" s="12">
        <v>0</v>
      </c>
      <c r="E159" s="13">
        <v>0</v>
      </c>
      <c r="F159" s="13">
        <v>0</v>
      </c>
      <c r="G159" s="13">
        <v>0</v>
      </c>
      <c r="H159" s="13">
        <v>0</v>
      </c>
      <c r="I159" s="13">
        <v>0</v>
      </c>
      <c r="J159" s="13">
        <v>0</v>
      </c>
      <c r="K159" s="13">
        <v>0</v>
      </c>
      <c r="L159" s="13">
        <v>0</v>
      </c>
      <c r="M159" s="13">
        <v>0</v>
      </c>
      <c r="N159" s="13">
        <v>0</v>
      </c>
      <c r="O159" s="13">
        <v>0</v>
      </c>
      <c r="P159" s="13">
        <v>0</v>
      </c>
      <c r="Q159" s="13">
        <v>0</v>
      </c>
      <c r="R159" s="13">
        <v>0</v>
      </c>
      <c r="S159" s="14">
        <v>0</v>
      </c>
      <c r="U159" s="10"/>
      <c r="V159" s="10"/>
    </row>
    <row r="160" spans="1:22" ht="14.4" x14ac:dyDescent="0.3">
      <c r="A160" s="39" t="s">
        <v>133</v>
      </c>
      <c r="C160" s="11" t="s">
        <v>158</v>
      </c>
      <c r="D160" s="12">
        <v>0</v>
      </c>
      <c r="E160" s="13">
        <v>0</v>
      </c>
      <c r="F160" s="13">
        <v>0</v>
      </c>
      <c r="G160" s="13">
        <v>0</v>
      </c>
      <c r="H160" s="13">
        <v>0</v>
      </c>
      <c r="I160" s="13">
        <v>0</v>
      </c>
      <c r="J160" s="13">
        <v>0</v>
      </c>
      <c r="K160" s="13">
        <v>0</v>
      </c>
      <c r="L160" s="13">
        <v>0</v>
      </c>
      <c r="M160" s="13">
        <v>0</v>
      </c>
      <c r="N160" s="13">
        <v>0</v>
      </c>
      <c r="O160" s="13">
        <v>0</v>
      </c>
      <c r="P160" s="13">
        <v>0</v>
      </c>
      <c r="Q160" s="13">
        <v>0</v>
      </c>
      <c r="R160" s="13">
        <v>0</v>
      </c>
      <c r="S160" s="14">
        <v>0</v>
      </c>
      <c r="U160" s="10"/>
      <c r="V160" s="10"/>
    </row>
    <row r="161" spans="1:22" ht="14.4" x14ac:dyDescent="0.3">
      <c r="A161" s="39" t="s">
        <v>133</v>
      </c>
      <c r="C161" s="11" t="s">
        <v>159</v>
      </c>
      <c r="D161" s="12">
        <v>0</v>
      </c>
      <c r="E161" s="13">
        <v>0</v>
      </c>
      <c r="F161" s="13">
        <v>0</v>
      </c>
      <c r="G161" s="13">
        <v>0</v>
      </c>
      <c r="H161" s="13">
        <v>0</v>
      </c>
      <c r="I161" s="13">
        <v>0</v>
      </c>
      <c r="J161" s="13">
        <v>0</v>
      </c>
      <c r="K161" s="13">
        <v>0</v>
      </c>
      <c r="L161" s="13">
        <v>0</v>
      </c>
      <c r="M161" s="13">
        <v>0</v>
      </c>
      <c r="N161" s="13">
        <v>0</v>
      </c>
      <c r="O161" s="13">
        <v>0</v>
      </c>
      <c r="P161" s="13">
        <v>0</v>
      </c>
      <c r="Q161" s="13">
        <v>0</v>
      </c>
      <c r="R161" s="13">
        <v>0</v>
      </c>
      <c r="S161" s="14">
        <v>0</v>
      </c>
      <c r="U161" s="10"/>
      <c r="V161" s="10"/>
    </row>
    <row r="162" spans="1:22" ht="14.4" x14ac:dyDescent="0.3">
      <c r="A162" s="39" t="s">
        <v>133</v>
      </c>
      <c r="C162" s="11" t="s">
        <v>160</v>
      </c>
      <c r="D162" s="12">
        <v>0</v>
      </c>
      <c r="E162" s="13">
        <v>0</v>
      </c>
      <c r="F162" s="13">
        <v>0</v>
      </c>
      <c r="G162" s="13">
        <v>0</v>
      </c>
      <c r="H162" s="13">
        <v>0</v>
      </c>
      <c r="I162" s="13">
        <v>0</v>
      </c>
      <c r="J162" s="13">
        <v>0</v>
      </c>
      <c r="K162" s="13">
        <v>0</v>
      </c>
      <c r="L162" s="13">
        <v>0</v>
      </c>
      <c r="M162" s="13">
        <v>0</v>
      </c>
      <c r="N162" s="13">
        <v>0</v>
      </c>
      <c r="O162" s="13">
        <v>0</v>
      </c>
      <c r="P162" s="13">
        <v>0</v>
      </c>
      <c r="Q162" s="13">
        <v>22000</v>
      </c>
      <c r="R162" s="13">
        <v>0</v>
      </c>
      <c r="S162" s="14">
        <v>0</v>
      </c>
      <c r="U162" s="10"/>
      <c r="V162" s="10"/>
    </row>
    <row r="163" spans="1:22" ht="14.4" x14ac:dyDescent="0.3">
      <c r="A163" s="39" t="s">
        <v>133</v>
      </c>
      <c r="C163" s="11" t="s">
        <v>161</v>
      </c>
      <c r="D163" s="12">
        <v>752500</v>
      </c>
      <c r="E163" s="13">
        <v>0</v>
      </c>
      <c r="F163" s="13">
        <v>0</v>
      </c>
      <c r="G163" s="13">
        <v>0</v>
      </c>
      <c r="H163" s="13">
        <v>0</v>
      </c>
      <c r="I163" s="13">
        <v>0</v>
      </c>
      <c r="J163" s="13">
        <v>0</v>
      </c>
      <c r="K163" s="13">
        <v>0</v>
      </c>
      <c r="L163" s="13">
        <v>0</v>
      </c>
      <c r="M163" s="13">
        <v>0</v>
      </c>
      <c r="N163" s="13">
        <v>0</v>
      </c>
      <c r="O163" s="13">
        <v>0</v>
      </c>
      <c r="P163" s="13">
        <v>0</v>
      </c>
      <c r="Q163" s="13">
        <v>0</v>
      </c>
      <c r="R163" s="13">
        <v>0</v>
      </c>
      <c r="S163" s="14">
        <v>0</v>
      </c>
      <c r="U163" s="10"/>
      <c r="V163" s="10"/>
    </row>
    <row r="164" spans="1:22" ht="14.4" x14ac:dyDescent="0.3">
      <c r="A164" s="39" t="s">
        <v>133</v>
      </c>
      <c r="C164" s="11" t="s">
        <v>162</v>
      </c>
      <c r="D164" s="12">
        <v>85055.890000000014</v>
      </c>
      <c r="E164" s="13">
        <v>536352.44999999995</v>
      </c>
      <c r="F164" s="13">
        <v>700635.14</v>
      </c>
      <c r="G164" s="13">
        <v>34971.08</v>
      </c>
      <c r="H164" s="13">
        <v>235606.94</v>
      </c>
      <c r="I164" s="13">
        <v>35804.14</v>
      </c>
      <c r="J164" s="13">
        <v>36147.74</v>
      </c>
      <c r="K164" s="13">
        <v>36591.119999999995</v>
      </c>
      <c r="L164" s="13">
        <v>36816.61</v>
      </c>
      <c r="M164" s="13">
        <v>37362.5</v>
      </c>
      <c r="N164" s="13">
        <v>38412.26</v>
      </c>
      <c r="O164" s="13">
        <v>39594.6</v>
      </c>
      <c r="P164" s="13">
        <v>40903.879999999997</v>
      </c>
      <c r="Q164" s="13">
        <v>42343.16</v>
      </c>
      <c r="R164" s="13">
        <v>44069.64</v>
      </c>
      <c r="S164" s="14">
        <v>45411.74</v>
      </c>
      <c r="U164" s="10"/>
      <c r="V164" s="10"/>
    </row>
    <row r="165" spans="1:22" ht="14.4" x14ac:dyDescent="0.3">
      <c r="A165" s="39" t="s">
        <v>133</v>
      </c>
      <c r="C165" s="11" t="s">
        <v>163</v>
      </c>
      <c r="D165" s="12">
        <v>0</v>
      </c>
      <c r="E165" s="13">
        <v>0</v>
      </c>
      <c r="F165" s="13">
        <v>0</v>
      </c>
      <c r="G165" s="13">
        <v>0</v>
      </c>
      <c r="H165" s="13">
        <v>0</v>
      </c>
      <c r="I165" s="13">
        <v>0</v>
      </c>
      <c r="J165" s="13">
        <v>0</v>
      </c>
      <c r="K165" s="13">
        <v>0</v>
      </c>
      <c r="L165" s="13">
        <v>0</v>
      </c>
      <c r="M165" s="13">
        <v>0</v>
      </c>
      <c r="N165" s="13">
        <v>0</v>
      </c>
      <c r="O165" s="13">
        <v>0</v>
      </c>
      <c r="P165" s="13">
        <v>0</v>
      </c>
      <c r="Q165" s="13">
        <v>0</v>
      </c>
      <c r="R165" s="13">
        <v>0</v>
      </c>
      <c r="S165" s="14">
        <v>0</v>
      </c>
      <c r="U165" s="10"/>
      <c r="V165" s="10"/>
    </row>
    <row r="166" spans="1:22" ht="14.4" x14ac:dyDescent="0.3">
      <c r="A166" s="39" t="s">
        <v>133</v>
      </c>
      <c r="C166" s="11" t="s">
        <v>164</v>
      </c>
      <c r="D166" s="12">
        <v>0</v>
      </c>
      <c r="E166" s="13">
        <v>0</v>
      </c>
      <c r="F166" s="13">
        <v>0</v>
      </c>
      <c r="G166" s="13">
        <v>0</v>
      </c>
      <c r="H166" s="13">
        <v>0</v>
      </c>
      <c r="I166" s="13">
        <v>0</v>
      </c>
      <c r="J166" s="13">
        <v>0</v>
      </c>
      <c r="K166" s="13">
        <v>0</v>
      </c>
      <c r="L166" s="13">
        <v>0</v>
      </c>
      <c r="M166" s="13">
        <v>0</v>
      </c>
      <c r="N166" s="13">
        <v>0</v>
      </c>
      <c r="O166" s="13">
        <v>0</v>
      </c>
      <c r="P166" s="13">
        <v>0</v>
      </c>
      <c r="Q166" s="13">
        <v>0</v>
      </c>
      <c r="R166" s="13">
        <v>0</v>
      </c>
      <c r="S166" s="14">
        <v>0</v>
      </c>
      <c r="U166" s="10"/>
      <c r="V166" s="10"/>
    </row>
    <row r="167" spans="1:22" ht="14.4" x14ac:dyDescent="0.3">
      <c r="A167" s="39" t="s">
        <v>133</v>
      </c>
      <c r="C167" s="11" t="s">
        <v>165</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c r="U167" s="10"/>
      <c r="V167" s="10"/>
    </row>
    <row r="168" spans="1:22" ht="15" thickBot="1" x14ac:dyDescent="0.35">
      <c r="A168" s="39" t="s">
        <v>133</v>
      </c>
      <c r="C168" s="11" t="s">
        <v>166</v>
      </c>
      <c r="D168" s="15">
        <v>67699.86</v>
      </c>
      <c r="E168" s="16">
        <v>72904.600000000006</v>
      </c>
      <c r="F168" s="16">
        <v>72288.960000000006</v>
      </c>
      <c r="G168" s="16">
        <v>73314.44</v>
      </c>
      <c r="H168" s="16">
        <v>601561.66</v>
      </c>
      <c r="I168" s="16">
        <v>82813.240000000005</v>
      </c>
      <c r="J168" s="16">
        <v>85245.77</v>
      </c>
      <c r="K168" s="16">
        <v>88261.440000000002</v>
      </c>
      <c r="L168" s="16">
        <v>91347.72</v>
      </c>
      <c r="M168" s="16">
        <v>92360.28</v>
      </c>
      <c r="N168" s="16">
        <v>93589.82</v>
      </c>
      <c r="O168" s="16">
        <v>96012.74</v>
      </c>
      <c r="P168" s="16">
        <v>46452.67</v>
      </c>
      <c r="Q168" s="16">
        <v>65399.16</v>
      </c>
      <c r="R168" s="16">
        <v>67154.66</v>
      </c>
      <c r="S168" s="17">
        <v>68079.820000000007</v>
      </c>
      <c r="U168" s="10"/>
      <c r="V168" s="10"/>
    </row>
    <row r="169" spans="1:22" ht="15" thickBot="1" x14ac:dyDescent="0.35">
      <c r="A169" s="39" t="s">
        <v>133</v>
      </c>
      <c r="C169" s="18" t="s">
        <v>129</v>
      </c>
      <c r="D169" s="19">
        <v>1261951.3800000001</v>
      </c>
      <c r="E169" s="20">
        <v>3666482.2500000005</v>
      </c>
      <c r="F169" s="20">
        <v>3561189.9499999997</v>
      </c>
      <c r="G169" s="20">
        <v>659060.92999999993</v>
      </c>
      <c r="H169" s="20">
        <v>1709180.46</v>
      </c>
      <c r="I169" s="20">
        <v>2579259.7800000003</v>
      </c>
      <c r="J169" s="20">
        <v>1172932.0599999998</v>
      </c>
      <c r="K169" s="20">
        <v>3011563.56</v>
      </c>
      <c r="L169" s="20">
        <v>993449.15</v>
      </c>
      <c r="M169" s="20">
        <v>1089170.07</v>
      </c>
      <c r="N169" s="20">
        <v>1264742.1000000001</v>
      </c>
      <c r="O169" s="20">
        <v>1003981.7699999999</v>
      </c>
      <c r="P169" s="20">
        <v>1293994.7499999998</v>
      </c>
      <c r="Q169" s="20">
        <v>1219065.8799999999</v>
      </c>
      <c r="R169" s="20">
        <v>1243908.3499999996</v>
      </c>
      <c r="S169" s="21">
        <v>1287730.8399999999</v>
      </c>
      <c r="U169" s="10"/>
      <c r="V169" s="10"/>
    </row>
    <row r="170" spans="1:22" ht="14.4" x14ac:dyDescent="0.3">
      <c r="U170" s="10"/>
      <c r="V170" s="10"/>
    </row>
    <row r="171" spans="1:22" ht="23.4" thickBot="1" x14ac:dyDescent="0.35">
      <c r="C171" s="1" t="s">
        <v>210</v>
      </c>
      <c r="D171" s="1"/>
      <c r="E171" s="1"/>
      <c r="F171" s="1"/>
      <c r="G171" s="1"/>
      <c r="H171" s="1"/>
      <c r="I171" s="1"/>
      <c r="J171" s="1"/>
      <c r="K171" s="1"/>
      <c r="L171" s="1"/>
      <c r="M171" s="1"/>
      <c r="N171" s="9"/>
      <c r="O171" s="9"/>
      <c r="P171" s="9"/>
      <c r="Q171" s="9"/>
      <c r="R171" s="9"/>
      <c r="S171" s="9"/>
      <c r="U171" s="10"/>
      <c r="V171" s="10"/>
    </row>
    <row r="172" spans="1:22" ht="15" thickBot="1" x14ac:dyDescent="0.35">
      <c r="C172" s="2"/>
      <c r="D172" s="149" t="s">
        <v>99</v>
      </c>
      <c r="E172" s="150"/>
      <c r="F172" s="150"/>
      <c r="G172" s="150"/>
      <c r="H172" s="150"/>
      <c r="I172" s="150"/>
      <c r="J172" s="150"/>
      <c r="K172" s="150"/>
      <c r="L172" s="150"/>
      <c r="M172" s="150"/>
      <c r="N172" s="150"/>
      <c r="O172" s="150"/>
      <c r="P172" s="150"/>
      <c r="Q172" s="150"/>
      <c r="R172" s="150"/>
      <c r="S172" s="151"/>
      <c r="U172" s="10"/>
      <c r="V172" s="10"/>
    </row>
    <row r="173" spans="1:22" ht="15" thickBot="1" x14ac:dyDescent="0.35">
      <c r="A173" s="39" t="s">
        <v>133</v>
      </c>
      <c r="C173" s="3" t="s">
        <v>148</v>
      </c>
      <c r="D173" s="4" t="s">
        <v>102</v>
      </c>
      <c r="E173" s="5" t="s">
        <v>103</v>
      </c>
      <c r="F173" s="5" t="s">
        <v>104</v>
      </c>
      <c r="G173" s="5" t="s">
        <v>105</v>
      </c>
      <c r="H173" s="5" t="s">
        <v>106</v>
      </c>
      <c r="I173" s="5" t="s">
        <v>107</v>
      </c>
      <c r="J173" s="5" t="s">
        <v>108</v>
      </c>
      <c r="K173" s="5" t="s">
        <v>109</v>
      </c>
      <c r="L173" s="5" t="s">
        <v>110</v>
      </c>
      <c r="M173" s="5" t="s">
        <v>111</v>
      </c>
      <c r="N173" s="5" t="s">
        <v>112</v>
      </c>
      <c r="O173" s="5" t="s">
        <v>113</v>
      </c>
      <c r="P173" s="5" t="s">
        <v>114</v>
      </c>
      <c r="Q173" s="5" t="s">
        <v>115</v>
      </c>
      <c r="R173" s="5" t="s">
        <v>116</v>
      </c>
      <c r="S173" s="6" t="s">
        <v>117</v>
      </c>
      <c r="U173" s="10"/>
      <c r="V173" s="10"/>
    </row>
    <row r="174" spans="1:22" ht="14.4" x14ac:dyDescent="0.3">
      <c r="A174" s="39" t="s">
        <v>133</v>
      </c>
      <c r="C174" s="11" t="s">
        <v>149</v>
      </c>
      <c r="D174" s="12">
        <v>0</v>
      </c>
      <c r="E174" s="13">
        <v>0</v>
      </c>
      <c r="F174" s="13">
        <v>0</v>
      </c>
      <c r="G174" s="13">
        <v>0</v>
      </c>
      <c r="H174" s="13">
        <v>0</v>
      </c>
      <c r="I174" s="13">
        <v>0</v>
      </c>
      <c r="J174" s="13">
        <v>0</v>
      </c>
      <c r="K174" s="13">
        <v>0</v>
      </c>
      <c r="L174" s="13">
        <v>0</v>
      </c>
      <c r="M174" s="13">
        <v>0</v>
      </c>
      <c r="N174" s="13">
        <v>0</v>
      </c>
      <c r="O174" s="13">
        <v>1128231</v>
      </c>
      <c r="P174" s="13">
        <v>0</v>
      </c>
      <c r="Q174" s="13">
        <v>0</v>
      </c>
      <c r="R174" s="13">
        <v>0</v>
      </c>
      <c r="S174" s="14">
        <v>0</v>
      </c>
      <c r="U174" s="10"/>
      <c r="V174" s="10"/>
    </row>
    <row r="175" spans="1:22" ht="14.4" x14ac:dyDescent="0.3">
      <c r="A175" s="39" t="s">
        <v>133</v>
      </c>
      <c r="C175" s="11" t="s">
        <v>150</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c r="U175" s="10"/>
      <c r="V175" s="10"/>
    </row>
    <row r="176" spans="1:22" ht="14.4" x14ac:dyDescent="0.3">
      <c r="A176" s="39" t="s">
        <v>133</v>
      </c>
      <c r="C176" s="11" t="s">
        <v>151</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c r="U176" s="10"/>
      <c r="V176" s="10"/>
    </row>
    <row r="177" spans="1:22" ht="14.4" x14ac:dyDescent="0.3">
      <c r="A177" s="39" t="s">
        <v>133</v>
      </c>
      <c r="C177" s="11" t="s">
        <v>152</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c r="U177" s="10"/>
      <c r="V177" s="10"/>
    </row>
    <row r="178" spans="1:22" ht="14.4" x14ac:dyDescent="0.3">
      <c r="A178" s="39" t="s">
        <v>133</v>
      </c>
      <c r="C178" s="11" t="s">
        <v>153</v>
      </c>
      <c r="D178" s="12">
        <v>0</v>
      </c>
      <c r="E178" s="13">
        <v>0</v>
      </c>
      <c r="F178" s="13">
        <v>0</v>
      </c>
      <c r="G178" s="13">
        <v>0</v>
      </c>
      <c r="H178" s="13">
        <v>0</v>
      </c>
      <c r="I178" s="13">
        <v>0</v>
      </c>
      <c r="J178" s="13">
        <v>0</v>
      </c>
      <c r="K178" s="13">
        <v>0</v>
      </c>
      <c r="L178" s="13">
        <v>0</v>
      </c>
      <c r="M178" s="13">
        <v>0</v>
      </c>
      <c r="N178" s="13">
        <v>0</v>
      </c>
      <c r="O178" s="13">
        <v>0</v>
      </c>
      <c r="P178" s="13">
        <v>0</v>
      </c>
      <c r="Q178" s="13">
        <v>0</v>
      </c>
      <c r="R178" s="13">
        <v>0</v>
      </c>
      <c r="S178" s="14">
        <v>0</v>
      </c>
      <c r="U178" s="10"/>
      <c r="V178" s="10"/>
    </row>
    <row r="179" spans="1:22" ht="14.4" x14ac:dyDescent="0.3">
      <c r="A179" s="39" t="s">
        <v>133</v>
      </c>
      <c r="C179" s="11" t="s">
        <v>154</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c r="U179" s="10"/>
      <c r="V179" s="10"/>
    </row>
    <row r="180" spans="1:22" ht="14.4" x14ac:dyDescent="0.3">
      <c r="A180" s="39" t="s">
        <v>133</v>
      </c>
      <c r="C180" s="11" t="s">
        <v>155</v>
      </c>
      <c r="D180" s="12">
        <v>0</v>
      </c>
      <c r="E180" s="13">
        <v>0</v>
      </c>
      <c r="F180" s="13">
        <v>0</v>
      </c>
      <c r="G180" s="13">
        <v>0</v>
      </c>
      <c r="H180" s="13">
        <v>0</v>
      </c>
      <c r="I180" s="13">
        <v>0</v>
      </c>
      <c r="J180" s="13">
        <v>0</v>
      </c>
      <c r="K180" s="13">
        <v>0</v>
      </c>
      <c r="L180" s="13">
        <v>0</v>
      </c>
      <c r="M180" s="13">
        <v>0</v>
      </c>
      <c r="N180" s="13">
        <v>0</v>
      </c>
      <c r="O180" s="13">
        <v>0</v>
      </c>
      <c r="P180" s="13">
        <v>0</v>
      </c>
      <c r="Q180" s="13">
        <v>0</v>
      </c>
      <c r="R180" s="13">
        <v>0</v>
      </c>
      <c r="S180" s="14">
        <v>0</v>
      </c>
      <c r="U180" s="10"/>
      <c r="V180" s="10"/>
    </row>
    <row r="181" spans="1:22" ht="14.4" x14ac:dyDescent="0.3">
      <c r="A181" s="39" t="s">
        <v>133</v>
      </c>
      <c r="C181" s="11" t="s">
        <v>156</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c r="U181" s="10"/>
      <c r="V181" s="10"/>
    </row>
    <row r="182" spans="1:22" ht="14.4" x14ac:dyDescent="0.3">
      <c r="A182" s="39" t="s">
        <v>133</v>
      </c>
      <c r="C182" s="11" t="s">
        <v>157</v>
      </c>
      <c r="D182" s="12">
        <v>0</v>
      </c>
      <c r="E182" s="13">
        <v>0</v>
      </c>
      <c r="F182" s="13">
        <v>0</v>
      </c>
      <c r="G182" s="13">
        <v>0</v>
      </c>
      <c r="H182" s="13">
        <v>0</v>
      </c>
      <c r="I182" s="13">
        <v>0</v>
      </c>
      <c r="J182" s="13">
        <v>0</v>
      </c>
      <c r="K182" s="13">
        <v>0</v>
      </c>
      <c r="L182" s="13">
        <v>0</v>
      </c>
      <c r="M182" s="13">
        <v>0</v>
      </c>
      <c r="N182" s="13">
        <v>0</v>
      </c>
      <c r="O182" s="13">
        <v>0</v>
      </c>
      <c r="P182" s="13">
        <v>0</v>
      </c>
      <c r="Q182" s="13">
        <v>0</v>
      </c>
      <c r="R182" s="13">
        <v>0</v>
      </c>
      <c r="S182" s="14">
        <v>0</v>
      </c>
      <c r="U182" s="10"/>
      <c r="V182" s="10"/>
    </row>
    <row r="183" spans="1:22" ht="14.4" x14ac:dyDescent="0.3">
      <c r="A183" s="39" t="s">
        <v>133</v>
      </c>
      <c r="C183" s="11" t="s">
        <v>158</v>
      </c>
      <c r="D183" s="12">
        <v>0</v>
      </c>
      <c r="E183" s="13">
        <v>0</v>
      </c>
      <c r="F183" s="13">
        <v>0</v>
      </c>
      <c r="G183" s="13">
        <v>0</v>
      </c>
      <c r="H183" s="13">
        <v>0</v>
      </c>
      <c r="I183" s="13">
        <v>0</v>
      </c>
      <c r="J183" s="13">
        <v>0</v>
      </c>
      <c r="K183" s="13">
        <v>0</v>
      </c>
      <c r="L183" s="13">
        <v>0</v>
      </c>
      <c r="M183" s="13">
        <v>0</v>
      </c>
      <c r="N183" s="13">
        <v>0</v>
      </c>
      <c r="O183" s="13">
        <v>0</v>
      </c>
      <c r="P183" s="13">
        <v>0</v>
      </c>
      <c r="Q183" s="13">
        <v>0</v>
      </c>
      <c r="R183" s="13">
        <v>0</v>
      </c>
      <c r="S183" s="14">
        <v>0</v>
      </c>
      <c r="U183" s="10"/>
      <c r="V183" s="10"/>
    </row>
    <row r="184" spans="1:22" ht="14.4" x14ac:dyDescent="0.3">
      <c r="A184" s="39" t="s">
        <v>133</v>
      </c>
      <c r="C184" s="11" t="s">
        <v>159</v>
      </c>
      <c r="D184" s="12">
        <v>0</v>
      </c>
      <c r="E184" s="13">
        <v>0</v>
      </c>
      <c r="F184" s="13">
        <v>0</v>
      </c>
      <c r="G184" s="13">
        <v>0</v>
      </c>
      <c r="H184" s="13">
        <v>0</v>
      </c>
      <c r="I184" s="13">
        <v>0</v>
      </c>
      <c r="J184" s="13">
        <v>0</v>
      </c>
      <c r="K184" s="13">
        <v>0</v>
      </c>
      <c r="L184" s="13">
        <v>0</v>
      </c>
      <c r="M184" s="13">
        <v>0</v>
      </c>
      <c r="N184" s="13">
        <v>0</v>
      </c>
      <c r="O184" s="13">
        <v>0</v>
      </c>
      <c r="P184" s="13">
        <v>0</v>
      </c>
      <c r="Q184" s="13">
        <v>0</v>
      </c>
      <c r="R184" s="13">
        <v>0</v>
      </c>
      <c r="S184" s="14">
        <v>0</v>
      </c>
      <c r="U184" s="10"/>
      <c r="V184" s="10"/>
    </row>
    <row r="185" spans="1:22" ht="14.4" x14ac:dyDescent="0.3">
      <c r="A185" s="39" t="s">
        <v>133</v>
      </c>
      <c r="C185" s="11" t="s">
        <v>160</v>
      </c>
      <c r="D185" s="12">
        <v>0</v>
      </c>
      <c r="E185" s="13">
        <v>0</v>
      </c>
      <c r="F185" s="13">
        <v>0</v>
      </c>
      <c r="G185" s="13">
        <v>0</v>
      </c>
      <c r="H185" s="13">
        <v>0</v>
      </c>
      <c r="I185" s="13">
        <v>0</v>
      </c>
      <c r="J185" s="13">
        <v>0</v>
      </c>
      <c r="K185" s="13">
        <v>0</v>
      </c>
      <c r="L185" s="13">
        <v>0</v>
      </c>
      <c r="M185" s="13">
        <v>0</v>
      </c>
      <c r="N185" s="13">
        <v>0</v>
      </c>
      <c r="O185" s="13">
        <v>0</v>
      </c>
      <c r="P185" s="13">
        <v>0</v>
      </c>
      <c r="Q185" s="13">
        <v>0</v>
      </c>
      <c r="R185" s="13">
        <v>0</v>
      </c>
      <c r="S185" s="14">
        <v>0</v>
      </c>
      <c r="U185" s="10"/>
      <c r="V185" s="10"/>
    </row>
    <row r="186" spans="1:22" ht="14.4" x14ac:dyDescent="0.3">
      <c r="A186" s="39" t="s">
        <v>133</v>
      </c>
      <c r="C186" s="11" t="s">
        <v>161</v>
      </c>
      <c r="D186" s="12">
        <v>0</v>
      </c>
      <c r="E186" s="13">
        <v>0</v>
      </c>
      <c r="F186" s="13">
        <v>0</v>
      </c>
      <c r="G186" s="13">
        <v>0</v>
      </c>
      <c r="H186" s="13">
        <v>0</v>
      </c>
      <c r="I186" s="13">
        <v>0</v>
      </c>
      <c r="J186" s="13">
        <v>0</v>
      </c>
      <c r="K186" s="13">
        <v>0</v>
      </c>
      <c r="L186" s="13">
        <v>0</v>
      </c>
      <c r="M186" s="13">
        <v>0</v>
      </c>
      <c r="N186" s="13">
        <v>0</v>
      </c>
      <c r="O186" s="13">
        <v>0</v>
      </c>
      <c r="P186" s="13">
        <v>0</v>
      </c>
      <c r="Q186" s="13">
        <v>0</v>
      </c>
      <c r="R186" s="13">
        <v>0</v>
      </c>
      <c r="S186" s="14">
        <v>0</v>
      </c>
      <c r="U186" s="10"/>
      <c r="V186" s="10"/>
    </row>
    <row r="187" spans="1:22" ht="14.4" x14ac:dyDescent="0.3">
      <c r="A187" s="39" t="s">
        <v>133</v>
      </c>
      <c r="C187" s="11" t="s">
        <v>162</v>
      </c>
      <c r="D187" s="12">
        <v>0</v>
      </c>
      <c r="E187" s="13">
        <v>0</v>
      </c>
      <c r="F187" s="13">
        <v>0</v>
      </c>
      <c r="G187" s="13">
        <v>0</v>
      </c>
      <c r="H187" s="13">
        <v>0</v>
      </c>
      <c r="I187" s="13">
        <v>0</v>
      </c>
      <c r="J187" s="13">
        <v>0</v>
      </c>
      <c r="K187" s="13">
        <v>0</v>
      </c>
      <c r="L187" s="13">
        <v>0</v>
      </c>
      <c r="M187" s="13">
        <v>0</v>
      </c>
      <c r="N187" s="13">
        <v>0</v>
      </c>
      <c r="O187" s="13">
        <v>0</v>
      </c>
      <c r="P187" s="13">
        <v>0</v>
      </c>
      <c r="Q187" s="13">
        <v>0</v>
      </c>
      <c r="R187" s="13">
        <v>0</v>
      </c>
      <c r="S187" s="14">
        <v>0</v>
      </c>
      <c r="U187" s="10"/>
      <c r="V187" s="10"/>
    </row>
    <row r="188" spans="1:22" ht="14.4" x14ac:dyDescent="0.3">
      <c r="A188" s="39" t="s">
        <v>133</v>
      </c>
      <c r="C188" s="11" t="s">
        <v>163</v>
      </c>
      <c r="D188" s="12">
        <v>0</v>
      </c>
      <c r="E188" s="13">
        <v>0</v>
      </c>
      <c r="F188" s="13">
        <v>0</v>
      </c>
      <c r="G188" s="13">
        <v>0</v>
      </c>
      <c r="H188" s="13">
        <v>0</v>
      </c>
      <c r="I188" s="13">
        <v>0</v>
      </c>
      <c r="J188" s="13">
        <v>0</v>
      </c>
      <c r="K188" s="13">
        <v>0</v>
      </c>
      <c r="L188" s="13">
        <v>0</v>
      </c>
      <c r="M188" s="13">
        <v>0</v>
      </c>
      <c r="N188" s="13">
        <v>0</v>
      </c>
      <c r="O188" s="13">
        <v>0</v>
      </c>
      <c r="P188" s="13">
        <v>0</v>
      </c>
      <c r="Q188" s="13">
        <v>0</v>
      </c>
      <c r="R188" s="13">
        <v>0</v>
      </c>
      <c r="S188" s="14">
        <v>0</v>
      </c>
      <c r="U188" s="10"/>
      <c r="V188" s="10"/>
    </row>
    <row r="189" spans="1:22" ht="14.4" x14ac:dyDescent="0.3">
      <c r="A189" s="39" t="s">
        <v>133</v>
      </c>
      <c r="C189" s="11" t="s">
        <v>164</v>
      </c>
      <c r="D189" s="12">
        <v>0</v>
      </c>
      <c r="E189" s="13">
        <v>0</v>
      </c>
      <c r="F189" s="13">
        <v>0</v>
      </c>
      <c r="G189" s="13">
        <v>0</v>
      </c>
      <c r="H189" s="13">
        <v>0</v>
      </c>
      <c r="I189" s="13">
        <v>0</v>
      </c>
      <c r="J189" s="13">
        <v>0</v>
      </c>
      <c r="K189" s="13">
        <v>0</v>
      </c>
      <c r="L189" s="13">
        <v>0</v>
      </c>
      <c r="M189" s="13">
        <v>0</v>
      </c>
      <c r="N189" s="13">
        <v>0</v>
      </c>
      <c r="O189" s="13">
        <v>0</v>
      </c>
      <c r="P189" s="13">
        <v>0</v>
      </c>
      <c r="Q189" s="13">
        <v>0</v>
      </c>
      <c r="R189" s="13">
        <v>0</v>
      </c>
      <c r="S189" s="14">
        <v>0</v>
      </c>
      <c r="U189" s="10"/>
      <c r="V189" s="10"/>
    </row>
    <row r="190" spans="1:22" ht="14.4" x14ac:dyDescent="0.3">
      <c r="A190" s="39" t="s">
        <v>133</v>
      </c>
      <c r="C190" s="11" t="s">
        <v>165</v>
      </c>
      <c r="D190" s="12">
        <v>0</v>
      </c>
      <c r="E190" s="13">
        <v>0</v>
      </c>
      <c r="F190" s="13">
        <v>0</v>
      </c>
      <c r="G190" s="13">
        <v>0</v>
      </c>
      <c r="H190" s="13">
        <v>0</v>
      </c>
      <c r="I190" s="13">
        <v>0</v>
      </c>
      <c r="J190" s="13">
        <v>0</v>
      </c>
      <c r="K190" s="13">
        <v>0</v>
      </c>
      <c r="L190" s="13">
        <v>0</v>
      </c>
      <c r="M190" s="13">
        <v>0</v>
      </c>
      <c r="N190" s="13">
        <v>0</v>
      </c>
      <c r="O190" s="13">
        <v>0</v>
      </c>
      <c r="P190" s="13">
        <v>0</v>
      </c>
      <c r="Q190" s="13">
        <v>0</v>
      </c>
      <c r="R190" s="13">
        <v>0</v>
      </c>
      <c r="S190" s="14">
        <v>0</v>
      </c>
      <c r="U190" s="10"/>
      <c r="V190" s="10"/>
    </row>
    <row r="191" spans="1:22" ht="15" thickBot="1" x14ac:dyDescent="0.35">
      <c r="A191" s="39" t="s">
        <v>133</v>
      </c>
      <c r="C191" s="11" t="s">
        <v>166</v>
      </c>
      <c r="D191" s="15">
        <v>0</v>
      </c>
      <c r="E191" s="16">
        <v>0</v>
      </c>
      <c r="F191" s="16">
        <v>0</v>
      </c>
      <c r="G191" s="16">
        <v>0</v>
      </c>
      <c r="H191" s="16">
        <v>0</v>
      </c>
      <c r="I191" s="16">
        <v>0</v>
      </c>
      <c r="J191" s="16">
        <v>0</v>
      </c>
      <c r="K191" s="16">
        <v>0</v>
      </c>
      <c r="L191" s="16">
        <v>0</v>
      </c>
      <c r="M191" s="16">
        <v>0</v>
      </c>
      <c r="N191" s="16">
        <v>0</v>
      </c>
      <c r="O191" s="16">
        <v>0</v>
      </c>
      <c r="P191" s="16">
        <v>0</v>
      </c>
      <c r="Q191" s="16">
        <v>0</v>
      </c>
      <c r="R191" s="16">
        <v>0</v>
      </c>
      <c r="S191" s="17">
        <v>0</v>
      </c>
      <c r="U191" s="10"/>
      <c r="V191" s="10"/>
    </row>
    <row r="192" spans="1:22" ht="15" thickBot="1" x14ac:dyDescent="0.35">
      <c r="A192" s="39" t="s">
        <v>133</v>
      </c>
      <c r="C192" s="18" t="s">
        <v>129</v>
      </c>
      <c r="D192" s="19">
        <v>0</v>
      </c>
      <c r="E192" s="20">
        <v>0</v>
      </c>
      <c r="F192" s="20">
        <v>0</v>
      </c>
      <c r="G192" s="20">
        <v>0</v>
      </c>
      <c r="H192" s="20">
        <v>0</v>
      </c>
      <c r="I192" s="20">
        <v>0</v>
      </c>
      <c r="J192" s="20">
        <v>0</v>
      </c>
      <c r="K192" s="20">
        <v>0</v>
      </c>
      <c r="L192" s="20">
        <v>0</v>
      </c>
      <c r="M192" s="20">
        <v>0</v>
      </c>
      <c r="N192" s="20">
        <v>0</v>
      </c>
      <c r="O192" s="20">
        <v>1128231</v>
      </c>
      <c r="P192" s="20">
        <v>0</v>
      </c>
      <c r="Q192" s="20">
        <v>0</v>
      </c>
      <c r="R192" s="20">
        <v>0</v>
      </c>
      <c r="S192" s="21">
        <v>0</v>
      </c>
      <c r="U192" s="10"/>
      <c r="V192" s="10"/>
    </row>
    <row r="193" spans="1:22" ht="14.4" x14ac:dyDescent="0.3">
      <c r="U193" s="10"/>
      <c r="V193" s="10"/>
    </row>
    <row r="194" spans="1:22" ht="23.4" thickBot="1" x14ac:dyDescent="0.35">
      <c r="C194" s="1" t="s">
        <v>211</v>
      </c>
      <c r="D194" s="1"/>
      <c r="E194" s="1"/>
      <c r="F194" s="1"/>
      <c r="G194" s="1"/>
      <c r="H194" s="1"/>
      <c r="I194" s="1"/>
      <c r="J194" s="1"/>
      <c r="K194" s="1"/>
      <c r="L194" s="1"/>
      <c r="M194" s="1"/>
      <c r="N194" s="9"/>
      <c r="O194" s="9"/>
      <c r="P194" s="9"/>
      <c r="Q194" s="9"/>
      <c r="R194" s="9"/>
      <c r="S194" s="9"/>
      <c r="U194" s="10"/>
      <c r="V194" s="10"/>
    </row>
    <row r="195" spans="1:22" ht="15" thickBot="1" x14ac:dyDescent="0.35">
      <c r="C195" s="2"/>
      <c r="D195" s="149" t="s">
        <v>99</v>
      </c>
      <c r="E195" s="150"/>
      <c r="F195" s="150"/>
      <c r="G195" s="150"/>
      <c r="H195" s="150"/>
      <c r="I195" s="150"/>
      <c r="J195" s="150"/>
      <c r="K195" s="150"/>
      <c r="L195" s="150"/>
      <c r="M195" s="150"/>
      <c r="N195" s="150"/>
      <c r="O195" s="150"/>
      <c r="P195" s="150"/>
      <c r="Q195" s="150"/>
      <c r="R195" s="150"/>
      <c r="S195" s="151"/>
      <c r="U195" s="10"/>
      <c r="V195" s="10"/>
    </row>
    <row r="196" spans="1:22" ht="15" thickBot="1" x14ac:dyDescent="0.35">
      <c r="A196" s="39" t="s">
        <v>133</v>
      </c>
      <c r="C196" s="3" t="s">
        <v>148</v>
      </c>
      <c r="D196" s="4" t="s">
        <v>102</v>
      </c>
      <c r="E196" s="5" t="s">
        <v>103</v>
      </c>
      <c r="F196" s="5" t="s">
        <v>104</v>
      </c>
      <c r="G196" s="5" t="s">
        <v>105</v>
      </c>
      <c r="H196" s="5" t="s">
        <v>106</v>
      </c>
      <c r="I196" s="5" t="s">
        <v>107</v>
      </c>
      <c r="J196" s="5" t="s">
        <v>108</v>
      </c>
      <c r="K196" s="5" t="s">
        <v>109</v>
      </c>
      <c r="L196" s="5" t="s">
        <v>110</v>
      </c>
      <c r="M196" s="5" t="s">
        <v>111</v>
      </c>
      <c r="N196" s="5" t="s">
        <v>112</v>
      </c>
      <c r="O196" s="5" t="s">
        <v>113</v>
      </c>
      <c r="P196" s="5" t="s">
        <v>114</v>
      </c>
      <c r="Q196" s="5" t="s">
        <v>115</v>
      </c>
      <c r="R196" s="5" t="s">
        <v>116</v>
      </c>
      <c r="S196" s="6" t="s">
        <v>117</v>
      </c>
      <c r="U196" s="10"/>
      <c r="V196" s="10"/>
    </row>
    <row r="197" spans="1:22" ht="14.4" x14ac:dyDescent="0.3">
      <c r="A197" s="39" t="s">
        <v>133</v>
      </c>
      <c r="C197" s="11" t="s">
        <v>149</v>
      </c>
      <c r="D197" s="12">
        <v>87391.679999999993</v>
      </c>
      <c r="E197" s="13">
        <v>91132.82</v>
      </c>
      <c r="F197" s="13">
        <v>2444101.0299999998</v>
      </c>
      <c r="G197" s="13">
        <v>342809.18</v>
      </c>
      <c r="H197" s="13">
        <v>413189.11</v>
      </c>
      <c r="I197" s="13">
        <v>2246896.15</v>
      </c>
      <c r="J197" s="13">
        <v>415437.19</v>
      </c>
      <c r="K197" s="13">
        <v>472745.98</v>
      </c>
      <c r="L197" s="13">
        <v>473857.21</v>
      </c>
      <c r="M197" s="13">
        <v>481003.99</v>
      </c>
      <c r="N197" s="13">
        <v>495711.66</v>
      </c>
      <c r="O197" s="13">
        <v>1638529.66</v>
      </c>
      <c r="P197" s="13">
        <v>527509.59</v>
      </c>
      <c r="Q197" s="13">
        <v>545656.74</v>
      </c>
      <c r="R197" s="13">
        <v>569968.34</v>
      </c>
      <c r="S197" s="14">
        <v>588359.31999999995</v>
      </c>
      <c r="U197" s="10"/>
      <c r="V197" s="10"/>
    </row>
    <row r="198" spans="1:22" ht="14.4" x14ac:dyDescent="0.3">
      <c r="A198" s="39" t="s">
        <v>133</v>
      </c>
      <c r="C198" s="11" t="s">
        <v>150</v>
      </c>
      <c r="D198" s="12">
        <v>0</v>
      </c>
      <c r="E198" s="13">
        <v>150000</v>
      </c>
      <c r="F198" s="13">
        <v>0</v>
      </c>
      <c r="G198" s="13">
        <v>0</v>
      </c>
      <c r="H198" s="13">
        <v>0</v>
      </c>
      <c r="I198" s="13">
        <v>0</v>
      </c>
      <c r="J198" s="13">
        <v>150000</v>
      </c>
      <c r="K198" s="13">
        <v>2192516</v>
      </c>
      <c r="L198" s="13">
        <v>30000</v>
      </c>
      <c r="M198" s="13">
        <v>112400</v>
      </c>
      <c r="N198" s="13">
        <v>116514.84</v>
      </c>
      <c r="O198" s="13">
        <v>119438.54</v>
      </c>
      <c r="P198" s="13">
        <v>123986.51</v>
      </c>
      <c r="Q198" s="13">
        <v>128317.92</v>
      </c>
      <c r="R198" s="13">
        <v>135464.74</v>
      </c>
      <c r="S198" s="14">
        <v>138496.72</v>
      </c>
      <c r="U198" s="10"/>
      <c r="V198" s="10"/>
    </row>
    <row r="199" spans="1:22" ht="14.4" x14ac:dyDescent="0.3">
      <c r="A199" s="39" t="s">
        <v>133</v>
      </c>
      <c r="C199" s="11" t="s">
        <v>151</v>
      </c>
      <c r="D199" s="12">
        <v>269303.95</v>
      </c>
      <c r="E199" s="13">
        <v>1662611.66</v>
      </c>
      <c r="F199" s="13">
        <v>344164.82</v>
      </c>
      <c r="G199" s="13">
        <v>207966.23</v>
      </c>
      <c r="H199" s="13">
        <v>458822.75</v>
      </c>
      <c r="I199" s="13">
        <v>213746.25</v>
      </c>
      <c r="J199" s="13">
        <v>486101.36</v>
      </c>
      <c r="K199" s="13">
        <v>221449.02</v>
      </c>
      <c r="L199" s="13">
        <v>361427.61</v>
      </c>
      <c r="M199" s="13">
        <v>366043.3</v>
      </c>
      <c r="N199" s="13">
        <v>520513.52</v>
      </c>
      <c r="O199" s="13">
        <v>238637.23</v>
      </c>
      <c r="P199" s="13">
        <v>555142.1</v>
      </c>
      <c r="Q199" s="13">
        <v>415348.9</v>
      </c>
      <c r="R199" s="13">
        <v>427250.97</v>
      </c>
      <c r="S199" s="14">
        <v>447383.24</v>
      </c>
      <c r="U199" s="10"/>
      <c r="V199" s="10"/>
    </row>
    <row r="200" spans="1:22" ht="14.4" x14ac:dyDescent="0.3">
      <c r="A200" s="39" t="s">
        <v>133</v>
      </c>
      <c r="C200" s="11" t="s">
        <v>152</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v>0</v>
      </c>
      <c r="U200" s="10"/>
      <c r="V200" s="10"/>
    </row>
    <row r="201" spans="1:22" ht="14.4" x14ac:dyDescent="0.3">
      <c r="A201" s="39" t="s">
        <v>133</v>
      </c>
      <c r="C201" s="11" t="s">
        <v>153</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0</v>
      </c>
      <c r="U201" s="10"/>
      <c r="V201" s="10"/>
    </row>
    <row r="202" spans="1:22" ht="14.4" x14ac:dyDescent="0.3">
      <c r="A202" s="39" t="s">
        <v>133</v>
      </c>
      <c r="C202" s="11" t="s">
        <v>154</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c r="U202" s="10"/>
      <c r="V202" s="10"/>
    </row>
    <row r="203" spans="1:22" ht="14.4" x14ac:dyDescent="0.3">
      <c r="A203" s="39" t="s">
        <v>133</v>
      </c>
      <c r="C203" s="11" t="s">
        <v>155</v>
      </c>
      <c r="D203" s="12">
        <v>0</v>
      </c>
      <c r="E203" s="13">
        <v>1153480.72</v>
      </c>
      <c r="F203" s="13">
        <v>0</v>
      </c>
      <c r="G203" s="13">
        <v>0</v>
      </c>
      <c r="H203" s="13">
        <v>0</v>
      </c>
      <c r="I203" s="13">
        <v>0</v>
      </c>
      <c r="J203" s="13">
        <v>0</v>
      </c>
      <c r="K203" s="13">
        <v>0</v>
      </c>
      <c r="L203" s="13">
        <v>0</v>
      </c>
      <c r="M203" s="13">
        <v>0</v>
      </c>
      <c r="N203" s="13">
        <v>0</v>
      </c>
      <c r="O203" s="13">
        <v>0</v>
      </c>
      <c r="P203" s="13">
        <v>0</v>
      </c>
      <c r="Q203" s="13">
        <v>0</v>
      </c>
      <c r="R203" s="13">
        <v>0</v>
      </c>
      <c r="S203" s="14">
        <v>0</v>
      </c>
      <c r="U203" s="10"/>
      <c r="V203" s="10"/>
    </row>
    <row r="204" spans="1:22" ht="14.4" x14ac:dyDescent="0.3">
      <c r="A204" s="39" t="s">
        <v>133</v>
      </c>
      <c r="C204" s="11" t="s">
        <v>156</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c r="U204" s="10"/>
      <c r="V204" s="10"/>
    </row>
    <row r="205" spans="1:22" ht="14.4" x14ac:dyDescent="0.3">
      <c r="A205" s="39" t="s">
        <v>133</v>
      </c>
      <c r="C205" s="11" t="s">
        <v>157</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c r="U205" s="10"/>
      <c r="V205" s="10"/>
    </row>
    <row r="206" spans="1:22" ht="14.4" x14ac:dyDescent="0.3">
      <c r="A206" s="39" t="s">
        <v>133</v>
      </c>
      <c r="C206" s="11" t="s">
        <v>158</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c r="U206" s="10"/>
      <c r="V206" s="10"/>
    </row>
    <row r="207" spans="1:22" ht="14.4" x14ac:dyDescent="0.3">
      <c r="A207" s="39" t="s">
        <v>133</v>
      </c>
      <c r="C207" s="11" t="s">
        <v>159</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c r="U207" s="10"/>
      <c r="V207" s="10"/>
    </row>
    <row r="208" spans="1:22" ht="14.4" x14ac:dyDescent="0.3">
      <c r="A208" s="39" t="s">
        <v>133</v>
      </c>
      <c r="C208" s="11" t="s">
        <v>160</v>
      </c>
      <c r="D208" s="12">
        <v>0</v>
      </c>
      <c r="E208" s="13">
        <v>0</v>
      </c>
      <c r="F208" s="13">
        <v>0</v>
      </c>
      <c r="G208" s="13">
        <v>0</v>
      </c>
      <c r="H208" s="13">
        <v>0</v>
      </c>
      <c r="I208" s="13">
        <v>0</v>
      </c>
      <c r="J208" s="13">
        <v>0</v>
      </c>
      <c r="K208" s="13">
        <v>0</v>
      </c>
      <c r="L208" s="13">
        <v>0</v>
      </c>
      <c r="M208" s="13">
        <v>0</v>
      </c>
      <c r="N208" s="13">
        <v>0</v>
      </c>
      <c r="O208" s="13">
        <v>0</v>
      </c>
      <c r="P208" s="13">
        <v>0</v>
      </c>
      <c r="Q208" s="13">
        <v>22000</v>
      </c>
      <c r="R208" s="13">
        <v>0</v>
      </c>
      <c r="S208" s="14">
        <v>0</v>
      </c>
      <c r="U208" s="10"/>
      <c r="V208" s="10"/>
    </row>
    <row r="209" spans="1:22" ht="14.4" x14ac:dyDescent="0.3">
      <c r="A209" s="39" t="s">
        <v>133</v>
      </c>
      <c r="C209" s="11" t="s">
        <v>161</v>
      </c>
      <c r="D209" s="12">
        <v>752500</v>
      </c>
      <c r="E209" s="13">
        <v>0</v>
      </c>
      <c r="F209" s="13">
        <v>0</v>
      </c>
      <c r="G209" s="13">
        <v>0</v>
      </c>
      <c r="H209" s="13">
        <v>0</v>
      </c>
      <c r="I209" s="13">
        <v>0</v>
      </c>
      <c r="J209" s="13">
        <v>0</v>
      </c>
      <c r="K209" s="13">
        <v>0</v>
      </c>
      <c r="L209" s="13">
        <v>0</v>
      </c>
      <c r="M209" s="13">
        <v>0</v>
      </c>
      <c r="N209" s="13">
        <v>0</v>
      </c>
      <c r="O209" s="13">
        <v>0</v>
      </c>
      <c r="P209" s="13">
        <v>0</v>
      </c>
      <c r="Q209" s="13">
        <v>0</v>
      </c>
      <c r="R209" s="13">
        <v>0</v>
      </c>
      <c r="S209" s="14">
        <v>0</v>
      </c>
      <c r="U209" s="10"/>
      <c r="V209" s="10"/>
    </row>
    <row r="210" spans="1:22" ht="14.4" x14ac:dyDescent="0.3">
      <c r="A210" s="39" t="s">
        <v>133</v>
      </c>
      <c r="C210" s="11" t="s">
        <v>162</v>
      </c>
      <c r="D210" s="12">
        <v>85055.890000000014</v>
      </c>
      <c r="E210" s="13">
        <v>536352.44999999995</v>
      </c>
      <c r="F210" s="13">
        <v>700635.14</v>
      </c>
      <c r="G210" s="13">
        <v>34971.08</v>
      </c>
      <c r="H210" s="13">
        <v>235606.94</v>
      </c>
      <c r="I210" s="13">
        <v>35804.14</v>
      </c>
      <c r="J210" s="13">
        <v>36147.74</v>
      </c>
      <c r="K210" s="13">
        <v>36591.119999999995</v>
      </c>
      <c r="L210" s="13">
        <v>36816.61</v>
      </c>
      <c r="M210" s="13">
        <v>37362.5</v>
      </c>
      <c r="N210" s="13">
        <v>38412.26</v>
      </c>
      <c r="O210" s="13">
        <v>39594.6</v>
      </c>
      <c r="P210" s="13">
        <v>40903.879999999997</v>
      </c>
      <c r="Q210" s="13">
        <v>42343.16</v>
      </c>
      <c r="R210" s="13">
        <v>44069.64</v>
      </c>
      <c r="S210" s="14">
        <v>45411.74</v>
      </c>
      <c r="U210" s="10"/>
      <c r="V210" s="10"/>
    </row>
    <row r="211" spans="1:22" ht="14.4" x14ac:dyDescent="0.3">
      <c r="A211" s="39" t="s">
        <v>133</v>
      </c>
      <c r="C211" s="11" t="s">
        <v>163</v>
      </c>
      <c r="D211" s="12">
        <v>0</v>
      </c>
      <c r="E211" s="13">
        <v>0</v>
      </c>
      <c r="F211" s="13">
        <v>0</v>
      </c>
      <c r="G211" s="13">
        <v>0</v>
      </c>
      <c r="H211" s="13">
        <v>0</v>
      </c>
      <c r="I211" s="13">
        <v>0</v>
      </c>
      <c r="J211" s="13">
        <v>0</v>
      </c>
      <c r="K211" s="13">
        <v>0</v>
      </c>
      <c r="L211" s="13">
        <v>0</v>
      </c>
      <c r="M211" s="13">
        <v>0</v>
      </c>
      <c r="N211" s="13">
        <v>0</v>
      </c>
      <c r="O211" s="13">
        <v>0</v>
      </c>
      <c r="P211" s="13">
        <v>0</v>
      </c>
      <c r="Q211" s="13">
        <v>0</v>
      </c>
      <c r="R211" s="13">
        <v>0</v>
      </c>
      <c r="S211" s="14">
        <v>0</v>
      </c>
      <c r="U211" s="10"/>
      <c r="V211" s="10"/>
    </row>
    <row r="212" spans="1:22" ht="14.4" x14ac:dyDescent="0.3">
      <c r="A212" s="39" t="s">
        <v>133</v>
      </c>
      <c r="C212" s="11" t="s">
        <v>164</v>
      </c>
      <c r="D212" s="12">
        <v>0</v>
      </c>
      <c r="E212" s="13">
        <v>0</v>
      </c>
      <c r="F212" s="13">
        <v>0</v>
      </c>
      <c r="G212" s="13">
        <v>0</v>
      </c>
      <c r="H212" s="13">
        <v>0</v>
      </c>
      <c r="I212" s="13">
        <v>0</v>
      </c>
      <c r="J212" s="13">
        <v>0</v>
      </c>
      <c r="K212" s="13">
        <v>0</v>
      </c>
      <c r="L212" s="13">
        <v>0</v>
      </c>
      <c r="M212" s="13">
        <v>0</v>
      </c>
      <c r="N212" s="13">
        <v>0</v>
      </c>
      <c r="O212" s="13">
        <v>0</v>
      </c>
      <c r="P212" s="13">
        <v>0</v>
      </c>
      <c r="Q212" s="13">
        <v>0</v>
      </c>
      <c r="R212" s="13">
        <v>0</v>
      </c>
      <c r="S212" s="14">
        <v>0</v>
      </c>
      <c r="U212" s="10"/>
      <c r="V212" s="10"/>
    </row>
    <row r="213" spans="1:22" ht="14.4" x14ac:dyDescent="0.3">
      <c r="A213" s="39" t="s">
        <v>133</v>
      </c>
      <c r="C213" s="11" t="s">
        <v>165</v>
      </c>
      <c r="D213" s="12">
        <v>0</v>
      </c>
      <c r="E213" s="13">
        <v>0</v>
      </c>
      <c r="F213" s="13">
        <v>0</v>
      </c>
      <c r="G213" s="13">
        <v>0</v>
      </c>
      <c r="H213" s="13">
        <v>0</v>
      </c>
      <c r="I213" s="13">
        <v>0</v>
      </c>
      <c r="J213" s="13">
        <v>0</v>
      </c>
      <c r="K213" s="13">
        <v>0</v>
      </c>
      <c r="L213" s="13">
        <v>0</v>
      </c>
      <c r="M213" s="13">
        <v>0</v>
      </c>
      <c r="N213" s="13">
        <v>0</v>
      </c>
      <c r="O213" s="13">
        <v>0</v>
      </c>
      <c r="P213" s="13">
        <v>0</v>
      </c>
      <c r="Q213" s="13">
        <v>0</v>
      </c>
      <c r="R213" s="13">
        <v>0</v>
      </c>
      <c r="S213" s="14">
        <v>0</v>
      </c>
      <c r="U213" s="10"/>
      <c r="V213" s="10"/>
    </row>
    <row r="214" spans="1:22" ht="15" thickBot="1" x14ac:dyDescent="0.35">
      <c r="A214" s="39" t="s">
        <v>133</v>
      </c>
      <c r="C214" s="11" t="s">
        <v>166</v>
      </c>
      <c r="D214" s="15">
        <v>67699.86</v>
      </c>
      <c r="E214" s="16">
        <v>72904.600000000006</v>
      </c>
      <c r="F214" s="16">
        <v>72288.960000000006</v>
      </c>
      <c r="G214" s="16">
        <v>73314.44</v>
      </c>
      <c r="H214" s="16">
        <v>601561.66</v>
      </c>
      <c r="I214" s="16">
        <v>82813.240000000005</v>
      </c>
      <c r="J214" s="16">
        <v>85245.77</v>
      </c>
      <c r="K214" s="16">
        <v>88261.440000000002</v>
      </c>
      <c r="L214" s="16">
        <v>91347.72</v>
      </c>
      <c r="M214" s="16">
        <v>92360.28</v>
      </c>
      <c r="N214" s="16">
        <v>93589.82</v>
      </c>
      <c r="O214" s="16">
        <v>96012.74</v>
      </c>
      <c r="P214" s="16">
        <v>46452.67</v>
      </c>
      <c r="Q214" s="16">
        <v>65399.16</v>
      </c>
      <c r="R214" s="16">
        <v>67154.66</v>
      </c>
      <c r="S214" s="17">
        <v>68079.820000000007</v>
      </c>
      <c r="U214" s="10"/>
      <c r="V214" s="10"/>
    </row>
    <row r="215" spans="1:22" ht="15" thickBot="1" x14ac:dyDescent="0.35">
      <c r="A215" s="39" t="s">
        <v>133</v>
      </c>
      <c r="C215" s="18" t="s">
        <v>129</v>
      </c>
      <c r="D215" s="19">
        <v>1261951.3800000001</v>
      </c>
      <c r="E215" s="20">
        <v>3666482.2500000005</v>
      </c>
      <c r="F215" s="20">
        <v>3561189.9499999997</v>
      </c>
      <c r="G215" s="20">
        <v>659060.92999999993</v>
      </c>
      <c r="H215" s="20">
        <v>1709180.46</v>
      </c>
      <c r="I215" s="20">
        <v>2579259.7800000003</v>
      </c>
      <c r="J215" s="20">
        <v>1172932.0599999998</v>
      </c>
      <c r="K215" s="20">
        <v>3011563.56</v>
      </c>
      <c r="L215" s="20">
        <v>993449.15</v>
      </c>
      <c r="M215" s="20">
        <v>1089170.07</v>
      </c>
      <c r="N215" s="20">
        <v>1264742.1000000001</v>
      </c>
      <c r="O215" s="20">
        <v>2132212.77</v>
      </c>
      <c r="P215" s="20">
        <v>1293994.7499999998</v>
      </c>
      <c r="Q215" s="20">
        <v>1219065.8799999999</v>
      </c>
      <c r="R215" s="20">
        <v>1243908.3499999996</v>
      </c>
      <c r="S215" s="21">
        <v>1287730.8399999999</v>
      </c>
      <c r="U215" s="10"/>
      <c r="V215" s="10"/>
    </row>
    <row r="216" spans="1:22" ht="14.4" x14ac:dyDescent="0.3">
      <c r="U216" s="10"/>
      <c r="V216" s="10"/>
    </row>
    <row r="217" spans="1:22" ht="14.4" x14ac:dyDescent="0.3">
      <c r="U217" s="10"/>
      <c r="V217" s="10"/>
    </row>
    <row r="218" spans="1:22" ht="14.4" x14ac:dyDescent="0.3">
      <c r="U218" s="10"/>
      <c r="V218" s="10"/>
    </row>
    <row r="219" spans="1:22" ht="23.4" thickBot="1" x14ac:dyDescent="0.35">
      <c r="C219" s="1" t="s">
        <v>212</v>
      </c>
      <c r="D219" s="1"/>
      <c r="E219" s="1"/>
      <c r="F219" s="1"/>
      <c r="G219" s="1"/>
      <c r="H219" s="1"/>
      <c r="I219" s="1"/>
      <c r="J219" s="1"/>
      <c r="K219" s="1"/>
      <c r="L219" s="1"/>
      <c r="M219" s="1"/>
      <c r="N219" s="9"/>
      <c r="O219" s="9"/>
      <c r="P219" s="9"/>
      <c r="Q219" s="9"/>
      <c r="R219" s="9"/>
      <c r="S219" s="9"/>
      <c r="U219" s="10"/>
      <c r="V219" s="10"/>
    </row>
    <row r="220" spans="1:22" ht="15" thickBot="1" x14ac:dyDescent="0.35">
      <c r="C220" s="2"/>
      <c r="D220" s="149" t="s">
        <v>99</v>
      </c>
      <c r="E220" s="150"/>
      <c r="F220" s="150"/>
      <c r="G220" s="150"/>
      <c r="H220" s="150"/>
      <c r="I220" s="150"/>
      <c r="J220" s="150"/>
      <c r="K220" s="150"/>
      <c r="L220" s="150"/>
      <c r="M220" s="150"/>
      <c r="N220" s="150"/>
      <c r="O220" s="150"/>
      <c r="P220" s="150"/>
      <c r="Q220" s="150"/>
      <c r="R220" s="150"/>
      <c r="S220" s="151"/>
      <c r="U220" s="10"/>
      <c r="V220" s="10"/>
    </row>
    <row r="221" spans="1:22" ht="15" thickBot="1" x14ac:dyDescent="0.35">
      <c r="A221" s="39" t="s">
        <v>136</v>
      </c>
      <c r="C221" s="3" t="s">
        <v>148</v>
      </c>
      <c r="D221" s="4" t="s">
        <v>102</v>
      </c>
      <c r="E221" s="5" t="s">
        <v>103</v>
      </c>
      <c r="F221" s="5" t="s">
        <v>104</v>
      </c>
      <c r="G221" s="5" t="s">
        <v>105</v>
      </c>
      <c r="H221" s="5" t="s">
        <v>106</v>
      </c>
      <c r="I221" s="5" t="s">
        <v>107</v>
      </c>
      <c r="J221" s="5" t="s">
        <v>108</v>
      </c>
      <c r="K221" s="5" t="s">
        <v>109</v>
      </c>
      <c r="L221" s="5" t="s">
        <v>110</v>
      </c>
      <c r="M221" s="5" t="s">
        <v>111</v>
      </c>
      <c r="N221" s="5" t="s">
        <v>112</v>
      </c>
      <c r="O221" s="5" t="s">
        <v>113</v>
      </c>
      <c r="P221" s="5" t="s">
        <v>114</v>
      </c>
      <c r="Q221" s="5" t="s">
        <v>115</v>
      </c>
      <c r="R221" s="5" t="s">
        <v>116</v>
      </c>
      <c r="S221" s="6" t="s">
        <v>117</v>
      </c>
      <c r="U221" s="10"/>
      <c r="V221" s="10"/>
    </row>
    <row r="222" spans="1:22" ht="14.4" x14ac:dyDescent="0.3">
      <c r="A222" s="39" t="s">
        <v>136</v>
      </c>
      <c r="C222" s="11" t="s">
        <v>149</v>
      </c>
      <c r="D222" s="12">
        <v>44946796.859999999</v>
      </c>
      <c r="E222" s="13">
        <v>49747695.700000003</v>
      </c>
      <c r="F222" s="13">
        <v>30888419.800000001</v>
      </c>
      <c r="G222" s="13">
        <v>24630893.41</v>
      </c>
      <c r="H222" s="13">
        <v>25246204.969999999</v>
      </c>
      <c r="I222" s="13">
        <v>29133215.52</v>
      </c>
      <c r="J222" s="13">
        <v>20971047.350000001</v>
      </c>
      <c r="K222" s="13">
        <v>18258273.710000001</v>
      </c>
      <c r="L222" s="13">
        <v>12856714.359999999</v>
      </c>
      <c r="M222" s="13">
        <v>12531719.98</v>
      </c>
      <c r="N222" s="13">
        <v>18885801.91</v>
      </c>
      <c r="O222" s="13">
        <v>30845758.41</v>
      </c>
      <c r="P222" s="13">
        <v>25117237.640000001</v>
      </c>
      <c r="Q222" s="13">
        <v>20377077.57</v>
      </c>
      <c r="R222" s="13">
        <v>14270176.380000001</v>
      </c>
      <c r="S222" s="14">
        <v>14858932.609999999</v>
      </c>
      <c r="U222" s="10"/>
      <c r="V222" s="10"/>
    </row>
    <row r="223" spans="1:22" ht="14.4" x14ac:dyDescent="0.3">
      <c r="A223" s="39" t="s">
        <v>136</v>
      </c>
      <c r="C223" s="11" t="s">
        <v>150</v>
      </c>
      <c r="D223" s="12">
        <v>2473220.81</v>
      </c>
      <c r="E223" s="13">
        <v>9387837.5999999996</v>
      </c>
      <c r="F223" s="13">
        <v>3190406.96</v>
      </c>
      <c r="G223" s="13">
        <v>3442460.46</v>
      </c>
      <c r="H223" s="13">
        <v>2779010.6</v>
      </c>
      <c r="I223" s="13">
        <v>5264572.5</v>
      </c>
      <c r="J223" s="13">
        <v>10700943.85</v>
      </c>
      <c r="K223" s="13">
        <v>921087.96</v>
      </c>
      <c r="L223" s="13">
        <v>1652270.0800000001</v>
      </c>
      <c r="M223" s="13">
        <v>1196795.3600000001</v>
      </c>
      <c r="N223" s="13">
        <v>878781.34</v>
      </c>
      <c r="O223" s="13">
        <v>1331686.75</v>
      </c>
      <c r="P223" s="13">
        <v>326101.40999999997</v>
      </c>
      <c r="Q223" s="13">
        <v>338804</v>
      </c>
      <c r="R223" s="13">
        <v>350603.64</v>
      </c>
      <c r="S223" s="14">
        <v>403304.4</v>
      </c>
      <c r="U223" s="10"/>
      <c r="V223" s="10"/>
    </row>
    <row r="224" spans="1:22" ht="14.4" x14ac:dyDescent="0.3">
      <c r="A224" s="39" t="s">
        <v>136</v>
      </c>
      <c r="C224" s="11" t="s">
        <v>151</v>
      </c>
      <c r="D224" s="12">
        <v>22822615.710000001</v>
      </c>
      <c r="E224" s="13">
        <v>7574181.21</v>
      </c>
      <c r="F224" s="13">
        <v>6701791.0999999996</v>
      </c>
      <c r="G224" s="13">
        <v>7287265.0700000003</v>
      </c>
      <c r="H224" s="13">
        <v>10656499.32</v>
      </c>
      <c r="I224" s="13">
        <v>8848886.7699999996</v>
      </c>
      <c r="J224" s="13">
        <v>5504858.8499999996</v>
      </c>
      <c r="K224" s="13">
        <v>4002877.39</v>
      </c>
      <c r="L224" s="13">
        <v>4285273.72</v>
      </c>
      <c r="M224" s="13">
        <v>2284728.9900000002</v>
      </c>
      <c r="N224" s="13">
        <v>2511127.89</v>
      </c>
      <c r="O224" s="13">
        <v>3014531.6199999996</v>
      </c>
      <c r="P224" s="13">
        <v>2068245.1</v>
      </c>
      <c r="Q224" s="13">
        <v>3001085.42</v>
      </c>
      <c r="R224" s="13">
        <v>1733663.04</v>
      </c>
      <c r="S224" s="14">
        <v>1721116.82</v>
      </c>
      <c r="U224" s="10"/>
      <c r="V224" s="10"/>
    </row>
    <row r="225" spans="1:22" ht="14.4" x14ac:dyDescent="0.3">
      <c r="A225" s="39" t="s">
        <v>136</v>
      </c>
      <c r="C225" s="11" t="s">
        <v>152</v>
      </c>
      <c r="D225" s="12">
        <v>1581063.52</v>
      </c>
      <c r="E225" s="13">
        <v>617305.54</v>
      </c>
      <c r="F225" s="13">
        <v>974177.59</v>
      </c>
      <c r="G225" s="13">
        <v>1599069.24</v>
      </c>
      <c r="H225" s="13">
        <v>895995.07000000007</v>
      </c>
      <c r="I225" s="13">
        <v>221454.27000000002</v>
      </c>
      <c r="J225" s="13">
        <v>185313.69</v>
      </c>
      <c r="K225" s="13">
        <v>104743.82</v>
      </c>
      <c r="L225" s="13">
        <v>101760.25</v>
      </c>
      <c r="M225" s="13">
        <v>102951.97</v>
      </c>
      <c r="N225" s="13">
        <v>275409.52</v>
      </c>
      <c r="O225" s="13">
        <v>261372.07</v>
      </c>
      <c r="P225" s="13">
        <v>238650.57</v>
      </c>
      <c r="Q225" s="13">
        <v>244607.85</v>
      </c>
      <c r="R225" s="13">
        <v>252483.63</v>
      </c>
      <c r="S225" s="14">
        <v>256386.87</v>
      </c>
      <c r="U225" s="10"/>
      <c r="V225" s="10"/>
    </row>
    <row r="226" spans="1:22" ht="14.4" x14ac:dyDescent="0.3">
      <c r="A226" s="39" t="s">
        <v>136</v>
      </c>
      <c r="C226" s="11" t="s">
        <v>153</v>
      </c>
      <c r="D226" s="12">
        <v>1101484.56</v>
      </c>
      <c r="E226" s="13">
        <v>2166934.2200000002</v>
      </c>
      <c r="F226" s="13">
        <v>2128292.7200000002</v>
      </c>
      <c r="G226" s="13">
        <v>-135050</v>
      </c>
      <c r="H226" s="13">
        <v>1122194.0900000001</v>
      </c>
      <c r="I226" s="13">
        <v>2025188.34</v>
      </c>
      <c r="J226" s="13">
        <v>229964.58</v>
      </c>
      <c r="K226" s="13">
        <v>33258.32</v>
      </c>
      <c r="L226" s="13">
        <v>202967.71</v>
      </c>
      <c r="M226" s="13">
        <v>113516.63</v>
      </c>
      <c r="N226" s="13">
        <v>34743.64</v>
      </c>
      <c r="O226" s="13">
        <v>381128.28</v>
      </c>
      <c r="P226" s="13">
        <v>36971.620000000003</v>
      </c>
      <c r="Q226" s="13">
        <v>38263.21</v>
      </c>
      <c r="R226" s="13">
        <v>40394.32</v>
      </c>
      <c r="S226" s="14">
        <v>41298.43</v>
      </c>
      <c r="U226" s="10"/>
      <c r="V226" s="10"/>
    </row>
    <row r="227" spans="1:22" ht="14.4" x14ac:dyDescent="0.3">
      <c r="A227" s="39" t="s">
        <v>136</v>
      </c>
      <c r="C227" s="11" t="s">
        <v>154</v>
      </c>
      <c r="D227" s="12">
        <v>3915325.89</v>
      </c>
      <c r="E227" s="13">
        <v>1485434.06</v>
      </c>
      <c r="F227" s="13">
        <v>512500</v>
      </c>
      <c r="G227" s="13">
        <v>677500</v>
      </c>
      <c r="H227" s="13">
        <v>424750</v>
      </c>
      <c r="I227" s="13">
        <v>30500</v>
      </c>
      <c r="J227" s="13">
        <v>0</v>
      </c>
      <c r="K227" s="13">
        <v>5000</v>
      </c>
      <c r="L227" s="13">
        <v>182750</v>
      </c>
      <c r="M227" s="13">
        <v>30000</v>
      </c>
      <c r="N227" s="13">
        <v>10000</v>
      </c>
      <c r="O227" s="13">
        <v>40000</v>
      </c>
      <c r="P227" s="13">
        <v>91560</v>
      </c>
      <c r="Q227" s="13">
        <v>0</v>
      </c>
      <c r="R227" s="13">
        <v>25000</v>
      </c>
      <c r="S227" s="14">
        <v>0</v>
      </c>
      <c r="U227" s="10"/>
      <c r="V227" s="10"/>
    </row>
    <row r="228" spans="1:22" ht="14.4" x14ac:dyDescent="0.3">
      <c r="A228" s="39" t="s">
        <v>136</v>
      </c>
      <c r="C228" s="11" t="s">
        <v>155</v>
      </c>
      <c r="D228" s="12">
        <v>226107.68</v>
      </c>
      <c r="E228" s="13">
        <v>27163.84</v>
      </c>
      <c r="F228" s="13">
        <v>777421.44</v>
      </c>
      <c r="G228" s="13">
        <v>1949804.1700000002</v>
      </c>
      <c r="H228" s="13">
        <v>116703.55</v>
      </c>
      <c r="I228" s="13">
        <v>30834.639999999999</v>
      </c>
      <c r="J228" s="13">
        <v>11987.76</v>
      </c>
      <c r="K228" s="13">
        <v>32637.84</v>
      </c>
      <c r="L228" s="13">
        <v>33165.919999999998</v>
      </c>
      <c r="M228" s="13">
        <v>33565.199999999997</v>
      </c>
      <c r="N228" s="13">
        <v>34402.400000000001</v>
      </c>
      <c r="O228" s="13">
        <v>35819.199999999997</v>
      </c>
      <c r="P228" s="13">
        <v>36785.199999999997</v>
      </c>
      <c r="Q228" s="13">
        <v>37596.639999999999</v>
      </c>
      <c r="R228" s="13">
        <v>38047.440000000002</v>
      </c>
      <c r="S228" s="14">
        <v>40919.67</v>
      </c>
      <c r="U228" s="10"/>
      <c r="V228" s="10"/>
    </row>
    <row r="229" spans="1:22" ht="14.4" x14ac:dyDescent="0.3">
      <c r="A229" s="39" t="s">
        <v>136</v>
      </c>
      <c r="C229" s="11" t="s">
        <v>156</v>
      </c>
      <c r="D229" s="12">
        <v>757500</v>
      </c>
      <c r="E229" s="13">
        <v>250000</v>
      </c>
      <c r="F229" s="13">
        <v>1568352.34</v>
      </c>
      <c r="G229" s="13">
        <v>12090.66</v>
      </c>
      <c r="H229" s="13">
        <v>0</v>
      </c>
      <c r="I229" s="13">
        <v>6618475.8799999999</v>
      </c>
      <c r="J229" s="13">
        <v>0</v>
      </c>
      <c r="K229" s="13">
        <v>0</v>
      </c>
      <c r="L229" s="13">
        <v>0</v>
      </c>
      <c r="M229" s="13">
        <v>5000</v>
      </c>
      <c r="N229" s="13">
        <v>0</v>
      </c>
      <c r="O229" s="13">
        <v>0</v>
      </c>
      <c r="P229" s="13">
        <v>0</v>
      </c>
      <c r="Q229" s="13">
        <v>0</v>
      </c>
      <c r="R229" s="13">
        <v>28000</v>
      </c>
      <c r="S229" s="14">
        <v>0</v>
      </c>
      <c r="U229" s="10"/>
      <c r="V229" s="10"/>
    </row>
    <row r="230" spans="1:22" ht="14.4" x14ac:dyDescent="0.3">
      <c r="A230" s="39" t="s">
        <v>136</v>
      </c>
      <c r="C230" s="11" t="s">
        <v>157</v>
      </c>
      <c r="D230" s="12">
        <v>775500</v>
      </c>
      <c r="E230" s="13">
        <v>254000</v>
      </c>
      <c r="F230" s="13">
        <v>31000</v>
      </c>
      <c r="G230" s="13">
        <v>30000</v>
      </c>
      <c r="H230" s="13">
        <v>5000</v>
      </c>
      <c r="I230" s="13">
        <v>0</v>
      </c>
      <c r="J230" s="13">
        <v>85000</v>
      </c>
      <c r="K230" s="13">
        <v>557000</v>
      </c>
      <c r="L230" s="13">
        <v>170000</v>
      </c>
      <c r="M230" s="13">
        <v>2474250</v>
      </c>
      <c r="N230" s="13">
        <v>713464.28</v>
      </c>
      <c r="O230" s="13">
        <v>313365.73</v>
      </c>
      <c r="P230" s="13">
        <v>356849.83</v>
      </c>
      <c r="Q230" s="13">
        <v>306427.83</v>
      </c>
      <c r="R230" s="13">
        <v>320620.77</v>
      </c>
      <c r="S230" s="14">
        <v>329230.84999999998</v>
      </c>
      <c r="U230" s="10"/>
      <c r="V230" s="10"/>
    </row>
    <row r="231" spans="1:22" ht="14.4" x14ac:dyDescent="0.3">
      <c r="A231" s="39" t="s">
        <v>136</v>
      </c>
      <c r="C231" s="11" t="s">
        <v>158</v>
      </c>
      <c r="D231" s="12">
        <v>339322.79</v>
      </c>
      <c r="E231" s="13">
        <v>6117774.6799999997</v>
      </c>
      <c r="F231" s="13">
        <v>0</v>
      </c>
      <c r="G231" s="13">
        <v>0</v>
      </c>
      <c r="H231" s="13">
        <v>12500</v>
      </c>
      <c r="I231" s="13">
        <v>0</v>
      </c>
      <c r="J231" s="13">
        <v>0</v>
      </c>
      <c r="K231" s="13">
        <v>0</v>
      </c>
      <c r="L231" s="13">
        <v>0</v>
      </c>
      <c r="M231" s="13">
        <v>0</v>
      </c>
      <c r="N231" s="13">
        <v>0</v>
      </c>
      <c r="O231" s="13">
        <v>0</v>
      </c>
      <c r="P231" s="13">
        <v>0</v>
      </c>
      <c r="Q231" s="13">
        <v>0</v>
      </c>
      <c r="R231" s="13">
        <v>0</v>
      </c>
      <c r="S231" s="14">
        <v>0</v>
      </c>
      <c r="U231" s="10"/>
      <c r="V231" s="10"/>
    </row>
    <row r="232" spans="1:22" ht="14.4" x14ac:dyDescent="0.3">
      <c r="A232" s="39" t="s">
        <v>136</v>
      </c>
      <c r="C232" s="11" t="s">
        <v>159</v>
      </c>
      <c r="D232" s="12">
        <v>89811.540000000008</v>
      </c>
      <c r="E232" s="13">
        <v>187995.16999999998</v>
      </c>
      <c r="F232" s="13">
        <v>707387.14999999991</v>
      </c>
      <c r="G232" s="13">
        <v>337106.45</v>
      </c>
      <c r="H232" s="13">
        <v>730645.29</v>
      </c>
      <c r="I232" s="13">
        <v>-25846.18</v>
      </c>
      <c r="J232" s="13">
        <v>50673.19</v>
      </c>
      <c r="K232" s="13">
        <v>0</v>
      </c>
      <c r="L232" s="13">
        <v>0</v>
      </c>
      <c r="M232" s="13">
        <v>20000</v>
      </c>
      <c r="N232" s="13">
        <v>0</v>
      </c>
      <c r="O232" s="13">
        <v>0</v>
      </c>
      <c r="P232" s="13">
        <v>0</v>
      </c>
      <c r="Q232" s="13">
        <v>0</v>
      </c>
      <c r="R232" s="13">
        <v>0</v>
      </c>
      <c r="S232" s="14">
        <v>0</v>
      </c>
      <c r="U232" s="10"/>
      <c r="V232" s="10"/>
    </row>
    <row r="233" spans="1:22" ht="14.4" x14ac:dyDescent="0.3">
      <c r="A233" s="39" t="s">
        <v>136</v>
      </c>
      <c r="C233" s="11" t="s">
        <v>160</v>
      </c>
      <c r="D233" s="12">
        <v>94085.28</v>
      </c>
      <c r="E233" s="13">
        <v>503500</v>
      </c>
      <c r="F233" s="13">
        <v>49900</v>
      </c>
      <c r="G233" s="13">
        <v>8750</v>
      </c>
      <c r="H233" s="13">
        <v>1597909.14</v>
      </c>
      <c r="I233" s="13">
        <v>68930.009999999995</v>
      </c>
      <c r="J233" s="13">
        <v>343569.98</v>
      </c>
      <c r="K233" s="13">
        <v>0</v>
      </c>
      <c r="L233" s="13">
        <v>0</v>
      </c>
      <c r="M233" s="13">
        <v>7500</v>
      </c>
      <c r="N233" s="13">
        <v>0</v>
      </c>
      <c r="O233" s="13">
        <v>7500</v>
      </c>
      <c r="P233" s="13">
        <v>0</v>
      </c>
      <c r="Q233" s="13">
        <v>0</v>
      </c>
      <c r="R233" s="13">
        <v>100000</v>
      </c>
      <c r="S233" s="14">
        <v>0</v>
      </c>
      <c r="U233" s="10"/>
      <c r="V233" s="10"/>
    </row>
    <row r="234" spans="1:22" ht="14.4" x14ac:dyDescent="0.3">
      <c r="A234" s="39" t="s">
        <v>136</v>
      </c>
      <c r="C234" s="11" t="s">
        <v>161</v>
      </c>
      <c r="D234" s="12">
        <v>668508.25</v>
      </c>
      <c r="E234" s="13">
        <v>1063299.6399999999</v>
      </c>
      <c r="F234" s="13">
        <v>1181860</v>
      </c>
      <c r="G234" s="13">
        <v>619310</v>
      </c>
      <c r="H234" s="13">
        <v>381381.73</v>
      </c>
      <c r="I234" s="13">
        <v>0</v>
      </c>
      <c r="J234" s="13">
        <v>531060</v>
      </c>
      <c r="K234" s="13">
        <v>92921.21</v>
      </c>
      <c r="L234" s="13">
        <v>92198.79</v>
      </c>
      <c r="M234" s="13">
        <v>93733.93</v>
      </c>
      <c r="N234" s="13">
        <v>97165.42</v>
      </c>
      <c r="O234" s="13">
        <v>99603.59</v>
      </c>
      <c r="P234" s="13">
        <v>103396.29</v>
      </c>
      <c r="Q234" s="13">
        <v>107008.39</v>
      </c>
      <c r="R234" s="13">
        <v>112968.35</v>
      </c>
      <c r="S234" s="14">
        <v>115496.82</v>
      </c>
      <c r="U234" s="10"/>
      <c r="V234" s="10"/>
    </row>
    <row r="235" spans="1:22" ht="14.4" x14ac:dyDescent="0.3">
      <c r="A235" s="39" t="s">
        <v>136</v>
      </c>
      <c r="C235" s="11" t="s">
        <v>162</v>
      </c>
      <c r="D235" s="12">
        <v>500000</v>
      </c>
      <c r="E235" s="13">
        <v>115000</v>
      </c>
      <c r="F235" s="13">
        <v>0</v>
      </c>
      <c r="G235" s="13">
        <v>71609.75</v>
      </c>
      <c r="H235" s="13">
        <v>0</v>
      </c>
      <c r="I235" s="13" t="s">
        <v>134</v>
      </c>
      <c r="J235" s="13">
        <v>0</v>
      </c>
      <c r="K235" s="13">
        <v>0</v>
      </c>
      <c r="L235" s="13">
        <v>50000</v>
      </c>
      <c r="M235" s="13">
        <v>1237500</v>
      </c>
      <c r="N235" s="13">
        <v>0</v>
      </c>
      <c r="O235" s="13">
        <v>28000</v>
      </c>
      <c r="P235" s="13">
        <v>0</v>
      </c>
      <c r="Q235" s="13">
        <v>15000</v>
      </c>
      <c r="R235" s="13">
        <v>0</v>
      </c>
      <c r="S235" s="14">
        <v>285000</v>
      </c>
      <c r="U235" s="10"/>
      <c r="V235" s="10"/>
    </row>
    <row r="236" spans="1:22" ht="14.4" x14ac:dyDescent="0.3">
      <c r="A236" s="39" t="s">
        <v>136</v>
      </c>
      <c r="C236" s="11" t="s">
        <v>163</v>
      </c>
      <c r="D236" s="12" t="s">
        <v>134</v>
      </c>
      <c r="E236" s="13">
        <v>0</v>
      </c>
      <c r="F236" s="13">
        <v>0</v>
      </c>
      <c r="G236" s="13">
        <v>0</v>
      </c>
      <c r="H236" s="13">
        <v>0</v>
      </c>
      <c r="I236" s="13">
        <v>0</v>
      </c>
      <c r="J236" s="13">
        <v>0</v>
      </c>
      <c r="K236" s="13">
        <v>0</v>
      </c>
      <c r="L236" s="13">
        <v>0</v>
      </c>
      <c r="M236" s="13">
        <v>0</v>
      </c>
      <c r="N236" s="13">
        <v>0</v>
      </c>
      <c r="O236" s="13">
        <v>0</v>
      </c>
      <c r="P236" s="13">
        <v>0</v>
      </c>
      <c r="Q236" s="13">
        <v>0</v>
      </c>
      <c r="R236" s="13">
        <v>0</v>
      </c>
      <c r="S236" s="14">
        <v>0</v>
      </c>
      <c r="U236" s="10"/>
      <c r="V236" s="10"/>
    </row>
    <row r="237" spans="1:22" ht="14.4" x14ac:dyDescent="0.3">
      <c r="A237" s="39" t="s">
        <v>136</v>
      </c>
      <c r="C237" s="11" t="s">
        <v>164</v>
      </c>
      <c r="D237" s="12">
        <v>0</v>
      </c>
      <c r="E237" s="13">
        <v>0</v>
      </c>
      <c r="F237" s="13">
        <v>0</v>
      </c>
      <c r="G237" s="13">
        <v>0</v>
      </c>
      <c r="H237" s="13">
        <v>0</v>
      </c>
      <c r="I237" s="13">
        <v>145000</v>
      </c>
      <c r="J237" s="13">
        <v>0</v>
      </c>
      <c r="K237" s="13">
        <v>0</v>
      </c>
      <c r="L237" s="13">
        <v>35000</v>
      </c>
      <c r="M237" s="13">
        <v>0</v>
      </c>
      <c r="N237" s="13">
        <v>0</v>
      </c>
      <c r="O237" s="13">
        <v>0</v>
      </c>
      <c r="P237" s="13">
        <v>0</v>
      </c>
      <c r="Q237" s="13">
        <v>0</v>
      </c>
      <c r="R237" s="13">
        <v>0</v>
      </c>
      <c r="S237" s="14">
        <v>0</v>
      </c>
      <c r="U237" s="10"/>
      <c r="V237" s="10"/>
    </row>
    <row r="238" spans="1:22" ht="14.4" x14ac:dyDescent="0.3">
      <c r="A238" s="39" t="s">
        <v>136</v>
      </c>
      <c r="C238" s="11" t="s">
        <v>165</v>
      </c>
      <c r="D238" s="12">
        <v>138000</v>
      </c>
      <c r="E238" s="13">
        <v>64965</v>
      </c>
      <c r="F238" s="13">
        <v>77500</v>
      </c>
      <c r="G238" s="13">
        <v>82500</v>
      </c>
      <c r="H238" s="13">
        <v>56250</v>
      </c>
      <c r="I238" s="13">
        <v>0</v>
      </c>
      <c r="J238" s="13">
        <v>7500</v>
      </c>
      <c r="K238" s="13">
        <v>0</v>
      </c>
      <c r="L238" s="13">
        <v>40000</v>
      </c>
      <c r="M238" s="13">
        <v>0</v>
      </c>
      <c r="N238" s="13">
        <v>125000</v>
      </c>
      <c r="O238" s="13">
        <v>0</v>
      </c>
      <c r="P238" s="13">
        <v>67500</v>
      </c>
      <c r="Q238" s="13">
        <v>420000</v>
      </c>
      <c r="R238" s="13">
        <v>25000</v>
      </c>
      <c r="S238" s="14">
        <v>50000</v>
      </c>
      <c r="U238" s="10"/>
      <c r="V238" s="10"/>
    </row>
    <row r="239" spans="1:22" ht="15" thickBot="1" x14ac:dyDescent="0.35">
      <c r="A239" s="39" t="s">
        <v>136</v>
      </c>
      <c r="C239" s="11" t="s">
        <v>166</v>
      </c>
      <c r="D239" s="15">
        <v>2428889.33</v>
      </c>
      <c r="E239" s="16">
        <v>3863721.42</v>
      </c>
      <c r="F239" s="16">
        <v>5440623.7800000003</v>
      </c>
      <c r="G239" s="16">
        <v>2558484.9900000002</v>
      </c>
      <c r="H239" s="16">
        <v>5989536.75</v>
      </c>
      <c r="I239" s="16">
        <v>5279566.57</v>
      </c>
      <c r="J239" s="16">
        <v>1259038.27</v>
      </c>
      <c r="K239" s="16">
        <v>4299862.6400000006</v>
      </c>
      <c r="L239" s="16">
        <v>913269.32000000007</v>
      </c>
      <c r="M239" s="16">
        <v>766679.56</v>
      </c>
      <c r="N239" s="16">
        <v>674848.92</v>
      </c>
      <c r="O239" s="16">
        <v>765066.49</v>
      </c>
      <c r="P239" s="16">
        <v>865524.08</v>
      </c>
      <c r="Q239" s="16">
        <v>757653.84000000008</v>
      </c>
      <c r="R239" s="16">
        <v>4133990.5</v>
      </c>
      <c r="S239" s="17">
        <v>1128470.43</v>
      </c>
      <c r="U239" s="10"/>
      <c r="V239" s="10"/>
    </row>
    <row r="240" spans="1:22" ht="15" thickBot="1" x14ac:dyDescent="0.35">
      <c r="A240" s="39" t="s">
        <v>136</v>
      </c>
      <c r="C240" s="18" t="s">
        <v>129</v>
      </c>
      <c r="D240" s="19" t="s">
        <v>134</v>
      </c>
      <c r="E240" s="20" t="s">
        <v>134</v>
      </c>
      <c r="F240" s="20">
        <v>54229632.880000003</v>
      </c>
      <c r="G240" s="20" t="s">
        <v>134</v>
      </c>
      <c r="H240" s="20">
        <v>50014580.509999998</v>
      </c>
      <c r="I240" s="20" t="s">
        <v>134</v>
      </c>
      <c r="J240" s="20">
        <v>39880957.519999996</v>
      </c>
      <c r="K240" s="20">
        <v>28307662.890000004</v>
      </c>
      <c r="L240" s="20">
        <v>20615370.150000002</v>
      </c>
      <c r="M240" s="20">
        <v>20897941.620000001</v>
      </c>
      <c r="N240" s="20" t="s">
        <v>134</v>
      </c>
      <c r="O240" s="20" t="s">
        <v>134</v>
      </c>
      <c r="P240" s="20" t="s">
        <v>134</v>
      </c>
      <c r="Q240" s="20">
        <v>25643524.750000004</v>
      </c>
      <c r="R240" s="20">
        <v>21430948.070000004</v>
      </c>
      <c r="S240" s="21">
        <v>19230156.900000002</v>
      </c>
      <c r="U240" s="10"/>
      <c r="V240" s="10"/>
    </row>
    <row r="241" spans="1:22" ht="14.4" x14ac:dyDescent="0.3">
      <c r="U241" s="10"/>
      <c r="V241" s="10"/>
    </row>
    <row r="242" spans="1:22" ht="23.4" thickBot="1" x14ac:dyDescent="0.35">
      <c r="C242" s="1" t="s">
        <v>213</v>
      </c>
      <c r="D242" s="1"/>
      <c r="E242" s="1"/>
      <c r="F242" s="1"/>
      <c r="G242" s="1"/>
      <c r="H242" s="1"/>
      <c r="I242" s="1"/>
      <c r="J242" s="1"/>
      <c r="K242" s="1"/>
      <c r="L242" s="1"/>
      <c r="M242" s="1"/>
      <c r="N242" s="9"/>
      <c r="O242" s="9"/>
      <c r="P242" s="9"/>
      <c r="Q242" s="9"/>
      <c r="R242" s="9"/>
      <c r="S242" s="9"/>
      <c r="U242" s="10"/>
      <c r="V242" s="10"/>
    </row>
    <row r="243" spans="1:22" ht="15" thickBot="1" x14ac:dyDescent="0.35">
      <c r="C243" s="2"/>
      <c r="D243" s="149" t="s">
        <v>99</v>
      </c>
      <c r="E243" s="150"/>
      <c r="F243" s="150"/>
      <c r="G243" s="150"/>
      <c r="H243" s="150"/>
      <c r="I243" s="150"/>
      <c r="J243" s="150"/>
      <c r="K243" s="150"/>
      <c r="L243" s="150"/>
      <c r="M243" s="150"/>
      <c r="N243" s="150"/>
      <c r="O243" s="150"/>
      <c r="P243" s="150"/>
      <c r="Q243" s="150"/>
      <c r="R243" s="150"/>
      <c r="S243" s="151"/>
      <c r="U243" s="10"/>
      <c r="V243" s="10"/>
    </row>
    <row r="244" spans="1:22" ht="15" thickBot="1" x14ac:dyDescent="0.35">
      <c r="A244" s="39" t="s">
        <v>136</v>
      </c>
      <c r="C244" s="3" t="s">
        <v>148</v>
      </c>
      <c r="D244" s="4" t="s">
        <v>102</v>
      </c>
      <c r="E244" s="5" t="s">
        <v>103</v>
      </c>
      <c r="F244" s="5" t="s">
        <v>104</v>
      </c>
      <c r="G244" s="5" t="s">
        <v>105</v>
      </c>
      <c r="H244" s="5" t="s">
        <v>106</v>
      </c>
      <c r="I244" s="5" t="s">
        <v>107</v>
      </c>
      <c r="J244" s="5" t="s">
        <v>108</v>
      </c>
      <c r="K244" s="5" t="s">
        <v>109</v>
      </c>
      <c r="L244" s="5" t="s">
        <v>110</v>
      </c>
      <c r="M244" s="5" t="s">
        <v>111</v>
      </c>
      <c r="N244" s="5" t="s">
        <v>112</v>
      </c>
      <c r="O244" s="5" t="s">
        <v>113</v>
      </c>
      <c r="P244" s="5" t="s">
        <v>114</v>
      </c>
      <c r="Q244" s="5" t="s">
        <v>115</v>
      </c>
      <c r="R244" s="5" t="s">
        <v>116</v>
      </c>
      <c r="S244" s="6" t="s">
        <v>117</v>
      </c>
      <c r="U244" s="10"/>
      <c r="V244" s="10"/>
    </row>
    <row r="245" spans="1:22" ht="14.4" x14ac:dyDescent="0.3">
      <c r="A245" s="39" t="s">
        <v>136</v>
      </c>
      <c r="C245" s="11" t="s">
        <v>149</v>
      </c>
      <c r="D245" s="12">
        <v>0</v>
      </c>
      <c r="E245" s="13">
        <v>0</v>
      </c>
      <c r="F245" s="13">
        <v>0</v>
      </c>
      <c r="G245" s="13">
        <v>0</v>
      </c>
      <c r="H245" s="13">
        <v>0</v>
      </c>
      <c r="I245" s="13">
        <v>0</v>
      </c>
      <c r="J245" s="13">
        <v>0</v>
      </c>
      <c r="K245" s="13">
        <v>0</v>
      </c>
      <c r="L245" s="13">
        <v>0</v>
      </c>
      <c r="M245" s="13">
        <v>0</v>
      </c>
      <c r="N245" s="13">
        <v>0</v>
      </c>
      <c r="O245" s="13">
        <v>11622704.039999999</v>
      </c>
      <c r="P245" s="13">
        <v>4671242.5599999996</v>
      </c>
      <c r="Q245" s="13">
        <v>4750566.38</v>
      </c>
      <c r="R245" s="13">
        <v>0</v>
      </c>
      <c r="S245" s="14">
        <v>0</v>
      </c>
      <c r="U245" s="10"/>
      <c r="V245" s="10"/>
    </row>
    <row r="246" spans="1:22" ht="14.4" x14ac:dyDescent="0.3">
      <c r="A246" s="39" t="s">
        <v>136</v>
      </c>
      <c r="C246" s="11" t="s">
        <v>150</v>
      </c>
      <c r="D246" s="12">
        <v>0</v>
      </c>
      <c r="E246" s="13">
        <v>0</v>
      </c>
      <c r="F246" s="13">
        <v>0</v>
      </c>
      <c r="G246" s="13">
        <v>0</v>
      </c>
      <c r="H246" s="13">
        <v>0</v>
      </c>
      <c r="I246" s="13">
        <v>0</v>
      </c>
      <c r="J246" s="13">
        <v>0</v>
      </c>
      <c r="K246" s="13">
        <v>0</v>
      </c>
      <c r="L246" s="13">
        <v>0</v>
      </c>
      <c r="M246" s="13">
        <v>0</v>
      </c>
      <c r="N246" s="13">
        <v>0</v>
      </c>
      <c r="O246" s="13">
        <v>3627021.65</v>
      </c>
      <c r="P246" s="13">
        <v>0</v>
      </c>
      <c r="Q246" s="13">
        <v>0</v>
      </c>
      <c r="R246" s="13">
        <v>0</v>
      </c>
      <c r="S246" s="14">
        <v>0</v>
      </c>
      <c r="U246" s="10"/>
      <c r="V246" s="10"/>
    </row>
    <row r="247" spans="1:22" ht="14.4" x14ac:dyDescent="0.3">
      <c r="A247" s="39" t="s">
        <v>136</v>
      </c>
      <c r="C247" s="11" t="s">
        <v>151</v>
      </c>
      <c r="D247" s="12">
        <v>0</v>
      </c>
      <c r="E247" s="13">
        <v>0</v>
      </c>
      <c r="F247" s="13">
        <v>0</v>
      </c>
      <c r="G247" s="13">
        <v>0</v>
      </c>
      <c r="H247" s="13">
        <v>0</v>
      </c>
      <c r="I247" s="13">
        <v>0</v>
      </c>
      <c r="J247" s="13">
        <v>0</v>
      </c>
      <c r="K247" s="13">
        <v>0</v>
      </c>
      <c r="L247" s="13">
        <v>0</v>
      </c>
      <c r="M247" s="13">
        <v>0</v>
      </c>
      <c r="N247" s="13">
        <v>0</v>
      </c>
      <c r="O247" s="13">
        <v>830800</v>
      </c>
      <c r="P247" s="13">
        <v>0</v>
      </c>
      <c r="Q247" s="13">
        <v>1174184</v>
      </c>
      <c r="R247" s="13">
        <v>0</v>
      </c>
      <c r="S247" s="14">
        <v>0</v>
      </c>
      <c r="U247" s="10"/>
      <c r="V247" s="10"/>
    </row>
    <row r="248" spans="1:22" ht="14.4" x14ac:dyDescent="0.3">
      <c r="A248" s="39" t="s">
        <v>136</v>
      </c>
      <c r="C248" s="11" t="s">
        <v>152</v>
      </c>
      <c r="D248" s="12">
        <v>0</v>
      </c>
      <c r="E248" s="13">
        <v>0</v>
      </c>
      <c r="F248" s="13">
        <v>0</v>
      </c>
      <c r="G248" s="13">
        <v>0</v>
      </c>
      <c r="H248" s="13">
        <v>0</v>
      </c>
      <c r="I248" s="13">
        <v>0</v>
      </c>
      <c r="J248" s="13">
        <v>0</v>
      </c>
      <c r="K248" s="13">
        <v>0</v>
      </c>
      <c r="L248" s="13">
        <v>0</v>
      </c>
      <c r="M248" s="13">
        <v>0</v>
      </c>
      <c r="N248" s="13">
        <v>0</v>
      </c>
      <c r="O248" s="13">
        <v>0</v>
      </c>
      <c r="P248" s="13">
        <v>0</v>
      </c>
      <c r="Q248" s="13">
        <v>0</v>
      </c>
      <c r="R248" s="13">
        <v>0</v>
      </c>
      <c r="S248" s="14">
        <v>0</v>
      </c>
      <c r="U248" s="10"/>
      <c r="V248" s="10"/>
    </row>
    <row r="249" spans="1:22" ht="14.4" x14ac:dyDescent="0.3">
      <c r="A249" s="39" t="s">
        <v>136</v>
      </c>
      <c r="C249" s="11" t="s">
        <v>153</v>
      </c>
      <c r="D249" s="12">
        <v>0</v>
      </c>
      <c r="E249" s="13">
        <v>0</v>
      </c>
      <c r="F249" s="13">
        <v>0</v>
      </c>
      <c r="G249" s="13">
        <v>0</v>
      </c>
      <c r="H249" s="13">
        <v>0</v>
      </c>
      <c r="I249" s="13">
        <v>0</v>
      </c>
      <c r="J249" s="13">
        <v>0</v>
      </c>
      <c r="K249" s="13">
        <v>0</v>
      </c>
      <c r="L249" s="13">
        <v>0</v>
      </c>
      <c r="M249" s="13">
        <v>0</v>
      </c>
      <c r="N249" s="13">
        <v>0</v>
      </c>
      <c r="O249" s="13">
        <v>141987.18</v>
      </c>
      <c r="P249" s="13">
        <v>0</v>
      </c>
      <c r="Q249" s="13">
        <v>0</v>
      </c>
      <c r="R249" s="13">
        <v>0</v>
      </c>
      <c r="S249" s="14">
        <v>0</v>
      </c>
      <c r="U249" s="10"/>
      <c r="V249" s="10"/>
    </row>
    <row r="250" spans="1:22" ht="14.4" x14ac:dyDescent="0.3">
      <c r="A250" s="39" t="s">
        <v>136</v>
      </c>
      <c r="C250" s="11" t="s">
        <v>154</v>
      </c>
      <c r="D250" s="12">
        <v>0</v>
      </c>
      <c r="E250" s="13">
        <v>0</v>
      </c>
      <c r="F250" s="13">
        <v>0</v>
      </c>
      <c r="G250" s="13">
        <v>0</v>
      </c>
      <c r="H250" s="13">
        <v>0</v>
      </c>
      <c r="I250" s="13">
        <v>0</v>
      </c>
      <c r="J250" s="13">
        <v>0</v>
      </c>
      <c r="K250" s="13">
        <v>0</v>
      </c>
      <c r="L250" s="13">
        <v>0</v>
      </c>
      <c r="M250" s="13">
        <v>0</v>
      </c>
      <c r="N250" s="13">
        <v>0</v>
      </c>
      <c r="O250" s="13">
        <v>0</v>
      </c>
      <c r="P250" s="13">
        <v>28440</v>
      </c>
      <c r="Q250" s="13">
        <v>0</v>
      </c>
      <c r="R250" s="13">
        <v>0</v>
      </c>
      <c r="S250" s="14">
        <v>0</v>
      </c>
      <c r="U250" s="10"/>
      <c r="V250" s="10"/>
    </row>
    <row r="251" spans="1:22" ht="14.4" x14ac:dyDescent="0.3">
      <c r="A251" s="39" t="s">
        <v>136</v>
      </c>
      <c r="C251" s="11" t="s">
        <v>155</v>
      </c>
      <c r="D251" s="12">
        <v>0</v>
      </c>
      <c r="E251" s="13">
        <v>0</v>
      </c>
      <c r="F251" s="13">
        <v>0</v>
      </c>
      <c r="G251" s="13">
        <v>0</v>
      </c>
      <c r="H251" s="13">
        <v>0</v>
      </c>
      <c r="I251" s="13">
        <v>0</v>
      </c>
      <c r="J251" s="13">
        <v>0</v>
      </c>
      <c r="K251" s="13">
        <v>0</v>
      </c>
      <c r="L251" s="13">
        <v>0</v>
      </c>
      <c r="M251" s="13">
        <v>0</v>
      </c>
      <c r="N251" s="13">
        <v>0</v>
      </c>
      <c r="O251" s="13">
        <v>0</v>
      </c>
      <c r="P251" s="13">
        <v>0</v>
      </c>
      <c r="Q251" s="13">
        <v>0</v>
      </c>
      <c r="R251" s="13">
        <v>0</v>
      </c>
      <c r="S251" s="14">
        <v>0</v>
      </c>
      <c r="U251" s="10"/>
      <c r="V251" s="10"/>
    </row>
    <row r="252" spans="1:22" ht="14.4" x14ac:dyDescent="0.3">
      <c r="A252" s="39" t="s">
        <v>136</v>
      </c>
      <c r="C252" s="11" t="s">
        <v>156</v>
      </c>
      <c r="D252" s="12">
        <v>0</v>
      </c>
      <c r="E252" s="13">
        <v>0</v>
      </c>
      <c r="F252" s="13">
        <v>0</v>
      </c>
      <c r="G252" s="13">
        <v>0</v>
      </c>
      <c r="H252" s="13">
        <v>0</v>
      </c>
      <c r="I252" s="13">
        <v>0</v>
      </c>
      <c r="J252" s="13">
        <v>0</v>
      </c>
      <c r="K252" s="13">
        <v>0</v>
      </c>
      <c r="L252" s="13">
        <v>0</v>
      </c>
      <c r="M252" s="13">
        <v>0</v>
      </c>
      <c r="N252" s="13">
        <v>0</v>
      </c>
      <c r="O252" s="13">
        <v>0</v>
      </c>
      <c r="P252" s="13">
        <v>0</v>
      </c>
      <c r="Q252" s="13">
        <v>0</v>
      </c>
      <c r="R252" s="13">
        <v>0</v>
      </c>
      <c r="S252" s="14">
        <v>0</v>
      </c>
      <c r="U252" s="10"/>
      <c r="V252" s="10"/>
    </row>
    <row r="253" spans="1:22" ht="14.4" x14ac:dyDescent="0.3">
      <c r="A253" s="39" t="s">
        <v>136</v>
      </c>
      <c r="C253" s="11" t="s">
        <v>157</v>
      </c>
      <c r="D253" s="12">
        <v>0</v>
      </c>
      <c r="E253" s="13">
        <v>0</v>
      </c>
      <c r="F253" s="13">
        <v>0</v>
      </c>
      <c r="G253" s="13">
        <v>0</v>
      </c>
      <c r="H253" s="13">
        <v>0</v>
      </c>
      <c r="I253" s="13">
        <v>0</v>
      </c>
      <c r="J253" s="13">
        <v>0</v>
      </c>
      <c r="K253" s="13">
        <v>0</v>
      </c>
      <c r="L253" s="13">
        <v>0</v>
      </c>
      <c r="M253" s="13">
        <v>0</v>
      </c>
      <c r="N253" s="13">
        <v>0</v>
      </c>
      <c r="O253" s="13">
        <v>0</v>
      </c>
      <c r="P253" s="13">
        <v>0</v>
      </c>
      <c r="Q253" s="13">
        <v>0</v>
      </c>
      <c r="R253" s="13">
        <v>0</v>
      </c>
      <c r="S253" s="14">
        <v>0</v>
      </c>
      <c r="U253" s="10"/>
      <c r="V253" s="10"/>
    </row>
    <row r="254" spans="1:22" ht="14.4" x14ac:dyDescent="0.3">
      <c r="A254" s="39" t="s">
        <v>136</v>
      </c>
      <c r="C254" s="11" t="s">
        <v>158</v>
      </c>
      <c r="D254" s="12">
        <v>0</v>
      </c>
      <c r="E254" s="13">
        <v>0</v>
      </c>
      <c r="F254" s="13">
        <v>0</v>
      </c>
      <c r="G254" s="13">
        <v>0</v>
      </c>
      <c r="H254" s="13">
        <v>0</v>
      </c>
      <c r="I254" s="13">
        <v>0</v>
      </c>
      <c r="J254" s="13">
        <v>0</v>
      </c>
      <c r="K254" s="13">
        <v>0</v>
      </c>
      <c r="L254" s="13">
        <v>0</v>
      </c>
      <c r="M254" s="13">
        <v>0</v>
      </c>
      <c r="N254" s="13">
        <v>0</v>
      </c>
      <c r="O254" s="13">
        <v>0</v>
      </c>
      <c r="P254" s="13">
        <v>0</v>
      </c>
      <c r="Q254" s="13">
        <v>0</v>
      </c>
      <c r="R254" s="13">
        <v>0</v>
      </c>
      <c r="S254" s="14">
        <v>0</v>
      </c>
      <c r="U254" s="10"/>
      <c r="V254" s="10"/>
    </row>
    <row r="255" spans="1:22" ht="14.4" x14ac:dyDescent="0.3">
      <c r="A255" s="39" t="s">
        <v>136</v>
      </c>
      <c r="C255" s="11" t="s">
        <v>159</v>
      </c>
      <c r="D255" s="12">
        <v>0</v>
      </c>
      <c r="E255" s="13">
        <v>0</v>
      </c>
      <c r="F255" s="13">
        <v>0</v>
      </c>
      <c r="G255" s="13">
        <v>0</v>
      </c>
      <c r="H255" s="13">
        <v>0</v>
      </c>
      <c r="I255" s="13">
        <v>0</v>
      </c>
      <c r="J255" s="13">
        <v>0</v>
      </c>
      <c r="K255" s="13">
        <v>0</v>
      </c>
      <c r="L255" s="13">
        <v>0</v>
      </c>
      <c r="M255" s="13">
        <v>0</v>
      </c>
      <c r="N255" s="13">
        <v>0</v>
      </c>
      <c r="O255" s="13">
        <v>0</v>
      </c>
      <c r="P255" s="13">
        <v>0</v>
      </c>
      <c r="Q255" s="13">
        <v>0</v>
      </c>
      <c r="R255" s="13">
        <v>0</v>
      </c>
      <c r="S255" s="14">
        <v>0</v>
      </c>
      <c r="U255" s="10"/>
      <c r="V255" s="10"/>
    </row>
    <row r="256" spans="1:22" ht="14.4" x14ac:dyDescent="0.3">
      <c r="A256" s="39" t="s">
        <v>136</v>
      </c>
      <c r="C256" s="11" t="s">
        <v>160</v>
      </c>
      <c r="D256" s="12">
        <v>0</v>
      </c>
      <c r="E256" s="13">
        <v>0</v>
      </c>
      <c r="F256" s="13">
        <v>0</v>
      </c>
      <c r="G256" s="13">
        <v>0</v>
      </c>
      <c r="H256" s="13">
        <v>0</v>
      </c>
      <c r="I256" s="13">
        <v>0</v>
      </c>
      <c r="J256" s="13">
        <v>0</v>
      </c>
      <c r="K256" s="13">
        <v>0</v>
      </c>
      <c r="L256" s="13">
        <v>0</v>
      </c>
      <c r="M256" s="13">
        <v>0</v>
      </c>
      <c r="N256" s="13">
        <v>0</v>
      </c>
      <c r="O256" s="13">
        <v>0</v>
      </c>
      <c r="P256" s="13">
        <v>0</v>
      </c>
      <c r="Q256" s="13">
        <v>0</v>
      </c>
      <c r="R256" s="13">
        <v>0</v>
      </c>
      <c r="S256" s="14">
        <v>0</v>
      </c>
      <c r="U256" s="10"/>
      <c r="V256" s="10"/>
    </row>
    <row r="257" spans="1:22" ht="14.4" x14ac:dyDescent="0.3">
      <c r="A257" s="39" t="s">
        <v>136</v>
      </c>
      <c r="C257" s="11" t="s">
        <v>161</v>
      </c>
      <c r="D257" s="12">
        <v>0</v>
      </c>
      <c r="E257" s="13">
        <v>0</v>
      </c>
      <c r="F257" s="13">
        <v>0</v>
      </c>
      <c r="G257" s="13">
        <v>0</v>
      </c>
      <c r="H257" s="13">
        <v>0</v>
      </c>
      <c r="I257" s="13">
        <v>0</v>
      </c>
      <c r="J257" s="13">
        <v>0</v>
      </c>
      <c r="K257" s="13">
        <v>0</v>
      </c>
      <c r="L257" s="13">
        <v>0</v>
      </c>
      <c r="M257" s="13">
        <v>0</v>
      </c>
      <c r="N257" s="13">
        <v>0</v>
      </c>
      <c r="O257" s="13">
        <v>0</v>
      </c>
      <c r="P257" s="13">
        <v>0</v>
      </c>
      <c r="Q257" s="13">
        <v>0</v>
      </c>
      <c r="R257" s="13">
        <v>0</v>
      </c>
      <c r="S257" s="14">
        <v>0</v>
      </c>
      <c r="U257" s="10"/>
      <c r="V257" s="10"/>
    </row>
    <row r="258" spans="1:22" ht="14.4" x14ac:dyDescent="0.3">
      <c r="A258" s="39" t="s">
        <v>136</v>
      </c>
      <c r="C258" s="11" t="s">
        <v>162</v>
      </c>
      <c r="D258" s="12">
        <v>0</v>
      </c>
      <c r="E258" s="13">
        <v>0</v>
      </c>
      <c r="F258" s="13">
        <v>0</v>
      </c>
      <c r="G258" s="13">
        <v>0</v>
      </c>
      <c r="H258" s="13">
        <v>0</v>
      </c>
      <c r="I258" s="13">
        <v>0</v>
      </c>
      <c r="J258" s="13">
        <v>0</v>
      </c>
      <c r="K258" s="13">
        <v>0</v>
      </c>
      <c r="L258" s="13">
        <v>0</v>
      </c>
      <c r="M258" s="13">
        <v>0</v>
      </c>
      <c r="N258" s="13">
        <v>0</v>
      </c>
      <c r="O258" s="13">
        <v>0</v>
      </c>
      <c r="P258" s="13">
        <v>0</v>
      </c>
      <c r="Q258" s="13">
        <v>0</v>
      </c>
      <c r="R258" s="13">
        <v>0</v>
      </c>
      <c r="S258" s="14">
        <v>0</v>
      </c>
      <c r="U258" s="10"/>
      <c r="V258" s="10"/>
    </row>
    <row r="259" spans="1:22" ht="14.4" x14ac:dyDescent="0.3">
      <c r="A259" s="39" t="s">
        <v>136</v>
      </c>
      <c r="C259" s="11" t="s">
        <v>163</v>
      </c>
      <c r="D259" s="12">
        <v>0</v>
      </c>
      <c r="E259" s="13">
        <v>0</v>
      </c>
      <c r="F259" s="13">
        <v>0</v>
      </c>
      <c r="G259" s="13">
        <v>0</v>
      </c>
      <c r="H259" s="13">
        <v>0</v>
      </c>
      <c r="I259" s="13">
        <v>0</v>
      </c>
      <c r="J259" s="13">
        <v>0</v>
      </c>
      <c r="K259" s="13">
        <v>0</v>
      </c>
      <c r="L259" s="13">
        <v>0</v>
      </c>
      <c r="M259" s="13">
        <v>0</v>
      </c>
      <c r="N259" s="13">
        <v>0</v>
      </c>
      <c r="O259" s="13">
        <v>0</v>
      </c>
      <c r="P259" s="13">
        <v>0</v>
      </c>
      <c r="Q259" s="13">
        <v>0</v>
      </c>
      <c r="R259" s="13">
        <v>0</v>
      </c>
      <c r="S259" s="14">
        <v>0</v>
      </c>
      <c r="U259" s="10"/>
      <c r="V259" s="10"/>
    </row>
    <row r="260" spans="1:22" ht="14.4" x14ac:dyDescent="0.3">
      <c r="A260" s="39" t="s">
        <v>136</v>
      </c>
      <c r="C260" s="11" t="s">
        <v>164</v>
      </c>
      <c r="D260" s="12">
        <v>0</v>
      </c>
      <c r="E260" s="13">
        <v>0</v>
      </c>
      <c r="F260" s="13">
        <v>0</v>
      </c>
      <c r="G260" s="13">
        <v>0</v>
      </c>
      <c r="H260" s="13">
        <v>0</v>
      </c>
      <c r="I260" s="13">
        <v>0</v>
      </c>
      <c r="J260" s="13">
        <v>0</v>
      </c>
      <c r="K260" s="13">
        <v>0</v>
      </c>
      <c r="L260" s="13">
        <v>0</v>
      </c>
      <c r="M260" s="13">
        <v>0</v>
      </c>
      <c r="N260" s="13">
        <v>0</v>
      </c>
      <c r="O260" s="13">
        <v>0</v>
      </c>
      <c r="P260" s="13">
        <v>0</v>
      </c>
      <c r="Q260" s="13">
        <v>0</v>
      </c>
      <c r="R260" s="13">
        <v>0</v>
      </c>
      <c r="S260" s="14">
        <v>0</v>
      </c>
      <c r="U260" s="10"/>
      <c r="V260" s="10"/>
    </row>
    <row r="261" spans="1:22" ht="14.4" x14ac:dyDescent="0.3">
      <c r="A261" s="39" t="s">
        <v>136</v>
      </c>
      <c r="C261" s="11" t="s">
        <v>165</v>
      </c>
      <c r="D261" s="12">
        <v>0</v>
      </c>
      <c r="E261" s="13">
        <v>0</v>
      </c>
      <c r="F261" s="13">
        <v>0</v>
      </c>
      <c r="G261" s="13">
        <v>0</v>
      </c>
      <c r="H261" s="13">
        <v>0</v>
      </c>
      <c r="I261" s="13">
        <v>0</v>
      </c>
      <c r="J261" s="13">
        <v>0</v>
      </c>
      <c r="K261" s="13">
        <v>0</v>
      </c>
      <c r="L261" s="13">
        <v>0</v>
      </c>
      <c r="M261" s="13">
        <v>0</v>
      </c>
      <c r="N261" s="13">
        <v>0</v>
      </c>
      <c r="O261" s="13">
        <v>0</v>
      </c>
      <c r="P261" s="13">
        <v>0</v>
      </c>
      <c r="Q261" s="13">
        <v>0</v>
      </c>
      <c r="R261" s="13">
        <v>0</v>
      </c>
      <c r="S261" s="14">
        <v>0</v>
      </c>
      <c r="U261" s="10"/>
      <c r="V261" s="10"/>
    </row>
    <row r="262" spans="1:22" ht="15" thickBot="1" x14ac:dyDescent="0.35">
      <c r="A262" s="39" t="s">
        <v>136</v>
      </c>
      <c r="C262" s="11" t="s">
        <v>166</v>
      </c>
      <c r="D262" s="15">
        <v>0</v>
      </c>
      <c r="E262" s="16">
        <v>0</v>
      </c>
      <c r="F262" s="16">
        <v>0</v>
      </c>
      <c r="G262" s="16">
        <v>0</v>
      </c>
      <c r="H262" s="16">
        <v>0</v>
      </c>
      <c r="I262" s="16">
        <v>0</v>
      </c>
      <c r="J262" s="16">
        <v>0</v>
      </c>
      <c r="K262" s="16">
        <v>0</v>
      </c>
      <c r="L262" s="16">
        <v>0</v>
      </c>
      <c r="M262" s="16">
        <v>0</v>
      </c>
      <c r="N262" s="16">
        <v>0</v>
      </c>
      <c r="O262" s="16">
        <v>0</v>
      </c>
      <c r="P262" s="16">
        <v>0</v>
      </c>
      <c r="Q262" s="16">
        <v>0</v>
      </c>
      <c r="R262" s="16">
        <v>136048</v>
      </c>
      <c r="S262" s="17">
        <v>0</v>
      </c>
      <c r="U262" s="10"/>
      <c r="V262" s="10"/>
    </row>
    <row r="263" spans="1:22" ht="15" thickBot="1" x14ac:dyDescent="0.35">
      <c r="A263" s="39" t="s">
        <v>136</v>
      </c>
      <c r="C263" s="18" t="s">
        <v>129</v>
      </c>
      <c r="D263" s="19">
        <v>0</v>
      </c>
      <c r="E263" s="20">
        <v>0</v>
      </c>
      <c r="F263" s="20">
        <v>0</v>
      </c>
      <c r="G263" s="20">
        <v>0</v>
      </c>
      <c r="H263" s="20">
        <v>0</v>
      </c>
      <c r="I263" s="20">
        <v>0</v>
      </c>
      <c r="J263" s="20">
        <v>0</v>
      </c>
      <c r="K263" s="20">
        <v>0</v>
      </c>
      <c r="L263" s="20">
        <v>0</v>
      </c>
      <c r="M263" s="20">
        <v>0</v>
      </c>
      <c r="N263" s="20">
        <v>0</v>
      </c>
      <c r="O263" s="20">
        <v>16222512.869999999</v>
      </c>
      <c r="P263" s="20">
        <v>4699682.5599999996</v>
      </c>
      <c r="Q263" s="20">
        <v>5924750.3799999999</v>
      </c>
      <c r="R263" s="20">
        <v>136048</v>
      </c>
      <c r="S263" s="21">
        <v>0</v>
      </c>
      <c r="U263" s="10"/>
      <c r="V263" s="10"/>
    </row>
    <row r="264" spans="1:22" ht="14.4" x14ac:dyDescent="0.3">
      <c r="U264" s="10"/>
      <c r="V264" s="10"/>
    </row>
    <row r="265" spans="1:22" ht="23.4" thickBot="1" x14ac:dyDescent="0.35">
      <c r="C265" s="1" t="s">
        <v>214</v>
      </c>
      <c r="D265" s="1"/>
      <c r="E265" s="1"/>
      <c r="F265" s="1"/>
      <c r="G265" s="1"/>
      <c r="H265" s="1"/>
      <c r="I265" s="1"/>
      <c r="J265" s="1"/>
      <c r="K265" s="1"/>
      <c r="L265" s="1"/>
      <c r="M265" s="1"/>
      <c r="N265" s="9"/>
      <c r="O265" s="9"/>
      <c r="P265" s="9"/>
      <c r="Q265" s="9"/>
      <c r="R265" s="9"/>
      <c r="S265" s="9"/>
      <c r="U265" s="10"/>
      <c r="V265" s="10"/>
    </row>
    <row r="266" spans="1:22" ht="15" thickBot="1" x14ac:dyDescent="0.35">
      <c r="C266" s="2"/>
      <c r="D266" s="149" t="s">
        <v>99</v>
      </c>
      <c r="E266" s="150"/>
      <c r="F266" s="150"/>
      <c r="G266" s="150"/>
      <c r="H266" s="150"/>
      <c r="I266" s="150"/>
      <c r="J266" s="150"/>
      <c r="K266" s="150"/>
      <c r="L266" s="150"/>
      <c r="M266" s="150"/>
      <c r="N266" s="150"/>
      <c r="O266" s="150"/>
      <c r="P266" s="150"/>
      <c r="Q266" s="150"/>
      <c r="R266" s="150"/>
      <c r="S266" s="151"/>
      <c r="U266" s="10"/>
      <c r="V266" s="10"/>
    </row>
    <row r="267" spans="1:22" ht="15" thickBot="1" x14ac:dyDescent="0.35">
      <c r="A267" s="39" t="s">
        <v>136</v>
      </c>
      <c r="C267" s="3" t="s">
        <v>148</v>
      </c>
      <c r="D267" s="4" t="s">
        <v>102</v>
      </c>
      <c r="E267" s="5" t="s">
        <v>103</v>
      </c>
      <c r="F267" s="5" t="s">
        <v>104</v>
      </c>
      <c r="G267" s="5" t="s">
        <v>105</v>
      </c>
      <c r="H267" s="5" t="s">
        <v>106</v>
      </c>
      <c r="I267" s="5" t="s">
        <v>107</v>
      </c>
      <c r="J267" s="5" t="s">
        <v>108</v>
      </c>
      <c r="K267" s="5" t="s">
        <v>109</v>
      </c>
      <c r="L267" s="5" t="s">
        <v>110</v>
      </c>
      <c r="M267" s="5" t="s">
        <v>111</v>
      </c>
      <c r="N267" s="5" t="s">
        <v>112</v>
      </c>
      <c r="O267" s="5" t="s">
        <v>113</v>
      </c>
      <c r="P267" s="5" t="s">
        <v>114</v>
      </c>
      <c r="Q267" s="5" t="s">
        <v>115</v>
      </c>
      <c r="R267" s="5" t="s">
        <v>116</v>
      </c>
      <c r="S267" s="6" t="s">
        <v>117</v>
      </c>
      <c r="U267" s="10"/>
      <c r="V267" s="10"/>
    </row>
    <row r="268" spans="1:22" ht="14.4" x14ac:dyDescent="0.3">
      <c r="A268" s="39" t="s">
        <v>136</v>
      </c>
      <c r="C268" s="11" t="s">
        <v>149</v>
      </c>
      <c r="D268" s="12">
        <v>44946796.859999999</v>
      </c>
      <c r="E268" s="13">
        <v>49747695.700000003</v>
      </c>
      <c r="F268" s="13">
        <v>30888419.800000001</v>
      </c>
      <c r="G268" s="13">
        <v>24630893.41</v>
      </c>
      <c r="H268" s="13">
        <v>25246204.969999999</v>
      </c>
      <c r="I268" s="13">
        <v>29133215.52</v>
      </c>
      <c r="J268" s="13">
        <v>20971047.350000001</v>
      </c>
      <c r="K268" s="13">
        <v>18258273.710000001</v>
      </c>
      <c r="L268" s="13">
        <v>12856714.359999999</v>
      </c>
      <c r="M268" s="13">
        <v>12531719.98</v>
      </c>
      <c r="N268" s="13">
        <v>18885801.91</v>
      </c>
      <c r="O268" s="13">
        <v>42468462.450000003</v>
      </c>
      <c r="P268" s="13">
        <v>29788480.199999999</v>
      </c>
      <c r="Q268" s="13">
        <v>25127643.949999999</v>
      </c>
      <c r="R268" s="13">
        <v>14270176.380000001</v>
      </c>
      <c r="S268" s="14">
        <v>14858932.609999999</v>
      </c>
      <c r="U268" s="10"/>
      <c r="V268" s="10"/>
    </row>
    <row r="269" spans="1:22" ht="14.4" x14ac:dyDescent="0.3">
      <c r="A269" s="39" t="s">
        <v>136</v>
      </c>
      <c r="C269" s="11" t="s">
        <v>150</v>
      </c>
      <c r="D269" s="12">
        <v>2473220.81</v>
      </c>
      <c r="E269" s="13">
        <v>9387837.5999999996</v>
      </c>
      <c r="F269" s="13">
        <v>3190406.96</v>
      </c>
      <c r="G269" s="13">
        <v>3442460.46</v>
      </c>
      <c r="H269" s="13">
        <v>2779010.6</v>
      </c>
      <c r="I269" s="13">
        <v>5264572.5</v>
      </c>
      <c r="J269" s="13">
        <v>10700943.85</v>
      </c>
      <c r="K269" s="13">
        <v>921087.96</v>
      </c>
      <c r="L269" s="13">
        <v>1652270.0800000001</v>
      </c>
      <c r="M269" s="13">
        <v>1196795.3600000001</v>
      </c>
      <c r="N269" s="13">
        <v>878781.34</v>
      </c>
      <c r="O269" s="13">
        <v>4958708.4000000004</v>
      </c>
      <c r="P269" s="13">
        <v>326101.40999999997</v>
      </c>
      <c r="Q269" s="13">
        <v>338804</v>
      </c>
      <c r="R269" s="13">
        <v>350603.64</v>
      </c>
      <c r="S269" s="14">
        <v>403304.4</v>
      </c>
      <c r="U269" s="10"/>
      <c r="V269" s="10"/>
    </row>
    <row r="270" spans="1:22" ht="14.4" x14ac:dyDescent="0.3">
      <c r="A270" s="39" t="s">
        <v>136</v>
      </c>
      <c r="C270" s="11" t="s">
        <v>151</v>
      </c>
      <c r="D270" s="12">
        <v>22822615.710000001</v>
      </c>
      <c r="E270" s="13">
        <v>7574181.21</v>
      </c>
      <c r="F270" s="13">
        <v>6701791.0999999996</v>
      </c>
      <c r="G270" s="13">
        <v>7287265.0700000003</v>
      </c>
      <c r="H270" s="13">
        <v>10656499.32</v>
      </c>
      <c r="I270" s="13">
        <v>8848886.7699999996</v>
      </c>
      <c r="J270" s="13">
        <v>5504858.8499999996</v>
      </c>
      <c r="K270" s="13">
        <v>4002877.39</v>
      </c>
      <c r="L270" s="13">
        <v>4285273.72</v>
      </c>
      <c r="M270" s="13">
        <v>2284728.9900000002</v>
      </c>
      <c r="N270" s="13">
        <v>2511127.89</v>
      </c>
      <c r="O270" s="13">
        <v>3845331.6199999996</v>
      </c>
      <c r="P270" s="13">
        <v>2068245.1</v>
      </c>
      <c r="Q270" s="13">
        <v>4175269.42</v>
      </c>
      <c r="R270" s="13">
        <v>1733663.04</v>
      </c>
      <c r="S270" s="14">
        <v>1721116.82</v>
      </c>
      <c r="U270" s="10"/>
      <c r="V270" s="10"/>
    </row>
    <row r="271" spans="1:22" ht="14.4" x14ac:dyDescent="0.3">
      <c r="A271" s="39" t="s">
        <v>136</v>
      </c>
      <c r="C271" s="11" t="s">
        <v>152</v>
      </c>
      <c r="D271" s="12">
        <v>1581063.52</v>
      </c>
      <c r="E271" s="13">
        <v>617305.54</v>
      </c>
      <c r="F271" s="13">
        <v>974177.59</v>
      </c>
      <c r="G271" s="13">
        <v>1599069.24</v>
      </c>
      <c r="H271" s="13">
        <v>895995.07000000007</v>
      </c>
      <c r="I271" s="13">
        <v>221454.27000000002</v>
      </c>
      <c r="J271" s="13">
        <v>185313.69</v>
      </c>
      <c r="K271" s="13">
        <v>104743.82</v>
      </c>
      <c r="L271" s="13">
        <v>101760.25</v>
      </c>
      <c r="M271" s="13">
        <v>102951.97</v>
      </c>
      <c r="N271" s="13">
        <v>275409.52</v>
      </c>
      <c r="O271" s="13">
        <v>261372.07</v>
      </c>
      <c r="P271" s="13">
        <v>238650.57</v>
      </c>
      <c r="Q271" s="13">
        <v>244607.85</v>
      </c>
      <c r="R271" s="13">
        <v>252483.63</v>
      </c>
      <c r="S271" s="14">
        <v>256386.87</v>
      </c>
      <c r="U271" s="10"/>
      <c r="V271" s="10"/>
    </row>
    <row r="272" spans="1:22" ht="14.4" x14ac:dyDescent="0.3">
      <c r="A272" s="39" t="s">
        <v>136</v>
      </c>
      <c r="C272" s="11" t="s">
        <v>153</v>
      </c>
      <c r="D272" s="12">
        <v>1101484.56</v>
      </c>
      <c r="E272" s="13">
        <v>2166934.2200000002</v>
      </c>
      <c r="F272" s="13">
        <v>2128292.7200000002</v>
      </c>
      <c r="G272" s="13">
        <v>-135050</v>
      </c>
      <c r="H272" s="13">
        <v>1122194.0900000001</v>
      </c>
      <c r="I272" s="13">
        <v>2025188.34</v>
      </c>
      <c r="J272" s="13">
        <v>229964.58</v>
      </c>
      <c r="K272" s="13">
        <v>33258.32</v>
      </c>
      <c r="L272" s="13">
        <v>202967.71</v>
      </c>
      <c r="M272" s="13">
        <v>113516.63</v>
      </c>
      <c r="N272" s="13">
        <v>34743.64</v>
      </c>
      <c r="O272" s="13">
        <v>523115.46</v>
      </c>
      <c r="P272" s="13">
        <v>36971.620000000003</v>
      </c>
      <c r="Q272" s="13">
        <v>38263.21</v>
      </c>
      <c r="R272" s="13">
        <v>40394.32</v>
      </c>
      <c r="S272" s="14">
        <v>41298.43</v>
      </c>
      <c r="U272" s="10"/>
      <c r="V272" s="10"/>
    </row>
    <row r="273" spans="1:22" ht="14.4" x14ac:dyDescent="0.3">
      <c r="A273" s="39" t="s">
        <v>136</v>
      </c>
      <c r="C273" s="11" t="s">
        <v>154</v>
      </c>
      <c r="D273" s="12">
        <v>3915325.89</v>
      </c>
      <c r="E273" s="13">
        <v>1485434.06</v>
      </c>
      <c r="F273" s="13">
        <v>512500</v>
      </c>
      <c r="G273" s="13">
        <v>677500</v>
      </c>
      <c r="H273" s="13">
        <v>424750</v>
      </c>
      <c r="I273" s="13">
        <v>30500</v>
      </c>
      <c r="J273" s="13">
        <v>0</v>
      </c>
      <c r="K273" s="13">
        <v>5000</v>
      </c>
      <c r="L273" s="13">
        <v>182750</v>
      </c>
      <c r="M273" s="13">
        <v>30000</v>
      </c>
      <c r="N273" s="13">
        <v>10000</v>
      </c>
      <c r="O273" s="13">
        <v>40000</v>
      </c>
      <c r="P273" s="13">
        <v>120000</v>
      </c>
      <c r="Q273" s="13">
        <v>0</v>
      </c>
      <c r="R273" s="13">
        <v>25000</v>
      </c>
      <c r="S273" s="14">
        <v>0</v>
      </c>
      <c r="U273" s="10"/>
      <c r="V273" s="10"/>
    </row>
    <row r="274" spans="1:22" ht="14.4" x14ac:dyDescent="0.3">
      <c r="A274" s="39" t="s">
        <v>136</v>
      </c>
      <c r="C274" s="11" t="s">
        <v>155</v>
      </c>
      <c r="D274" s="12">
        <v>226107.68</v>
      </c>
      <c r="E274" s="13">
        <v>27163.84</v>
      </c>
      <c r="F274" s="13">
        <v>777421.44</v>
      </c>
      <c r="G274" s="13">
        <v>1949804.1700000002</v>
      </c>
      <c r="H274" s="13">
        <v>116703.55</v>
      </c>
      <c r="I274" s="13">
        <v>30834.639999999999</v>
      </c>
      <c r="J274" s="13">
        <v>11987.76</v>
      </c>
      <c r="K274" s="13">
        <v>32637.84</v>
      </c>
      <c r="L274" s="13">
        <v>33165.919999999998</v>
      </c>
      <c r="M274" s="13">
        <v>33565.199999999997</v>
      </c>
      <c r="N274" s="13">
        <v>34402.400000000001</v>
      </c>
      <c r="O274" s="13">
        <v>35819.199999999997</v>
      </c>
      <c r="P274" s="13">
        <v>36785.199999999997</v>
      </c>
      <c r="Q274" s="13">
        <v>37596.639999999999</v>
      </c>
      <c r="R274" s="13">
        <v>38047.440000000002</v>
      </c>
      <c r="S274" s="14">
        <v>40919.67</v>
      </c>
      <c r="U274" s="10"/>
      <c r="V274" s="10"/>
    </row>
    <row r="275" spans="1:22" ht="14.4" x14ac:dyDescent="0.3">
      <c r="A275" s="39" t="s">
        <v>136</v>
      </c>
      <c r="C275" s="11" t="s">
        <v>156</v>
      </c>
      <c r="D275" s="12">
        <v>757500</v>
      </c>
      <c r="E275" s="13">
        <v>250000</v>
      </c>
      <c r="F275" s="13">
        <v>1568352.34</v>
      </c>
      <c r="G275" s="13">
        <v>12090.66</v>
      </c>
      <c r="H275" s="13">
        <v>0</v>
      </c>
      <c r="I275" s="13">
        <v>6618475.8799999999</v>
      </c>
      <c r="J275" s="13">
        <v>0</v>
      </c>
      <c r="K275" s="13">
        <v>0</v>
      </c>
      <c r="L275" s="13">
        <v>0</v>
      </c>
      <c r="M275" s="13">
        <v>5000</v>
      </c>
      <c r="N275" s="13">
        <v>0</v>
      </c>
      <c r="O275" s="13">
        <v>0</v>
      </c>
      <c r="P275" s="13">
        <v>0</v>
      </c>
      <c r="Q275" s="13">
        <v>0</v>
      </c>
      <c r="R275" s="13">
        <v>28000</v>
      </c>
      <c r="S275" s="14">
        <v>0</v>
      </c>
      <c r="U275" s="10"/>
      <c r="V275" s="10"/>
    </row>
    <row r="276" spans="1:22" ht="14.4" x14ac:dyDescent="0.3">
      <c r="A276" s="39" t="s">
        <v>136</v>
      </c>
      <c r="C276" s="11" t="s">
        <v>157</v>
      </c>
      <c r="D276" s="12">
        <v>775500</v>
      </c>
      <c r="E276" s="13">
        <v>254000</v>
      </c>
      <c r="F276" s="13">
        <v>31000</v>
      </c>
      <c r="G276" s="13">
        <v>30000</v>
      </c>
      <c r="H276" s="13">
        <v>5000</v>
      </c>
      <c r="I276" s="13">
        <v>0</v>
      </c>
      <c r="J276" s="13">
        <v>85000</v>
      </c>
      <c r="K276" s="13">
        <v>557000</v>
      </c>
      <c r="L276" s="13">
        <v>170000</v>
      </c>
      <c r="M276" s="13">
        <v>2474250</v>
      </c>
      <c r="N276" s="13">
        <v>713464.28</v>
      </c>
      <c r="O276" s="13">
        <v>313365.73</v>
      </c>
      <c r="P276" s="13">
        <v>356849.83</v>
      </c>
      <c r="Q276" s="13">
        <v>306427.83</v>
      </c>
      <c r="R276" s="13">
        <v>320620.77</v>
      </c>
      <c r="S276" s="14">
        <v>329230.84999999998</v>
      </c>
      <c r="U276" s="10"/>
      <c r="V276" s="10"/>
    </row>
    <row r="277" spans="1:22" ht="14.4" x14ac:dyDescent="0.3">
      <c r="A277" s="39" t="s">
        <v>136</v>
      </c>
      <c r="C277" s="11" t="s">
        <v>158</v>
      </c>
      <c r="D277" s="12">
        <v>339322.79</v>
      </c>
      <c r="E277" s="13">
        <v>6117774.6799999997</v>
      </c>
      <c r="F277" s="13">
        <v>0</v>
      </c>
      <c r="G277" s="13">
        <v>0</v>
      </c>
      <c r="H277" s="13">
        <v>12500</v>
      </c>
      <c r="I277" s="13">
        <v>0</v>
      </c>
      <c r="J277" s="13">
        <v>0</v>
      </c>
      <c r="K277" s="13">
        <v>0</v>
      </c>
      <c r="L277" s="13">
        <v>0</v>
      </c>
      <c r="M277" s="13">
        <v>0</v>
      </c>
      <c r="N277" s="13">
        <v>0</v>
      </c>
      <c r="O277" s="13">
        <v>0</v>
      </c>
      <c r="P277" s="13">
        <v>0</v>
      </c>
      <c r="Q277" s="13">
        <v>0</v>
      </c>
      <c r="R277" s="13">
        <v>0</v>
      </c>
      <c r="S277" s="14">
        <v>0</v>
      </c>
      <c r="U277" s="10"/>
      <c r="V277" s="10"/>
    </row>
    <row r="278" spans="1:22" ht="14.4" x14ac:dyDescent="0.3">
      <c r="A278" s="39" t="s">
        <v>136</v>
      </c>
      <c r="C278" s="11" t="s">
        <v>159</v>
      </c>
      <c r="D278" s="12">
        <v>89811.540000000008</v>
      </c>
      <c r="E278" s="13">
        <v>187995.16999999998</v>
      </c>
      <c r="F278" s="13">
        <v>707387.14999999991</v>
      </c>
      <c r="G278" s="13">
        <v>337106.45</v>
      </c>
      <c r="H278" s="13">
        <v>730645.29</v>
      </c>
      <c r="I278" s="13">
        <v>-25846.18</v>
      </c>
      <c r="J278" s="13">
        <v>50673.19</v>
      </c>
      <c r="K278" s="13">
        <v>0</v>
      </c>
      <c r="L278" s="13">
        <v>0</v>
      </c>
      <c r="M278" s="13">
        <v>20000</v>
      </c>
      <c r="N278" s="13">
        <v>0</v>
      </c>
      <c r="O278" s="13">
        <v>0</v>
      </c>
      <c r="P278" s="13">
        <v>0</v>
      </c>
      <c r="Q278" s="13">
        <v>0</v>
      </c>
      <c r="R278" s="13">
        <v>0</v>
      </c>
      <c r="S278" s="14">
        <v>0</v>
      </c>
      <c r="U278" s="10"/>
      <c r="V278" s="10"/>
    </row>
    <row r="279" spans="1:22" ht="14.4" x14ac:dyDescent="0.3">
      <c r="A279" s="39" t="s">
        <v>136</v>
      </c>
      <c r="C279" s="11" t="s">
        <v>160</v>
      </c>
      <c r="D279" s="12">
        <v>94085.28</v>
      </c>
      <c r="E279" s="13">
        <v>503500</v>
      </c>
      <c r="F279" s="13">
        <v>49900</v>
      </c>
      <c r="G279" s="13">
        <v>8750</v>
      </c>
      <c r="H279" s="13">
        <v>1597909.14</v>
      </c>
      <c r="I279" s="13">
        <v>68930.009999999995</v>
      </c>
      <c r="J279" s="13">
        <v>343569.98</v>
      </c>
      <c r="K279" s="13">
        <v>0</v>
      </c>
      <c r="L279" s="13">
        <v>0</v>
      </c>
      <c r="M279" s="13">
        <v>7500</v>
      </c>
      <c r="N279" s="13">
        <v>0</v>
      </c>
      <c r="O279" s="13">
        <v>7500</v>
      </c>
      <c r="P279" s="13">
        <v>0</v>
      </c>
      <c r="Q279" s="13">
        <v>0</v>
      </c>
      <c r="R279" s="13">
        <v>100000</v>
      </c>
      <c r="S279" s="14">
        <v>0</v>
      </c>
      <c r="U279" s="10"/>
      <c r="V279" s="10"/>
    </row>
    <row r="280" spans="1:22" ht="14.4" x14ac:dyDescent="0.3">
      <c r="A280" s="39" t="s">
        <v>136</v>
      </c>
      <c r="C280" s="11" t="s">
        <v>161</v>
      </c>
      <c r="D280" s="12">
        <v>668508.25</v>
      </c>
      <c r="E280" s="13">
        <v>1063299.6399999999</v>
      </c>
      <c r="F280" s="13">
        <v>1181860</v>
      </c>
      <c r="G280" s="13">
        <v>619310</v>
      </c>
      <c r="H280" s="13">
        <v>381381.73</v>
      </c>
      <c r="I280" s="13">
        <v>0</v>
      </c>
      <c r="J280" s="13">
        <v>531060</v>
      </c>
      <c r="K280" s="13">
        <v>92921.21</v>
      </c>
      <c r="L280" s="13">
        <v>92198.79</v>
      </c>
      <c r="M280" s="13">
        <v>93733.93</v>
      </c>
      <c r="N280" s="13">
        <v>97165.42</v>
      </c>
      <c r="O280" s="13">
        <v>99603.59</v>
      </c>
      <c r="P280" s="13">
        <v>103396.29</v>
      </c>
      <c r="Q280" s="13">
        <v>107008.39</v>
      </c>
      <c r="R280" s="13">
        <v>112968.35</v>
      </c>
      <c r="S280" s="14">
        <v>115496.82</v>
      </c>
      <c r="U280" s="10"/>
      <c r="V280" s="10"/>
    </row>
    <row r="281" spans="1:22" ht="14.4" x14ac:dyDescent="0.3">
      <c r="A281" s="39" t="s">
        <v>136</v>
      </c>
      <c r="C281" s="11" t="s">
        <v>162</v>
      </c>
      <c r="D281" s="12">
        <v>500000</v>
      </c>
      <c r="E281" s="13">
        <v>115000</v>
      </c>
      <c r="F281" s="13">
        <v>0</v>
      </c>
      <c r="G281" s="13">
        <v>71609.75</v>
      </c>
      <c r="H281" s="13">
        <v>0</v>
      </c>
      <c r="I281" s="13" t="s">
        <v>134</v>
      </c>
      <c r="J281" s="13">
        <v>0</v>
      </c>
      <c r="K281" s="13">
        <v>0</v>
      </c>
      <c r="L281" s="13">
        <v>50000</v>
      </c>
      <c r="M281" s="13">
        <v>1237500</v>
      </c>
      <c r="N281" s="13">
        <v>0</v>
      </c>
      <c r="O281" s="13">
        <v>28000</v>
      </c>
      <c r="P281" s="13">
        <v>0</v>
      </c>
      <c r="Q281" s="13">
        <v>15000</v>
      </c>
      <c r="R281" s="13">
        <v>0</v>
      </c>
      <c r="S281" s="14">
        <v>285000</v>
      </c>
      <c r="U281" s="10"/>
      <c r="V281" s="10"/>
    </row>
    <row r="282" spans="1:22" ht="14.4" x14ac:dyDescent="0.3">
      <c r="A282" s="39" t="s">
        <v>136</v>
      </c>
      <c r="C282" s="11" t="s">
        <v>163</v>
      </c>
      <c r="D282" s="12" t="s">
        <v>134</v>
      </c>
      <c r="E282" s="13">
        <v>0</v>
      </c>
      <c r="F282" s="13">
        <v>0</v>
      </c>
      <c r="G282" s="13">
        <v>0</v>
      </c>
      <c r="H282" s="13">
        <v>0</v>
      </c>
      <c r="I282" s="13">
        <v>0</v>
      </c>
      <c r="J282" s="13">
        <v>0</v>
      </c>
      <c r="K282" s="13">
        <v>0</v>
      </c>
      <c r="L282" s="13">
        <v>0</v>
      </c>
      <c r="M282" s="13">
        <v>0</v>
      </c>
      <c r="N282" s="13">
        <v>0</v>
      </c>
      <c r="O282" s="13">
        <v>0</v>
      </c>
      <c r="P282" s="13">
        <v>0</v>
      </c>
      <c r="Q282" s="13">
        <v>0</v>
      </c>
      <c r="R282" s="13">
        <v>0</v>
      </c>
      <c r="S282" s="14">
        <v>0</v>
      </c>
      <c r="U282" s="10"/>
      <c r="V282" s="10"/>
    </row>
    <row r="283" spans="1:22" ht="14.4" x14ac:dyDescent="0.3">
      <c r="A283" s="39" t="s">
        <v>136</v>
      </c>
      <c r="C283" s="11" t="s">
        <v>164</v>
      </c>
      <c r="D283" s="12">
        <v>0</v>
      </c>
      <c r="E283" s="13">
        <v>0</v>
      </c>
      <c r="F283" s="13">
        <v>0</v>
      </c>
      <c r="G283" s="13">
        <v>0</v>
      </c>
      <c r="H283" s="13">
        <v>0</v>
      </c>
      <c r="I283" s="13">
        <v>145000</v>
      </c>
      <c r="J283" s="13">
        <v>0</v>
      </c>
      <c r="K283" s="13">
        <v>0</v>
      </c>
      <c r="L283" s="13">
        <v>35000</v>
      </c>
      <c r="M283" s="13">
        <v>0</v>
      </c>
      <c r="N283" s="13">
        <v>0</v>
      </c>
      <c r="O283" s="13">
        <v>0</v>
      </c>
      <c r="P283" s="13">
        <v>0</v>
      </c>
      <c r="Q283" s="13">
        <v>0</v>
      </c>
      <c r="R283" s="13">
        <v>0</v>
      </c>
      <c r="S283" s="14">
        <v>0</v>
      </c>
      <c r="U283" s="10"/>
      <c r="V283" s="10"/>
    </row>
    <row r="284" spans="1:22" ht="14.4" x14ac:dyDescent="0.3">
      <c r="A284" s="39" t="s">
        <v>136</v>
      </c>
      <c r="C284" s="11" t="s">
        <v>165</v>
      </c>
      <c r="D284" s="12">
        <v>138000</v>
      </c>
      <c r="E284" s="13">
        <v>64965</v>
      </c>
      <c r="F284" s="13">
        <v>77500</v>
      </c>
      <c r="G284" s="13">
        <v>82500</v>
      </c>
      <c r="H284" s="13">
        <v>56250</v>
      </c>
      <c r="I284" s="13">
        <v>0</v>
      </c>
      <c r="J284" s="13">
        <v>7500</v>
      </c>
      <c r="K284" s="13">
        <v>0</v>
      </c>
      <c r="L284" s="13">
        <v>40000</v>
      </c>
      <c r="M284" s="13">
        <v>0</v>
      </c>
      <c r="N284" s="13">
        <v>125000</v>
      </c>
      <c r="O284" s="13">
        <v>0</v>
      </c>
      <c r="P284" s="13">
        <v>67500</v>
      </c>
      <c r="Q284" s="13">
        <v>420000</v>
      </c>
      <c r="R284" s="13">
        <v>25000</v>
      </c>
      <c r="S284" s="14">
        <v>50000</v>
      </c>
      <c r="U284" s="10"/>
      <c r="V284" s="10"/>
    </row>
    <row r="285" spans="1:22" ht="15" thickBot="1" x14ac:dyDescent="0.35">
      <c r="A285" s="39" t="s">
        <v>136</v>
      </c>
      <c r="C285" s="11" t="s">
        <v>166</v>
      </c>
      <c r="D285" s="15">
        <v>2428889.33</v>
      </c>
      <c r="E285" s="16">
        <v>3863721.42</v>
      </c>
      <c r="F285" s="16">
        <v>5440623.7800000003</v>
      </c>
      <c r="G285" s="16">
        <v>2558484.9900000002</v>
      </c>
      <c r="H285" s="16">
        <v>5989536.75</v>
      </c>
      <c r="I285" s="16">
        <v>5279566.57</v>
      </c>
      <c r="J285" s="16">
        <v>1259038.27</v>
      </c>
      <c r="K285" s="16">
        <v>4299862.6400000006</v>
      </c>
      <c r="L285" s="16">
        <v>913269.32000000007</v>
      </c>
      <c r="M285" s="16">
        <v>766679.56</v>
      </c>
      <c r="N285" s="16">
        <v>674848.92</v>
      </c>
      <c r="O285" s="16">
        <v>765066.49</v>
      </c>
      <c r="P285" s="16">
        <v>865524.08</v>
      </c>
      <c r="Q285" s="16">
        <v>757653.84000000008</v>
      </c>
      <c r="R285" s="16">
        <v>4270038.5</v>
      </c>
      <c r="S285" s="17">
        <v>1128470.43</v>
      </c>
      <c r="U285" s="10"/>
      <c r="V285" s="10"/>
    </row>
    <row r="286" spans="1:22" ht="15" thickBot="1" x14ac:dyDescent="0.35">
      <c r="A286" s="39" t="s">
        <v>136</v>
      </c>
      <c r="C286" s="18" t="s">
        <v>129</v>
      </c>
      <c r="D286" s="19" t="s">
        <v>134</v>
      </c>
      <c r="E286" s="20" t="s">
        <v>134</v>
      </c>
      <c r="F286" s="20">
        <v>54229632.880000003</v>
      </c>
      <c r="G286" s="20" t="s">
        <v>134</v>
      </c>
      <c r="H286" s="20">
        <v>50014580.509999998</v>
      </c>
      <c r="I286" s="20" t="s">
        <v>134</v>
      </c>
      <c r="J286" s="20">
        <v>39880957.519999996</v>
      </c>
      <c r="K286" s="20">
        <v>28307662.890000004</v>
      </c>
      <c r="L286" s="20">
        <v>20615370.150000002</v>
      </c>
      <c r="M286" s="20">
        <v>20897941.620000001</v>
      </c>
      <c r="N286" s="20" t="s">
        <v>134</v>
      </c>
      <c r="O286" s="20" t="s">
        <v>134</v>
      </c>
      <c r="P286" s="20" t="s">
        <v>134</v>
      </c>
      <c r="Q286" s="20">
        <v>31568275.129999999</v>
      </c>
      <c r="R286" s="20">
        <v>21566996.070000004</v>
      </c>
      <c r="S286" s="21">
        <v>19230156.900000002</v>
      </c>
      <c r="U286" s="10"/>
      <c r="V286" s="10"/>
    </row>
    <row r="287" spans="1:22" ht="14.4" x14ac:dyDescent="0.3">
      <c r="U287" s="10"/>
      <c r="V287" s="10"/>
    </row>
    <row r="288" spans="1:22" ht="14.4" x14ac:dyDescent="0.3">
      <c r="U288" s="10"/>
      <c r="V288" s="10"/>
    </row>
    <row r="289" spans="1:22" ht="14.4" x14ac:dyDescent="0.3">
      <c r="U289" s="10"/>
      <c r="V289" s="10"/>
    </row>
    <row r="290" spans="1:22" ht="23.4" thickBot="1" x14ac:dyDescent="0.35">
      <c r="C290" s="1" t="s">
        <v>215</v>
      </c>
      <c r="D290" s="1"/>
      <c r="E290" s="1"/>
      <c r="F290" s="1"/>
      <c r="G290" s="1"/>
      <c r="H290" s="1"/>
      <c r="I290" s="1"/>
      <c r="J290" s="1"/>
      <c r="K290" s="1"/>
      <c r="L290" s="1"/>
      <c r="M290" s="1"/>
      <c r="N290" s="9"/>
      <c r="O290" s="9"/>
      <c r="P290" s="9"/>
      <c r="Q290" s="9"/>
      <c r="R290" s="9"/>
      <c r="S290" s="9"/>
      <c r="U290" s="10"/>
      <c r="V290" s="10"/>
    </row>
    <row r="291" spans="1:22" ht="15" thickBot="1" x14ac:dyDescent="0.35">
      <c r="C291" s="2"/>
      <c r="D291" s="149" t="s">
        <v>99</v>
      </c>
      <c r="E291" s="150"/>
      <c r="F291" s="150"/>
      <c r="G291" s="150"/>
      <c r="H291" s="150"/>
      <c r="I291" s="150"/>
      <c r="J291" s="150"/>
      <c r="K291" s="150"/>
      <c r="L291" s="150"/>
      <c r="M291" s="150"/>
      <c r="N291" s="150"/>
      <c r="O291" s="150"/>
      <c r="P291" s="150"/>
      <c r="Q291" s="150"/>
      <c r="R291" s="150"/>
      <c r="S291" s="151"/>
      <c r="U291" s="10"/>
      <c r="V291" s="10"/>
    </row>
    <row r="292" spans="1:22" ht="15" thickBot="1" x14ac:dyDescent="0.35">
      <c r="A292" s="39" t="s">
        <v>171</v>
      </c>
      <c r="C292" s="3" t="s">
        <v>148</v>
      </c>
      <c r="D292" s="4" t="s">
        <v>102</v>
      </c>
      <c r="E292" s="5" t="s">
        <v>103</v>
      </c>
      <c r="F292" s="5" t="s">
        <v>104</v>
      </c>
      <c r="G292" s="5" t="s">
        <v>105</v>
      </c>
      <c r="H292" s="5" t="s">
        <v>106</v>
      </c>
      <c r="I292" s="5" t="s">
        <v>107</v>
      </c>
      <c r="J292" s="5" t="s">
        <v>108</v>
      </c>
      <c r="K292" s="5" t="s">
        <v>109</v>
      </c>
      <c r="L292" s="5" t="s">
        <v>110</v>
      </c>
      <c r="M292" s="5" t="s">
        <v>111</v>
      </c>
      <c r="N292" s="5" t="s">
        <v>112</v>
      </c>
      <c r="O292" s="5" t="s">
        <v>113</v>
      </c>
      <c r="P292" s="5" t="s">
        <v>114</v>
      </c>
      <c r="Q292" s="5" t="s">
        <v>115</v>
      </c>
      <c r="R292" s="5" t="s">
        <v>116</v>
      </c>
      <c r="S292" s="6" t="s">
        <v>117</v>
      </c>
      <c r="U292" s="10"/>
      <c r="V292" s="10"/>
    </row>
    <row r="293" spans="1:22" ht="14.4" x14ac:dyDescent="0.3">
      <c r="A293" s="39" t="s">
        <v>171</v>
      </c>
      <c r="C293" s="11" t="s">
        <v>149</v>
      </c>
      <c r="D293" s="12">
        <v>37304373.340000004</v>
      </c>
      <c r="E293" s="13">
        <v>40864135.729999997</v>
      </c>
      <c r="F293" s="13">
        <v>53367944.729999997</v>
      </c>
      <c r="G293" s="13">
        <v>54119333.049999997</v>
      </c>
      <c r="H293" s="13">
        <v>52439746.479999997</v>
      </c>
      <c r="I293" s="13">
        <v>79105961.659999996</v>
      </c>
      <c r="J293" s="13">
        <v>62351873.469999999</v>
      </c>
      <c r="K293" s="13">
        <v>49470195.030000001</v>
      </c>
      <c r="L293" s="13">
        <v>42762679.200000003</v>
      </c>
      <c r="M293" s="13">
        <v>39126144.890000001</v>
      </c>
      <c r="N293" s="13">
        <v>50634754.130000003</v>
      </c>
      <c r="O293" s="13">
        <v>42728958.409999996</v>
      </c>
      <c r="P293" s="13">
        <v>50616314.530000001</v>
      </c>
      <c r="Q293" s="13">
        <v>38621079.450000003</v>
      </c>
      <c r="R293" s="13">
        <v>38709799.899999999</v>
      </c>
      <c r="S293" s="14">
        <v>42619746.780000001</v>
      </c>
      <c r="U293" s="10"/>
      <c r="V293" s="10"/>
    </row>
    <row r="294" spans="1:22" ht="14.4" x14ac:dyDescent="0.3">
      <c r="A294" s="39" t="s">
        <v>171</v>
      </c>
      <c r="C294" s="11" t="s">
        <v>150</v>
      </c>
      <c r="D294" s="12">
        <v>332791.46000000002</v>
      </c>
      <c r="E294" s="13">
        <v>2395863.1800000002</v>
      </c>
      <c r="F294" s="13">
        <v>1681978.21</v>
      </c>
      <c r="G294" s="13">
        <v>277410</v>
      </c>
      <c r="H294" s="13">
        <v>3897474.02</v>
      </c>
      <c r="I294" s="13">
        <v>2128268.29</v>
      </c>
      <c r="J294" s="13">
        <v>3463451.91</v>
      </c>
      <c r="K294" s="13">
        <v>2474235.98</v>
      </c>
      <c r="L294" s="13">
        <v>3052333.88</v>
      </c>
      <c r="M294" s="13">
        <v>2373027.5499999998</v>
      </c>
      <c r="N294" s="13">
        <v>5280233.9400000004</v>
      </c>
      <c r="O294" s="13">
        <v>2251006.46</v>
      </c>
      <c r="P294" s="13">
        <v>1432793.4</v>
      </c>
      <c r="Q294" s="13">
        <v>1198908.27</v>
      </c>
      <c r="R294" s="13">
        <v>1256971.95</v>
      </c>
      <c r="S294" s="14">
        <v>1642634.53</v>
      </c>
      <c r="U294" s="10"/>
      <c r="V294" s="10"/>
    </row>
    <row r="295" spans="1:22" ht="14.4" x14ac:dyDescent="0.3">
      <c r="A295" s="39" t="s">
        <v>171</v>
      </c>
      <c r="C295" s="11" t="s">
        <v>151</v>
      </c>
      <c r="D295" s="12">
        <v>4740188.3499999996</v>
      </c>
      <c r="E295" s="13">
        <v>9280853.8900000006</v>
      </c>
      <c r="F295" s="13">
        <v>7983251.4700000007</v>
      </c>
      <c r="G295" s="13">
        <v>4994748.22</v>
      </c>
      <c r="H295" s="13">
        <v>6134869.2000000002</v>
      </c>
      <c r="I295" s="13">
        <v>8911883.25</v>
      </c>
      <c r="J295" s="13">
        <v>6939681.8899999997</v>
      </c>
      <c r="K295" s="13">
        <v>14842545.33</v>
      </c>
      <c r="L295" s="13">
        <v>20290436.620000001</v>
      </c>
      <c r="M295" s="13">
        <v>11490431.390000001</v>
      </c>
      <c r="N295" s="13">
        <v>16478228.029999999</v>
      </c>
      <c r="O295" s="13">
        <v>16415905.59</v>
      </c>
      <c r="P295" s="13">
        <v>12943054.560000001</v>
      </c>
      <c r="Q295" s="13">
        <v>7484830.04</v>
      </c>
      <c r="R295" s="13">
        <v>9000525.0099999998</v>
      </c>
      <c r="S295" s="14">
        <v>10339250.92</v>
      </c>
      <c r="U295" s="10"/>
      <c r="V295" s="10"/>
    </row>
    <row r="296" spans="1:22" ht="14.4" x14ac:dyDescent="0.3">
      <c r="A296" s="39" t="s">
        <v>171</v>
      </c>
      <c r="C296" s="11" t="s">
        <v>152</v>
      </c>
      <c r="D296" s="12">
        <v>148903.45000000001</v>
      </c>
      <c r="E296" s="13">
        <v>154541.15</v>
      </c>
      <c r="F296" s="13">
        <v>157701.10999999999</v>
      </c>
      <c r="G296" s="13">
        <v>97268.7</v>
      </c>
      <c r="H296" s="13">
        <v>1324716.3900000001</v>
      </c>
      <c r="I296" s="13">
        <v>177210.36000000002</v>
      </c>
      <c r="J296" s="13">
        <v>1111243.49</v>
      </c>
      <c r="K296" s="13">
        <v>1466054.17</v>
      </c>
      <c r="L296" s="13">
        <v>1339944.06</v>
      </c>
      <c r="M296" s="13">
        <v>1946769.9000000001</v>
      </c>
      <c r="N296" s="13">
        <v>1938727.58</v>
      </c>
      <c r="O296" s="13">
        <v>386873.73</v>
      </c>
      <c r="P296" s="13">
        <v>511598.64</v>
      </c>
      <c r="Q296" s="13">
        <v>292457.37</v>
      </c>
      <c r="R296" s="13">
        <v>356572.24</v>
      </c>
      <c r="S296" s="14">
        <v>990267.01</v>
      </c>
      <c r="U296" s="10"/>
      <c r="V296" s="10"/>
    </row>
    <row r="297" spans="1:22" ht="14.4" x14ac:dyDescent="0.3">
      <c r="A297" s="39" t="s">
        <v>171</v>
      </c>
      <c r="C297" s="11" t="s">
        <v>153</v>
      </c>
      <c r="D297" s="12">
        <v>80659.91</v>
      </c>
      <c r="E297" s="13">
        <v>83940.709999999992</v>
      </c>
      <c r="F297" s="13">
        <v>84060.72</v>
      </c>
      <c r="G297" s="13">
        <v>109987.33</v>
      </c>
      <c r="H297" s="13">
        <v>403811.02999999997</v>
      </c>
      <c r="I297" s="13">
        <v>602342.21</v>
      </c>
      <c r="J297" s="13">
        <v>3833639.57</v>
      </c>
      <c r="K297" s="13">
        <v>4349151.0599999996</v>
      </c>
      <c r="L297" s="13">
        <v>4449074.0599999996</v>
      </c>
      <c r="M297" s="13">
        <v>4090311.71</v>
      </c>
      <c r="N297" s="13">
        <v>6003503.5099999998</v>
      </c>
      <c r="O297" s="13">
        <v>4848947.97</v>
      </c>
      <c r="P297" s="13">
        <v>2113247.46</v>
      </c>
      <c r="Q297" s="13">
        <v>1772487.06</v>
      </c>
      <c r="R297" s="13">
        <v>1124393.3799999999</v>
      </c>
      <c r="S297" s="14">
        <v>2398956.6100000003</v>
      </c>
      <c r="U297" s="10"/>
      <c r="V297" s="10"/>
    </row>
    <row r="298" spans="1:22" ht="14.4" x14ac:dyDescent="0.3">
      <c r="A298" s="39" t="s">
        <v>171</v>
      </c>
      <c r="C298" s="11" t="s">
        <v>154</v>
      </c>
      <c r="D298" s="12">
        <v>426273.22000000003</v>
      </c>
      <c r="E298" s="13">
        <v>129990.59</v>
      </c>
      <c r="F298" s="13">
        <v>135477.66</v>
      </c>
      <c r="G298" s="13">
        <v>112976.01</v>
      </c>
      <c r="H298" s="13">
        <v>221434.53999999998</v>
      </c>
      <c r="I298" s="13">
        <v>461221.19</v>
      </c>
      <c r="J298" s="13">
        <v>5297297.95</v>
      </c>
      <c r="K298" s="13">
        <v>3000695.48</v>
      </c>
      <c r="L298" s="13">
        <v>431832.06</v>
      </c>
      <c r="M298" s="13">
        <v>930242.77</v>
      </c>
      <c r="N298" s="13">
        <v>452226.48</v>
      </c>
      <c r="O298" s="13">
        <v>1162453.53</v>
      </c>
      <c r="P298" s="13">
        <v>163821.56</v>
      </c>
      <c r="Q298" s="13">
        <v>328881.33</v>
      </c>
      <c r="R298" s="13">
        <v>283994.55</v>
      </c>
      <c r="S298" s="14">
        <v>1076826.92</v>
      </c>
      <c r="U298" s="10"/>
      <c r="V298" s="10"/>
    </row>
    <row r="299" spans="1:22" ht="14.4" x14ac:dyDescent="0.3">
      <c r="A299" s="39" t="s">
        <v>171</v>
      </c>
      <c r="C299" s="11" t="s">
        <v>155</v>
      </c>
      <c r="D299" s="12">
        <v>32337.040000000001</v>
      </c>
      <c r="E299" s="13">
        <v>33658.559999999998</v>
      </c>
      <c r="F299" s="13">
        <v>33658.559999999998</v>
      </c>
      <c r="G299" s="13">
        <v>34900.44</v>
      </c>
      <c r="H299" s="13">
        <v>36826.959999999999</v>
      </c>
      <c r="I299" s="13">
        <v>38196.239999999998</v>
      </c>
      <c r="J299" s="13">
        <v>164695.70000000001</v>
      </c>
      <c r="K299" s="13">
        <v>645536.72</v>
      </c>
      <c r="L299" s="13">
        <v>51545</v>
      </c>
      <c r="M299" s="13">
        <v>82397.039999999994</v>
      </c>
      <c r="N299" s="13">
        <v>42801.16</v>
      </c>
      <c r="O299" s="13">
        <v>328802.34999999998</v>
      </c>
      <c r="P299" s="13">
        <v>45448.32</v>
      </c>
      <c r="Q299" s="13">
        <v>46564.6</v>
      </c>
      <c r="R299" s="13">
        <v>0</v>
      </c>
      <c r="S299" s="14">
        <v>522124.33</v>
      </c>
      <c r="U299" s="10"/>
      <c r="V299" s="10"/>
    </row>
    <row r="300" spans="1:22" ht="14.4" x14ac:dyDescent="0.3">
      <c r="A300" s="39" t="s">
        <v>171</v>
      </c>
      <c r="C300" s="11" t="s">
        <v>156</v>
      </c>
      <c r="D300" s="12">
        <v>92624.87</v>
      </c>
      <c r="E300" s="13">
        <v>96382.93</v>
      </c>
      <c r="F300" s="13">
        <v>44836.63</v>
      </c>
      <c r="G300" s="13">
        <v>97952.5</v>
      </c>
      <c r="H300" s="13">
        <v>158798.13</v>
      </c>
      <c r="I300" s="13">
        <v>282673.15000000002</v>
      </c>
      <c r="J300" s="13">
        <v>874950.02999999991</v>
      </c>
      <c r="K300" s="13">
        <v>474972.18</v>
      </c>
      <c r="L300" s="13">
        <v>201322.37</v>
      </c>
      <c r="M300" s="13">
        <v>325250.85000000003</v>
      </c>
      <c r="N300" s="13">
        <v>764270.03</v>
      </c>
      <c r="O300" s="13">
        <v>658557.22</v>
      </c>
      <c r="P300" s="13">
        <v>444694.86</v>
      </c>
      <c r="Q300" s="13">
        <v>426334.79</v>
      </c>
      <c r="R300" s="13">
        <v>270080.41000000003</v>
      </c>
      <c r="S300" s="14">
        <v>283517.93</v>
      </c>
      <c r="U300" s="10"/>
      <c r="V300" s="10"/>
    </row>
    <row r="301" spans="1:22" ht="14.4" x14ac:dyDescent="0.3">
      <c r="A301" s="39" t="s">
        <v>171</v>
      </c>
      <c r="C301" s="11" t="s">
        <v>157</v>
      </c>
      <c r="D301" s="12">
        <v>0</v>
      </c>
      <c r="E301" s="13">
        <v>0</v>
      </c>
      <c r="F301" s="13">
        <v>0</v>
      </c>
      <c r="G301" s="13">
        <v>0</v>
      </c>
      <c r="H301" s="13">
        <v>0</v>
      </c>
      <c r="I301" s="13">
        <v>0</v>
      </c>
      <c r="J301" s="13">
        <v>313348</v>
      </c>
      <c r="K301" s="13">
        <v>315482.34999999998</v>
      </c>
      <c r="L301" s="13">
        <v>469154</v>
      </c>
      <c r="M301" s="13">
        <v>105328</v>
      </c>
      <c r="N301" s="13">
        <v>29500</v>
      </c>
      <c r="O301" s="13">
        <v>1241403</v>
      </c>
      <c r="P301" s="13">
        <v>19500</v>
      </c>
      <c r="Q301" s="13">
        <v>65720</v>
      </c>
      <c r="R301" s="13">
        <v>244000</v>
      </c>
      <c r="S301" s="14">
        <v>210000</v>
      </c>
      <c r="U301" s="10"/>
      <c r="V301" s="10"/>
    </row>
    <row r="302" spans="1:22" ht="14.4" x14ac:dyDescent="0.3">
      <c r="A302" s="39" t="s">
        <v>171</v>
      </c>
      <c r="C302" s="11" t="s">
        <v>158</v>
      </c>
      <c r="D302" s="12">
        <v>0</v>
      </c>
      <c r="E302" s="13">
        <v>0</v>
      </c>
      <c r="F302" s="13">
        <v>0</v>
      </c>
      <c r="G302" s="13">
        <v>0</v>
      </c>
      <c r="H302" s="13">
        <v>0</v>
      </c>
      <c r="I302" s="13">
        <v>0</v>
      </c>
      <c r="J302" s="13">
        <v>26200</v>
      </c>
      <c r="K302" s="13">
        <v>75000</v>
      </c>
      <c r="L302" s="13">
        <v>963773.1</v>
      </c>
      <c r="M302" s="13">
        <v>121726.9</v>
      </c>
      <c r="N302" s="13">
        <v>156860</v>
      </c>
      <c r="O302" s="13">
        <v>25000</v>
      </c>
      <c r="P302" s="13">
        <v>148187.20000000001</v>
      </c>
      <c r="Q302" s="13">
        <v>35500</v>
      </c>
      <c r="R302" s="13">
        <v>796449.08</v>
      </c>
      <c r="S302" s="14" t="s">
        <v>134</v>
      </c>
      <c r="U302" s="10"/>
      <c r="V302" s="10"/>
    </row>
    <row r="303" spans="1:22" ht="14.4" x14ac:dyDescent="0.3">
      <c r="A303" s="39" t="s">
        <v>171</v>
      </c>
      <c r="C303" s="11" t="s">
        <v>159</v>
      </c>
      <c r="D303" s="12">
        <v>114610.47</v>
      </c>
      <c r="E303" s="13">
        <v>119966.9</v>
      </c>
      <c r="F303" s="13">
        <v>324734.26</v>
      </c>
      <c r="G303" s="13">
        <v>124027.27</v>
      </c>
      <c r="H303" s="13">
        <v>129722.81</v>
      </c>
      <c r="I303" s="13">
        <v>1936643.12</v>
      </c>
      <c r="J303" s="13">
        <v>2541803.41</v>
      </c>
      <c r="K303" s="13">
        <v>1317118.17</v>
      </c>
      <c r="L303" s="13">
        <v>1892456.33</v>
      </c>
      <c r="M303" s="13">
        <v>433456.30000000005</v>
      </c>
      <c r="N303" s="13">
        <v>195941.87000000002</v>
      </c>
      <c r="O303" s="13">
        <v>733321.61</v>
      </c>
      <c r="P303" s="13">
        <v>336666.67000000004</v>
      </c>
      <c r="Q303" s="13">
        <v>413612.63</v>
      </c>
      <c r="R303" s="13">
        <v>558285.27</v>
      </c>
      <c r="S303" s="14">
        <v>443060.28</v>
      </c>
      <c r="U303" s="10"/>
      <c r="V303" s="10"/>
    </row>
    <row r="304" spans="1:22" ht="14.4" x14ac:dyDescent="0.3">
      <c r="A304" s="39" t="s">
        <v>171</v>
      </c>
      <c r="C304" s="11" t="s">
        <v>160</v>
      </c>
      <c r="D304" s="12">
        <v>10000</v>
      </c>
      <c r="E304" s="13">
        <v>1349198</v>
      </c>
      <c r="F304" s="13">
        <v>56115.79</v>
      </c>
      <c r="G304" s="13">
        <v>16897.7</v>
      </c>
      <c r="H304" s="13">
        <v>17028.18</v>
      </c>
      <c r="I304" s="13">
        <v>23396.55</v>
      </c>
      <c r="J304" s="13">
        <v>492833.97</v>
      </c>
      <c r="K304" s="13">
        <v>265141.96000000002</v>
      </c>
      <c r="L304" s="13">
        <v>80832.28</v>
      </c>
      <c r="M304" s="13">
        <v>50712.55</v>
      </c>
      <c r="N304" s="13">
        <v>408705.02</v>
      </c>
      <c r="O304" s="13">
        <v>38184.14</v>
      </c>
      <c r="P304" s="13">
        <v>593876.56000000006</v>
      </c>
      <c r="Q304" s="13">
        <v>2868236</v>
      </c>
      <c r="R304" s="13">
        <v>809624.08</v>
      </c>
      <c r="S304" s="14">
        <v>1654158.51</v>
      </c>
      <c r="U304" s="10"/>
      <c r="V304" s="10"/>
    </row>
    <row r="305" spans="1:22" ht="14.4" x14ac:dyDescent="0.3">
      <c r="A305" s="39" t="s">
        <v>171</v>
      </c>
      <c r="C305" s="11" t="s">
        <v>161</v>
      </c>
      <c r="D305" s="12">
        <v>32622.2</v>
      </c>
      <c r="E305" s="13">
        <v>0</v>
      </c>
      <c r="F305" s="13">
        <v>1862377.8</v>
      </c>
      <c r="G305" s="13">
        <v>110000</v>
      </c>
      <c r="H305" s="13">
        <v>164087.57</v>
      </c>
      <c r="I305" s="13">
        <v>538201.47</v>
      </c>
      <c r="J305" s="13">
        <v>1424295.56</v>
      </c>
      <c r="K305" s="13">
        <v>651387.63</v>
      </c>
      <c r="L305" s="13">
        <v>369789.37</v>
      </c>
      <c r="M305" s="13">
        <v>357117.1</v>
      </c>
      <c r="N305" s="13">
        <v>370008.9</v>
      </c>
      <c r="O305" s="13">
        <v>356672.02</v>
      </c>
      <c r="P305" s="13">
        <v>1709407.89</v>
      </c>
      <c r="Q305" s="13">
        <v>427311.72</v>
      </c>
      <c r="R305" s="13">
        <v>450951.35</v>
      </c>
      <c r="S305" s="14">
        <v>425919.18</v>
      </c>
      <c r="U305" s="10"/>
      <c r="V305" s="10"/>
    </row>
    <row r="306" spans="1:22" ht="14.4" x14ac:dyDescent="0.3">
      <c r="A306" s="39" t="s">
        <v>171</v>
      </c>
      <c r="C306" s="11" t="s">
        <v>162</v>
      </c>
      <c r="D306" s="12">
        <v>0</v>
      </c>
      <c r="E306" s="13">
        <v>0</v>
      </c>
      <c r="F306" s="13">
        <v>0</v>
      </c>
      <c r="G306" s="13">
        <v>0</v>
      </c>
      <c r="H306" s="13">
        <v>0</v>
      </c>
      <c r="I306" s="13">
        <v>0</v>
      </c>
      <c r="J306" s="13">
        <v>12500</v>
      </c>
      <c r="K306" s="13">
        <v>0</v>
      </c>
      <c r="L306" s="13">
        <v>48195.25</v>
      </c>
      <c r="M306" s="13">
        <v>85000</v>
      </c>
      <c r="N306" s="13" t="s">
        <v>134</v>
      </c>
      <c r="O306" s="13">
        <v>9000</v>
      </c>
      <c r="P306" s="13">
        <v>0</v>
      </c>
      <c r="Q306" s="13">
        <v>0</v>
      </c>
      <c r="R306" s="13">
        <v>10000</v>
      </c>
      <c r="S306" s="14">
        <v>0</v>
      </c>
      <c r="U306" s="10"/>
      <c r="V306" s="10"/>
    </row>
    <row r="307" spans="1:22" ht="14.4" x14ac:dyDescent="0.3">
      <c r="A307" s="39" t="s">
        <v>171</v>
      </c>
      <c r="C307" s="11" t="s">
        <v>163</v>
      </c>
      <c r="D307" s="12">
        <v>0</v>
      </c>
      <c r="E307" s="13">
        <v>0</v>
      </c>
      <c r="F307" s="13">
        <v>0</v>
      </c>
      <c r="G307" s="13">
        <v>0</v>
      </c>
      <c r="H307" s="13">
        <v>0</v>
      </c>
      <c r="I307" s="13">
        <v>0</v>
      </c>
      <c r="J307" s="13">
        <v>0</v>
      </c>
      <c r="K307" s="13" t="s">
        <v>134</v>
      </c>
      <c r="L307" s="13">
        <v>0</v>
      </c>
      <c r="M307" s="13">
        <v>755000</v>
      </c>
      <c r="N307" s="13">
        <v>0</v>
      </c>
      <c r="O307" s="13">
        <v>0</v>
      </c>
      <c r="P307" s="13">
        <v>0</v>
      </c>
      <c r="Q307" s="13">
        <v>0</v>
      </c>
      <c r="R307" s="13">
        <v>0</v>
      </c>
      <c r="S307" s="14">
        <v>0</v>
      </c>
      <c r="U307" s="10"/>
      <c r="V307" s="10"/>
    </row>
    <row r="308" spans="1:22" ht="14.4" x14ac:dyDescent="0.3">
      <c r="A308" s="39" t="s">
        <v>171</v>
      </c>
      <c r="C308" s="11" t="s">
        <v>164</v>
      </c>
      <c r="D308" s="12">
        <v>0</v>
      </c>
      <c r="E308" s="13">
        <v>0</v>
      </c>
      <c r="F308" s="13">
        <v>0</v>
      </c>
      <c r="G308" s="13">
        <v>0</v>
      </c>
      <c r="H308" s="13">
        <v>0</v>
      </c>
      <c r="I308" s="13">
        <v>0</v>
      </c>
      <c r="J308" s="13">
        <v>54844.6</v>
      </c>
      <c r="K308" s="13">
        <v>77155.399999999994</v>
      </c>
      <c r="L308" s="13">
        <v>67061</v>
      </c>
      <c r="M308" s="13">
        <v>0</v>
      </c>
      <c r="N308" s="13">
        <v>9000</v>
      </c>
      <c r="O308" s="13">
        <v>50000</v>
      </c>
      <c r="P308" s="13">
        <v>0</v>
      </c>
      <c r="Q308" s="13">
        <v>63500</v>
      </c>
      <c r="R308" s="13">
        <v>0</v>
      </c>
      <c r="S308" s="14">
        <v>0</v>
      </c>
      <c r="U308" s="10"/>
      <c r="V308" s="10"/>
    </row>
    <row r="309" spans="1:22" ht="14.4" x14ac:dyDescent="0.3">
      <c r="A309" s="39" t="s">
        <v>171</v>
      </c>
      <c r="C309" s="11" t="s">
        <v>165</v>
      </c>
      <c r="D309" s="12">
        <v>0</v>
      </c>
      <c r="E309" s="13">
        <v>0</v>
      </c>
      <c r="F309" s="13">
        <v>0</v>
      </c>
      <c r="G309" s="13">
        <v>0</v>
      </c>
      <c r="H309" s="13">
        <v>0</v>
      </c>
      <c r="I309" s="13">
        <v>5000</v>
      </c>
      <c r="J309" s="13">
        <v>431000</v>
      </c>
      <c r="K309" s="13">
        <v>281500</v>
      </c>
      <c r="L309" s="13" t="s">
        <v>134</v>
      </c>
      <c r="M309" s="13">
        <v>201690</v>
      </c>
      <c r="N309" s="13">
        <v>116278.51</v>
      </c>
      <c r="O309" s="13">
        <v>16510</v>
      </c>
      <c r="P309" s="13">
        <v>313721.49</v>
      </c>
      <c r="Q309" s="13">
        <v>302513.94</v>
      </c>
      <c r="R309" s="13">
        <v>21500</v>
      </c>
      <c r="S309" s="14">
        <v>90000</v>
      </c>
      <c r="U309" s="10"/>
      <c r="V309" s="10"/>
    </row>
    <row r="310" spans="1:22" ht="15" thickBot="1" x14ac:dyDescent="0.35">
      <c r="A310" s="39" t="s">
        <v>171</v>
      </c>
      <c r="C310" s="11" t="s">
        <v>166</v>
      </c>
      <c r="D310" s="15">
        <v>726781.72</v>
      </c>
      <c r="E310" s="16">
        <v>2004963.72</v>
      </c>
      <c r="F310" s="16">
        <v>2886645.48</v>
      </c>
      <c r="G310" s="16">
        <v>2788040.64</v>
      </c>
      <c r="H310" s="16">
        <v>3645366.6000000006</v>
      </c>
      <c r="I310" s="16">
        <v>5795165.9399999995</v>
      </c>
      <c r="J310" s="16">
        <v>5464283.1600000001</v>
      </c>
      <c r="K310" s="16">
        <v>8341044.3599999994</v>
      </c>
      <c r="L310" s="16">
        <v>6274238.5099999998</v>
      </c>
      <c r="M310" s="16">
        <v>4548190.5500000007</v>
      </c>
      <c r="N310" s="16">
        <v>6147793.3499999996</v>
      </c>
      <c r="O310" s="16">
        <v>3638254</v>
      </c>
      <c r="P310" s="16">
        <v>4272967.05</v>
      </c>
      <c r="Q310" s="16">
        <v>5651296.4299999997</v>
      </c>
      <c r="R310" s="16">
        <v>4822243.53</v>
      </c>
      <c r="S310" s="17">
        <v>8730264.2699999996</v>
      </c>
      <c r="U310" s="10"/>
      <c r="V310" s="10"/>
    </row>
    <row r="311" spans="1:22" ht="15" thickBot="1" x14ac:dyDescent="0.35">
      <c r="A311" s="39" t="s">
        <v>171</v>
      </c>
      <c r="C311" s="18" t="s">
        <v>129</v>
      </c>
      <c r="D311" s="19">
        <v>44042166.030000001</v>
      </c>
      <c r="E311" s="20">
        <v>56513495.359999999</v>
      </c>
      <c r="F311" s="20">
        <v>68618782.419999987</v>
      </c>
      <c r="G311" s="20">
        <v>62883541.859999999</v>
      </c>
      <c r="H311" s="20" t="s">
        <v>134</v>
      </c>
      <c r="I311" s="20">
        <v>100006163.42999999</v>
      </c>
      <c r="J311" s="20" t="s">
        <v>134</v>
      </c>
      <c r="K311" s="20" t="s">
        <v>134</v>
      </c>
      <c r="L311" s="20" t="s">
        <v>134</v>
      </c>
      <c r="M311" s="20">
        <v>67022797.5</v>
      </c>
      <c r="N311" s="20" t="s">
        <v>134</v>
      </c>
      <c r="O311" s="20">
        <v>74889850.029999971</v>
      </c>
      <c r="P311" s="20" t="s">
        <v>134</v>
      </c>
      <c r="Q311" s="20">
        <v>59999233.630000003</v>
      </c>
      <c r="R311" s="20">
        <v>58715390.75</v>
      </c>
      <c r="S311" s="21" t="s">
        <v>134</v>
      </c>
      <c r="U311" s="10"/>
      <c r="V311" s="10"/>
    </row>
    <row r="312" spans="1:22" ht="14.4" x14ac:dyDescent="0.3">
      <c r="U312" s="10"/>
      <c r="V312" s="10"/>
    </row>
    <row r="313" spans="1:22" ht="23.4" thickBot="1" x14ac:dyDescent="0.35">
      <c r="C313" s="1" t="s">
        <v>216</v>
      </c>
      <c r="D313" s="1"/>
      <c r="E313" s="1"/>
      <c r="F313" s="1"/>
      <c r="G313" s="1"/>
      <c r="H313" s="1"/>
      <c r="I313" s="1"/>
      <c r="J313" s="1"/>
      <c r="K313" s="1"/>
      <c r="L313" s="1"/>
      <c r="M313" s="1"/>
      <c r="N313" s="9"/>
      <c r="O313" s="9"/>
      <c r="P313" s="9"/>
      <c r="Q313" s="9"/>
      <c r="R313" s="9"/>
      <c r="S313" s="9"/>
      <c r="U313" s="10"/>
      <c r="V313" s="10"/>
    </row>
    <row r="314" spans="1:22" ht="15" thickBot="1" x14ac:dyDescent="0.35">
      <c r="C314" s="2"/>
      <c r="D314" s="149" t="s">
        <v>99</v>
      </c>
      <c r="E314" s="150"/>
      <c r="F314" s="150"/>
      <c r="G314" s="150"/>
      <c r="H314" s="150"/>
      <c r="I314" s="150"/>
      <c r="J314" s="150"/>
      <c r="K314" s="150"/>
      <c r="L314" s="150"/>
      <c r="M314" s="150"/>
      <c r="N314" s="150"/>
      <c r="O314" s="150"/>
      <c r="P314" s="150"/>
      <c r="Q314" s="150"/>
      <c r="R314" s="150"/>
      <c r="S314" s="151"/>
      <c r="U314" s="10"/>
      <c r="V314" s="10"/>
    </row>
    <row r="315" spans="1:22" ht="15" thickBot="1" x14ac:dyDescent="0.35">
      <c r="A315" s="39" t="s">
        <v>171</v>
      </c>
      <c r="C315" s="3" t="s">
        <v>148</v>
      </c>
      <c r="D315" s="4" t="s">
        <v>102</v>
      </c>
      <c r="E315" s="5" t="s">
        <v>103</v>
      </c>
      <c r="F315" s="5" t="s">
        <v>104</v>
      </c>
      <c r="G315" s="5" t="s">
        <v>105</v>
      </c>
      <c r="H315" s="5" t="s">
        <v>106</v>
      </c>
      <c r="I315" s="5" t="s">
        <v>107</v>
      </c>
      <c r="J315" s="5" t="s">
        <v>108</v>
      </c>
      <c r="K315" s="5" t="s">
        <v>109</v>
      </c>
      <c r="L315" s="5" t="s">
        <v>110</v>
      </c>
      <c r="M315" s="5" t="s">
        <v>111</v>
      </c>
      <c r="N315" s="5" t="s">
        <v>112</v>
      </c>
      <c r="O315" s="5" t="s">
        <v>113</v>
      </c>
      <c r="P315" s="5" t="s">
        <v>114</v>
      </c>
      <c r="Q315" s="5" t="s">
        <v>115</v>
      </c>
      <c r="R315" s="5" t="s">
        <v>116</v>
      </c>
      <c r="S315" s="6" t="s">
        <v>117</v>
      </c>
      <c r="U315" s="10"/>
      <c r="V315" s="10"/>
    </row>
    <row r="316" spans="1:22" ht="14.4" x14ac:dyDescent="0.3">
      <c r="A316" s="39" t="s">
        <v>171</v>
      </c>
      <c r="C316" s="11" t="s">
        <v>149</v>
      </c>
      <c r="D316" s="12">
        <v>0</v>
      </c>
      <c r="E316" s="13">
        <v>0</v>
      </c>
      <c r="F316" s="13">
        <v>0</v>
      </c>
      <c r="G316" s="13">
        <v>0</v>
      </c>
      <c r="H316" s="13">
        <v>0</v>
      </c>
      <c r="I316" s="13">
        <v>0</v>
      </c>
      <c r="J316" s="13">
        <v>0</v>
      </c>
      <c r="K316" s="13">
        <v>0</v>
      </c>
      <c r="L316" s="13">
        <v>0</v>
      </c>
      <c r="M316" s="13">
        <v>0</v>
      </c>
      <c r="N316" s="13">
        <v>0</v>
      </c>
      <c r="O316" s="13">
        <v>16462099.07</v>
      </c>
      <c r="P316" s="13">
        <v>8007248.3899999997</v>
      </c>
      <c r="Q316" s="13">
        <v>1635508.76</v>
      </c>
      <c r="R316" s="13">
        <v>0</v>
      </c>
      <c r="S316" s="14">
        <v>1533415</v>
      </c>
      <c r="U316" s="10"/>
      <c r="V316" s="10"/>
    </row>
    <row r="317" spans="1:22" ht="14.4" x14ac:dyDescent="0.3">
      <c r="A317" s="39" t="s">
        <v>171</v>
      </c>
      <c r="C317" s="11" t="s">
        <v>150</v>
      </c>
      <c r="D317" s="12">
        <v>0</v>
      </c>
      <c r="E317" s="13">
        <v>0</v>
      </c>
      <c r="F317" s="13">
        <v>0</v>
      </c>
      <c r="G317" s="13">
        <v>0</v>
      </c>
      <c r="H317" s="13">
        <v>0</v>
      </c>
      <c r="I317" s="13">
        <v>0</v>
      </c>
      <c r="J317" s="13">
        <v>0</v>
      </c>
      <c r="K317" s="13">
        <v>0</v>
      </c>
      <c r="L317" s="13">
        <v>0</v>
      </c>
      <c r="M317" s="13">
        <v>0</v>
      </c>
      <c r="N317" s="13">
        <v>0</v>
      </c>
      <c r="O317" s="13">
        <v>2652333</v>
      </c>
      <c r="P317" s="13">
        <v>0</v>
      </c>
      <c r="Q317" s="13">
        <v>0</v>
      </c>
      <c r="R317" s="13">
        <v>0</v>
      </c>
      <c r="S317" s="14">
        <v>0</v>
      </c>
      <c r="U317" s="10"/>
      <c r="V317" s="10"/>
    </row>
    <row r="318" spans="1:22" ht="14.4" x14ac:dyDescent="0.3">
      <c r="A318" s="39" t="s">
        <v>171</v>
      </c>
      <c r="C318" s="11" t="s">
        <v>151</v>
      </c>
      <c r="D318" s="12">
        <v>0</v>
      </c>
      <c r="E318" s="13">
        <v>0</v>
      </c>
      <c r="F318" s="13">
        <v>0</v>
      </c>
      <c r="G318" s="13">
        <v>0</v>
      </c>
      <c r="H318" s="13">
        <v>0</v>
      </c>
      <c r="I318" s="13">
        <v>0</v>
      </c>
      <c r="J318" s="13">
        <v>0</v>
      </c>
      <c r="K318" s="13">
        <v>0</v>
      </c>
      <c r="L318" s="13">
        <v>0</v>
      </c>
      <c r="M318" s="13">
        <v>0</v>
      </c>
      <c r="N318" s="13">
        <v>0</v>
      </c>
      <c r="O318" s="13">
        <v>6110195.5</v>
      </c>
      <c r="P318" s="13">
        <v>4273292.05</v>
      </c>
      <c r="Q318" s="13">
        <v>0</v>
      </c>
      <c r="R318" s="13">
        <v>0</v>
      </c>
      <c r="S318" s="14">
        <v>1233274.25</v>
      </c>
      <c r="U318" s="10"/>
      <c r="V318" s="10"/>
    </row>
    <row r="319" spans="1:22" ht="14.4" x14ac:dyDescent="0.3">
      <c r="A319" s="39" t="s">
        <v>171</v>
      </c>
      <c r="C319" s="11" t="s">
        <v>152</v>
      </c>
      <c r="D319" s="12">
        <v>0</v>
      </c>
      <c r="E319" s="13">
        <v>0</v>
      </c>
      <c r="F319" s="13">
        <v>0</v>
      </c>
      <c r="G319" s="13">
        <v>0</v>
      </c>
      <c r="H319" s="13">
        <v>0</v>
      </c>
      <c r="I319" s="13">
        <v>0</v>
      </c>
      <c r="J319" s="13">
        <v>0</v>
      </c>
      <c r="K319" s="13">
        <v>0</v>
      </c>
      <c r="L319" s="13">
        <v>0</v>
      </c>
      <c r="M319" s="13">
        <v>0</v>
      </c>
      <c r="N319" s="13">
        <v>0</v>
      </c>
      <c r="O319" s="13">
        <v>0</v>
      </c>
      <c r="P319" s="13">
        <v>0</v>
      </c>
      <c r="Q319" s="13">
        <v>0</v>
      </c>
      <c r="R319" s="13">
        <v>0</v>
      </c>
      <c r="S319" s="14">
        <v>275000</v>
      </c>
      <c r="U319" s="10"/>
      <c r="V319" s="10"/>
    </row>
    <row r="320" spans="1:22" ht="14.4" x14ac:dyDescent="0.3">
      <c r="A320" s="39" t="s">
        <v>171</v>
      </c>
      <c r="C320" s="11" t="s">
        <v>153</v>
      </c>
      <c r="D320" s="12">
        <v>0</v>
      </c>
      <c r="E320" s="13">
        <v>0</v>
      </c>
      <c r="F320" s="13">
        <v>0</v>
      </c>
      <c r="G320" s="13">
        <v>0</v>
      </c>
      <c r="H320" s="13">
        <v>0</v>
      </c>
      <c r="I320" s="13">
        <v>0</v>
      </c>
      <c r="J320" s="13">
        <v>0</v>
      </c>
      <c r="K320" s="13">
        <v>0</v>
      </c>
      <c r="L320" s="13">
        <v>0</v>
      </c>
      <c r="M320" s="13">
        <v>0</v>
      </c>
      <c r="N320" s="13">
        <v>0</v>
      </c>
      <c r="O320" s="13">
        <v>834718.01</v>
      </c>
      <c r="P320" s="13">
        <v>338333.2</v>
      </c>
      <c r="Q320" s="13">
        <v>328050</v>
      </c>
      <c r="R320" s="13">
        <v>44191.29</v>
      </c>
      <c r="S320" s="14">
        <v>225450.25</v>
      </c>
      <c r="U320" s="10"/>
      <c r="V320" s="10"/>
    </row>
    <row r="321" spans="1:22" ht="14.4" x14ac:dyDescent="0.3">
      <c r="A321" s="39" t="s">
        <v>171</v>
      </c>
      <c r="C321" s="11" t="s">
        <v>154</v>
      </c>
      <c r="D321" s="12">
        <v>0</v>
      </c>
      <c r="E321" s="13">
        <v>0</v>
      </c>
      <c r="F321" s="13">
        <v>0</v>
      </c>
      <c r="G321" s="13">
        <v>0</v>
      </c>
      <c r="H321" s="13">
        <v>0</v>
      </c>
      <c r="I321" s="13">
        <v>0</v>
      </c>
      <c r="J321" s="13">
        <v>0</v>
      </c>
      <c r="K321" s="13">
        <v>0</v>
      </c>
      <c r="L321" s="13">
        <v>0</v>
      </c>
      <c r="M321" s="13">
        <v>0</v>
      </c>
      <c r="N321" s="13">
        <v>0</v>
      </c>
      <c r="O321" s="13">
        <v>43556.93</v>
      </c>
      <c r="P321" s="13">
        <v>0</v>
      </c>
      <c r="Q321" s="13">
        <v>0</v>
      </c>
      <c r="R321" s="13">
        <v>0</v>
      </c>
      <c r="S321" s="14">
        <v>402479.1</v>
      </c>
      <c r="U321" s="10"/>
      <c r="V321" s="10"/>
    </row>
    <row r="322" spans="1:22" ht="14.4" x14ac:dyDescent="0.3">
      <c r="A322" s="39" t="s">
        <v>171</v>
      </c>
      <c r="C322" s="11" t="s">
        <v>155</v>
      </c>
      <c r="D322" s="12">
        <v>0</v>
      </c>
      <c r="E322" s="13">
        <v>0</v>
      </c>
      <c r="F322" s="13">
        <v>0</v>
      </c>
      <c r="G322" s="13">
        <v>0</v>
      </c>
      <c r="H322" s="13">
        <v>0</v>
      </c>
      <c r="I322" s="13">
        <v>0</v>
      </c>
      <c r="J322" s="13">
        <v>0</v>
      </c>
      <c r="K322" s="13">
        <v>0</v>
      </c>
      <c r="L322" s="13">
        <v>0</v>
      </c>
      <c r="M322" s="13">
        <v>0</v>
      </c>
      <c r="N322" s="13">
        <v>0</v>
      </c>
      <c r="O322" s="13">
        <v>25000</v>
      </c>
      <c r="P322" s="13">
        <v>0</v>
      </c>
      <c r="Q322" s="13">
        <v>0</v>
      </c>
      <c r="R322" s="13">
        <v>0</v>
      </c>
      <c r="S322" s="14">
        <v>313970.08</v>
      </c>
      <c r="U322" s="10"/>
      <c r="V322" s="10"/>
    </row>
    <row r="323" spans="1:22" ht="14.4" x14ac:dyDescent="0.3">
      <c r="A323" s="39" t="s">
        <v>171</v>
      </c>
      <c r="C323" s="11" t="s">
        <v>156</v>
      </c>
      <c r="D323" s="12">
        <v>0</v>
      </c>
      <c r="E323" s="13">
        <v>0</v>
      </c>
      <c r="F323" s="13">
        <v>0</v>
      </c>
      <c r="G323" s="13">
        <v>0</v>
      </c>
      <c r="H323" s="13">
        <v>0</v>
      </c>
      <c r="I323" s="13">
        <v>0</v>
      </c>
      <c r="J323" s="13">
        <v>0</v>
      </c>
      <c r="K323" s="13">
        <v>0</v>
      </c>
      <c r="L323" s="13">
        <v>0</v>
      </c>
      <c r="M323" s="13">
        <v>0</v>
      </c>
      <c r="N323" s="13">
        <v>0</v>
      </c>
      <c r="O323" s="13">
        <v>0</v>
      </c>
      <c r="P323" s="13">
        <v>0</v>
      </c>
      <c r="Q323" s="13">
        <v>0</v>
      </c>
      <c r="R323" s="13">
        <v>0</v>
      </c>
      <c r="S323" s="14">
        <v>0</v>
      </c>
      <c r="U323" s="10"/>
      <c r="V323" s="10"/>
    </row>
    <row r="324" spans="1:22" ht="14.4" x14ac:dyDescent="0.3">
      <c r="A324" s="39" t="s">
        <v>171</v>
      </c>
      <c r="C324" s="11" t="s">
        <v>157</v>
      </c>
      <c r="D324" s="12">
        <v>0</v>
      </c>
      <c r="E324" s="13">
        <v>0</v>
      </c>
      <c r="F324" s="13">
        <v>0</v>
      </c>
      <c r="G324" s="13">
        <v>0</v>
      </c>
      <c r="H324" s="13">
        <v>0</v>
      </c>
      <c r="I324" s="13">
        <v>0</v>
      </c>
      <c r="J324" s="13">
        <v>0</v>
      </c>
      <c r="K324" s="13">
        <v>0</v>
      </c>
      <c r="L324" s="13">
        <v>0</v>
      </c>
      <c r="M324" s="13">
        <v>0</v>
      </c>
      <c r="N324" s="13">
        <v>0</v>
      </c>
      <c r="O324" s="13">
        <v>0</v>
      </c>
      <c r="P324" s="13">
        <v>0</v>
      </c>
      <c r="Q324" s="13" t="s">
        <v>134</v>
      </c>
      <c r="R324" s="13">
        <v>0</v>
      </c>
      <c r="S324" s="14">
        <v>0</v>
      </c>
      <c r="U324" s="10"/>
      <c r="V324" s="10"/>
    </row>
    <row r="325" spans="1:22" ht="14.4" x14ac:dyDescent="0.3">
      <c r="A325" s="39" t="s">
        <v>171</v>
      </c>
      <c r="C325" s="11" t="s">
        <v>158</v>
      </c>
      <c r="D325" s="12">
        <v>0</v>
      </c>
      <c r="E325" s="13">
        <v>0</v>
      </c>
      <c r="F325" s="13">
        <v>0</v>
      </c>
      <c r="G325" s="13">
        <v>0</v>
      </c>
      <c r="H325" s="13">
        <v>0</v>
      </c>
      <c r="I325" s="13">
        <v>0</v>
      </c>
      <c r="J325" s="13">
        <v>0</v>
      </c>
      <c r="K325" s="13">
        <v>0</v>
      </c>
      <c r="L325" s="13">
        <v>0</v>
      </c>
      <c r="M325" s="13">
        <v>0</v>
      </c>
      <c r="N325" s="13">
        <v>0</v>
      </c>
      <c r="O325" s="13">
        <v>0</v>
      </c>
      <c r="P325" s="13">
        <v>7000</v>
      </c>
      <c r="Q325" s="13">
        <v>0</v>
      </c>
      <c r="R325" s="13">
        <v>23244.63</v>
      </c>
      <c r="S325" s="14">
        <v>0</v>
      </c>
      <c r="U325" s="10"/>
      <c r="V325" s="10"/>
    </row>
    <row r="326" spans="1:22" ht="14.4" x14ac:dyDescent="0.3">
      <c r="A326" s="39" t="s">
        <v>171</v>
      </c>
      <c r="C326" s="11" t="s">
        <v>159</v>
      </c>
      <c r="D326" s="12">
        <v>0</v>
      </c>
      <c r="E326" s="13">
        <v>0</v>
      </c>
      <c r="F326" s="13">
        <v>0</v>
      </c>
      <c r="G326" s="13">
        <v>0</v>
      </c>
      <c r="H326" s="13">
        <v>0</v>
      </c>
      <c r="I326" s="13">
        <v>0</v>
      </c>
      <c r="J326" s="13">
        <v>0</v>
      </c>
      <c r="K326" s="13">
        <v>0</v>
      </c>
      <c r="L326" s="13">
        <v>0</v>
      </c>
      <c r="M326" s="13">
        <v>0</v>
      </c>
      <c r="N326" s="13">
        <v>0</v>
      </c>
      <c r="O326" s="13">
        <v>20000</v>
      </c>
      <c r="P326" s="13">
        <v>0</v>
      </c>
      <c r="Q326" s="13">
        <v>0</v>
      </c>
      <c r="R326" s="13">
        <v>0</v>
      </c>
      <c r="S326" s="14">
        <v>0</v>
      </c>
      <c r="U326" s="10"/>
      <c r="V326" s="10"/>
    </row>
    <row r="327" spans="1:22" ht="14.4" x14ac:dyDescent="0.3">
      <c r="A327" s="39" t="s">
        <v>171</v>
      </c>
      <c r="C327" s="11" t="s">
        <v>160</v>
      </c>
      <c r="D327" s="12">
        <v>0</v>
      </c>
      <c r="E327" s="13">
        <v>0</v>
      </c>
      <c r="F327" s="13">
        <v>0</v>
      </c>
      <c r="G327" s="13">
        <v>0</v>
      </c>
      <c r="H327" s="13">
        <v>0</v>
      </c>
      <c r="I327" s="13">
        <v>0</v>
      </c>
      <c r="J327" s="13">
        <v>0</v>
      </c>
      <c r="K327" s="13">
        <v>0</v>
      </c>
      <c r="L327" s="13">
        <v>0</v>
      </c>
      <c r="M327" s="13">
        <v>0</v>
      </c>
      <c r="N327" s="13">
        <v>0</v>
      </c>
      <c r="O327" s="13">
        <v>0</v>
      </c>
      <c r="P327" s="13">
        <v>0</v>
      </c>
      <c r="Q327" s="13">
        <v>30800</v>
      </c>
      <c r="R327" s="13">
        <v>0</v>
      </c>
      <c r="S327" s="14">
        <v>345372.38</v>
      </c>
      <c r="U327" s="10"/>
      <c r="V327" s="10"/>
    </row>
    <row r="328" spans="1:22" ht="14.4" x14ac:dyDescent="0.3">
      <c r="A328" s="39" t="s">
        <v>171</v>
      </c>
      <c r="C328" s="11" t="s">
        <v>161</v>
      </c>
      <c r="D328" s="12">
        <v>0</v>
      </c>
      <c r="E328" s="13">
        <v>0</v>
      </c>
      <c r="F328" s="13">
        <v>0</v>
      </c>
      <c r="G328" s="13">
        <v>0</v>
      </c>
      <c r="H328" s="13">
        <v>0</v>
      </c>
      <c r="I328" s="13">
        <v>0</v>
      </c>
      <c r="J328" s="13">
        <v>0</v>
      </c>
      <c r="K328" s="13">
        <v>0</v>
      </c>
      <c r="L328" s="13">
        <v>0</v>
      </c>
      <c r="M328" s="13">
        <v>0</v>
      </c>
      <c r="N328" s="13">
        <v>0</v>
      </c>
      <c r="O328" s="13">
        <v>0</v>
      </c>
      <c r="P328" s="13">
        <v>470265</v>
      </c>
      <c r="Q328" s="13">
        <v>0</v>
      </c>
      <c r="R328" s="13">
        <v>0</v>
      </c>
      <c r="S328" s="14">
        <v>0</v>
      </c>
      <c r="U328" s="10"/>
      <c r="V328" s="10"/>
    </row>
    <row r="329" spans="1:22" ht="14.4" x14ac:dyDescent="0.3">
      <c r="A329" s="39" t="s">
        <v>171</v>
      </c>
      <c r="C329" s="11" t="s">
        <v>162</v>
      </c>
      <c r="D329" s="12">
        <v>0</v>
      </c>
      <c r="E329" s="13">
        <v>0</v>
      </c>
      <c r="F329" s="13">
        <v>0</v>
      </c>
      <c r="G329" s="13">
        <v>0</v>
      </c>
      <c r="H329" s="13">
        <v>0</v>
      </c>
      <c r="I329" s="13">
        <v>0</v>
      </c>
      <c r="J329" s="13">
        <v>0</v>
      </c>
      <c r="K329" s="13">
        <v>0</v>
      </c>
      <c r="L329" s="13">
        <v>0</v>
      </c>
      <c r="M329" s="13">
        <v>0</v>
      </c>
      <c r="N329" s="13">
        <v>0</v>
      </c>
      <c r="O329" s="13">
        <v>0</v>
      </c>
      <c r="P329" s="13">
        <v>0</v>
      </c>
      <c r="Q329" s="13">
        <v>0</v>
      </c>
      <c r="R329" s="13">
        <v>0</v>
      </c>
      <c r="S329" s="14">
        <v>0</v>
      </c>
      <c r="U329" s="10"/>
      <c r="V329" s="10"/>
    </row>
    <row r="330" spans="1:22" ht="14.4" x14ac:dyDescent="0.3">
      <c r="A330" s="39" t="s">
        <v>171</v>
      </c>
      <c r="C330" s="11" t="s">
        <v>163</v>
      </c>
      <c r="D330" s="12">
        <v>0</v>
      </c>
      <c r="E330" s="13">
        <v>0</v>
      </c>
      <c r="F330" s="13">
        <v>0</v>
      </c>
      <c r="G330" s="13">
        <v>0</v>
      </c>
      <c r="H330" s="13">
        <v>0</v>
      </c>
      <c r="I330" s="13">
        <v>0</v>
      </c>
      <c r="J330" s="13">
        <v>0</v>
      </c>
      <c r="K330" s="13">
        <v>0</v>
      </c>
      <c r="L330" s="13">
        <v>0</v>
      </c>
      <c r="M330" s="13">
        <v>0</v>
      </c>
      <c r="N330" s="13">
        <v>0</v>
      </c>
      <c r="O330" s="13">
        <v>0</v>
      </c>
      <c r="P330" s="13">
        <v>0</v>
      </c>
      <c r="Q330" s="13">
        <v>0</v>
      </c>
      <c r="R330" s="13">
        <v>0</v>
      </c>
      <c r="S330" s="14">
        <v>0</v>
      </c>
      <c r="U330" s="10"/>
      <c r="V330" s="10"/>
    </row>
    <row r="331" spans="1:22" ht="14.4" x14ac:dyDescent="0.3">
      <c r="A331" s="39" t="s">
        <v>171</v>
      </c>
      <c r="C331" s="11" t="s">
        <v>164</v>
      </c>
      <c r="D331" s="12">
        <v>0</v>
      </c>
      <c r="E331" s="13">
        <v>0</v>
      </c>
      <c r="F331" s="13">
        <v>0</v>
      </c>
      <c r="G331" s="13">
        <v>0</v>
      </c>
      <c r="H331" s="13">
        <v>0</v>
      </c>
      <c r="I331" s="13">
        <v>0</v>
      </c>
      <c r="J331" s="13">
        <v>0</v>
      </c>
      <c r="K331" s="13">
        <v>0</v>
      </c>
      <c r="L331" s="13">
        <v>0</v>
      </c>
      <c r="M331" s="13">
        <v>0</v>
      </c>
      <c r="N331" s="13">
        <v>0</v>
      </c>
      <c r="O331" s="13">
        <v>0</v>
      </c>
      <c r="P331" s="13">
        <v>0</v>
      </c>
      <c r="Q331" s="13">
        <v>0</v>
      </c>
      <c r="R331" s="13">
        <v>0</v>
      </c>
      <c r="S331" s="14">
        <v>0</v>
      </c>
      <c r="U331" s="10"/>
      <c r="V331" s="10"/>
    </row>
    <row r="332" spans="1:22" ht="14.4" x14ac:dyDescent="0.3">
      <c r="A332" s="39" t="s">
        <v>171</v>
      </c>
      <c r="C332" s="11" t="s">
        <v>165</v>
      </c>
      <c r="D332" s="12">
        <v>0</v>
      </c>
      <c r="E332" s="13">
        <v>0</v>
      </c>
      <c r="F332" s="13">
        <v>0</v>
      </c>
      <c r="G332" s="13">
        <v>0</v>
      </c>
      <c r="H332" s="13">
        <v>0</v>
      </c>
      <c r="I332" s="13">
        <v>0</v>
      </c>
      <c r="J332" s="13">
        <v>0</v>
      </c>
      <c r="K332" s="13">
        <v>0</v>
      </c>
      <c r="L332" s="13">
        <v>0</v>
      </c>
      <c r="M332" s="13">
        <v>0</v>
      </c>
      <c r="N332" s="13">
        <v>0</v>
      </c>
      <c r="O332" s="13">
        <v>0</v>
      </c>
      <c r="P332" s="13">
        <v>0</v>
      </c>
      <c r="Q332" s="13">
        <v>25266.06</v>
      </c>
      <c r="R332" s="13">
        <v>0</v>
      </c>
      <c r="S332" s="14">
        <v>0</v>
      </c>
      <c r="U332" s="10"/>
      <c r="V332" s="10"/>
    </row>
    <row r="333" spans="1:22" ht="15" thickBot="1" x14ac:dyDescent="0.35">
      <c r="A333" s="39" t="s">
        <v>171</v>
      </c>
      <c r="C333" s="11" t="s">
        <v>166</v>
      </c>
      <c r="D333" s="15">
        <v>0</v>
      </c>
      <c r="E333" s="16">
        <v>0</v>
      </c>
      <c r="F333" s="16">
        <v>0</v>
      </c>
      <c r="G333" s="16">
        <v>0</v>
      </c>
      <c r="H333" s="16">
        <v>0</v>
      </c>
      <c r="I333" s="16">
        <v>0</v>
      </c>
      <c r="J333" s="16">
        <v>0</v>
      </c>
      <c r="K333" s="16">
        <v>0</v>
      </c>
      <c r="L333" s="16">
        <v>0</v>
      </c>
      <c r="M333" s="16">
        <v>0</v>
      </c>
      <c r="N333" s="16">
        <v>0</v>
      </c>
      <c r="O333" s="16">
        <v>1248297.92</v>
      </c>
      <c r="P333" s="16">
        <v>187764.84</v>
      </c>
      <c r="Q333" s="16">
        <v>2464092.2200000002</v>
      </c>
      <c r="R333" s="16">
        <v>280298</v>
      </c>
      <c r="S333" s="17">
        <v>946744.33</v>
      </c>
      <c r="U333" s="10"/>
      <c r="V333" s="10"/>
    </row>
    <row r="334" spans="1:22" ht="15" thickBot="1" x14ac:dyDescent="0.35">
      <c r="A334" s="39" t="s">
        <v>171</v>
      </c>
      <c r="C334" s="18" t="s">
        <v>129</v>
      </c>
      <c r="D334" s="19">
        <v>0</v>
      </c>
      <c r="E334" s="20">
        <v>0</v>
      </c>
      <c r="F334" s="20">
        <v>0</v>
      </c>
      <c r="G334" s="20">
        <v>0</v>
      </c>
      <c r="H334" s="20">
        <v>0</v>
      </c>
      <c r="I334" s="20">
        <v>0</v>
      </c>
      <c r="J334" s="20">
        <v>0</v>
      </c>
      <c r="K334" s="20">
        <v>0</v>
      </c>
      <c r="L334" s="20">
        <v>0</v>
      </c>
      <c r="M334" s="20">
        <v>0</v>
      </c>
      <c r="N334" s="20">
        <v>0</v>
      </c>
      <c r="O334" s="20" t="s">
        <v>134</v>
      </c>
      <c r="P334" s="20">
        <v>13283903.479999999</v>
      </c>
      <c r="Q334" s="20" t="s">
        <v>134</v>
      </c>
      <c r="R334" s="20">
        <v>347733.92</v>
      </c>
      <c r="S334" s="21">
        <v>5275705.3900000006</v>
      </c>
      <c r="U334" s="10"/>
      <c r="V334" s="10"/>
    </row>
    <row r="335" spans="1:22" ht="14.4" x14ac:dyDescent="0.3">
      <c r="U335" s="10"/>
      <c r="V335" s="10"/>
    </row>
    <row r="336" spans="1:22" ht="23.4" thickBot="1" x14ac:dyDescent="0.35">
      <c r="C336" s="1" t="s">
        <v>217</v>
      </c>
      <c r="D336" s="1"/>
      <c r="E336" s="1"/>
      <c r="F336" s="1"/>
      <c r="G336" s="1"/>
      <c r="H336" s="1"/>
      <c r="I336" s="1"/>
      <c r="J336" s="1"/>
      <c r="K336" s="1"/>
      <c r="L336" s="1"/>
      <c r="M336" s="1"/>
      <c r="N336" s="9"/>
      <c r="O336" s="9"/>
      <c r="P336" s="9"/>
      <c r="Q336" s="9"/>
      <c r="R336" s="9"/>
      <c r="S336" s="9"/>
      <c r="U336" s="10"/>
      <c r="V336" s="10"/>
    </row>
    <row r="337" spans="1:22" ht="15" thickBot="1" x14ac:dyDescent="0.35">
      <c r="C337" s="2"/>
      <c r="D337" s="149" t="s">
        <v>99</v>
      </c>
      <c r="E337" s="150"/>
      <c r="F337" s="150"/>
      <c r="G337" s="150"/>
      <c r="H337" s="150"/>
      <c r="I337" s="150"/>
      <c r="J337" s="150"/>
      <c r="K337" s="150"/>
      <c r="L337" s="150"/>
      <c r="M337" s="150"/>
      <c r="N337" s="150"/>
      <c r="O337" s="150"/>
      <c r="P337" s="150"/>
      <c r="Q337" s="150"/>
      <c r="R337" s="150"/>
      <c r="S337" s="151"/>
      <c r="U337" s="10"/>
      <c r="V337" s="10"/>
    </row>
    <row r="338" spans="1:22" ht="15" thickBot="1" x14ac:dyDescent="0.35">
      <c r="A338" s="39" t="s">
        <v>171</v>
      </c>
      <c r="C338" s="3" t="s">
        <v>148</v>
      </c>
      <c r="D338" s="4" t="s">
        <v>102</v>
      </c>
      <c r="E338" s="5" t="s">
        <v>103</v>
      </c>
      <c r="F338" s="5" t="s">
        <v>104</v>
      </c>
      <c r="G338" s="5" t="s">
        <v>105</v>
      </c>
      <c r="H338" s="5" t="s">
        <v>106</v>
      </c>
      <c r="I338" s="5" t="s">
        <v>107</v>
      </c>
      <c r="J338" s="5" t="s">
        <v>108</v>
      </c>
      <c r="K338" s="5" t="s">
        <v>109</v>
      </c>
      <c r="L338" s="5" t="s">
        <v>110</v>
      </c>
      <c r="M338" s="5" t="s">
        <v>111</v>
      </c>
      <c r="N338" s="5" t="s">
        <v>112</v>
      </c>
      <c r="O338" s="5" t="s">
        <v>113</v>
      </c>
      <c r="P338" s="5" t="s">
        <v>114</v>
      </c>
      <c r="Q338" s="5" t="s">
        <v>115</v>
      </c>
      <c r="R338" s="5" t="s">
        <v>116</v>
      </c>
      <c r="S338" s="6" t="s">
        <v>117</v>
      </c>
      <c r="U338" s="10"/>
      <c r="V338" s="10"/>
    </row>
    <row r="339" spans="1:22" ht="14.4" x14ac:dyDescent="0.3">
      <c r="A339" s="39" t="s">
        <v>171</v>
      </c>
      <c r="C339" s="11" t="s">
        <v>149</v>
      </c>
      <c r="D339" s="12">
        <v>37304373.340000004</v>
      </c>
      <c r="E339" s="13">
        <v>40864135.729999997</v>
      </c>
      <c r="F339" s="13">
        <v>53367944.729999997</v>
      </c>
      <c r="G339" s="13">
        <v>54119333.049999997</v>
      </c>
      <c r="H339" s="13">
        <v>52439746.479999997</v>
      </c>
      <c r="I339" s="13">
        <v>79105961.659999996</v>
      </c>
      <c r="J339" s="13">
        <v>62351873.469999999</v>
      </c>
      <c r="K339" s="13">
        <v>49470195.030000001</v>
      </c>
      <c r="L339" s="13">
        <v>42762679.200000003</v>
      </c>
      <c r="M339" s="13">
        <v>39126144.890000001</v>
      </c>
      <c r="N339" s="13">
        <v>50634754.130000003</v>
      </c>
      <c r="O339" s="13">
        <v>59191057.479999997</v>
      </c>
      <c r="P339" s="13">
        <v>58623562.920000002</v>
      </c>
      <c r="Q339" s="13">
        <v>40256588.210000001</v>
      </c>
      <c r="R339" s="13">
        <v>38709799.899999999</v>
      </c>
      <c r="S339" s="14">
        <v>44153161.780000001</v>
      </c>
      <c r="U339" s="10"/>
      <c r="V339" s="10"/>
    </row>
    <row r="340" spans="1:22" ht="14.4" x14ac:dyDescent="0.3">
      <c r="A340" s="39" t="s">
        <v>171</v>
      </c>
      <c r="C340" s="11" t="s">
        <v>150</v>
      </c>
      <c r="D340" s="12">
        <v>332791.46000000002</v>
      </c>
      <c r="E340" s="13">
        <v>2395863.1800000002</v>
      </c>
      <c r="F340" s="13">
        <v>1681978.21</v>
      </c>
      <c r="G340" s="13">
        <v>277410</v>
      </c>
      <c r="H340" s="13">
        <v>3897474.02</v>
      </c>
      <c r="I340" s="13">
        <v>2128268.29</v>
      </c>
      <c r="J340" s="13">
        <v>3463451.91</v>
      </c>
      <c r="K340" s="13">
        <v>2474235.98</v>
      </c>
      <c r="L340" s="13">
        <v>3052333.88</v>
      </c>
      <c r="M340" s="13">
        <v>2373027.5499999998</v>
      </c>
      <c r="N340" s="13">
        <v>5280233.9400000004</v>
      </c>
      <c r="O340" s="13">
        <v>4903339.46</v>
      </c>
      <c r="P340" s="13">
        <v>1432793.4</v>
      </c>
      <c r="Q340" s="13">
        <v>1198908.27</v>
      </c>
      <c r="R340" s="13">
        <v>1256971.95</v>
      </c>
      <c r="S340" s="14">
        <v>1642634.53</v>
      </c>
      <c r="U340" s="10"/>
      <c r="V340" s="10"/>
    </row>
    <row r="341" spans="1:22" ht="14.4" x14ac:dyDescent="0.3">
      <c r="A341" s="39" t="s">
        <v>171</v>
      </c>
      <c r="C341" s="11" t="s">
        <v>151</v>
      </c>
      <c r="D341" s="12">
        <v>4740188.3499999996</v>
      </c>
      <c r="E341" s="13">
        <v>9280853.8900000006</v>
      </c>
      <c r="F341" s="13">
        <v>7983251.4700000007</v>
      </c>
      <c r="G341" s="13">
        <v>4994748.22</v>
      </c>
      <c r="H341" s="13">
        <v>6134869.2000000002</v>
      </c>
      <c r="I341" s="13">
        <v>8911883.25</v>
      </c>
      <c r="J341" s="13">
        <v>6939681.8899999997</v>
      </c>
      <c r="K341" s="13">
        <v>14842545.33</v>
      </c>
      <c r="L341" s="13">
        <v>20290436.620000001</v>
      </c>
      <c r="M341" s="13">
        <v>11490431.390000001</v>
      </c>
      <c r="N341" s="13">
        <v>16478228.029999999</v>
      </c>
      <c r="O341" s="13">
        <v>22526101.09</v>
      </c>
      <c r="P341" s="13">
        <v>17216346.609999999</v>
      </c>
      <c r="Q341" s="13">
        <v>7484830.04</v>
      </c>
      <c r="R341" s="13">
        <v>9000525.0099999998</v>
      </c>
      <c r="S341" s="14">
        <v>11572525.17</v>
      </c>
      <c r="U341" s="10"/>
      <c r="V341" s="10"/>
    </row>
    <row r="342" spans="1:22" ht="14.4" x14ac:dyDescent="0.3">
      <c r="A342" s="39" t="s">
        <v>171</v>
      </c>
      <c r="C342" s="11" t="s">
        <v>152</v>
      </c>
      <c r="D342" s="12">
        <v>148903.45000000001</v>
      </c>
      <c r="E342" s="13">
        <v>154541.15</v>
      </c>
      <c r="F342" s="13">
        <v>157701.10999999999</v>
      </c>
      <c r="G342" s="13">
        <v>97268.7</v>
      </c>
      <c r="H342" s="13">
        <v>1324716.3900000001</v>
      </c>
      <c r="I342" s="13">
        <v>177210.36000000002</v>
      </c>
      <c r="J342" s="13">
        <v>1111243.49</v>
      </c>
      <c r="K342" s="13">
        <v>1466054.17</v>
      </c>
      <c r="L342" s="13">
        <v>1339944.06</v>
      </c>
      <c r="M342" s="13">
        <v>1946769.9000000001</v>
      </c>
      <c r="N342" s="13">
        <v>1938727.58</v>
      </c>
      <c r="O342" s="13">
        <v>386873.73</v>
      </c>
      <c r="P342" s="13">
        <v>511598.64</v>
      </c>
      <c r="Q342" s="13">
        <v>292457.37</v>
      </c>
      <c r="R342" s="13">
        <v>356572.24</v>
      </c>
      <c r="S342" s="14">
        <v>1265267.01</v>
      </c>
      <c r="U342" s="10"/>
      <c r="V342" s="10"/>
    </row>
    <row r="343" spans="1:22" ht="14.4" x14ac:dyDescent="0.3">
      <c r="A343" s="39" t="s">
        <v>171</v>
      </c>
      <c r="C343" s="11" t="s">
        <v>153</v>
      </c>
      <c r="D343" s="12">
        <v>80659.91</v>
      </c>
      <c r="E343" s="13">
        <v>83940.709999999992</v>
      </c>
      <c r="F343" s="13">
        <v>84060.72</v>
      </c>
      <c r="G343" s="13">
        <v>109987.33</v>
      </c>
      <c r="H343" s="13">
        <v>403811.02999999997</v>
      </c>
      <c r="I343" s="13">
        <v>602342.21</v>
      </c>
      <c r="J343" s="13">
        <v>3833639.57</v>
      </c>
      <c r="K343" s="13">
        <v>4349151.0599999996</v>
      </c>
      <c r="L343" s="13">
        <v>4449074.0599999996</v>
      </c>
      <c r="M343" s="13">
        <v>4090311.71</v>
      </c>
      <c r="N343" s="13">
        <v>6003503.5099999998</v>
      </c>
      <c r="O343" s="13">
        <v>5683665.9799999995</v>
      </c>
      <c r="P343" s="13">
        <v>2451580.66</v>
      </c>
      <c r="Q343" s="13">
        <v>2100537.06</v>
      </c>
      <c r="R343" s="13">
        <v>1168584.67</v>
      </c>
      <c r="S343" s="14">
        <v>2624406.8600000003</v>
      </c>
      <c r="U343" s="10"/>
      <c r="V343" s="10"/>
    </row>
    <row r="344" spans="1:22" ht="14.4" x14ac:dyDescent="0.3">
      <c r="A344" s="39" t="s">
        <v>171</v>
      </c>
      <c r="C344" s="11" t="s">
        <v>154</v>
      </c>
      <c r="D344" s="12">
        <v>426273.22000000003</v>
      </c>
      <c r="E344" s="13">
        <v>129990.59</v>
      </c>
      <c r="F344" s="13">
        <v>135477.66</v>
      </c>
      <c r="G344" s="13">
        <v>112976.01</v>
      </c>
      <c r="H344" s="13">
        <v>221434.53999999998</v>
      </c>
      <c r="I344" s="13">
        <v>461221.19</v>
      </c>
      <c r="J344" s="13">
        <v>5297297.95</v>
      </c>
      <c r="K344" s="13">
        <v>3000695.48</v>
      </c>
      <c r="L344" s="13">
        <v>431832.06</v>
      </c>
      <c r="M344" s="13">
        <v>930242.77</v>
      </c>
      <c r="N344" s="13">
        <v>452226.48</v>
      </c>
      <c r="O344" s="13">
        <v>1206010.46</v>
      </c>
      <c r="P344" s="13">
        <v>163821.56</v>
      </c>
      <c r="Q344" s="13">
        <v>328881.33</v>
      </c>
      <c r="R344" s="13">
        <v>283994.55</v>
      </c>
      <c r="S344" s="14">
        <v>1479306.02</v>
      </c>
      <c r="U344" s="10"/>
      <c r="V344" s="10"/>
    </row>
    <row r="345" spans="1:22" ht="14.4" x14ac:dyDescent="0.3">
      <c r="A345" s="39" t="s">
        <v>171</v>
      </c>
      <c r="C345" s="11" t="s">
        <v>155</v>
      </c>
      <c r="D345" s="12">
        <v>32337.040000000001</v>
      </c>
      <c r="E345" s="13">
        <v>33658.559999999998</v>
      </c>
      <c r="F345" s="13">
        <v>33658.559999999998</v>
      </c>
      <c r="G345" s="13">
        <v>34900.44</v>
      </c>
      <c r="H345" s="13">
        <v>36826.959999999999</v>
      </c>
      <c r="I345" s="13">
        <v>38196.239999999998</v>
      </c>
      <c r="J345" s="13">
        <v>164695.70000000001</v>
      </c>
      <c r="K345" s="13">
        <v>645536.72</v>
      </c>
      <c r="L345" s="13">
        <v>51545</v>
      </c>
      <c r="M345" s="13">
        <v>82397.039999999994</v>
      </c>
      <c r="N345" s="13">
        <v>42801.16</v>
      </c>
      <c r="O345" s="13">
        <v>353802.35</v>
      </c>
      <c r="P345" s="13">
        <v>45448.32</v>
      </c>
      <c r="Q345" s="13">
        <v>46564.6</v>
      </c>
      <c r="R345" s="13">
        <v>0</v>
      </c>
      <c r="S345" s="14">
        <v>836094.41</v>
      </c>
      <c r="U345" s="10"/>
      <c r="V345" s="10"/>
    </row>
    <row r="346" spans="1:22" ht="14.4" x14ac:dyDescent="0.3">
      <c r="A346" s="39" t="s">
        <v>171</v>
      </c>
      <c r="C346" s="11" t="s">
        <v>156</v>
      </c>
      <c r="D346" s="12">
        <v>92624.87</v>
      </c>
      <c r="E346" s="13">
        <v>96382.93</v>
      </c>
      <c r="F346" s="13">
        <v>44836.63</v>
      </c>
      <c r="G346" s="13">
        <v>97952.5</v>
      </c>
      <c r="H346" s="13">
        <v>158798.13</v>
      </c>
      <c r="I346" s="13">
        <v>282673.15000000002</v>
      </c>
      <c r="J346" s="13">
        <v>874950.02999999991</v>
      </c>
      <c r="K346" s="13">
        <v>474972.18</v>
      </c>
      <c r="L346" s="13">
        <v>201322.37</v>
      </c>
      <c r="M346" s="13">
        <v>325250.85000000003</v>
      </c>
      <c r="N346" s="13">
        <v>764270.03</v>
      </c>
      <c r="O346" s="13">
        <v>658557.22</v>
      </c>
      <c r="P346" s="13">
        <v>444694.86</v>
      </c>
      <c r="Q346" s="13">
        <v>426334.79</v>
      </c>
      <c r="R346" s="13">
        <v>270080.41000000003</v>
      </c>
      <c r="S346" s="14">
        <v>283517.93</v>
      </c>
      <c r="U346" s="10"/>
      <c r="V346" s="10"/>
    </row>
    <row r="347" spans="1:22" ht="14.4" x14ac:dyDescent="0.3">
      <c r="A347" s="39" t="s">
        <v>171</v>
      </c>
      <c r="C347" s="11" t="s">
        <v>157</v>
      </c>
      <c r="D347" s="12">
        <v>0</v>
      </c>
      <c r="E347" s="13">
        <v>0</v>
      </c>
      <c r="F347" s="13">
        <v>0</v>
      </c>
      <c r="G347" s="13">
        <v>0</v>
      </c>
      <c r="H347" s="13">
        <v>0</v>
      </c>
      <c r="I347" s="13">
        <v>0</v>
      </c>
      <c r="J347" s="13">
        <v>313348</v>
      </c>
      <c r="K347" s="13">
        <v>315482.34999999998</v>
      </c>
      <c r="L347" s="13">
        <v>469154</v>
      </c>
      <c r="M347" s="13">
        <v>105328</v>
      </c>
      <c r="N347" s="13">
        <v>29500</v>
      </c>
      <c r="O347" s="13">
        <v>1241403</v>
      </c>
      <c r="P347" s="13">
        <v>19500</v>
      </c>
      <c r="Q347" s="13">
        <v>68600</v>
      </c>
      <c r="R347" s="13">
        <v>244000</v>
      </c>
      <c r="S347" s="14">
        <v>210000</v>
      </c>
      <c r="U347" s="10"/>
      <c r="V347" s="10"/>
    </row>
    <row r="348" spans="1:22" ht="14.4" x14ac:dyDescent="0.3">
      <c r="A348" s="39" t="s">
        <v>171</v>
      </c>
      <c r="C348" s="11" t="s">
        <v>158</v>
      </c>
      <c r="D348" s="12">
        <v>0</v>
      </c>
      <c r="E348" s="13">
        <v>0</v>
      </c>
      <c r="F348" s="13">
        <v>0</v>
      </c>
      <c r="G348" s="13">
        <v>0</v>
      </c>
      <c r="H348" s="13">
        <v>0</v>
      </c>
      <c r="I348" s="13">
        <v>0</v>
      </c>
      <c r="J348" s="13">
        <v>26200</v>
      </c>
      <c r="K348" s="13">
        <v>75000</v>
      </c>
      <c r="L348" s="13">
        <v>963773.1</v>
      </c>
      <c r="M348" s="13">
        <v>121726.9</v>
      </c>
      <c r="N348" s="13">
        <v>156860</v>
      </c>
      <c r="O348" s="13">
        <v>25000</v>
      </c>
      <c r="P348" s="13">
        <v>155187.20000000001</v>
      </c>
      <c r="Q348" s="13">
        <v>35500</v>
      </c>
      <c r="R348" s="13">
        <v>819693.71</v>
      </c>
      <c r="S348" s="14" t="s">
        <v>134</v>
      </c>
      <c r="U348" s="10"/>
      <c r="V348" s="10"/>
    </row>
    <row r="349" spans="1:22" ht="14.4" x14ac:dyDescent="0.3">
      <c r="A349" s="39" t="s">
        <v>171</v>
      </c>
      <c r="C349" s="11" t="s">
        <v>159</v>
      </c>
      <c r="D349" s="12">
        <v>114610.47</v>
      </c>
      <c r="E349" s="13">
        <v>119966.9</v>
      </c>
      <c r="F349" s="13">
        <v>324734.26</v>
      </c>
      <c r="G349" s="13">
        <v>124027.27</v>
      </c>
      <c r="H349" s="13">
        <v>129722.81</v>
      </c>
      <c r="I349" s="13">
        <v>1936643.12</v>
      </c>
      <c r="J349" s="13">
        <v>2541803.41</v>
      </c>
      <c r="K349" s="13">
        <v>1317118.17</v>
      </c>
      <c r="L349" s="13">
        <v>1892456.33</v>
      </c>
      <c r="M349" s="13">
        <v>433456.30000000005</v>
      </c>
      <c r="N349" s="13">
        <v>195941.87000000002</v>
      </c>
      <c r="O349" s="13">
        <v>753321.61</v>
      </c>
      <c r="P349" s="13">
        <v>336666.67000000004</v>
      </c>
      <c r="Q349" s="13">
        <v>413612.63</v>
      </c>
      <c r="R349" s="13">
        <v>558285.27</v>
      </c>
      <c r="S349" s="14">
        <v>443060.28</v>
      </c>
      <c r="U349" s="10"/>
      <c r="V349" s="10"/>
    </row>
    <row r="350" spans="1:22" ht="14.4" x14ac:dyDescent="0.3">
      <c r="A350" s="39" t="s">
        <v>171</v>
      </c>
      <c r="C350" s="11" t="s">
        <v>160</v>
      </c>
      <c r="D350" s="12">
        <v>10000</v>
      </c>
      <c r="E350" s="13">
        <v>1349198</v>
      </c>
      <c r="F350" s="13">
        <v>56115.79</v>
      </c>
      <c r="G350" s="13">
        <v>16897.7</v>
      </c>
      <c r="H350" s="13">
        <v>17028.18</v>
      </c>
      <c r="I350" s="13">
        <v>23396.55</v>
      </c>
      <c r="J350" s="13">
        <v>492833.97</v>
      </c>
      <c r="K350" s="13">
        <v>265141.96000000002</v>
      </c>
      <c r="L350" s="13">
        <v>80832.28</v>
      </c>
      <c r="M350" s="13">
        <v>50712.55</v>
      </c>
      <c r="N350" s="13">
        <v>408705.02</v>
      </c>
      <c r="O350" s="13">
        <v>38184.14</v>
      </c>
      <c r="P350" s="13">
        <v>593876.56000000006</v>
      </c>
      <c r="Q350" s="13">
        <v>2899036</v>
      </c>
      <c r="R350" s="13">
        <v>809624.08</v>
      </c>
      <c r="S350" s="14">
        <v>1999530.8900000001</v>
      </c>
      <c r="U350" s="10"/>
      <c r="V350" s="10"/>
    </row>
    <row r="351" spans="1:22" ht="14.4" x14ac:dyDescent="0.3">
      <c r="A351" s="39" t="s">
        <v>171</v>
      </c>
      <c r="C351" s="11" t="s">
        <v>161</v>
      </c>
      <c r="D351" s="12">
        <v>32622.2</v>
      </c>
      <c r="E351" s="13">
        <v>0</v>
      </c>
      <c r="F351" s="13">
        <v>1862377.8</v>
      </c>
      <c r="G351" s="13">
        <v>110000</v>
      </c>
      <c r="H351" s="13">
        <v>164087.57</v>
      </c>
      <c r="I351" s="13">
        <v>538201.47</v>
      </c>
      <c r="J351" s="13">
        <v>1424295.56</v>
      </c>
      <c r="K351" s="13">
        <v>651387.63</v>
      </c>
      <c r="L351" s="13">
        <v>369789.37</v>
      </c>
      <c r="M351" s="13">
        <v>357117.1</v>
      </c>
      <c r="N351" s="13">
        <v>370008.9</v>
      </c>
      <c r="O351" s="13">
        <v>356672.02</v>
      </c>
      <c r="P351" s="13">
        <v>2179672.8899999997</v>
      </c>
      <c r="Q351" s="13">
        <v>427311.72</v>
      </c>
      <c r="R351" s="13">
        <v>450951.35</v>
      </c>
      <c r="S351" s="14">
        <v>425919.18</v>
      </c>
      <c r="U351" s="10"/>
      <c r="V351" s="10"/>
    </row>
    <row r="352" spans="1:22" ht="14.4" x14ac:dyDescent="0.3">
      <c r="A352" s="39" t="s">
        <v>171</v>
      </c>
      <c r="C352" s="11" t="s">
        <v>162</v>
      </c>
      <c r="D352" s="12">
        <v>0</v>
      </c>
      <c r="E352" s="13">
        <v>0</v>
      </c>
      <c r="F352" s="13">
        <v>0</v>
      </c>
      <c r="G352" s="13">
        <v>0</v>
      </c>
      <c r="H352" s="13">
        <v>0</v>
      </c>
      <c r="I352" s="13">
        <v>0</v>
      </c>
      <c r="J352" s="13">
        <v>12500</v>
      </c>
      <c r="K352" s="13">
        <v>0</v>
      </c>
      <c r="L352" s="13">
        <v>48195.25</v>
      </c>
      <c r="M352" s="13">
        <v>85000</v>
      </c>
      <c r="N352" s="13" t="s">
        <v>134</v>
      </c>
      <c r="O352" s="13">
        <v>9000</v>
      </c>
      <c r="P352" s="13">
        <v>0</v>
      </c>
      <c r="Q352" s="13">
        <v>0</v>
      </c>
      <c r="R352" s="13">
        <v>10000</v>
      </c>
      <c r="S352" s="14">
        <v>0</v>
      </c>
      <c r="U352" s="10"/>
      <c r="V352" s="10"/>
    </row>
    <row r="353" spans="1:22" ht="14.4" x14ac:dyDescent="0.3">
      <c r="A353" s="39" t="s">
        <v>171</v>
      </c>
      <c r="C353" s="11" t="s">
        <v>163</v>
      </c>
      <c r="D353" s="12">
        <v>0</v>
      </c>
      <c r="E353" s="13">
        <v>0</v>
      </c>
      <c r="F353" s="13">
        <v>0</v>
      </c>
      <c r="G353" s="13">
        <v>0</v>
      </c>
      <c r="H353" s="13">
        <v>0</v>
      </c>
      <c r="I353" s="13">
        <v>0</v>
      </c>
      <c r="J353" s="13">
        <v>0</v>
      </c>
      <c r="K353" s="13" t="s">
        <v>134</v>
      </c>
      <c r="L353" s="13">
        <v>0</v>
      </c>
      <c r="M353" s="13">
        <v>755000</v>
      </c>
      <c r="N353" s="13">
        <v>0</v>
      </c>
      <c r="O353" s="13">
        <v>0</v>
      </c>
      <c r="P353" s="13">
        <v>0</v>
      </c>
      <c r="Q353" s="13">
        <v>0</v>
      </c>
      <c r="R353" s="13">
        <v>0</v>
      </c>
      <c r="S353" s="14">
        <v>0</v>
      </c>
      <c r="U353" s="10"/>
      <c r="V353" s="10"/>
    </row>
    <row r="354" spans="1:22" ht="14.4" x14ac:dyDescent="0.3">
      <c r="A354" s="39" t="s">
        <v>171</v>
      </c>
      <c r="C354" s="11" t="s">
        <v>164</v>
      </c>
      <c r="D354" s="12">
        <v>0</v>
      </c>
      <c r="E354" s="13">
        <v>0</v>
      </c>
      <c r="F354" s="13">
        <v>0</v>
      </c>
      <c r="G354" s="13">
        <v>0</v>
      </c>
      <c r="H354" s="13">
        <v>0</v>
      </c>
      <c r="I354" s="13">
        <v>0</v>
      </c>
      <c r="J354" s="13">
        <v>54844.6</v>
      </c>
      <c r="K354" s="13">
        <v>77155.399999999994</v>
      </c>
      <c r="L354" s="13">
        <v>67061</v>
      </c>
      <c r="M354" s="13">
        <v>0</v>
      </c>
      <c r="N354" s="13">
        <v>9000</v>
      </c>
      <c r="O354" s="13">
        <v>50000</v>
      </c>
      <c r="P354" s="13">
        <v>0</v>
      </c>
      <c r="Q354" s="13">
        <v>63500</v>
      </c>
      <c r="R354" s="13">
        <v>0</v>
      </c>
      <c r="S354" s="14">
        <v>0</v>
      </c>
      <c r="U354" s="10"/>
      <c r="V354" s="10"/>
    </row>
    <row r="355" spans="1:22" ht="14.4" x14ac:dyDescent="0.3">
      <c r="A355" s="39" t="s">
        <v>171</v>
      </c>
      <c r="C355" s="11" t="s">
        <v>165</v>
      </c>
      <c r="D355" s="12">
        <v>0</v>
      </c>
      <c r="E355" s="13">
        <v>0</v>
      </c>
      <c r="F355" s="13">
        <v>0</v>
      </c>
      <c r="G355" s="13">
        <v>0</v>
      </c>
      <c r="H355" s="13">
        <v>0</v>
      </c>
      <c r="I355" s="13">
        <v>5000</v>
      </c>
      <c r="J355" s="13">
        <v>431000</v>
      </c>
      <c r="K355" s="13">
        <v>281500</v>
      </c>
      <c r="L355" s="13" t="s">
        <v>134</v>
      </c>
      <c r="M355" s="13">
        <v>201690</v>
      </c>
      <c r="N355" s="13">
        <v>116278.51</v>
      </c>
      <c r="O355" s="13">
        <v>16510</v>
      </c>
      <c r="P355" s="13">
        <v>313721.49</v>
      </c>
      <c r="Q355" s="13">
        <v>327780</v>
      </c>
      <c r="R355" s="13">
        <v>21500</v>
      </c>
      <c r="S355" s="14">
        <v>90000</v>
      </c>
      <c r="U355" s="10"/>
      <c r="V355" s="10"/>
    </row>
    <row r="356" spans="1:22" ht="15" thickBot="1" x14ac:dyDescent="0.35">
      <c r="A356" s="39" t="s">
        <v>171</v>
      </c>
      <c r="C356" s="11" t="s">
        <v>166</v>
      </c>
      <c r="D356" s="15">
        <v>726781.72</v>
      </c>
      <c r="E356" s="16">
        <v>2004963.72</v>
      </c>
      <c r="F356" s="16">
        <v>2886645.48</v>
      </c>
      <c r="G356" s="16">
        <v>2788040.64</v>
      </c>
      <c r="H356" s="16">
        <v>3645366.6000000006</v>
      </c>
      <c r="I356" s="16">
        <v>5795165.9399999995</v>
      </c>
      <c r="J356" s="16">
        <v>5464283.1600000001</v>
      </c>
      <c r="K356" s="16">
        <v>8341044.3599999994</v>
      </c>
      <c r="L356" s="16">
        <v>6274238.5099999998</v>
      </c>
      <c r="M356" s="16">
        <v>4548190.5500000007</v>
      </c>
      <c r="N356" s="16">
        <v>6147793.3499999996</v>
      </c>
      <c r="O356" s="16">
        <v>4886551.92</v>
      </c>
      <c r="P356" s="16">
        <v>4460731.8899999997</v>
      </c>
      <c r="Q356" s="16">
        <v>8115388.6500000004</v>
      </c>
      <c r="R356" s="16">
        <v>5102541.53</v>
      </c>
      <c r="S356" s="17">
        <v>9677008.5999999996</v>
      </c>
      <c r="U356" s="10"/>
      <c r="V356" s="10"/>
    </row>
    <row r="357" spans="1:22" ht="15" thickBot="1" x14ac:dyDescent="0.35">
      <c r="A357" s="39" t="s">
        <v>171</v>
      </c>
      <c r="C357" s="18" t="s">
        <v>129</v>
      </c>
      <c r="D357" s="19">
        <v>44042166.030000001</v>
      </c>
      <c r="E357" s="20">
        <v>56513495.359999999</v>
      </c>
      <c r="F357" s="20">
        <v>68618782.419999987</v>
      </c>
      <c r="G357" s="20">
        <v>62883541.859999999</v>
      </c>
      <c r="H357" s="20" t="s">
        <v>134</v>
      </c>
      <c r="I357" s="20">
        <v>100006163.42999999</v>
      </c>
      <c r="J357" s="20" t="s">
        <v>134</v>
      </c>
      <c r="K357" s="20" t="s">
        <v>134</v>
      </c>
      <c r="L357" s="20" t="s">
        <v>134</v>
      </c>
      <c r="M357" s="20">
        <v>67022797.5</v>
      </c>
      <c r="N357" s="20" t="s">
        <v>134</v>
      </c>
      <c r="O357" s="20">
        <v>102286050.45999999</v>
      </c>
      <c r="P357" s="20" t="s">
        <v>134</v>
      </c>
      <c r="Q357" s="20">
        <v>64485830.670000002</v>
      </c>
      <c r="R357" s="20">
        <v>59063124.670000002</v>
      </c>
      <c r="S357" s="21" t="s">
        <v>134</v>
      </c>
      <c r="U357" s="10"/>
      <c r="V357" s="10"/>
    </row>
    <row r="358" spans="1:22" ht="14.4" x14ac:dyDescent="0.3">
      <c r="U358" s="10"/>
      <c r="V358" s="10"/>
    </row>
    <row r="359" spans="1:22" ht="14.4" x14ac:dyDescent="0.3">
      <c r="U359" s="10"/>
      <c r="V359" s="10"/>
    </row>
    <row r="360" spans="1:22" ht="14.4" x14ac:dyDescent="0.3">
      <c r="U360" s="10"/>
      <c r="V360" s="10"/>
    </row>
    <row r="361" spans="1:22" ht="23.4" thickBot="1" x14ac:dyDescent="0.35">
      <c r="C361" s="1" t="s">
        <v>218</v>
      </c>
      <c r="D361" s="1"/>
      <c r="E361" s="1"/>
      <c r="F361" s="1"/>
      <c r="G361" s="1"/>
      <c r="H361" s="1"/>
      <c r="I361" s="1"/>
      <c r="J361" s="1"/>
      <c r="K361" s="1"/>
      <c r="L361" s="1"/>
      <c r="M361" s="1"/>
      <c r="N361" s="9"/>
      <c r="O361" s="9"/>
      <c r="P361" s="9"/>
      <c r="Q361" s="9"/>
      <c r="R361" s="9"/>
      <c r="S361" s="9"/>
      <c r="U361" s="10"/>
      <c r="V361" s="10"/>
    </row>
    <row r="362" spans="1:22" ht="15" thickBot="1" x14ac:dyDescent="0.35">
      <c r="C362" s="2"/>
      <c r="D362" s="149" t="s">
        <v>99</v>
      </c>
      <c r="E362" s="150"/>
      <c r="F362" s="150"/>
      <c r="G362" s="150"/>
      <c r="H362" s="150"/>
      <c r="I362" s="150"/>
      <c r="J362" s="150"/>
      <c r="K362" s="150"/>
      <c r="L362" s="150"/>
      <c r="M362" s="150"/>
      <c r="N362" s="150"/>
      <c r="O362" s="150"/>
      <c r="P362" s="150"/>
      <c r="Q362" s="150"/>
      <c r="R362" s="150"/>
      <c r="S362" s="151"/>
      <c r="U362" s="10"/>
      <c r="V362" s="10"/>
    </row>
    <row r="363" spans="1:22" ht="15" thickBot="1" x14ac:dyDescent="0.35">
      <c r="A363" s="39" t="s">
        <v>140</v>
      </c>
      <c r="C363" s="3" t="s">
        <v>148</v>
      </c>
      <c r="D363" s="4" t="s">
        <v>102</v>
      </c>
      <c r="E363" s="5" t="s">
        <v>103</v>
      </c>
      <c r="F363" s="5" t="s">
        <v>104</v>
      </c>
      <c r="G363" s="5" t="s">
        <v>105</v>
      </c>
      <c r="H363" s="5" t="s">
        <v>106</v>
      </c>
      <c r="I363" s="5" t="s">
        <v>107</v>
      </c>
      <c r="J363" s="5" t="s">
        <v>108</v>
      </c>
      <c r="K363" s="5" t="s">
        <v>109</v>
      </c>
      <c r="L363" s="5" t="s">
        <v>110</v>
      </c>
      <c r="M363" s="5" t="s">
        <v>111</v>
      </c>
      <c r="N363" s="5" t="s">
        <v>112</v>
      </c>
      <c r="O363" s="5" t="s">
        <v>113</v>
      </c>
      <c r="P363" s="5" t="s">
        <v>114</v>
      </c>
      <c r="Q363" s="5" t="s">
        <v>115</v>
      </c>
      <c r="R363" s="5" t="s">
        <v>116</v>
      </c>
      <c r="S363" s="6" t="s">
        <v>117</v>
      </c>
      <c r="U363" s="10"/>
      <c r="V363" s="10"/>
    </row>
    <row r="364" spans="1:22" ht="14.4" x14ac:dyDescent="0.3">
      <c r="A364" s="39" t="s">
        <v>140</v>
      </c>
      <c r="C364" s="11" t="s">
        <v>149</v>
      </c>
      <c r="D364" s="12">
        <v>0</v>
      </c>
      <c r="E364" s="13">
        <v>0</v>
      </c>
      <c r="F364" s="13">
        <v>0</v>
      </c>
      <c r="G364" s="13">
        <v>0</v>
      </c>
      <c r="H364" s="13">
        <v>0</v>
      </c>
      <c r="I364" s="13">
        <v>0</v>
      </c>
      <c r="J364" s="13">
        <v>0</v>
      </c>
      <c r="K364" s="13">
        <v>0</v>
      </c>
      <c r="L364" s="13">
        <v>0</v>
      </c>
      <c r="M364" s="13">
        <v>0</v>
      </c>
      <c r="N364" s="13">
        <v>0</v>
      </c>
      <c r="O364" s="13">
        <v>0</v>
      </c>
      <c r="P364" s="13">
        <v>0</v>
      </c>
      <c r="Q364" s="13">
        <v>0</v>
      </c>
      <c r="R364" s="13">
        <v>0</v>
      </c>
      <c r="S364" s="14">
        <v>0</v>
      </c>
      <c r="U364" s="10"/>
      <c r="V364" s="10"/>
    </row>
    <row r="365" spans="1:22" ht="14.4" x14ac:dyDescent="0.3">
      <c r="A365" s="39" t="s">
        <v>140</v>
      </c>
      <c r="C365" s="11" t="s">
        <v>150</v>
      </c>
      <c r="D365" s="12">
        <v>0</v>
      </c>
      <c r="E365" s="13">
        <v>0</v>
      </c>
      <c r="F365" s="13">
        <v>0</v>
      </c>
      <c r="G365" s="13">
        <v>0</v>
      </c>
      <c r="H365" s="13">
        <v>0</v>
      </c>
      <c r="I365" s="13">
        <v>0</v>
      </c>
      <c r="J365" s="13">
        <v>0</v>
      </c>
      <c r="K365" s="13">
        <v>0</v>
      </c>
      <c r="L365" s="13">
        <v>0</v>
      </c>
      <c r="M365" s="13">
        <v>0</v>
      </c>
      <c r="N365" s="13">
        <v>0</v>
      </c>
      <c r="O365" s="13">
        <v>0</v>
      </c>
      <c r="P365" s="13">
        <v>0</v>
      </c>
      <c r="Q365" s="13">
        <v>0</v>
      </c>
      <c r="R365" s="13">
        <v>0</v>
      </c>
      <c r="S365" s="14">
        <v>0</v>
      </c>
      <c r="U365" s="10"/>
      <c r="V365" s="10"/>
    </row>
    <row r="366" spans="1:22" ht="14.4" x14ac:dyDescent="0.3">
      <c r="A366" s="39" t="s">
        <v>140</v>
      </c>
      <c r="C366" s="11" t="s">
        <v>151</v>
      </c>
      <c r="D366" s="12">
        <v>0</v>
      </c>
      <c r="E366" s="13">
        <v>0</v>
      </c>
      <c r="F366" s="13">
        <v>0</v>
      </c>
      <c r="G366" s="13">
        <v>0</v>
      </c>
      <c r="H366" s="13">
        <v>0</v>
      </c>
      <c r="I366" s="13">
        <v>0</v>
      </c>
      <c r="J366" s="13">
        <v>0</v>
      </c>
      <c r="K366" s="13">
        <v>0</v>
      </c>
      <c r="L366" s="13">
        <v>0</v>
      </c>
      <c r="M366" s="13">
        <v>0</v>
      </c>
      <c r="N366" s="13">
        <v>0</v>
      </c>
      <c r="O366" s="13">
        <v>0</v>
      </c>
      <c r="P366" s="13">
        <v>0</v>
      </c>
      <c r="Q366" s="13">
        <v>0</v>
      </c>
      <c r="R366" s="13">
        <v>0</v>
      </c>
      <c r="S366" s="14">
        <v>0</v>
      </c>
      <c r="U366" s="10"/>
      <c r="V366" s="10"/>
    </row>
    <row r="367" spans="1:22" ht="14.4" x14ac:dyDescent="0.3">
      <c r="A367" s="39" t="s">
        <v>140</v>
      </c>
      <c r="C367" s="11" t="s">
        <v>152</v>
      </c>
      <c r="D367" s="12">
        <v>0</v>
      </c>
      <c r="E367" s="13">
        <v>0</v>
      </c>
      <c r="F367" s="13">
        <v>0</v>
      </c>
      <c r="G367" s="13">
        <v>0</v>
      </c>
      <c r="H367" s="13">
        <v>0</v>
      </c>
      <c r="I367" s="13">
        <v>0</v>
      </c>
      <c r="J367" s="13">
        <v>0</v>
      </c>
      <c r="K367" s="13">
        <v>0</v>
      </c>
      <c r="L367" s="13">
        <v>0</v>
      </c>
      <c r="M367" s="13">
        <v>0</v>
      </c>
      <c r="N367" s="13">
        <v>0</v>
      </c>
      <c r="O367" s="13">
        <v>0</v>
      </c>
      <c r="P367" s="13">
        <v>0</v>
      </c>
      <c r="Q367" s="13">
        <v>0</v>
      </c>
      <c r="R367" s="13">
        <v>0</v>
      </c>
      <c r="S367" s="14" t="s">
        <v>134</v>
      </c>
      <c r="U367" s="10"/>
      <c r="V367" s="10"/>
    </row>
    <row r="368" spans="1:22" ht="14.4" x14ac:dyDescent="0.3">
      <c r="A368" s="39" t="s">
        <v>140</v>
      </c>
      <c r="C368" s="11" t="s">
        <v>153</v>
      </c>
      <c r="D368" s="12">
        <v>0</v>
      </c>
      <c r="E368" s="13">
        <v>0</v>
      </c>
      <c r="F368" s="13">
        <v>0</v>
      </c>
      <c r="G368" s="13">
        <v>0</v>
      </c>
      <c r="H368" s="13">
        <v>0</v>
      </c>
      <c r="I368" s="13">
        <v>0</v>
      </c>
      <c r="J368" s="13">
        <v>0</v>
      </c>
      <c r="K368" s="13">
        <v>0</v>
      </c>
      <c r="L368" s="13">
        <v>0</v>
      </c>
      <c r="M368" s="13">
        <v>0</v>
      </c>
      <c r="N368" s="13">
        <v>0</v>
      </c>
      <c r="O368" s="13">
        <v>0</v>
      </c>
      <c r="P368" s="13">
        <v>0</v>
      </c>
      <c r="Q368" s="13">
        <v>0</v>
      </c>
      <c r="R368" s="13">
        <v>0</v>
      </c>
      <c r="S368" s="14">
        <v>0</v>
      </c>
      <c r="U368" s="10"/>
      <c r="V368" s="10"/>
    </row>
    <row r="369" spans="1:22" ht="14.4" x14ac:dyDescent="0.3">
      <c r="A369" s="39" t="s">
        <v>140</v>
      </c>
      <c r="C369" s="11" t="s">
        <v>154</v>
      </c>
      <c r="D369" s="12">
        <v>0</v>
      </c>
      <c r="E369" s="13">
        <v>0</v>
      </c>
      <c r="F369" s="13">
        <v>0</v>
      </c>
      <c r="G369" s="13">
        <v>0</v>
      </c>
      <c r="H369" s="13">
        <v>0</v>
      </c>
      <c r="I369" s="13">
        <v>0</v>
      </c>
      <c r="J369" s="13">
        <v>0</v>
      </c>
      <c r="K369" s="13">
        <v>0</v>
      </c>
      <c r="L369" s="13">
        <v>0</v>
      </c>
      <c r="M369" s="13">
        <v>0</v>
      </c>
      <c r="N369" s="13">
        <v>0</v>
      </c>
      <c r="O369" s="13">
        <v>0</v>
      </c>
      <c r="P369" s="13">
        <v>0</v>
      </c>
      <c r="Q369" s="13">
        <v>0</v>
      </c>
      <c r="R369" s="13" t="s">
        <v>134</v>
      </c>
      <c r="S369" s="14">
        <v>29375</v>
      </c>
      <c r="U369" s="10"/>
      <c r="V369" s="10"/>
    </row>
    <row r="370" spans="1:22" ht="14.4" x14ac:dyDescent="0.3">
      <c r="A370" s="39" t="s">
        <v>140</v>
      </c>
      <c r="C370" s="11" t="s">
        <v>155</v>
      </c>
      <c r="D370" s="12">
        <v>0</v>
      </c>
      <c r="E370" s="13">
        <v>0</v>
      </c>
      <c r="F370" s="13">
        <v>0</v>
      </c>
      <c r="G370" s="13">
        <v>0</v>
      </c>
      <c r="H370" s="13">
        <v>0</v>
      </c>
      <c r="I370" s="13">
        <v>0</v>
      </c>
      <c r="J370" s="13">
        <v>0</v>
      </c>
      <c r="K370" s="13">
        <v>0</v>
      </c>
      <c r="L370" s="13">
        <v>0</v>
      </c>
      <c r="M370" s="13">
        <v>0</v>
      </c>
      <c r="N370" s="13">
        <v>0</v>
      </c>
      <c r="O370" s="13">
        <v>0</v>
      </c>
      <c r="P370" s="13">
        <v>0</v>
      </c>
      <c r="Q370" s="13">
        <v>0</v>
      </c>
      <c r="R370" s="13">
        <v>0</v>
      </c>
      <c r="S370" s="14">
        <v>0</v>
      </c>
      <c r="U370" s="10"/>
      <c r="V370" s="10"/>
    </row>
    <row r="371" spans="1:22" ht="14.4" x14ac:dyDescent="0.3">
      <c r="A371" s="39" t="s">
        <v>140</v>
      </c>
      <c r="C371" s="11" t="s">
        <v>156</v>
      </c>
      <c r="D371" s="12">
        <v>0</v>
      </c>
      <c r="E371" s="13">
        <v>0</v>
      </c>
      <c r="F371" s="13">
        <v>0</v>
      </c>
      <c r="G371" s="13">
        <v>0</v>
      </c>
      <c r="H371" s="13">
        <v>0</v>
      </c>
      <c r="I371" s="13">
        <v>0</v>
      </c>
      <c r="J371" s="13">
        <v>0</v>
      </c>
      <c r="K371" s="13">
        <v>0</v>
      </c>
      <c r="L371" s="13">
        <v>0</v>
      </c>
      <c r="M371" s="13">
        <v>0</v>
      </c>
      <c r="N371" s="13">
        <v>0</v>
      </c>
      <c r="O371" s="13">
        <v>0</v>
      </c>
      <c r="P371" s="13">
        <v>0</v>
      </c>
      <c r="Q371" s="13">
        <v>0</v>
      </c>
      <c r="R371" s="13">
        <v>0</v>
      </c>
      <c r="S371" s="14">
        <v>10000</v>
      </c>
      <c r="U371" s="10"/>
      <c r="V371" s="10"/>
    </row>
    <row r="372" spans="1:22" ht="14.4" x14ac:dyDescent="0.3">
      <c r="A372" s="39" t="s">
        <v>140</v>
      </c>
      <c r="C372" s="11" t="s">
        <v>157</v>
      </c>
      <c r="D372" s="12">
        <v>0</v>
      </c>
      <c r="E372" s="13">
        <v>0</v>
      </c>
      <c r="F372" s="13">
        <v>0</v>
      </c>
      <c r="G372" s="13">
        <v>0</v>
      </c>
      <c r="H372" s="13">
        <v>0</v>
      </c>
      <c r="I372" s="13">
        <v>0</v>
      </c>
      <c r="J372" s="13">
        <v>0</v>
      </c>
      <c r="K372" s="13">
        <v>0</v>
      </c>
      <c r="L372" s="13">
        <v>0</v>
      </c>
      <c r="M372" s="13">
        <v>0</v>
      </c>
      <c r="N372" s="13">
        <v>0</v>
      </c>
      <c r="O372" s="13">
        <v>0</v>
      </c>
      <c r="P372" s="13">
        <v>0</v>
      </c>
      <c r="Q372" s="13">
        <v>0</v>
      </c>
      <c r="R372" s="13">
        <v>0</v>
      </c>
      <c r="S372" s="14">
        <v>0</v>
      </c>
      <c r="U372" s="10"/>
      <c r="V372" s="10"/>
    </row>
    <row r="373" spans="1:22" ht="14.4" x14ac:dyDescent="0.3">
      <c r="A373" s="39" t="s">
        <v>140</v>
      </c>
      <c r="C373" s="11" t="s">
        <v>158</v>
      </c>
      <c r="D373" s="12">
        <v>0</v>
      </c>
      <c r="E373" s="13">
        <v>0</v>
      </c>
      <c r="F373" s="13">
        <v>0</v>
      </c>
      <c r="G373" s="13">
        <v>0</v>
      </c>
      <c r="H373" s="13">
        <v>0</v>
      </c>
      <c r="I373" s="13">
        <v>0</v>
      </c>
      <c r="J373" s="13">
        <v>0</v>
      </c>
      <c r="K373" s="13">
        <v>0</v>
      </c>
      <c r="L373" s="13">
        <v>0</v>
      </c>
      <c r="M373" s="13">
        <v>0</v>
      </c>
      <c r="N373" s="13">
        <v>0</v>
      </c>
      <c r="O373" s="13">
        <v>0</v>
      </c>
      <c r="P373" s="13">
        <v>0</v>
      </c>
      <c r="Q373" s="13">
        <v>0</v>
      </c>
      <c r="R373" s="13">
        <v>0</v>
      </c>
      <c r="S373" s="14">
        <v>0</v>
      </c>
      <c r="U373" s="10"/>
      <c r="V373" s="10"/>
    </row>
    <row r="374" spans="1:22" ht="14.4" x14ac:dyDescent="0.3">
      <c r="A374" s="39" t="s">
        <v>140</v>
      </c>
      <c r="C374" s="11" t="s">
        <v>159</v>
      </c>
      <c r="D374" s="12">
        <v>0</v>
      </c>
      <c r="E374" s="13">
        <v>0</v>
      </c>
      <c r="F374" s="13">
        <v>0</v>
      </c>
      <c r="G374" s="13">
        <v>0</v>
      </c>
      <c r="H374" s="13">
        <v>0</v>
      </c>
      <c r="I374" s="13">
        <v>0</v>
      </c>
      <c r="J374" s="13">
        <v>0</v>
      </c>
      <c r="K374" s="13">
        <v>0</v>
      </c>
      <c r="L374" s="13">
        <v>0</v>
      </c>
      <c r="M374" s="13">
        <v>0</v>
      </c>
      <c r="N374" s="13">
        <v>0</v>
      </c>
      <c r="O374" s="13">
        <v>0</v>
      </c>
      <c r="P374" s="13">
        <v>0</v>
      </c>
      <c r="Q374" s="13">
        <v>0</v>
      </c>
      <c r="R374" s="13">
        <v>0</v>
      </c>
      <c r="S374" s="14">
        <v>0</v>
      </c>
      <c r="U374" s="10"/>
      <c r="V374" s="10"/>
    </row>
    <row r="375" spans="1:22" ht="14.4" x14ac:dyDescent="0.3">
      <c r="A375" s="39" t="s">
        <v>140</v>
      </c>
      <c r="C375" s="11" t="s">
        <v>160</v>
      </c>
      <c r="D375" s="12">
        <v>0</v>
      </c>
      <c r="E375" s="13">
        <v>0</v>
      </c>
      <c r="F375" s="13">
        <v>0</v>
      </c>
      <c r="G375" s="13">
        <v>0</v>
      </c>
      <c r="H375" s="13">
        <v>0</v>
      </c>
      <c r="I375" s="13">
        <v>0</v>
      </c>
      <c r="J375" s="13">
        <v>0</v>
      </c>
      <c r="K375" s="13">
        <v>0</v>
      </c>
      <c r="L375" s="13">
        <v>0</v>
      </c>
      <c r="M375" s="13">
        <v>0</v>
      </c>
      <c r="N375" s="13">
        <v>0</v>
      </c>
      <c r="O375" s="13">
        <v>0</v>
      </c>
      <c r="P375" s="13">
        <v>0</v>
      </c>
      <c r="Q375" s="13">
        <v>0</v>
      </c>
      <c r="R375" s="13">
        <v>0</v>
      </c>
      <c r="S375" s="14">
        <v>0</v>
      </c>
      <c r="U375" s="10"/>
      <c r="V375" s="10"/>
    </row>
    <row r="376" spans="1:22" ht="14.4" x14ac:dyDescent="0.3">
      <c r="A376" s="39" t="s">
        <v>140</v>
      </c>
      <c r="C376" s="11" t="s">
        <v>161</v>
      </c>
      <c r="D376" s="12">
        <v>0</v>
      </c>
      <c r="E376" s="13">
        <v>0</v>
      </c>
      <c r="F376" s="13">
        <v>0</v>
      </c>
      <c r="G376" s="13">
        <v>0</v>
      </c>
      <c r="H376" s="13">
        <v>0</v>
      </c>
      <c r="I376" s="13">
        <v>0</v>
      </c>
      <c r="J376" s="13">
        <v>0</v>
      </c>
      <c r="K376" s="13">
        <v>0</v>
      </c>
      <c r="L376" s="13">
        <v>0</v>
      </c>
      <c r="M376" s="13">
        <v>0</v>
      </c>
      <c r="N376" s="13">
        <v>0</v>
      </c>
      <c r="O376" s="13">
        <v>0</v>
      </c>
      <c r="P376" s="13">
        <v>0</v>
      </c>
      <c r="Q376" s="13">
        <v>0</v>
      </c>
      <c r="R376" s="13">
        <v>0</v>
      </c>
      <c r="S376" s="14">
        <v>0</v>
      </c>
      <c r="U376" s="10"/>
      <c r="V376" s="10"/>
    </row>
    <row r="377" spans="1:22" ht="14.4" x14ac:dyDescent="0.3">
      <c r="A377" s="39" t="s">
        <v>140</v>
      </c>
      <c r="C377" s="11" t="s">
        <v>162</v>
      </c>
      <c r="D377" s="12">
        <v>0</v>
      </c>
      <c r="E377" s="13">
        <v>0</v>
      </c>
      <c r="F377" s="13">
        <v>0</v>
      </c>
      <c r="G377" s="13">
        <v>0</v>
      </c>
      <c r="H377" s="13">
        <v>0</v>
      </c>
      <c r="I377" s="13">
        <v>0</v>
      </c>
      <c r="J377" s="13">
        <v>0</v>
      </c>
      <c r="K377" s="13">
        <v>0</v>
      </c>
      <c r="L377" s="13">
        <v>0</v>
      </c>
      <c r="M377" s="13">
        <v>0</v>
      </c>
      <c r="N377" s="13">
        <v>0</v>
      </c>
      <c r="O377" s="13">
        <v>0</v>
      </c>
      <c r="P377" s="13">
        <v>0</v>
      </c>
      <c r="Q377" s="13">
        <v>0</v>
      </c>
      <c r="R377" s="13">
        <v>0</v>
      </c>
      <c r="S377" s="14">
        <v>0</v>
      </c>
      <c r="U377" s="10"/>
      <c r="V377" s="10"/>
    </row>
    <row r="378" spans="1:22" ht="14.4" x14ac:dyDescent="0.3">
      <c r="A378" s="39" t="s">
        <v>140</v>
      </c>
      <c r="C378" s="11" t="s">
        <v>163</v>
      </c>
      <c r="D378" s="12">
        <v>0</v>
      </c>
      <c r="E378" s="13">
        <v>0</v>
      </c>
      <c r="F378" s="13">
        <v>0</v>
      </c>
      <c r="G378" s="13">
        <v>0</v>
      </c>
      <c r="H378" s="13">
        <v>0</v>
      </c>
      <c r="I378" s="13">
        <v>0</v>
      </c>
      <c r="J378" s="13">
        <v>0</v>
      </c>
      <c r="K378" s="13">
        <v>0</v>
      </c>
      <c r="L378" s="13">
        <v>0</v>
      </c>
      <c r="M378" s="13">
        <v>0</v>
      </c>
      <c r="N378" s="13">
        <v>0</v>
      </c>
      <c r="O378" s="13">
        <v>0</v>
      </c>
      <c r="P378" s="13">
        <v>0</v>
      </c>
      <c r="Q378" s="13">
        <v>0</v>
      </c>
      <c r="R378" s="13">
        <v>0</v>
      </c>
      <c r="S378" s="14">
        <v>0</v>
      </c>
      <c r="U378" s="10"/>
      <c r="V378" s="10"/>
    </row>
    <row r="379" spans="1:22" ht="14.4" x14ac:dyDescent="0.3">
      <c r="A379" s="39" t="s">
        <v>140</v>
      </c>
      <c r="C379" s="11" t="s">
        <v>164</v>
      </c>
      <c r="D379" s="12">
        <v>0</v>
      </c>
      <c r="E379" s="13">
        <v>0</v>
      </c>
      <c r="F379" s="13">
        <v>0</v>
      </c>
      <c r="G379" s="13">
        <v>0</v>
      </c>
      <c r="H379" s="13">
        <v>0</v>
      </c>
      <c r="I379" s="13">
        <v>0</v>
      </c>
      <c r="J379" s="13">
        <v>0</v>
      </c>
      <c r="K379" s="13">
        <v>0</v>
      </c>
      <c r="L379" s="13">
        <v>0</v>
      </c>
      <c r="M379" s="13">
        <v>0</v>
      </c>
      <c r="N379" s="13">
        <v>0</v>
      </c>
      <c r="O379" s="13">
        <v>0</v>
      </c>
      <c r="P379" s="13">
        <v>0</v>
      </c>
      <c r="Q379" s="13">
        <v>0</v>
      </c>
      <c r="R379" s="13">
        <v>0</v>
      </c>
      <c r="S379" s="14">
        <v>0</v>
      </c>
      <c r="U379" s="10"/>
      <c r="V379" s="10"/>
    </row>
    <row r="380" spans="1:22" ht="14.4" x14ac:dyDescent="0.3">
      <c r="A380" s="39" t="s">
        <v>140</v>
      </c>
      <c r="C380" s="11" t="s">
        <v>165</v>
      </c>
      <c r="D380" s="12">
        <v>0</v>
      </c>
      <c r="E380" s="13">
        <v>0</v>
      </c>
      <c r="F380" s="13">
        <v>0</v>
      </c>
      <c r="G380" s="13">
        <v>0</v>
      </c>
      <c r="H380" s="13">
        <v>0</v>
      </c>
      <c r="I380" s="13">
        <v>0</v>
      </c>
      <c r="J380" s="13">
        <v>0</v>
      </c>
      <c r="K380" s="13">
        <v>0</v>
      </c>
      <c r="L380" s="13">
        <v>0</v>
      </c>
      <c r="M380" s="13">
        <v>0</v>
      </c>
      <c r="N380" s="13">
        <v>0</v>
      </c>
      <c r="O380" s="13">
        <v>0</v>
      </c>
      <c r="P380" s="13">
        <v>0</v>
      </c>
      <c r="Q380" s="13">
        <v>0</v>
      </c>
      <c r="R380" s="13">
        <v>0</v>
      </c>
      <c r="S380" s="14">
        <v>0</v>
      </c>
      <c r="U380" s="10"/>
      <c r="V380" s="10"/>
    </row>
    <row r="381" spans="1:22" ht="15" thickBot="1" x14ac:dyDescent="0.35">
      <c r="A381" s="39" t="s">
        <v>140</v>
      </c>
      <c r="C381" s="11" t="s">
        <v>166</v>
      </c>
      <c r="D381" s="15">
        <v>0</v>
      </c>
      <c r="E381" s="16">
        <v>0</v>
      </c>
      <c r="F381" s="16">
        <v>0</v>
      </c>
      <c r="G381" s="16">
        <v>0</v>
      </c>
      <c r="H381" s="16">
        <v>0</v>
      </c>
      <c r="I381" s="16">
        <v>0</v>
      </c>
      <c r="J381" s="16">
        <v>0</v>
      </c>
      <c r="K381" s="16">
        <v>0</v>
      </c>
      <c r="L381" s="16">
        <v>0</v>
      </c>
      <c r="M381" s="16">
        <v>0</v>
      </c>
      <c r="N381" s="16">
        <v>0</v>
      </c>
      <c r="O381" s="16">
        <v>0</v>
      </c>
      <c r="P381" s="16">
        <v>0</v>
      </c>
      <c r="Q381" s="16">
        <v>14400</v>
      </c>
      <c r="R381" s="16">
        <v>208066</v>
      </c>
      <c r="S381" s="17">
        <v>1855849.84</v>
      </c>
      <c r="U381" s="10"/>
      <c r="V381" s="10"/>
    </row>
    <row r="382" spans="1:22" ht="15" thickBot="1" x14ac:dyDescent="0.35">
      <c r="A382" s="39" t="s">
        <v>140</v>
      </c>
      <c r="C382" s="18" t="s">
        <v>129</v>
      </c>
      <c r="D382" s="19">
        <v>0</v>
      </c>
      <c r="E382" s="20">
        <v>0</v>
      </c>
      <c r="F382" s="20">
        <v>0</v>
      </c>
      <c r="G382" s="20">
        <v>0</v>
      </c>
      <c r="H382" s="20">
        <v>0</v>
      </c>
      <c r="I382" s="20">
        <v>0</v>
      </c>
      <c r="J382" s="20">
        <v>0</v>
      </c>
      <c r="K382" s="20">
        <v>0</v>
      </c>
      <c r="L382" s="20">
        <v>0</v>
      </c>
      <c r="M382" s="20">
        <v>0</v>
      </c>
      <c r="N382" s="20">
        <v>0</v>
      </c>
      <c r="O382" s="20">
        <v>0</v>
      </c>
      <c r="P382" s="20">
        <v>0</v>
      </c>
      <c r="Q382" s="20" t="s">
        <v>134</v>
      </c>
      <c r="R382" s="20" t="s">
        <v>134</v>
      </c>
      <c r="S382" s="21" t="s">
        <v>134</v>
      </c>
      <c r="U382" s="10"/>
      <c r="V382" s="10"/>
    </row>
    <row r="383" spans="1:22" ht="14.4" x14ac:dyDescent="0.3">
      <c r="U383" s="10"/>
      <c r="V383" s="10"/>
    </row>
    <row r="384" spans="1:22" ht="23.4" thickBot="1" x14ac:dyDescent="0.35">
      <c r="C384" s="1" t="s">
        <v>219</v>
      </c>
      <c r="D384" s="1"/>
      <c r="E384" s="1"/>
      <c r="F384" s="1"/>
      <c r="G384" s="1"/>
      <c r="H384" s="1"/>
      <c r="I384" s="1"/>
      <c r="J384" s="1"/>
      <c r="K384" s="1"/>
      <c r="L384" s="1"/>
      <c r="M384" s="1"/>
      <c r="N384" s="9"/>
      <c r="O384" s="9"/>
      <c r="P384" s="9"/>
      <c r="Q384" s="9"/>
      <c r="R384" s="9"/>
      <c r="S384" s="9"/>
      <c r="U384" s="10"/>
      <c r="V384" s="10"/>
    </row>
    <row r="385" spans="1:22" ht="15" thickBot="1" x14ac:dyDescent="0.35">
      <c r="C385" s="2"/>
      <c r="D385" s="149" t="s">
        <v>99</v>
      </c>
      <c r="E385" s="150"/>
      <c r="F385" s="150"/>
      <c r="G385" s="150"/>
      <c r="H385" s="150"/>
      <c r="I385" s="150"/>
      <c r="J385" s="150"/>
      <c r="K385" s="150"/>
      <c r="L385" s="150"/>
      <c r="M385" s="150"/>
      <c r="N385" s="150"/>
      <c r="O385" s="150"/>
      <c r="P385" s="150"/>
      <c r="Q385" s="150"/>
      <c r="R385" s="150"/>
      <c r="S385" s="151"/>
      <c r="U385" s="10"/>
      <c r="V385" s="10"/>
    </row>
    <row r="386" spans="1:22" ht="15" thickBot="1" x14ac:dyDescent="0.35">
      <c r="A386" s="39" t="s">
        <v>140</v>
      </c>
      <c r="C386" s="3" t="s">
        <v>148</v>
      </c>
      <c r="D386" s="4" t="s">
        <v>102</v>
      </c>
      <c r="E386" s="5" t="s">
        <v>103</v>
      </c>
      <c r="F386" s="5" t="s">
        <v>104</v>
      </c>
      <c r="G386" s="5" t="s">
        <v>105</v>
      </c>
      <c r="H386" s="5" t="s">
        <v>106</v>
      </c>
      <c r="I386" s="5" t="s">
        <v>107</v>
      </c>
      <c r="J386" s="5" t="s">
        <v>108</v>
      </c>
      <c r="K386" s="5" t="s">
        <v>109</v>
      </c>
      <c r="L386" s="5" t="s">
        <v>110</v>
      </c>
      <c r="M386" s="5" t="s">
        <v>111</v>
      </c>
      <c r="N386" s="5" t="s">
        <v>112</v>
      </c>
      <c r="O386" s="5" t="s">
        <v>113</v>
      </c>
      <c r="P386" s="5" t="s">
        <v>114</v>
      </c>
      <c r="Q386" s="5" t="s">
        <v>115</v>
      </c>
      <c r="R386" s="5" t="s">
        <v>116</v>
      </c>
      <c r="S386" s="6" t="s">
        <v>117</v>
      </c>
      <c r="U386" s="10"/>
      <c r="V386" s="10"/>
    </row>
    <row r="387" spans="1:22" ht="14.4" x14ac:dyDescent="0.3">
      <c r="A387" s="39" t="s">
        <v>140</v>
      </c>
      <c r="C387" s="11" t="s">
        <v>149</v>
      </c>
      <c r="D387" s="12">
        <v>0</v>
      </c>
      <c r="E387" s="13">
        <v>0</v>
      </c>
      <c r="F387" s="13">
        <v>0</v>
      </c>
      <c r="G387" s="13">
        <v>0</v>
      </c>
      <c r="H387" s="13">
        <v>0</v>
      </c>
      <c r="I387" s="13">
        <v>0</v>
      </c>
      <c r="J387" s="13">
        <v>0</v>
      </c>
      <c r="K387" s="13">
        <v>0</v>
      </c>
      <c r="L387" s="13">
        <v>0</v>
      </c>
      <c r="M387" s="13">
        <v>0</v>
      </c>
      <c r="N387" s="13">
        <v>0</v>
      </c>
      <c r="O387" s="13">
        <v>0</v>
      </c>
      <c r="P387" s="13">
        <v>0</v>
      </c>
      <c r="Q387" s="13">
        <v>0</v>
      </c>
      <c r="R387" s="13">
        <v>0</v>
      </c>
      <c r="S387" s="14">
        <v>0</v>
      </c>
      <c r="U387" s="10"/>
      <c r="V387" s="10"/>
    </row>
    <row r="388" spans="1:22" ht="14.4" x14ac:dyDescent="0.3">
      <c r="A388" s="39" t="s">
        <v>140</v>
      </c>
      <c r="C388" s="11" t="s">
        <v>150</v>
      </c>
      <c r="D388" s="12">
        <v>0</v>
      </c>
      <c r="E388" s="13">
        <v>0</v>
      </c>
      <c r="F388" s="13">
        <v>0</v>
      </c>
      <c r="G388" s="13">
        <v>0</v>
      </c>
      <c r="H388" s="13">
        <v>0</v>
      </c>
      <c r="I388" s="13">
        <v>0</v>
      </c>
      <c r="J388" s="13">
        <v>0</v>
      </c>
      <c r="K388" s="13">
        <v>0</v>
      </c>
      <c r="L388" s="13">
        <v>0</v>
      </c>
      <c r="M388" s="13">
        <v>0</v>
      </c>
      <c r="N388" s="13">
        <v>0</v>
      </c>
      <c r="O388" s="13">
        <v>0</v>
      </c>
      <c r="P388" s="13">
        <v>0</v>
      </c>
      <c r="Q388" s="13">
        <v>0</v>
      </c>
      <c r="R388" s="13">
        <v>0</v>
      </c>
      <c r="S388" s="14">
        <v>0</v>
      </c>
      <c r="U388" s="10"/>
      <c r="V388" s="10"/>
    </row>
    <row r="389" spans="1:22" ht="14.4" x14ac:dyDescent="0.3">
      <c r="A389" s="39" t="s">
        <v>140</v>
      </c>
      <c r="C389" s="11" t="s">
        <v>151</v>
      </c>
      <c r="D389" s="12">
        <v>0</v>
      </c>
      <c r="E389" s="13">
        <v>0</v>
      </c>
      <c r="F389" s="13">
        <v>0</v>
      </c>
      <c r="G389" s="13">
        <v>0</v>
      </c>
      <c r="H389" s="13">
        <v>0</v>
      </c>
      <c r="I389" s="13">
        <v>0</v>
      </c>
      <c r="J389" s="13">
        <v>0</v>
      </c>
      <c r="K389" s="13">
        <v>0</v>
      </c>
      <c r="L389" s="13">
        <v>0</v>
      </c>
      <c r="M389" s="13">
        <v>0</v>
      </c>
      <c r="N389" s="13">
        <v>0</v>
      </c>
      <c r="O389" s="13">
        <v>0</v>
      </c>
      <c r="P389" s="13">
        <v>0</v>
      </c>
      <c r="Q389" s="13">
        <v>0</v>
      </c>
      <c r="R389" s="13">
        <v>0</v>
      </c>
      <c r="S389" s="14">
        <v>0</v>
      </c>
      <c r="U389" s="10"/>
      <c r="V389" s="10"/>
    </row>
    <row r="390" spans="1:22" ht="14.4" x14ac:dyDescent="0.3">
      <c r="A390" s="39" t="s">
        <v>140</v>
      </c>
      <c r="C390" s="11" t="s">
        <v>152</v>
      </c>
      <c r="D390" s="12">
        <v>0</v>
      </c>
      <c r="E390" s="13">
        <v>0</v>
      </c>
      <c r="F390" s="13">
        <v>0</v>
      </c>
      <c r="G390" s="13">
        <v>0</v>
      </c>
      <c r="H390" s="13">
        <v>0</v>
      </c>
      <c r="I390" s="13">
        <v>0</v>
      </c>
      <c r="J390" s="13">
        <v>0</v>
      </c>
      <c r="K390" s="13">
        <v>0</v>
      </c>
      <c r="L390" s="13">
        <v>0</v>
      </c>
      <c r="M390" s="13">
        <v>0</v>
      </c>
      <c r="N390" s="13">
        <v>0</v>
      </c>
      <c r="O390" s="13">
        <v>0</v>
      </c>
      <c r="P390" s="13">
        <v>0</v>
      </c>
      <c r="Q390" s="13">
        <v>0</v>
      </c>
      <c r="R390" s="13">
        <v>0</v>
      </c>
      <c r="S390" s="14">
        <v>0</v>
      </c>
      <c r="U390" s="10"/>
      <c r="V390" s="10"/>
    </row>
    <row r="391" spans="1:22" ht="14.4" x14ac:dyDescent="0.3">
      <c r="A391" s="39" t="s">
        <v>140</v>
      </c>
      <c r="C391" s="11" t="s">
        <v>153</v>
      </c>
      <c r="D391" s="12">
        <v>0</v>
      </c>
      <c r="E391" s="13">
        <v>0</v>
      </c>
      <c r="F391" s="13">
        <v>0</v>
      </c>
      <c r="G391" s="13">
        <v>0</v>
      </c>
      <c r="H391" s="13">
        <v>0</v>
      </c>
      <c r="I391" s="13">
        <v>0</v>
      </c>
      <c r="J391" s="13">
        <v>0</v>
      </c>
      <c r="K391" s="13">
        <v>0</v>
      </c>
      <c r="L391" s="13">
        <v>0</v>
      </c>
      <c r="M391" s="13">
        <v>0</v>
      </c>
      <c r="N391" s="13">
        <v>0</v>
      </c>
      <c r="O391" s="13">
        <v>0</v>
      </c>
      <c r="P391" s="13">
        <v>0</v>
      </c>
      <c r="Q391" s="13">
        <v>0</v>
      </c>
      <c r="R391" s="13">
        <v>0</v>
      </c>
      <c r="S391" s="14">
        <v>0</v>
      </c>
      <c r="U391" s="10"/>
      <c r="V391" s="10"/>
    </row>
    <row r="392" spans="1:22" ht="14.4" x14ac:dyDescent="0.3">
      <c r="A392" s="39" t="s">
        <v>140</v>
      </c>
      <c r="C392" s="11" t="s">
        <v>154</v>
      </c>
      <c r="D392" s="12">
        <v>0</v>
      </c>
      <c r="E392" s="13">
        <v>0</v>
      </c>
      <c r="F392" s="13">
        <v>0</v>
      </c>
      <c r="G392" s="13">
        <v>0</v>
      </c>
      <c r="H392" s="13">
        <v>0</v>
      </c>
      <c r="I392" s="13">
        <v>0</v>
      </c>
      <c r="J392" s="13">
        <v>0</v>
      </c>
      <c r="K392" s="13">
        <v>0</v>
      </c>
      <c r="L392" s="13">
        <v>0</v>
      </c>
      <c r="M392" s="13">
        <v>0</v>
      </c>
      <c r="N392" s="13">
        <v>0</v>
      </c>
      <c r="O392" s="13">
        <v>0</v>
      </c>
      <c r="P392" s="13">
        <v>0</v>
      </c>
      <c r="Q392" s="13">
        <v>0</v>
      </c>
      <c r="R392" s="13">
        <v>0</v>
      </c>
      <c r="S392" s="14">
        <v>0</v>
      </c>
      <c r="U392" s="10"/>
      <c r="V392" s="10"/>
    </row>
    <row r="393" spans="1:22" ht="14.4" x14ac:dyDescent="0.3">
      <c r="A393" s="39" t="s">
        <v>140</v>
      </c>
      <c r="C393" s="11" t="s">
        <v>155</v>
      </c>
      <c r="D393" s="12">
        <v>0</v>
      </c>
      <c r="E393" s="13">
        <v>0</v>
      </c>
      <c r="F393" s="13">
        <v>0</v>
      </c>
      <c r="G393" s="13">
        <v>0</v>
      </c>
      <c r="H393" s="13">
        <v>0</v>
      </c>
      <c r="I393" s="13">
        <v>0</v>
      </c>
      <c r="J393" s="13">
        <v>0</v>
      </c>
      <c r="K393" s="13">
        <v>0</v>
      </c>
      <c r="L393" s="13">
        <v>0</v>
      </c>
      <c r="M393" s="13">
        <v>0</v>
      </c>
      <c r="N393" s="13">
        <v>0</v>
      </c>
      <c r="O393" s="13">
        <v>0</v>
      </c>
      <c r="P393" s="13">
        <v>0</v>
      </c>
      <c r="Q393" s="13">
        <v>0</v>
      </c>
      <c r="R393" s="13">
        <v>0</v>
      </c>
      <c r="S393" s="14">
        <v>0</v>
      </c>
      <c r="U393" s="10"/>
      <c r="V393" s="10"/>
    </row>
    <row r="394" spans="1:22" ht="14.4" x14ac:dyDescent="0.3">
      <c r="A394" s="39" t="s">
        <v>140</v>
      </c>
      <c r="C394" s="11" t="s">
        <v>156</v>
      </c>
      <c r="D394" s="12">
        <v>0</v>
      </c>
      <c r="E394" s="13">
        <v>0</v>
      </c>
      <c r="F394" s="13">
        <v>0</v>
      </c>
      <c r="G394" s="13">
        <v>0</v>
      </c>
      <c r="H394" s="13">
        <v>0</v>
      </c>
      <c r="I394" s="13">
        <v>0</v>
      </c>
      <c r="J394" s="13">
        <v>0</v>
      </c>
      <c r="K394" s="13">
        <v>0</v>
      </c>
      <c r="L394" s="13">
        <v>0</v>
      </c>
      <c r="M394" s="13">
        <v>0</v>
      </c>
      <c r="N394" s="13">
        <v>0</v>
      </c>
      <c r="O394" s="13">
        <v>0</v>
      </c>
      <c r="P394" s="13">
        <v>0</v>
      </c>
      <c r="Q394" s="13">
        <v>0</v>
      </c>
      <c r="R394" s="13">
        <v>0</v>
      </c>
      <c r="S394" s="14">
        <v>0</v>
      </c>
      <c r="U394" s="10"/>
      <c r="V394" s="10"/>
    </row>
    <row r="395" spans="1:22" ht="14.4" x14ac:dyDescent="0.3">
      <c r="A395" s="39" t="s">
        <v>140</v>
      </c>
      <c r="C395" s="11" t="s">
        <v>157</v>
      </c>
      <c r="D395" s="12">
        <v>0</v>
      </c>
      <c r="E395" s="13">
        <v>0</v>
      </c>
      <c r="F395" s="13">
        <v>0</v>
      </c>
      <c r="G395" s="13">
        <v>0</v>
      </c>
      <c r="H395" s="13">
        <v>0</v>
      </c>
      <c r="I395" s="13">
        <v>0</v>
      </c>
      <c r="J395" s="13">
        <v>0</v>
      </c>
      <c r="K395" s="13">
        <v>0</v>
      </c>
      <c r="L395" s="13">
        <v>0</v>
      </c>
      <c r="M395" s="13">
        <v>0</v>
      </c>
      <c r="N395" s="13">
        <v>0</v>
      </c>
      <c r="O395" s="13">
        <v>0</v>
      </c>
      <c r="P395" s="13">
        <v>0</v>
      </c>
      <c r="Q395" s="13">
        <v>0</v>
      </c>
      <c r="R395" s="13">
        <v>0</v>
      </c>
      <c r="S395" s="14">
        <v>0</v>
      </c>
      <c r="U395" s="10"/>
      <c r="V395" s="10"/>
    </row>
    <row r="396" spans="1:22" ht="14.4" x14ac:dyDescent="0.3">
      <c r="A396" s="39" t="s">
        <v>140</v>
      </c>
      <c r="C396" s="11" t="s">
        <v>158</v>
      </c>
      <c r="D396" s="12">
        <v>0</v>
      </c>
      <c r="E396" s="13">
        <v>0</v>
      </c>
      <c r="F396" s="13">
        <v>0</v>
      </c>
      <c r="G396" s="13">
        <v>0</v>
      </c>
      <c r="H396" s="13">
        <v>0</v>
      </c>
      <c r="I396" s="13">
        <v>0</v>
      </c>
      <c r="J396" s="13">
        <v>0</v>
      </c>
      <c r="K396" s="13">
        <v>0</v>
      </c>
      <c r="L396" s="13">
        <v>0</v>
      </c>
      <c r="M396" s="13">
        <v>0</v>
      </c>
      <c r="N396" s="13">
        <v>0</v>
      </c>
      <c r="O396" s="13">
        <v>0</v>
      </c>
      <c r="P396" s="13">
        <v>0</v>
      </c>
      <c r="Q396" s="13">
        <v>0</v>
      </c>
      <c r="R396" s="13">
        <v>0</v>
      </c>
      <c r="S396" s="14">
        <v>0</v>
      </c>
      <c r="U396" s="10"/>
      <c r="V396" s="10"/>
    </row>
    <row r="397" spans="1:22" ht="14.4" x14ac:dyDescent="0.3">
      <c r="A397" s="39" t="s">
        <v>140</v>
      </c>
      <c r="C397" s="11" t="s">
        <v>159</v>
      </c>
      <c r="D397" s="12">
        <v>0</v>
      </c>
      <c r="E397" s="13">
        <v>0</v>
      </c>
      <c r="F397" s="13">
        <v>0</v>
      </c>
      <c r="G397" s="13">
        <v>0</v>
      </c>
      <c r="H397" s="13">
        <v>0</v>
      </c>
      <c r="I397" s="13">
        <v>0</v>
      </c>
      <c r="J397" s="13">
        <v>0</v>
      </c>
      <c r="K397" s="13">
        <v>0</v>
      </c>
      <c r="L397" s="13">
        <v>0</v>
      </c>
      <c r="M397" s="13">
        <v>0</v>
      </c>
      <c r="N397" s="13">
        <v>0</v>
      </c>
      <c r="O397" s="13">
        <v>0</v>
      </c>
      <c r="P397" s="13">
        <v>0</v>
      </c>
      <c r="Q397" s="13">
        <v>0</v>
      </c>
      <c r="R397" s="13">
        <v>0</v>
      </c>
      <c r="S397" s="14">
        <v>0</v>
      </c>
      <c r="U397" s="10"/>
      <c r="V397" s="10"/>
    </row>
    <row r="398" spans="1:22" ht="14.4" x14ac:dyDescent="0.3">
      <c r="A398" s="39" t="s">
        <v>140</v>
      </c>
      <c r="C398" s="11" t="s">
        <v>160</v>
      </c>
      <c r="D398" s="12">
        <v>0</v>
      </c>
      <c r="E398" s="13">
        <v>0</v>
      </c>
      <c r="F398" s="13">
        <v>0</v>
      </c>
      <c r="G398" s="13">
        <v>0</v>
      </c>
      <c r="H398" s="13">
        <v>0</v>
      </c>
      <c r="I398" s="13">
        <v>0</v>
      </c>
      <c r="J398" s="13">
        <v>0</v>
      </c>
      <c r="K398" s="13">
        <v>0</v>
      </c>
      <c r="L398" s="13">
        <v>0</v>
      </c>
      <c r="M398" s="13">
        <v>0</v>
      </c>
      <c r="N398" s="13">
        <v>0</v>
      </c>
      <c r="O398" s="13">
        <v>0</v>
      </c>
      <c r="P398" s="13">
        <v>0</v>
      </c>
      <c r="Q398" s="13">
        <v>0</v>
      </c>
      <c r="R398" s="13">
        <v>0</v>
      </c>
      <c r="S398" s="14">
        <v>0</v>
      </c>
      <c r="U398" s="10"/>
      <c r="V398" s="10"/>
    </row>
    <row r="399" spans="1:22" ht="14.4" x14ac:dyDescent="0.3">
      <c r="A399" s="39" t="s">
        <v>140</v>
      </c>
      <c r="C399" s="11" t="s">
        <v>161</v>
      </c>
      <c r="D399" s="12">
        <v>0</v>
      </c>
      <c r="E399" s="13">
        <v>0</v>
      </c>
      <c r="F399" s="13">
        <v>0</v>
      </c>
      <c r="G399" s="13">
        <v>0</v>
      </c>
      <c r="H399" s="13">
        <v>0</v>
      </c>
      <c r="I399" s="13">
        <v>0</v>
      </c>
      <c r="J399" s="13">
        <v>0</v>
      </c>
      <c r="K399" s="13">
        <v>0</v>
      </c>
      <c r="L399" s="13">
        <v>0</v>
      </c>
      <c r="M399" s="13">
        <v>0</v>
      </c>
      <c r="N399" s="13">
        <v>0</v>
      </c>
      <c r="O399" s="13">
        <v>0</v>
      </c>
      <c r="P399" s="13">
        <v>0</v>
      </c>
      <c r="Q399" s="13">
        <v>0</v>
      </c>
      <c r="R399" s="13">
        <v>0</v>
      </c>
      <c r="S399" s="14">
        <v>0</v>
      </c>
      <c r="U399" s="10"/>
      <c r="V399" s="10"/>
    </row>
    <row r="400" spans="1:22" ht="14.4" x14ac:dyDescent="0.3">
      <c r="A400" s="39" t="s">
        <v>140</v>
      </c>
      <c r="C400" s="11" t="s">
        <v>162</v>
      </c>
      <c r="D400" s="12">
        <v>0</v>
      </c>
      <c r="E400" s="13">
        <v>0</v>
      </c>
      <c r="F400" s="13">
        <v>0</v>
      </c>
      <c r="G400" s="13">
        <v>0</v>
      </c>
      <c r="H400" s="13">
        <v>0</v>
      </c>
      <c r="I400" s="13">
        <v>0</v>
      </c>
      <c r="J400" s="13">
        <v>0</v>
      </c>
      <c r="K400" s="13">
        <v>0</v>
      </c>
      <c r="L400" s="13">
        <v>0</v>
      </c>
      <c r="M400" s="13">
        <v>0</v>
      </c>
      <c r="N400" s="13">
        <v>0</v>
      </c>
      <c r="O400" s="13">
        <v>0</v>
      </c>
      <c r="P400" s="13">
        <v>0</v>
      </c>
      <c r="Q400" s="13">
        <v>0</v>
      </c>
      <c r="R400" s="13">
        <v>0</v>
      </c>
      <c r="S400" s="14">
        <v>0</v>
      </c>
      <c r="U400" s="10"/>
      <c r="V400" s="10"/>
    </row>
    <row r="401" spans="1:22" ht="14.4" x14ac:dyDescent="0.3">
      <c r="A401" s="39" t="s">
        <v>140</v>
      </c>
      <c r="C401" s="11" t="s">
        <v>163</v>
      </c>
      <c r="D401" s="12">
        <v>0</v>
      </c>
      <c r="E401" s="13">
        <v>0</v>
      </c>
      <c r="F401" s="13">
        <v>0</v>
      </c>
      <c r="G401" s="13">
        <v>0</v>
      </c>
      <c r="H401" s="13">
        <v>0</v>
      </c>
      <c r="I401" s="13">
        <v>0</v>
      </c>
      <c r="J401" s="13">
        <v>0</v>
      </c>
      <c r="K401" s="13">
        <v>0</v>
      </c>
      <c r="L401" s="13">
        <v>0</v>
      </c>
      <c r="M401" s="13">
        <v>0</v>
      </c>
      <c r="N401" s="13">
        <v>0</v>
      </c>
      <c r="O401" s="13">
        <v>0</v>
      </c>
      <c r="P401" s="13">
        <v>0</v>
      </c>
      <c r="Q401" s="13">
        <v>0</v>
      </c>
      <c r="R401" s="13">
        <v>0</v>
      </c>
      <c r="S401" s="14">
        <v>0</v>
      </c>
      <c r="U401" s="10"/>
      <c r="V401" s="10"/>
    </row>
    <row r="402" spans="1:22" ht="14.4" x14ac:dyDescent="0.3">
      <c r="A402" s="39" t="s">
        <v>140</v>
      </c>
      <c r="C402" s="11" t="s">
        <v>164</v>
      </c>
      <c r="D402" s="12">
        <v>0</v>
      </c>
      <c r="E402" s="13">
        <v>0</v>
      </c>
      <c r="F402" s="13">
        <v>0</v>
      </c>
      <c r="G402" s="13">
        <v>0</v>
      </c>
      <c r="H402" s="13">
        <v>0</v>
      </c>
      <c r="I402" s="13">
        <v>0</v>
      </c>
      <c r="J402" s="13">
        <v>0</v>
      </c>
      <c r="K402" s="13">
        <v>0</v>
      </c>
      <c r="L402" s="13">
        <v>0</v>
      </c>
      <c r="M402" s="13">
        <v>0</v>
      </c>
      <c r="N402" s="13">
        <v>0</v>
      </c>
      <c r="O402" s="13">
        <v>0</v>
      </c>
      <c r="P402" s="13">
        <v>0</v>
      </c>
      <c r="Q402" s="13">
        <v>0</v>
      </c>
      <c r="R402" s="13">
        <v>0</v>
      </c>
      <c r="S402" s="14">
        <v>0</v>
      </c>
      <c r="U402" s="10"/>
      <c r="V402" s="10"/>
    </row>
    <row r="403" spans="1:22" ht="14.4" x14ac:dyDescent="0.3">
      <c r="A403" s="39" t="s">
        <v>140</v>
      </c>
      <c r="C403" s="11" t="s">
        <v>165</v>
      </c>
      <c r="D403" s="12">
        <v>0</v>
      </c>
      <c r="E403" s="13">
        <v>0</v>
      </c>
      <c r="F403" s="13">
        <v>0</v>
      </c>
      <c r="G403" s="13">
        <v>0</v>
      </c>
      <c r="H403" s="13">
        <v>0</v>
      </c>
      <c r="I403" s="13">
        <v>0</v>
      </c>
      <c r="J403" s="13">
        <v>0</v>
      </c>
      <c r="K403" s="13">
        <v>0</v>
      </c>
      <c r="L403" s="13">
        <v>0</v>
      </c>
      <c r="M403" s="13">
        <v>0</v>
      </c>
      <c r="N403" s="13">
        <v>0</v>
      </c>
      <c r="O403" s="13">
        <v>0</v>
      </c>
      <c r="P403" s="13">
        <v>0</v>
      </c>
      <c r="Q403" s="13">
        <v>0</v>
      </c>
      <c r="R403" s="13">
        <v>0</v>
      </c>
      <c r="S403" s="14">
        <v>0</v>
      </c>
      <c r="U403" s="10"/>
      <c r="V403" s="10"/>
    </row>
    <row r="404" spans="1:22" ht="15" thickBot="1" x14ac:dyDescent="0.35">
      <c r="A404" s="39" t="s">
        <v>140</v>
      </c>
      <c r="C404" s="11" t="s">
        <v>166</v>
      </c>
      <c r="D404" s="15">
        <v>0</v>
      </c>
      <c r="E404" s="16">
        <v>0</v>
      </c>
      <c r="F404" s="16">
        <v>0</v>
      </c>
      <c r="G404" s="16">
        <v>0</v>
      </c>
      <c r="H404" s="16">
        <v>0</v>
      </c>
      <c r="I404" s="16">
        <v>0</v>
      </c>
      <c r="J404" s="16">
        <v>0</v>
      </c>
      <c r="K404" s="16">
        <v>0</v>
      </c>
      <c r="L404" s="16">
        <v>0</v>
      </c>
      <c r="M404" s="16">
        <v>0</v>
      </c>
      <c r="N404" s="16">
        <v>0</v>
      </c>
      <c r="O404" s="16">
        <v>0</v>
      </c>
      <c r="P404" s="16">
        <v>0</v>
      </c>
      <c r="Q404" s="16">
        <v>0</v>
      </c>
      <c r="R404" s="16">
        <v>0</v>
      </c>
      <c r="S404" s="17">
        <v>10393.19</v>
      </c>
      <c r="U404" s="10"/>
      <c r="V404" s="10"/>
    </row>
    <row r="405" spans="1:22" ht="15" thickBot="1" x14ac:dyDescent="0.35">
      <c r="A405" s="39" t="s">
        <v>140</v>
      </c>
      <c r="C405" s="18" t="s">
        <v>129</v>
      </c>
      <c r="D405" s="19">
        <v>0</v>
      </c>
      <c r="E405" s="20">
        <v>0</v>
      </c>
      <c r="F405" s="20">
        <v>0</v>
      </c>
      <c r="G405" s="20">
        <v>0</v>
      </c>
      <c r="H405" s="20">
        <v>0</v>
      </c>
      <c r="I405" s="20">
        <v>0</v>
      </c>
      <c r="J405" s="20">
        <v>0</v>
      </c>
      <c r="K405" s="20">
        <v>0</v>
      </c>
      <c r="L405" s="20">
        <v>0</v>
      </c>
      <c r="M405" s="20">
        <v>0</v>
      </c>
      <c r="N405" s="20">
        <v>0</v>
      </c>
      <c r="O405" s="20">
        <v>0</v>
      </c>
      <c r="P405" s="20">
        <v>0</v>
      </c>
      <c r="Q405" s="20">
        <v>0</v>
      </c>
      <c r="R405" s="20">
        <v>0</v>
      </c>
      <c r="S405" s="21">
        <v>10393.19</v>
      </c>
      <c r="U405" s="10"/>
      <c r="V405" s="10"/>
    </row>
    <row r="406" spans="1:22" ht="14.4" x14ac:dyDescent="0.3">
      <c r="U406" s="10"/>
      <c r="V406" s="10"/>
    </row>
    <row r="407" spans="1:22" ht="23.4" thickBot="1" x14ac:dyDescent="0.35">
      <c r="C407" s="1" t="s">
        <v>220</v>
      </c>
      <c r="D407" s="1"/>
      <c r="E407" s="1"/>
      <c r="F407" s="1"/>
      <c r="G407" s="1"/>
      <c r="H407" s="1"/>
      <c r="I407" s="1"/>
      <c r="J407" s="1"/>
      <c r="K407" s="1"/>
      <c r="L407" s="1"/>
      <c r="M407" s="1"/>
      <c r="N407" s="9"/>
      <c r="O407" s="9"/>
      <c r="P407" s="9"/>
      <c r="Q407" s="9"/>
      <c r="R407" s="9"/>
      <c r="S407" s="9"/>
      <c r="U407" s="10"/>
      <c r="V407" s="10"/>
    </row>
    <row r="408" spans="1:22" ht="15" thickBot="1" x14ac:dyDescent="0.35">
      <c r="C408" s="2"/>
      <c r="D408" s="149" t="s">
        <v>99</v>
      </c>
      <c r="E408" s="150"/>
      <c r="F408" s="150"/>
      <c r="G408" s="150"/>
      <c r="H408" s="150"/>
      <c r="I408" s="150"/>
      <c r="J408" s="150"/>
      <c r="K408" s="150"/>
      <c r="L408" s="150"/>
      <c r="M408" s="150"/>
      <c r="N408" s="150"/>
      <c r="O408" s="150"/>
      <c r="P408" s="150"/>
      <c r="Q408" s="150"/>
      <c r="R408" s="150"/>
      <c r="S408" s="151"/>
      <c r="U408" s="10"/>
      <c r="V408" s="10"/>
    </row>
    <row r="409" spans="1:22" ht="15" thickBot="1" x14ac:dyDescent="0.35">
      <c r="A409" s="39" t="s">
        <v>140</v>
      </c>
      <c r="C409" s="3" t="s">
        <v>148</v>
      </c>
      <c r="D409" s="4" t="s">
        <v>102</v>
      </c>
      <c r="E409" s="5" t="s">
        <v>103</v>
      </c>
      <c r="F409" s="5" t="s">
        <v>104</v>
      </c>
      <c r="G409" s="5" t="s">
        <v>105</v>
      </c>
      <c r="H409" s="5" t="s">
        <v>106</v>
      </c>
      <c r="I409" s="5" t="s">
        <v>107</v>
      </c>
      <c r="J409" s="5" t="s">
        <v>108</v>
      </c>
      <c r="K409" s="5" t="s">
        <v>109</v>
      </c>
      <c r="L409" s="5" t="s">
        <v>110</v>
      </c>
      <c r="M409" s="5" t="s">
        <v>111</v>
      </c>
      <c r="N409" s="5" t="s">
        <v>112</v>
      </c>
      <c r="O409" s="5" t="s">
        <v>113</v>
      </c>
      <c r="P409" s="5" t="s">
        <v>114</v>
      </c>
      <c r="Q409" s="5" t="s">
        <v>115</v>
      </c>
      <c r="R409" s="5" t="s">
        <v>116</v>
      </c>
      <c r="S409" s="6" t="s">
        <v>117</v>
      </c>
      <c r="U409" s="10"/>
      <c r="V409" s="10"/>
    </row>
    <row r="410" spans="1:22" ht="14.4" x14ac:dyDescent="0.3">
      <c r="A410" s="39" t="s">
        <v>140</v>
      </c>
      <c r="C410" s="11" t="s">
        <v>149</v>
      </c>
      <c r="D410" s="12">
        <v>0</v>
      </c>
      <c r="E410" s="13">
        <v>0</v>
      </c>
      <c r="F410" s="13">
        <v>0</v>
      </c>
      <c r="G410" s="13">
        <v>0</v>
      </c>
      <c r="H410" s="13">
        <v>0</v>
      </c>
      <c r="I410" s="13">
        <v>0</v>
      </c>
      <c r="J410" s="13">
        <v>0</v>
      </c>
      <c r="K410" s="13">
        <v>0</v>
      </c>
      <c r="L410" s="13">
        <v>0</v>
      </c>
      <c r="M410" s="13">
        <v>0</v>
      </c>
      <c r="N410" s="13">
        <v>0</v>
      </c>
      <c r="O410" s="13">
        <v>0</v>
      </c>
      <c r="P410" s="13">
        <v>0</v>
      </c>
      <c r="Q410" s="13">
        <v>0</v>
      </c>
      <c r="R410" s="13">
        <v>0</v>
      </c>
      <c r="S410" s="14">
        <v>0</v>
      </c>
      <c r="U410" s="10"/>
      <c r="V410" s="10"/>
    </row>
    <row r="411" spans="1:22" ht="14.4" x14ac:dyDescent="0.3">
      <c r="A411" s="39" t="s">
        <v>140</v>
      </c>
      <c r="C411" s="11" t="s">
        <v>150</v>
      </c>
      <c r="D411" s="12">
        <v>0</v>
      </c>
      <c r="E411" s="13">
        <v>0</v>
      </c>
      <c r="F411" s="13">
        <v>0</v>
      </c>
      <c r="G411" s="13">
        <v>0</v>
      </c>
      <c r="H411" s="13">
        <v>0</v>
      </c>
      <c r="I411" s="13">
        <v>0</v>
      </c>
      <c r="J411" s="13">
        <v>0</v>
      </c>
      <c r="K411" s="13">
        <v>0</v>
      </c>
      <c r="L411" s="13">
        <v>0</v>
      </c>
      <c r="M411" s="13">
        <v>0</v>
      </c>
      <c r="N411" s="13">
        <v>0</v>
      </c>
      <c r="O411" s="13">
        <v>0</v>
      </c>
      <c r="P411" s="13">
        <v>0</v>
      </c>
      <c r="Q411" s="13">
        <v>0</v>
      </c>
      <c r="R411" s="13">
        <v>0</v>
      </c>
      <c r="S411" s="14">
        <v>0</v>
      </c>
      <c r="U411" s="10"/>
      <c r="V411" s="10"/>
    </row>
    <row r="412" spans="1:22" ht="14.4" x14ac:dyDescent="0.3">
      <c r="A412" s="39" t="s">
        <v>140</v>
      </c>
      <c r="C412" s="11" t="s">
        <v>151</v>
      </c>
      <c r="D412" s="12">
        <v>0</v>
      </c>
      <c r="E412" s="13">
        <v>0</v>
      </c>
      <c r="F412" s="13">
        <v>0</v>
      </c>
      <c r="G412" s="13">
        <v>0</v>
      </c>
      <c r="H412" s="13">
        <v>0</v>
      </c>
      <c r="I412" s="13">
        <v>0</v>
      </c>
      <c r="J412" s="13">
        <v>0</v>
      </c>
      <c r="K412" s="13">
        <v>0</v>
      </c>
      <c r="L412" s="13">
        <v>0</v>
      </c>
      <c r="M412" s="13">
        <v>0</v>
      </c>
      <c r="N412" s="13">
        <v>0</v>
      </c>
      <c r="O412" s="13">
        <v>0</v>
      </c>
      <c r="P412" s="13">
        <v>0</v>
      </c>
      <c r="Q412" s="13">
        <v>0</v>
      </c>
      <c r="R412" s="13">
        <v>0</v>
      </c>
      <c r="S412" s="14">
        <v>0</v>
      </c>
      <c r="U412" s="10"/>
      <c r="V412" s="10"/>
    </row>
    <row r="413" spans="1:22" ht="14.4" x14ac:dyDescent="0.3">
      <c r="A413" s="39" t="s">
        <v>140</v>
      </c>
      <c r="C413" s="11" t="s">
        <v>152</v>
      </c>
      <c r="D413" s="12">
        <v>0</v>
      </c>
      <c r="E413" s="13">
        <v>0</v>
      </c>
      <c r="F413" s="13">
        <v>0</v>
      </c>
      <c r="G413" s="13">
        <v>0</v>
      </c>
      <c r="H413" s="13">
        <v>0</v>
      </c>
      <c r="I413" s="13">
        <v>0</v>
      </c>
      <c r="J413" s="13">
        <v>0</v>
      </c>
      <c r="K413" s="13">
        <v>0</v>
      </c>
      <c r="L413" s="13">
        <v>0</v>
      </c>
      <c r="M413" s="13">
        <v>0</v>
      </c>
      <c r="N413" s="13">
        <v>0</v>
      </c>
      <c r="O413" s="13">
        <v>0</v>
      </c>
      <c r="P413" s="13">
        <v>0</v>
      </c>
      <c r="Q413" s="13">
        <v>0</v>
      </c>
      <c r="R413" s="13">
        <v>0</v>
      </c>
      <c r="S413" s="14" t="s">
        <v>134</v>
      </c>
      <c r="U413" s="10"/>
      <c r="V413" s="10"/>
    </row>
    <row r="414" spans="1:22" ht="14.4" x14ac:dyDescent="0.3">
      <c r="A414" s="39" t="s">
        <v>140</v>
      </c>
      <c r="C414" s="11" t="s">
        <v>153</v>
      </c>
      <c r="D414" s="12">
        <v>0</v>
      </c>
      <c r="E414" s="13">
        <v>0</v>
      </c>
      <c r="F414" s="13">
        <v>0</v>
      </c>
      <c r="G414" s="13">
        <v>0</v>
      </c>
      <c r="H414" s="13">
        <v>0</v>
      </c>
      <c r="I414" s="13">
        <v>0</v>
      </c>
      <c r="J414" s="13">
        <v>0</v>
      </c>
      <c r="K414" s="13">
        <v>0</v>
      </c>
      <c r="L414" s="13">
        <v>0</v>
      </c>
      <c r="M414" s="13">
        <v>0</v>
      </c>
      <c r="N414" s="13">
        <v>0</v>
      </c>
      <c r="O414" s="13">
        <v>0</v>
      </c>
      <c r="P414" s="13">
        <v>0</v>
      </c>
      <c r="Q414" s="13">
        <v>0</v>
      </c>
      <c r="R414" s="13">
        <v>0</v>
      </c>
      <c r="S414" s="14">
        <v>0</v>
      </c>
      <c r="U414" s="10"/>
      <c r="V414" s="10"/>
    </row>
    <row r="415" spans="1:22" ht="14.4" x14ac:dyDescent="0.3">
      <c r="A415" s="39" t="s">
        <v>140</v>
      </c>
      <c r="C415" s="11" t="s">
        <v>154</v>
      </c>
      <c r="D415" s="12">
        <v>0</v>
      </c>
      <c r="E415" s="13">
        <v>0</v>
      </c>
      <c r="F415" s="13">
        <v>0</v>
      </c>
      <c r="G415" s="13">
        <v>0</v>
      </c>
      <c r="H415" s="13">
        <v>0</v>
      </c>
      <c r="I415" s="13">
        <v>0</v>
      </c>
      <c r="J415" s="13">
        <v>0</v>
      </c>
      <c r="K415" s="13">
        <v>0</v>
      </c>
      <c r="L415" s="13">
        <v>0</v>
      </c>
      <c r="M415" s="13">
        <v>0</v>
      </c>
      <c r="N415" s="13">
        <v>0</v>
      </c>
      <c r="O415" s="13">
        <v>0</v>
      </c>
      <c r="P415" s="13">
        <v>0</v>
      </c>
      <c r="Q415" s="13">
        <v>0</v>
      </c>
      <c r="R415" s="13" t="s">
        <v>134</v>
      </c>
      <c r="S415" s="14">
        <v>29375</v>
      </c>
      <c r="U415" s="10"/>
      <c r="V415" s="10"/>
    </row>
    <row r="416" spans="1:22" ht="14.4" x14ac:dyDescent="0.3">
      <c r="A416" s="39" t="s">
        <v>140</v>
      </c>
      <c r="C416" s="11" t="s">
        <v>155</v>
      </c>
      <c r="D416" s="12">
        <v>0</v>
      </c>
      <c r="E416" s="13">
        <v>0</v>
      </c>
      <c r="F416" s="13">
        <v>0</v>
      </c>
      <c r="G416" s="13">
        <v>0</v>
      </c>
      <c r="H416" s="13">
        <v>0</v>
      </c>
      <c r="I416" s="13">
        <v>0</v>
      </c>
      <c r="J416" s="13">
        <v>0</v>
      </c>
      <c r="K416" s="13">
        <v>0</v>
      </c>
      <c r="L416" s="13">
        <v>0</v>
      </c>
      <c r="M416" s="13">
        <v>0</v>
      </c>
      <c r="N416" s="13">
        <v>0</v>
      </c>
      <c r="O416" s="13">
        <v>0</v>
      </c>
      <c r="P416" s="13">
        <v>0</v>
      </c>
      <c r="Q416" s="13">
        <v>0</v>
      </c>
      <c r="R416" s="13">
        <v>0</v>
      </c>
      <c r="S416" s="14">
        <v>0</v>
      </c>
      <c r="U416" s="10"/>
      <c r="V416" s="10"/>
    </row>
    <row r="417" spans="1:22" ht="14.4" x14ac:dyDescent="0.3">
      <c r="A417" s="39" t="s">
        <v>140</v>
      </c>
      <c r="C417" s="11" t="s">
        <v>156</v>
      </c>
      <c r="D417" s="12">
        <v>0</v>
      </c>
      <c r="E417" s="13">
        <v>0</v>
      </c>
      <c r="F417" s="13">
        <v>0</v>
      </c>
      <c r="G417" s="13">
        <v>0</v>
      </c>
      <c r="H417" s="13">
        <v>0</v>
      </c>
      <c r="I417" s="13">
        <v>0</v>
      </c>
      <c r="J417" s="13">
        <v>0</v>
      </c>
      <c r="K417" s="13">
        <v>0</v>
      </c>
      <c r="L417" s="13">
        <v>0</v>
      </c>
      <c r="M417" s="13">
        <v>0</v>
      </c>
      <c r="N417" s="13">
        <v>0</v>
      </c>
      <c r="O417" s="13">
        <v>0</v>
      </c>
      <c r="P417" s="13">
        <v>0</v>
      </c>
      <c r="Q417" s="13">
        <v>0</v>
      </c>
      <c r="R417" s="13">
        <v>0</v>
      </c>
      <c r="S417" s="14">
        <v>10000</v>
      </c>
      <c r="U417" s="10"/>
      <c r="V417" s="10"/>
    </row>
    <row r="418" spans="1:22" ht="14.4" x14ac:dyDescent="0.3">
      <c r="A418" s="39" t="s">
        <v>140</v>
      </c>
      <c r="C418" s="11" t="s">
        <v>157</v>
      </c>
      <c r="D418" s="12">
        <v>0</v>
      </c>
      <c r="E418" s="13">
        <v>0</v>
      </c>
      <c r="F418" s="13">
        <v>0</v>
      </c>
      <c r="G418" s="13">
        <v>0</v>
      </c>
      <c r="H418" s="13">
        <v>0</v>
      </c>
      <c r="I418" s="13">
        <v>0</v>
      </c>
      <c r="J418" s="13">
        <v>0</v>
      </c>
      <c r="K418" s="13">
        <v>0</v>
      </c>
      <c r="L418" s="13">
        <v>0</v>
      </c>
      <c r="M418" s="13">
        <v>0</v>
      </c>
      <c r="N418" s="13">
        <v>0</v>
      </c>
      <c r="O418" s="13">
        <v>0</v>
      </c>
      <c r="P418" s="13">
        <v>0</v>
      </c>
      <c r="Q418" s="13">
        <v>0</v>
      </c>
      <c r="R418" s="13">
        <v>0</v>
      </c>
      <c r="S418" s="14">
        <v>0</v>
      </c>
      <c r="U418" s="10"/>
      <c r="V418" s="10"/>
    </row>
    <row r="419" spans="1:22" ht="14.4" x14ac:dyDescent="0.3">
      <c r="A419" s="39" t="s">
        <v>140</v>
      </c>
      <c r="C419" s="11" t="s">
        <v>158</v>
      </c>
      <c r="D419" s="12">
        <v>0</v>
      </c>
      <c r="E419" s="13">
        <v>0</v>
      </c>
      <c r="F419" s="13">
        <v>0</v>
      </c>
      <c r="G419" s="13">
        <v>0</v>
      </c>
      <c r="H419" s="13">
        <v>0</v>
      </c>
      <c r="I419" s="13">
        <v>0</v>
      </c>
      <c r="J419" s="13">
        <v>0</v>
      </c>
      <c r="K419" s="13">
        <v>0</v>
      </c>
      <c r="L419" s="13">
        <v>0</v>
      </c>
      <c r="M419" s="13">
        <v>0</v>
      </c>
      <c r="N419" s="13">
        <v>0</v>
      </c>
      <c r="O419" s="13">
        <v>0</v>
      </c>
      <c r="P419" s="13">
        <v>0</v>
      </c>
      <c r="Q419" s="13">
        <v>0</v>
      </c>
      <c r="R419" s="13">
        <v>0</v>
      </c>
      <c r="S419" s="14">
        <v>0</v>
      </c>
      <c r="U419" s="10"/>
      <c r="V419" s="10"/>
    </row>
    <row r="420" spans="1:22" ht="14.4" x14ac:dyDescent="0.3">
      <c r="A420" s="39" t="s">
        <v>140</v>
      </c>
      <c r="C420" s="11" t="s">
        <v>159</v>
      </c>
      <c r="D420" s="12">
        <v>0</v>
      </c>
      <c r="E420" s="13">
        <v>0</v>
      </c>
      <c r="F420" s="13">
        <v>0</v>
      </c>
      <c r="G420" s="13">
        <v>0</v>
      </c>
      <c r="H420" s="13">
        <v>0</v>
      </c>
      <c r="I420" s="13">
        <v>0</v>
      </c>
      <c r="J420" s="13">
        <v>0</v>
      </c>
      <c r="K420" s="13">
        <v>0</v>
      </c>
      <c r="L420" s="13">
        <v>0</v>
      </c>
      <c r="M420" s="13">
        <v>0</v>
      </c>
      <c r="N420" s="13">
        <v>0</v>
      </c>
      <c r="O420" s="13">
        <v>0</v>
      </c>
      <c r="P420" s="13">
        <v>0</v>
      </c>
      <c r="Q420" s="13">
        <v>0</v>
      </c>
      <c r="R420" s="13">
        <v>0</v>
      </c>
      <c r="S420" s="14">
        <v>0</v>
      </c>
      <c r="U420" s="10"/>
      <c r="V420" s="10"/>
    </row>
    <row r="421" spans="1:22" ht="14.4" x14ac:dyDescent="0.3">
      <c r="A421" s="39" t="s">
        <v>140</v>
      </c>
      <c r="C421" s="11" t="s">
        <v>160</v>
      </c>
      <c r="D421" s="12">
        <v>0</v>
      </c>
      <c r="E421" s="13">
        <v>0</v>
      </c>
      <c r="F421" s="13">
        <v>0</v>
      </c>
      <c r="G421" s="13">
        <v>0</v>
      </c>
      <c r="H421" s="13">
        <v>0</v>
      </c>
      <c r="I421" s="13">
        <v>0</v>
      </c>
      <c r="J421" s="13">
        <v>0</v>
      </c>
      <c r="K421" s="13">
        <v>0</v>
      </c>
      <c r="L421" s="13">
        <v>0</v>
      </c>
      <c r="M421" s="13">
        <v>0</v>
      </c>
      <c r="N421" s="13">
        <v>0</v>
      </c>
      <c r="O421" s="13">
        <v>0</v>
      </c>
      <c r="P421" s="13">
        <v>0</v>
      </c>
      <c r="Q421" s="13">
        <v>0</v>
      </c>
      <c r="R421" s="13">
        <v>0</v>
      </c>
      <c r="S421" s="14">
        <v>0</v>
      </c>
      <c r="U421" s="10"/>
      <c r="V421" s="10"/>
    </row>
    <row r="422" spans="1:22" ht="14.4" x14ac:dyDescent="0.3">
      <c r="A422" s="39" t="s">
        <v>140</v>
      </c>
      <c r="C422" s="11" t="s">
        <v>161</v>
      </c>
      <c r="D422" s="12">
        <v>0</v>
      </c>
      <c r="E422" s="13">
        <v>0</v>
      </c>
      <c r="F422" s="13">
        <v>0</v>
      </c>
      <c r="G422" s="13">
        <v>0</v>
      </c>
      <c r="H422" s="13">
        <v>0</v>
      </c>
      <c r="I422" s="13">
        <v>0</v>
      </c>
      <c r="J422" s="13">
        <v>0</v>
      </c>
      <c r="K422" s="13">
        <v>0</v>
      </c>
      <c r="L422" s="13">
        <v>0</v>
      </c>
      <c r="M422" s="13">
        <v>0</v>
      </c>
      <c r="N422" s="13">
        <v>0</v>
      </c>
      <c r="O422" s="13">
        <v>0</v>
      </c>
      <c r="P422" s="13">
        <v>0</v>
      </c>
      <c r="Q422" s="13">
        <v>0</v>
      </c>
      <c r="R422" s="13">
        <v>0</v>
      </c>
      <c r="S422" s="14">
        <v>0</v>
      </c>
      <c r="U422" s="10"/>
      <c r="V422" s="10"/>
    </row>
    <row r="423" spans="1:22" ht="14.4" x14ac:dyDescent="0.3">
      <c r="A423" s="39" t="s">
        <v>140</v>
      </c>
      <c r="C423" s="11" t="s">
        <v>162</v>
      </c>
      <c r="D423" s="12">
        <v>0</v>
      </c>
      <c r="E423" s="13">
        <v>0</v>
      </c>
      <c r="F423" s="13">
        <v>0</v>
      </c>
      <c r="G423" s="13">
        <v>0</v>
      </c>
      <c r="H423" s="13">
        <v>0</v>
      </c>
      <c r="I423" s="13">
        <v>0</v>
      </c>
      <c r="J423" s="13">
        <v>0</v>
      </c>
      <c r="K423" s="13">
        <v>0</v>
      </c>
      <c r="L423" s="13">
        <v>0</v>
      </c>
      <c r="M423" s="13">
        <v>0</v>
      </c>
      <c r="N423" s="13">
        <v>0</v>
      </c>
      <c r="O423" s="13">
        <v>0</v>
      </c>
      <c r="P423" s="13">
        <v>0</v>
      </c>
      <c r="Q423" s="13">
        <v>0</v>
      </c>
      <c r="R423" s="13">
        <v>0</v>
      </c>
      <c r="S423" s="14">
        <v>0</v>
      </c>
      <c r="U423" s="10"/>
      <c r="V423" s="10"/>
    </row>
    <row r="424" spans="1:22" ht="14.4" x14ac:dyDescent="0.3">
      <c r="A424" s="39" t="s">
        <v>140</v>
      </c>
      <c r="C424" s="11" t="s">
        <v>163</v>
      </c>
      <c r="D424" s="12">
        <v>0</v>
      </c>
      <c r="E424" s="13">
        <v>0</v>
      </c>
      <c r="F424" s="13">
        <v>0</v>
      </c>
      <c r="G424" s="13">
        <v>0</v>
      </c>
      <c r="H424" s="13">
        <v>0</v>
      </c>
      <c r="I424" s="13">
        <v>0</v>
      </c>
      <c r="J424" s="13">
        <v>0</v>
      </c>
      <c r="K424" s="13">
        <v>0</v>
      </c>
      <c r="L424" s="13">
        <v>0</v>
      </c>
      <c r="M424" s="13">
        <v>0</v>
      </c>
      <c r="N424" s="13">
        <v>0</v>
      </c>
      <c r="O424" s="13">
        <v>0</v>
      </c>
      <c r="P424" s="13">
        <v>0</v>
      </c>
      <c r="Q424" s="13">
        <v>0</v>
      </c>
      <c r="R424" s="13">
        <v>0</v>
      </c>
      <c r="S424" s="14">
        <v>0</v>
      </c>
      <c r="U424" s="10"/>
      <c r="V424" s="10"/>
    </row>
    <row r="425" spans="1:22" ht="14.4" x14ac:dyDescent="0.3">
      <c r="A425" s="39" t="s">
        <v>140</v>
      </c>
      <c r="C425" s="11" t="s">
        <v>164</v>
      </c>
      <c r="D425" s="12">
        <v>0</v>
      </c>
      <c r="E425" s="13">
        <v>0</v>
      </c>
      <c r="F425" s="13">
        <v>0</v>
      </c>
      <c r="G425" s="13">
        <v>0</v>
      </c>
      <c r="H425" s="13">
        <v>0</v>
      </c>
      <c r="I425" s="13">
        <v>0</v>
      </c>
      <c r="J425" s="13">
        <v>0</v>
      </c>
      <c r="K425" s="13">
        <v>0</v>
      </c>
      <c r="L425" s="13">
        <v>0</v>
      </c>
      <c r="M425" s="13">
        <v>0</v>
      </c>
      <c r="N425" s="13">
        <v>0</v>
      </c>
      <c r="O425" s="13">
        <v>0</v>
      </c>
      <c r="P425" s="13">
        <v>0</v>
      </c>
      <c r="Q425" s="13">
        <v>0</v>
      </c>
      <c r="R425" s="13">
        <v>0</v>
      </c>
      <c r="S425" s="14">
        <v>0</v>
      </c>
      <c r="U425" s="10"/>
      <c r="V425" s="10"/>
    </row>
    <row r="426" spans="1:22" ht="14.4" x14ac:dyDescent="0.3">
      <c r="A426" s="39" t="s">
        <v>140</v>
      </c>
      <c r="C426" s="11" t="s">
        <v>165</v>
      </c>
      <c r="D426" s="12">
        <v>0</v>
      </c>
      <c r="E426" s="13">
        <v>0</v>
      </c>
      <c r="F426" s="13">
        <v>0</v>
      </c>
      <c r="G426" s="13">
        <v>0</v>
      </c>
      <c r="H426" s="13">
        <v>0</v>
      </c>
      <c r="I426" s="13">
        <v>0</v>
      </c>
      <c r="J426" s="13">
        <v>0</v>
      </c>
      <c r="K426" s="13">
        <v>0</v>
      </c>
      <c r="L426" s="13">
        <v>0</v>
      </c>
      <c r="M426" s="13">
        <v>0</v>
      </c>
      <c r="N426" s="13">
        <v>0</v>
      </c>
      <c r="O426" s="13">
        <v>0</v>
      </c>
      <c r="P426" s="13">
        <v>0</v>
      </c>
      <c r="Q426" s="13">
        <v>0</v>
      </c>
      <c r="R426" s="13">
        <v>0</v>
      </c>
      <c r="S426" s="14">
        <v>0</v>
      </c>
      <c r="U426" s="10"/>
      <c r="V426" s="10"/>
    </row>
    <row r="427" spans="1:22" ht="15" thickBot="1" x14ac:dyDescent="0.35">
      <c r="A427" s="39" t="s">
        <v>140</v>
      </c>
      <c r="C427" s="11" t="s">
        <v>166</v>
      </c>
      <c r="D427" s="15">
        <v>0</v>
      </c>
      <c r="E427" s="16">
        <v>0</v>
      </c>
      <c r="F427" s="16">
        <v>0</v>
      </c>
      <c r="G427" s="16">
        <v>0</v>
      </c>
      <c r="H427" s="16">
        <v>0</v>
      </c>
      <c r="I427" s="16">
        <v>0</v>
      </c>
      <c r="J427" s="16">
        <v>0</v>
      </c>
      <c r="K427" s="16">
        <v>0</v>
      </c>
      <c r="L427" s="16">
        <v>0</v>
      </c>
      <c r="M427" s="16">
        <v>0</v>
      </c>
      <c r="N427" s="16">
        <v>0</v>
      </c>
      <c r="O427" s="16">
        <v>0</v>
      </c>
      <c r="P427" s="16">
        <v>0</v>
      </c>
      <c r="Q427" s="16">
        <v>14400</v>
      </c>
      <c r="R427" s="16">
        <v>208066</v>
      </c>
      <c r="S427" s="17">
        <v>1866243.03</v>
      </c>
      <c r="U427" s="10"/>
      <c r="V427" s="10"/>
    </row>
    <row r="428" spans="1:22" ht="15" thickBot="1" x14ac:dyDescent="0.35">
      <c r="A428" s="39" t="s">
        <v>140</v>
      </c>
      <c r="C428" s="18" t="s">
        <v>129</v>
      </c>
      <c r="D428" s="19">
        <v>0</v>
      </c>
      <c r="E428" s="20">
        <v>0</v>
      </c>
      <c r="F428" s="20">
        <v>0</v>
      </c>
      <c r="G428" s="20">
        <v>0</v>
      </c>
      <c r="H428" s="20">
        <v>0</v>
      </c>
      <c r="I428" s="20">
        <v>0</v>
      </c>
      <c r="J428" s="20">
        <v>0</v>
      </c>
      <c r="K428" s="20">
        <v>0</v>
      </c>
      <c r="L428" s="20">
        <v>0</v>
      </c>
      <c r="M428" s="20">
        <v>0</v>
      </c>
      <c r="N428" s="20">
        <v>0</v>
      </c>
      <c r="O428" s="20">
        <v>0</v>
      </c>
      <c r="P428" s="20">
        <v>0</v>
      </c>
      <c r="Q428" s="20" t="s">
        <v>134</v>
      </c>
      <c r="R428" s="20" t="s">
        <v>134</v>
      </c>
      <c r="S428" s="21" t="s">
        <v>134</v>
      </c>
      <c r="U428" s="10"/>
      <c r="V428" s="10"/>
    </row>
    <row r="432" spans="1:22" ht="23.4" thickBot="1" x14ac:dyDescent="0.3">
      <c r="C432" s="1" t="s">
        <v>221</v>
      </c>
      <c r="D432" s="1"/>
      <c r="E432" s="1"/>
      <c r="F432" s="1"/>
      <c r="G432" s="1"/>
      <c r="H432" s="1"/>
      <c r="I432" s="1"/>
      <c r="J432" s="1"/>
      <c r="K432" s="1"/>
      <c r="L432" s="1"/>
      <c r="M432" s="1"/>
      <c r="N432" s="9"/>
      <c r="O432" s="9"/>
      <c r="P432" s="9"/>
      <c r="Q432" s="9"/>
      <c r="R432" s="9"/>
      <c r="S432" s="9"/>
    </row>
    <row r="433" spans="1:19" ht="14.4" thickBot="1" x14ac:dyDescent="0.3">
      <c r="C433" s="2"/>
      <c r="D433" s="149" t="s">
        <v>99</v>
      </c>
      <c r="E433" s="150"/>
      <c r="F433" s="150"/>
      <c r="G433" s="150"/>
      <c r="H433" s="150"/>
      <c r="I433" s="150"/>
      <c r="J433" s="150"/>
      <c r="K433" s="150"/>
      <c r="L433" s="150"/>
      <c r="M433" s="150"/>
      <c r="N433" s="150"/>
      <c r="O433" s="150"/>
      <c r="P433" s="150"/>
      <c r="Q433" s="150"/>
      <c r="R433" s="150"/>
      <c r="S433" s="151"/>
    </row>
    <row r="434" spans="1:19" ht="14.4" thickBot="1" x14ac:dyDescent="0.3">
      <c r="A434" s="39" t="s">
        <v>142</v>
      </c>
      <c r="C434" s="3" t="s">
        <v>148</v>
      </c>
      <c r="D434" s="4" t="s">
        <v>102</v>
      </c>
      <c r="E434" s="5" t="s">
        <v>103</v>
      </c>
      <c r="F434" s="5" t="s">
        <v>104</v>
      </c>
      <c r="G434" s="5" t="s">
        <v>105</v>
      </c>
      <c r="H434" s="5" t="s">
        <v>106</v>
      </c>
      <c r="I434" s="5" t="s">
        <v>107</v>
      </c>
      <c r="J434" s="5" t="s">
        <v>108</v>
      </c>
      <c r="K434" s="5" t="s">
        <v>109</v>
      </c>
      <c r="L434" s="5" t="s">
        <v>110</v>
      </c>
      <c r="M434" s="5" t="s">
        <v>111</v>
      </c>
      <c r="N434" s="5" t="s">
        <v>112</v>
      </c>
      <c r="O434" s="5" t="s">
        <v>113</v>
      </c>
      <c r="P434" s="5" t="s">
        <v>114</v>
      </c>
      <c r="Q434" s="5" t="s">
        <v>115</v>
      </c>
      <c r="R434" s="5" t="s">
        <v>116</v>
      </c>
      <c r="S434" s="6" t="s">
        <v>117</v>
      </c>
    </row>
    <row r="435" spans="1:19" ht="13.8" x14ac:dyDescent="0.25">
      <c r="A435" s="39" t="s">
        <v>142</v>
      </c>
      <c r="C435" s="11" t="s">
        <v>149</v>
      </c>
      <c r="D435" s="12">
        <v>0</v>
      </c>
      <c r="E435" s="13">
        <v>0</v>
      </c>
      <c r="F435" s="13">
        <v>0</v>
      </c>
      <c r="G435" s="13">
        <v>0</v>
      </c>
      <c r="H435" s="13">
        <v>0</v>
      </c>
      <c r="I435" s="13">
        <v>0</v>
      </c>
      <c r="J435" s="13">
        <v>0</v>
      </c>
      <c r="K435" s="13">
        <v>0</v>
      </c>
      <c r="L435" s="13">
        <v>0</v>
      </c>
      <c r="M435" s="13">
        <v>0</v>
      </c>
      <c r="N435" s="13">
        <v>0</v>
      </c>
      <c r="O435" s="13">
        <v>0</v>
      </c>
      <c r="P435" s="13">
        <v>0</v>
      </c>
      <c r="Q435" s="13">
        <v>0</v>
      </c>
      <c r="R435" s="13">
        <v>0</v>
      </c>
      <c r="S435" s="14">
        <v>0</v>
      </c>
    </row>
    <row r="436" spans="1:19" ht="13.8" x14ac:dyDescent="0.25">
      <c r="A436" s="39" t="s">
        <v>142</v>
      </c>
      <c r="C436" s="11" t="s">
        <v>150</v>
      </c>
      <c r="D436" s="12">
        <v>0</v>
      </c>
      <c r="E436" s="13">
        <v>0</v>
      </c>
      <c r="F436" s="13">
        <v>0</v>
      </c>
      <c r="G436" s="13">
        <v>0</v>
      </c>
      <c r="H436" s="13">
        <v>0</v>
      </c>
      <c r="I436" s="13">
        <v>0</v>
      </c>
      <c r="J436" s="13">
        <v>0</v>
      </c>
      <c r="K436" s="13">
        <v>0</v>
      </c>
      <c r="L436" s="13">
        <v>0</v>
      </c>
      <c r="M436" s="13">
        <v>0</v>
      </c>
      <c r="N436" s="13">
        <v>0</v>
      </c>
      <c r="O436" s="13">
        <v>0</v>
      </c>
      <c r="P436" s="13">
        <v>0</v>
      </c>
      <c r="Q436" s="13">
        <v>0</v>
      </c>
      <c r="R436" s="13">
        <v>0</v>
      </c>
      <c r="S436" s="14">
        <v>0</v>
      </c>
    </row>
    <row r="437" spans="1:19" ht="13.8" x14ac:dyDescent="0.25">
      <c r="A437" s="39" t="s">
        <v>142</v>
      </c>
      <c r="C437" s="11" t="s">
        <v>151</v>
      </c>
      <c r="D437" s="12">
        <v>0</v>
      </c>
      <c r="E437" s="13">
        <v>0</v>
      </c>
      <c r="F437" s="13">
        <v>0</v>
      </c>
      <c r="G437" s="13">
        <v>0</v>
      </c>
      <c r="H437" s="13">
        <v>0</v>
      </c>
      <c r="I437" s="13">
        <v>0</v>
      </c>
      <c r="J437" s="13">
        <v>0</v>
      </c>
      <c r="K437" s="13">
        <v>0</v>
      </c>
      <c r="L437" s="13">
        <v>0</v>
      </c>
      <c r="M437" s="13">
        <v>0</v>
      </c>
      <c r="N437" s="13">
        <v>0</v>
      </c>
      <c r="O437" s="13">
        <v>0</v>
      </c>
      <c r="P437" s="13">
        <v>0</v>
      </c>
      <c r="Q437" s="13">
        <v>0</v>
      </c>
      <c r="R437" s="13">
        <v>0</v>
      </c>
      <c r="S437" s="14">
        <v>0</v>
      </c>
    </row>
    <row r="438" spans="1:19" ht="13.8" x14ac:dyDescent="0.25">
      <c r="A438" s="39" t="s">
        <v>142</v>
      </c>
      <c r="C438" s="11" t="s">
        <v>152</v>
      </c>
      <c r="D438" s="12">
        <v>0</v>
      </c>
      <c r="E438" s="13">
        <v>0</v>
      </c>
      <c r="F438" s="13">
        <v>0</v>
      </c>
      <c r="G438" s="13">
        <v>0</v>
      </c>
      <c r="H438" s="13">
        <v>0</v>
      </c>
      <c r="I438" s="13">
        <v>0</v>
      </c>
      <c r="J438" s="13">
        <v>0</v>
      </c>
      <c r="K438" s="13">
        <v>0</v>
      </c>
      <c r="L438" s="13">
        <v>0</v>
      </c>
      <c r="M438" s="13">
        <v>0</v>
      </c>
      <c r="N438" s="13">
        <v>0</v>
      </c>
      <c r="O438" s="13">
        <v>0</v>
      </c>
      <c r="P438" s="13">
        <v>0</v>
      </c>
      <c r="Q438" s="13">
        <v>0</v>
      </c>
      <c r="R438" s="13">
        <v>0</v>
      </c>
      <c r="S438" s="14">
        <v>0</v>
      </c>
    </row>
    <row r="439" spans="1:19" ht="13.8" x14ac:dyDescent="0.25">
      <c r="A439" s="39" t="s">
        <v>142</v>
      </c>
      <c r="C439" s="11" t="s">
        <v>153</v>
      </c>
      <c r="D439" s="12">
        <v>0</v>
      </c>
      <c r="E439" s="13">
        <v>0</v>
      </c>
      <c r="F439" s="13">
        <v>0</v>
      </c>
      <c r="G439" s="13">
        <v>0</v>
      </c>
      <c r="H439" s="13">
        <v>0</v>
      </c>
      <c r="I439" s="13">
        <v>0</v>
      </c>
      <c r="J439" s="13">
        <v>0</v>
      </c>
      <c r="K439" s="13">
        <v>0</v>
      </c>
      <c r="L439" s="13">
        <v>0</v>
      </c>
      <c r="M439" s="13">
        <v>0</v>
      </c>
      <c r="N439" s="13">
        <v>0</v>
      </c>
      <c r="O439" s="13">
        <v>0</v>
      </c>
      <c r="P439" s="13">
        <v>0</v>
      </c>
      <c r="Q439" s="13">
        <v>0</v>
      </c>
      <c r="R439" s="13">
        <v>0</v>
      </c>
      <c r="S439" s="14">
        <v>0</v>
      </c>
    </row>
    <row r="440" spans="1:19" ht="13.8" x14ac:dyDescent="0.25">
      <c r="A440" s="39" t="s">
        <v>142</v>
      </c>
      <c r="C440" s="11" t="s">
        <v>154</v>
      </c>
      <c r="D440" s="12">
        <v>0</v>
      </c>
      <c r="E440" s="13">
        <v>0</v>
      </c>
      <c r="F440" s="13">
        <v>0</v>
      </c>
      <c r="G440" s="13">
        <v>0</v>
      </c>
      <c r="H440" s="13">
        <v>0</v>
      </c>
      <c r="I440" s="13">
        <v>0</v>
      </c>
      <c r="J440" s="13">
        <v>0</v>
      </c>
      <c r="K440" s="13">
        <v>0</v>
      </c>
      <c r="L440" s="13">
        <v>0</v>
      </c>
      <c r="M440" s="13">
        <v>0</v>
      </c>
      <c r="N440" s="13">
        <v>0</v>
      </c>
      <c r="O440" s="13">
        <v>0</v>
      </c>
      <c r="P440" s="13">
        <v>0</v>
      </c>
      <c r="Q440" s="13">
        <v>0</v>
      </c>
      <c r="R440" s="13">
        <v>0</v>
      </c>
      <c r="S440" s="14">
        <v>0</v>
      </c>
    </row>
    <row r="441" spans="1:19" ht="13.8" x14ac:dyDescent="0.25">
      <c r="A441" s="39" t="s">
        <v>142</v>
      </c>
      <c r="C441" s="11" t="s">
        <v>155</v>
      </c>
      <c r="D441" s="12">
        <v>0</v>
      </c>
      <c r="E441" s="13">
        <v>0</v>
      </c>
      <c r="F441" s="13">
        <v>0</v>
      </c>
      <c r="G441" s="13">
        <v>0</v>
      </c>
      <c r="H441" s="13">
        <v>0</v>
      </c>
      <c r="I441" s="13">
        <v>0</v>
      </c>
      <c r="J441" s="13">
        <v>0</v>
      </c>
      <c r="K441" s="13">
        <v>0</v>
      </c>
      <c r="L441" s="13">
        <v>0</v>
      </c>
      <c r="M441" s="13">
        <v>0</v>
      </c>
      <c r="N441" s="13">
        <v>0</v>
      </c>
      <c r="O441" s="13">
        <v>0</v>
      </c>
      <c r="P441" s="13">
        <v>0</v>
      </c>
      <c r="Q441" s="13">
        <v>0</v>
      </c>
      <c r="R441" s="13">
        <v>0</v>
      </c>
      <c r="S441" s="14">
        <v>0</v>
      </c>
    </row>
    <row r="442" spans="1:19" ht="13.8" x14ac:dyDescent="0.25">
      <c r="A442" s="39" t="s">
        <v>142</v>
      </c>
      <c r="C442" s="11" t="s">
        <v>156</v>
      </c>
      <c r="D442" s="12">
        <v>0</v>
      </c>
      <c r="E442" s="13">
        <v>0</v>
      </c>
      <c r="F442" s="13">
        <v>0</v>
      </c>
      <c r="G442" s="13">
        <v>0</v>
      </c>
      <c r="H442" s="13">
        <v>0</v>
      </c>
      <c r="I442" s="13">
        <v>0</v>
      </c>
      <c r="J442" s="13">
        <v>0</v>
      </c>
      <c r="K442" s="13">
        <v>0</v>
      </c>
      <c r="L442" s="13">
        <v>0</v>
      </c>
      <c r="M442" s="13">
        <v>0</v>
      </c>
      <c r="N442" s="13">
        <v>0</v>
      </c>
      <c r="O442" s="13">
        <v>0</v>
      </c>
      <c r="P442" s="13">
        <v>0</v>
      </c>
      <c r="Q442" s="13">
        <v>0</v>
      </c>
      <c r="R442" s="13">
        <v>0</v>
      </c>
      <c r="S442" s="14">
        <v>0</v>
      </c>
    </row>
    <row r="443" spans="1:19" ht="13.8" x14ac:dyDescent="0.25">
      <c r="A443" s="39" t="s">
        <v>142</v>
      </c>
      <c r="C443" s="11" t="s">
        <v>157</v>
      </c>
      <c r="D443" s="12">
        <v>0</v>
      </c>
      <c r="E443" s="13">
        <v>0</v>
      </c>
      <c r="F443" s="13">
        <v>0</v>
      </c>
      <c r="G443" s="13">
        <v>0</v>
      </c>
      <c r="H443" s="13">
        <v>0</v>
      </c>
      <c r="I443" s="13">
        <v>0</v>
      </c>
      <c r="J443" s="13">
        <v>0</v>
      </c>
      <c r="K443" s="13">
        <v>0</v>
      </c>
      <c r="L443" s="13">
        <v>0</v>
      </c>
      <c r="M443" s="13">
        <v>0</v>
      </c>
      <c r="N443" s="13">
        <v>0</v>
      </c>
      <c r="O443" s="13">
        <v>0</v>
      </c>
      <c r="P443" s="13">
        <v>0</v>
      </c>
      <c r="Q443" s="13">
        <v>0</v>
      </c>
      <c r="R443" s="13">
        <v>0</v>
      </c>
      <c r="S443" s="14">
        <v>0</v>
      </c>
    </row>
    <row r="444" spans="1:19" ht="13.8" x14ac:dyDescent="0.25">
      <c r="A444" s="39" t="s">
        <v>142</v>
      </c>
      <c r="C444" s="11" t="s">
        <v>158</v>
      </c>
      <c r="D444" s="12">
        <v>0</v>
      </c>
      <c r="E444" s="13">
        <v>0</v>
      </c>
      <c r="F444" s="13">
        <v>0</v>
      </c>
      <c r="G444" s="13">
        <v>0</v>
      </c>
      <c r="H444" s="13">
        <v>0</v>
      </c>
      <c r="I444" s="13">
        <v>0</v>
      </c>
      <c r="J444" s="13">
        <v>0</v>
      </c>
      <c r="K444" s="13">
        <v>0</v>
      </c>
      <c r="L444" s="13">
        <v>0</v>
      </c>
      <c r="M444" s="13">
        <v>0</v>
      </c>
      <c r="N444" s="13">
        <v>0</v>
      </c>
      <c r="O444" s="13">
        <v>0</v>
      </c>
      <c r="P444" s="13">
        <v>0</v>
      </c>
      <c r="Q444" s="13">
        <v>0</v>
      </c>
      <c r="R444" s="13">
        <v>0</v>
      </c>
      <c r="S444" s="14">
        <v>0</v>
      </c>
    </row>
    <row r="445" spans="1:19" ht="13.8" x14ac:dyDescent="0.25">
      <c r="A445" s="39" t="s">
        <v>142</v>
      </c>
      <c r="C445" s="11" t="s">
        <v>159</v>
      </c>
      <c r="D445" s="12">
        <v>0</v>
      </c>
      <c r="E445" s="13">
        <v>0</v>
      </c>
      <c r="F445" s="13">
        <v>0</v>
      </c>
      <c r="G445" s="13">
        <v>0</v>
      </c>
      <c r="H445" s="13">
        <v>0</v>
      </c>
      <c r="I445" s="13">
        <v>0</v>
      </c>
      <c r="J445" s="13">
        <v>0</v>
      </c>
      <c r="K445" s="13">
        <v>0</v>
      </c>
      <c r="L445" s="13">
        <v>0</v>
      </c>
      <c r="M445" s="13">
        <v>0</v>
      </c>
      <c r="N445" s="13">
        <v>0</v>
      </c>
      <c r="O445" s="13">
        <v>0</v>
      </c>
      <c r="P445" s="13">
        <v>0</v>
      </c>
      <c r="Q445" s="13">
        <v>0</v>
      </c>
      <c r="R445" s="13">
        <v>0</v>
      </c>
      <c r="S445" s="14">
        <v>0</v>
      </c>
    </row>
    <row r="446" spans="1:19" ht="13.8" x14ac:dyDescent="0.25">
      <c r="A446" s="39" t="s">
        <v>142</v>
      </c>
      <c r="C446" s="11" t="s">
        <v>160</v>
      </c>
      <c r="D446" s="12">
        <v>0</v>
      </c>
      <c r="E446" s="13">
        <v>0</v>
      </c>
      <c r="F446" s="13">
        <v>0</v>
      </c>
      <c r="G446" s="13">
        <v>0</v>
      </c>
      <c r="H446" s="13">
        <v>0</v>
      </c>
      <c r="I446" s="13">
        <v>0</v>
      </c>
      <c r="J446" s="13">
        <v>0</v>
      </c>
      <c r="K446" s="13">
        <v>0</v>
      </c>
      <c r="L446" s="13">
        <v>0</v>
      </c>
      <c r="M446" s="13">
        <v>0</v>
      </c>
      <c r="N446" s="13">
        <v>0</v>
      </c>
      <c r="O446" s="13">
        <v>0</v>
      </c>
      <c r="P446" s="13">
        <v>0</v>
      </c>
      <c r="Q446" s="13">
        <v>0</v>
      </c>
      <c r="R446" s="13" t="s">
        <v>134</v>
      </c>
      <c r="S446" s="14" t="s">
        <v>134</v>
      </c>
    </row>
    <row r="447" spans="1:19" ht="13.8" x14ac:dyDescent="0.25">
      <c r="A447" s="39" t="s">
        <v>142</v>
      </c>
      <c r="C447" s="11" t="s">
        <v>161</v>
      </c>
      <c r="D447" s="12">
        <v>0</v>
      </c>
      <c r="E447" s="13">
        <v>0</v>
      </c>
      <c r="F447" s="13">
        <v>0</v>
      </c>
      <c r="G447" s="13">
        <v>0</v>
      </c>
      <c r="H447" s="13">
        <v>0</v>
      </c>
      <c r="I447" s="13">
        <v>0</v>
      </c>
      <c r="J447" s="13">
        <v>0</v>
      </c>
      <c r="K447" s="13">
        <v>0</v>
      </c>
      <c r="L447" s="13">
        <v>0</v>
      </c>
      <c r="M447" s="13">
        <v>0</v>
      </c>
      <c r="N447" s="13">
        <v>0</v>
      </c>
      <c r="O447" s="13">
        <v>0</v>
      </c>
      <c r="P447" s="13">
        <v>0</v>
      </c>
      <c r="Q447" s="13">
        <v>0</v>
      </c>
      <c r="R447" s="13">
        <v>0</v>
      </c>
      <c r="S447" s="14">
        <v>0</v>
      </c>
    </row>
    <row r="448" spans="1:19" ht="13.8" x14ac:dyDescent="0.25">
      <c r="A448" s="39" t="s">
        <v>142</v>
      </c>
      <c r="C448" s="11" t="s">
        <v>162</v>
      </c>
      <c r="D448" s="12">
        <v>0</v>
      </c>
      <c r="E448" s="13">
        <v>0</v>
      </c>
      <c r="F448" s="13">
        <v>0</v>
      </c>
      <c r="G448" s="13">
        <v>0</v>
      </c>
      <c r="H448" s="13">
        <v>0</v>
      </c>
      <c r="I448" s="13">
        <v>0</v>
      </c>
      <c r="J448" s="13">
        <v>0</v>
      </c>
      <c r="K448" s="13">
        <v>0</v>
      </c>
      <c r="L448" s="13">
        <v>0</v>
      </c>
      <c r="M448" s="13">
        <v>0</v>
      </c>
      <c r="N448" s="13">
        <v>0</v>
      </c>
      <c r="O448" s="13">
        <v>0</v>
      </c>
      <c r="P448" s="13">
        <v>0</v>
      </c>
      <c r="Q448" s="13">
        <v>0</v>
      </c>
      <c r="R448" s="13">
        <v>0</v>
      </c>
      <c r="S448" s="14">
        <v>0</v>
      </c>
    </row>
    <row r="449" spans="1:19" ht="13.8" x14ac:dyDescent="0.25">
      <c r="A449" s="39" t="s">
        <v>142</v>
      </c>
      <c r="C449" s="11" t="s">
        <v>163</v>
      </c>
      <c r="D449" s="12">
        <v>0</v>
      </c>
      <c r="E449" s="13">
        <v>0</v>
      </c>
      <c r="F449" s="13">
        <v>0</v>
      </c>
      <c r="G449" s="13">
        <v>0</v>
      </c>
      <c r="H449" s="13">
        <v>0</v>
      </c>
      <c r="I449" s="13">
        <v>0</v>
      </c>
      <c r="J449" s="13">
        <v>0</v>
      </c>
      <c r="K449" s="13">
        <v>0</v>
      </c>
      <c r="L449" s="13">
        <v>0</v>
      </c>
      <c r="M449" s="13">
        <v>0</v>
      </c>
      <c r="N449" s="13">
        <v>0</v>
      </c>
      <c r="O449" s="13">
        <v>0</v>
      </c>
      <c r="P449" s="13">
        <v>0</v>
      </c>
      <c r="Q449" s="13">
        <v>0</v>
      </c>
      <c r="R449" s="13">
        <v>0</v>
      </c>
      <c r="S449" s="14">
        <v>0</v>
      </c>
    </row>
    <row r="450" spans="1:19" ht="13.8" x14ac:dyDescent="0.25">
      <c r="A450" s="39" t="s">
        <v>142</v>
      </c>
      <c r="C450" s="11" t="s">
        <v>164</v>
      </c>
      <c r="D450" s="12">
        <v>0</v>
      </c>
      <c r="E450" s="13">
        <v>0</v>
      </c>
      <c r="F450" s="13">
        <v>0</v>
      </c>
      <c r="G450" s="13">
        <v>0</v>
      </c>
      <c r="H450" s="13">
        <v>0</v>
      </c>
      <c r="I450" s="13">
        <v>0</v>
      </c>
      <c r="J450" s="13">
        <v>0</v>
      </c>
      <c r="K450" s="13">
        <v>0</v>
      </c>
      <c r="L450" s="13">
        <v>0</v>
      </c>
      <c r="M450" s="13">
        <v>0</v>
      </c>
      <c r="N450" s="13">
        <v>0</v>
      </c>
      <c r="O450" s="13">
        <v>0</v>
      </c>
      <c r="P450" s="13">
        <v>0</v>
      </c>
      <c r="Q450" s="13">
        <v>0</v>
      </c>
      <c r="R450" s="13">
        <v>0</v>
      </c>
      <c r="S450" s="14">
        <v>0</v>
      </c>
    </row>
    <row r="451" spans="1:19" ht="13.8" x14ac:dyDescent="0.25">
      <c r="A451" s="39" t="s">
        <v>142</v>
      </c>
      <c r="C451" s="11" t="s">
        <v>165</v>
      </c>
      <c r="D451" s="12">
        <v>0</v>
      </c>
      <c r="E451" s="13">
        <v>0</v>
      </c>
      <c r="F451" s="13">
        <v>0</v>
      </c>
      <c r="G451" s="13">
        <v>0</v>
      </c>
      <c r="H451" s="13">
        <v>0</v>
      </c>
      <c r="I451" s="13">
        <v>0</v>
      </c>
      <c r="J451" s="13">
        <v>0</v>
      </c>
      <c r="K451" s="13">
        <v>0</v>
      </c>
      <c r="L451" s="13">
        <v>0</v>
      </c>
      <c r="M451" s="13">
        <v>0</v>
      </c>
      <c r="N451" s="13">
        <v>0</v>
      </c>
      <c r="O451" s="13">
        <v>0</v>
      </c>
      <c r="P451" s="13">
        <v>0</v>
      </c>
      <c r="Q451" s="13">
        <v>0</v>
      </c>
      <c r="R451" s="13">
        <v>0</v>
      </c>
      <c r="S451" s="14">
        <v>0</v>
      </c>
    </row>
    <row r="452" spans="1:19" ht="14.4" thickBot="1" x14ac:dyDescent="0.3">
      <c r="A452" s="39" t="s">
        <v>142</v>
      </c>
      <c r="C452" s="11" t="s">
        <v>166</v>
      </c>
      <c r="D452" s="15">
        <v>0</v>
      </c>
      <c r="E452" s="16">
        <v>0</v>
      </c>
      <c r="F452" s="16">
        <v>0</v>
      </c>
      <c r="G452" s="16">
        <v>0</v>
      </c>
      <c r="H452" s="16">
        <v>0</v>
      </c>
      <c r="I452" s="16">
        <v>0</v>
      </c>
      <c r="J452" s="16">
        <v>0</v>
      </c>
      <c r="K452" s="16">
        <v>0</v>
      </c>
      <c r="L452" s="16">
        <v>0</v>
      </c>
      <c r="M452" s="16">
        <v>0</v>
      </c>
      <c r="N452" s="16">
        <v>0</v>
      </c>
      <c r="O452" s="16">
        <v>0</v>
      </c>
      <c r="P452" s="16">
        <v>0</v>
      </c>
      <c r="Q452" s="16">
        <v>0</v>
      </c>
      <c r="R452" s="16">
        <v>7727451.3899999997</v>
      </c>
      <c r="S452" s="17">
        <v>40347943.870000005</v>
      </c>
    </row>
    <row r="453" spans="1:19" ht="14.4" thickBot="1" x14ac:dyDescent="0.3">
      <c r="A453" s="39" t="s">
        <v>142</v>
      </c>
      <c r="C453" s="18" t="s">
        <v>129</v>
      </c>
      <c r="D453" s="19">
        <v>0</v>
      </c>
      <c r="E453" s="20">
        <v>0</v>
      </c>
      <c r="F453" s="20">
        <v>0</v>
      </c>
      <c r="G453" s="20">
        <v>0</v>
      </c>
      <c r="H453" s="20">
        <v>0</v>
      </c>
      <c r="I453" s="20">
        <v>0</v>
      </c>
      <c r="J453" s="20">
        <v>0</v>
      </c>
      <c r="K453" s="20">
        <v>0</v>
      </c>
      <c r="L453" s="20">
        <v>0</v>
      </c>
      <c r="M453" s="20">
        <v>0</v>
      </c>
      <c r="N453" s="20">
        <v>0</v>
      </c>
      <c r="O453" s="20">
        <v>0</v>
      </c>
      <c r="P453" s="20">
        <v>0</v>
      </c>
      <c r="Q453" s="20">
        <v>0</v>
      </c>
      <c r="R453" s="20" t="s">
        <v>134</v>
      </c>
      <c r="S453" s="21" t="s">
        <v>134</v>
      </c>
    </row>
    <row r="455" spans="1:19" ht="23.4" thickBot="1" x14ac:dyDescent="0.3">
      <c r="C455" s="1" t="s">
        <v>222</v>
      </c>
      <c r="D455" s="1"/>
      <c r="E455" s="1"/>
      <c r="F455" s="1"/>
      <c r="G455" s="1"/>
      <c r="H455" s="1"/>
      <c r="I455" s="1"/>
      <c r="J455" s="1"/>
      <c r="K455" s="1"/>
      <c r="L455" s="1"/>
      <c r="M455" s="1"/>
      <c r="N455" s="9"/>
      <c r="O455" s="9"/>
      <c r="P455" s="9"/>
      <c r="Q455" s="9"/>
      <c r="R455" s="9"/>
      <c r="S455" s="9"/>
    </row>
    <row r="456" spans="1:19" ht="14.4" thickBot="1" x14ac:dyDescent="0.3">
      <c r="C456" s="2"/>
      <c r="D456" s="149" t="s">
        <v>99</v>
      </c>
      <c r="E456" s="150"/>
      <c r="F456" s="150"/>
      <c r="G456" s="150"/>
      <c r="H456" s="150"/>
      <c r="I456" s="150"/>
      <c r="J456" s="150"/>
      <c r="K456" s="150"/>
      <c r="L456" s="150"/>
      <c r="M456" s="150"/>
      <c r="N456" s="150"/>
      <c r="O456" s="150"/>
      <c r="P456" s="150"/>
      <c r="Q456" s="150"/>
      <c r="R456" s="150"/>
      <c r="S456" s="151"/>
    </row>
    <row r="457" spans="1:19" ht="14.4" thickBot="1" x14ac:dyDescent="0.3">
      <c r="A457" s="39" t="s">
        <v>142</v>
      </c>
      <c r="C457" s="3" t="s">
        <v>148</v>
      </c>
      <c r="D457" s="4" t="s">
        <v>102</v>
      </c>
      <c r="E457" s="5" t="s">
        <v>103</v>
      </c>
      <c r="F457" s="5" t="s">
        <v>104</v>
      </c>
      <c r="G457" s="5" t="s">
        <v>105</v>
      </c>
      <c r="H457" s="5" t="s">
        <v>106</v>
      </c>
      <c r="I457" s="5" t="s">
        <v>107</v>
      </c>
      <c r="J457" s="5" t="s">
        <v>108</v>
      </c>
      <c r="K457" s="5" t="s">
        <v>109</v>
      </c>
      <c r="L457" s="5" t="s">
        <v>110</v>
      </c>
      <c r="M457" s="5" t="s">
        <v>111</v>
      </c>
      <c r="N457" s="5" t="s">
        <v>112</v>
      </c>
      <c r="O457" s="5" t="s">
        <v>113</v>
      </c>
      <c r="P457" s="5" t="s">
        <v>114</v>
      </c>
      <c r="Q457" s="5" t="s">
        <v>115</v>
      </c>
      <c r="R457" s="5" t="s">
        <v>116</v>
      </c>
      <c r="S457" s="6" t="s">
        <v>117</v>
      </c>
    </row>
    <row r="458" spans="1:19" ht="13.8" x14ac:dyDescent="0.25">
      <c r="A458" s="39" t="s">
        <v>142</v>
      </c>
      <c r="C458" s="11" t="s">
        <v>149</v>
      </c>
      <c r="D458" s="12">
        <v>0</v>
      </c>
      <c r="E458" s="13">
        <v>0</v>
      </c>
      <c r="F458" s="13">
        <v>0</v>
      </c>
      <c r="G458" s="13">
        <v>0</v>
      </c>
      <c r="H458" s="13">
        <v>0</v>
      </c>
      <c r="I458" s="13">
        <v>0</v>
      </c>
      <c r="J458" s="13">
        <v>0</v>
      </c>
      <c r="K458" s="13">
        <v>0</v>
      </c>
      <c r="L458" s="13">
        <v>0</v>
      </c>
      <c r="M458" s="13">
        <v>0</v>
      </c>
      <c r="N458" s="13">
        <v>0</v>
      </c>
      <c r="O458" s="13">
        <v>0</v>
      </c>
      <c r="P458" s="13">
        <v>0</v>
      </c>
      <c r="Q458" s="13">
        <v>0</v>
      </c>
      <c r="R458" s="13">
        <v>0</v>
      </c>
      <c r="S458" s="14">
        <v>0</v>
      </c>
    </row>
    <row r="459" spans="1:19" ht="13.8" x14ac:dyDescent="0.25">
      <c r="A459" s="39" t="s">
        <v>142</v>
      </c>
      <c r="C459" s="11" t="s">
        <v>150</v>
      </c>
      <c r="D459" s="12">
        <v>0</v>
      </c>
      <c r="E459" s="13">
        <v>0</v>
      </c>
      <c r="F459" s="13">
        <v>0</v>
      </c>
      <c r="G459" s="13">
        <v>0</v>
      </c>
      <c r="H459" s="13">
        <v>0</v>
      </c>
      <c r="I459" s="13">
        <v>0</v>
      </c>
      <c r="J459" s="13">
        <v>0</v>
      </c>
      <c r="K459" s="13">
        <v>0</v>
      </c>
      <c r="L459" s="13">
        <v>0</v>
      </c>
      <c r="M459" s="13">
        <v>0</v>
      </c>
      <c r="N459" s="13">
        <v>0</v>
      </c>
      <c r="O459" s="13">
        <v>0</v>
      </c>
      <c r="P459" s="13">
        <v>0</v>
      </c>
      <c r="Q459" s="13">
        <v>0</v>
      </c>
      <c r="R459" s="13">
        <v>0</v>
      </c>
      <c r="S459" s="14">
        <v>0</v>
      </c>
    </row>
    <row r="460" spans="1:19" ht="13.8" x14ac:dyDescent="0.25">
      <c r="A460" s="39" t="s">
        <v>142</v>
      </c>
      <c r="C460" s="11" t="s">
        <v>151</v>
      </c>
      <c r="D460" s="12">
        <v>0</v>
      </c>
      <c r="E460" s="13">
        <v>0</v>
      </c>
      <c r="F460" s="13">
        <v>0</v>
      </c>
      <c r="G460" s="13">
        <v>0</v>
      </c>
      <c r="H460" s="13">
        <v>0</v>
      </c>
      <c r="I460" s="13">
        <v>0</v>
      </c>
      <c r="J460" s="13">
        <v>0</v>
      </c>
      <c r="K460" s="13">
        <v>0</v>
      </c>
      <c r="L460" s="13">
        <v>0</v>
      </c>
      <c r="M460" s="13">
        <v>0</v>
      </c>
      <c r="N460" s="13">
        <v>0</v>
      </c>
      <c r="O460" s="13">
        <v>0</v>
      </c>
      <c r="P460" s="13">
        <v>0</v>
      </c>
      <c r="Q460" s="13">
        <v>0</v>
      </c>
      <c r="R460" s="13">
        <v>0</v>
      </c>
      <c r="S460" s="14">
        <v>0</v>
      </c>
    </row>
    <row r="461" spans="1:19" ht="13.8" x14ac:dyDescent="0.25">
      <c r="A461" s="39" t="s">
        <v>142</v>
      </c>
      <c r="C461" s="11" t="s">
        <v>152</v>
      </c>
      <c r="D461" s="12">
        <v>0</v>
      </c>
      <c r="E461" s="13">
        <v>0</v>
      </c>
      <c r="F461" s="13">
        <v>0</v>
      </c>
      <c r="G461" s="13">
        <v>0</v>
      </c>
      <c r="H461" s="13">
        <v>0</v>
      </c>
      <c r="I461" s="13">
        <v>0</v>
      </c>
      <c r="J461" s="13">
        <v>0</v>
      </c>
      <c r="K461" s="13">
        <v>0</v>
      </c>
      <c r="L461" s="13">
        <v>0</v>
      </c>
      <c r="M461" s="13">
        <v>0</v>
      </c>
      <c r="N461" s="13">
        <v>0</v>
      </c>
      <c r="O461" s="13">
        <v>0</v>
      </c>
      <c r="P461" s="13">
        <v>0</v>
      </c>
      <c r="Q461" s="13">
        <v>0</v>
      </c>
      <c r="R461" s="13">
        <v>0</v>
      </c>
      <c r="S461" s="14">
        <v>0</v>
      </c>
    </row>
    <row r="462" spans="1:19" ht="13.8" x14ac:dyDescent="0.25">
      <c r="A462" s="39" t="s">
        <v>142</v>
      </c>
      <c r="C462" s="11" t="s">
        <v>153</v>
      </c>
      <c r="D462" s="12">
        <v>0</v>
      </c>
      <c r="E462" s="13">
        <v>0</v>
      </c>
      <c r="F462" s="13">
        <v>0</v>
      </c>
      <c r="G462" s="13">
        <v>0</v>
      </c>
      <c r="H462" s="13">
        <v>0</v>
      </c>
      <c r="I462" s="13">
        <v>0</v>
      </c>
      <c r="J462" s="13">
        <v>0</v>
      </c>
      <c r="K462" s="13">
        <v>0</v>
      </c>
      <c r="L462" s="13">
        <v>0</v>
      </c>
      <c r="M462" s="13">
        <v>0</v>
      </c>
      <c r="N462" s="13">
        <v>0</v>
      </c>
      <c r="O462" s="13">
        <v>0</v>
      </c>
      <c r="P462" s="13">
        <v>0</v>
      </c>
      <c r="Q462" s="13">
        <v>0</v>
      </c>
      <c r="R462" s="13">
        <v>0</v>
      </c>
      <c r="S462" s="14">
        <v>0</v>
      </c>
    </row>
    <row r="463" spans="1:19" ht="13.8" x14ac:dyDescent="0.25">
      <c r="A463" s="39" t="s">
        <v>142</v>
      </c>
      <c r="C463" s="11" t="s">
        <v>154</v>
      </c>
      <c r="D463" s="12">
        <v>0</v>
      </c>
      <c r="E463" s="13">
        <v>0</v>
      </c>
      <c r="F463" s="13">
        <v>0</v>
      </c>
      <c r="G463" s="13">
        <v>0</v>
      </c>
      <c r="H463" s="13">
        <v>0</v>
      </c>
      <c r="I463" s="13">
        <v>0</v>
      </c>
      <c r="J463" s="13">
        <v>0</v>
      </c>
      <c r="K463" s="13">
        <v>0</v>
      </c>
      <c r="L463" s="13">
        <v>0</v>
      </c>
      <c r="M463" s="13">
        <v>0</v>
      </c>
      <c r="N463" s="13">
        <v>0</v>
      </c>
      <c r="O463" s="13">
        <v>0</v>
      </c>
      <c r="P463" s="13">
        <v>0</v>
      </c>
      <c r="Q463" s="13">
        <v>0</v>
      </c>
      <c r="R463" s="13">
        <v>0</v>
      </c>
      <c r="S463" s="14">
        <v>0</v>
      </c>
    </row>
    <row r="464" spans="1:19" ht="13.8" x14ac:dyDescent="0.25">
      <c r="A464" s="39" t="s">
        <v>142</v>
      </c>
      <c r="C464" s="11" t="s">
        <v>155</v>
      </c>
      <c r="D464" s="12">
        <v>0</v>
      </c>
      <c r="E464" s="13">
        <v>0</v>
      </c>
      <c r="F464" s="13">
        <v>0</v>
      </c>
      <c r="G464" s="13">
        <v>0</v>
      </c>
      <c r="H464" s="13">
        <v>0</v>
      </c>
      <c r="I464" s="13">
        <v>0</v>
      </c>
      <c r="J464" s="13">
        <v>0</v>
      </c>
      <c r="K464" s="13">
        <v>0</v>
      </c>
      <c r="L464" s="13">
        <v>0</v>
      </c>
      <c r="M464" s="13">
        <v>0</v>
      </c>
      <c r="N464" s="13">
        <v>0</v>
      </c>
      <c r="O464" s="13">
        <v>0</v>
      </c>
      <c r="P464" s="13">
        <v>0</v>
      </c>
      <c r="Q464" s="13">
        <v>0</v>
      </c>
      <c r="R464" s="13">
        <v>0</v>
      </c>
      <c r="S464" s="14">
        <v>0</v>
      </c>
    </row>
    <row r="465" spans="1:19" ht="13.8" x14ac:dyDescent="0.25">
      <c r="A465" s="39" t="s">
        <v>142</v>
      </c>
      <c r="C465" s="11" t="s">
        <v>156</v>
      </c>
      <c r="D465" s="12">
        <v>0</v>
      </c>
      <c r="E465" s="13">
        <v>0</v>
      </c>
      <c r="F465" s="13">
        <v>0</v>
      </c>
      <c r="G465" s="13">
        <v>0</v>
      </c>
      <c r="H465" s="13">
        <v>0</v>
      </c>
      <c r="I465" s="13">
        <v>0</v>
      </c>
      <c r="J465" s="13">
        <v>0</v>
      </c>
      <c r="K465" s="13">
        <v>0</v>
      </c>
      <c r="L465" s="13">
        <v>0</v>
      </c>
      <c r="M465" s="13">
        <v>0</v>
      </c>
      <c r="N465" s="13">
        <v>0</v>
      </c>
      <c r="O465" s="13">
        <v>0</v>
      </c>
      <c r="P465" s="13">
        <v>0</v>
      </c>
      <c r="Q465" s="13">
        <v>0</v>
      </c>
      <c r="R465" s="13">
        <v>0</v>
      </c>
      <c r="S465" s="14">
        <v>0</v>
      </c>
    </row>
    <row r="466" spans="1:19" ht="13.8" x14ac:dyDescent="0.25">
      <c r="A466" s="39" t="s">
        <v>142</v>
      </c>
      <c r="C466" s="11" t="s">
        <v>157</v>
      </c>
      <c r="D466" s="12">
        <v>0</v>
      </c>
      <c r="E466" s="13">
        <v>0</v>
      </c>
      <c r="F466" s="13">
        <v>0</v>
      </c>
      <c r="G466" s="13">
        <v>0</v>
      </c>
      <c r="H466" s="13">
        <v>0</v>
      </c>
      <c r="I466" s="13">
        <v>0</v>
      </c>
      <c r="J466" s="13">
        <v>0</v>
      </c>
      <c r="K466" s="13">
        <v>0</v>
      </c>
      <c r="L466" s="13">
        <v>0</v>
      </c>
      <c r="M466" s="13">
        <v>0</v>
      </c>
      <c r="N466" s="13">
        <v>0</v>
      </c>
      <c r="O466" s="13">
        <v>0</v>
      </c>
      <c r="P466" s="13">
        <v>0</v>
      </c>
      <c r="Q466" s="13">
        <v>0</v>
      </c>
      <c r="R466" s="13">
        <v>0</v>
      </c>
      <c r="S466" s="14">
        <v>0</v>
      </c>
    </row>
    <row r="467" spans="1:19" ht="13.8" x14ac:dyDescent="0.25">
      <c r="A467" s="39" t="s">
        <v>142</v>
      </c>
      <c r="C467" s="11" t="s">
        <v>158</v>
      </c>
      <c r="D467" s="12">
        <v>0</v>
      </c>
      <c r="E467" s="13">
        <v>0</v>
      </c>
      <c r="F467" s="13">
        <v>0</v>
      </c>
      <c r="G467" s="13">
        <v>0</v>
      </c>
      <c r="H467" s="13">
        <v>0</v>
      </c>
      <c r="I467" s="13">
        <v>0</v>
      </c>
      <c r="J467" s="13">
        <v>0</v>
      </c>
      <c r="K467" s="13">
        <v>0</v>
      </c>
      <c r="L467" s="13">
        <v>0</v>
      </c>
      <c r="M467" s="13">
        <v>0</v>
      </c>
      <c r="N467" s="13">
        <v>0</v>
      </c>
      <c r="O467" s="13">
        <v>0</v>
      </c>
      <c r="P467" s="13">
        <v>0</v>
      </c>
      <c r="Q467" s="13">
        <v>0</v>
      </c>
      <c r="R467" s="13">
        <v>0</v>
      </c>
      <c r="S467" s="14">
        <v>0</v>
      </c>
    </row>
    <row r="468" spans="1:19" ht="13.8" x14ac:dyDescent="0.25">
      <c r="A468" s="39" t="s">
        <v>142</v>
      </c>
      <c r="C468" s="11" t="s">
        <v>159</v>
      </c>
      <c r="D468" s="12">
        <v>0</v>
      </c>
      <c r="E468" s="13">
        <v>0</v>
      </c>
      <c r="F468" s="13">
        <v>0</v>
      </c>
      <c r="G468" s="13">
        <v>0</v>
      </c>
      <c r="H468" s="13">
        <v>0</v>
      </c>
      <c r="I468" s="13">
        <v>0</v>
      </c>
      <c r="J468" s="13">
        <v>0</v>
      </c>
      <c r="K468" s="13">
        <v>0</v>
      </c>
      <c r="L468" s="13">
        <v>0</v>
      </c>
      <c r="M468" s="13">
        <v>0</v>
      </c>
      <c r="N468" s="13">
        <v>0</v>
      </c>
      <c r="O468" s="13">
        <v>0</v>
      </c>
      <c r="P468" s="13">
        <v>0</v>
      </c>
      <c r="Q468" s="13">
        <v>0</v>
      </c>
      <c r="R468" s="13">
        <v>0</v>
      </c>
      <c r="S468" s="14">
        <v>0</v>
      </c>
    </row>
    <row r="469" spans="1:19" ht="13.8" x14ac:dyDescent="0.25">
      <c r="A469" s="39" t="s">
        <v>142</v>
      </c>
      <c r="C469" s="11" t="s">
        <v>160</v>
      </c>
      <c r="D469" s="12">
        <v>0</v>
      </c>
      <c r="E469" s="13">
        <v>0</v>
      </c>
      <c r="F469" s="13">
        <v>0</v>
      </c>
      <c r="G469" s="13">
        <v>0</v>
      </c>
      <c r="H469" s="13">
        <v>0</v>
      </c>
      <c r="I469" s="13">
        <v>0</v>
      </c>
      <c r="J469" s="13">
        <v>0</v>
      </c>
      <c r="K469" s="13">
        <v>0</v>
      </c>
      <c r="L469" s="13">
        <v>0</v>
      </c>
      <c r="M469" s="13">
        <v>0</v>
      </c>
      <c r="N469" s="13">
        <v>0</v>
      </c>
      <c r="O469" s="13">
        <v>0</v>
      </c>
      <c r="P469" s="13">
        <v>0</v>
      </c>
      <c r="Q469" s="13">
        <v>0</v>
      </c>
      <c r="R469" s="13">
        <v>0</v>
      </c>
      <c r="S469" s="14">
        <v>0</v>
      </c>
    </row>
    <row r="470" spans="1:19" ht="13.8" x14ac:dyDescent="0.25">
      <c r="A470" s="39" t="s">
        <v>142</v>
      </c>
      <c r="C470" s="11" t="s">
        <v>161</v>
      </c>
      <c r="D470" s="12">
        <v>0</v>
      </c>
      <c r="E470" s="13">
        <v>0</v>
      </c>
      <c r="F470" s="13">
        <v>0</v>
      </c>
      <c r="G470" s="13">
        <v>0</v>
      </c>
      <c r="H470" s="13">
        <v>0</v>
      </c>
      <c r="I470" s="13">
        <v>0</v>
      </c>
      <c r="J470" s="13">
        <v>0</v>
      </c>
      <c r="K470" s="13">
        <v>0</v>
      </c>
      <c r="L470" s="13">
        <v>0</v>
      </c>
      <c r="M470" s="13">
        <v>0</v>
      </c>
      <c r="N470" s="13">
        <v>0</v>
      </c>
      <c r="O470" s="13">
        <v>0</v>
      </c>
      <c r="P470" s="13">
        <v>0</v>
      </c>
      <c r="Q470" s="13">
        <v>0</v>
      </c>
      <c r="R470" s="13">
        <v>0</v>
      </c>
      <c r="S470" s="14">
        <v>0</v>
      </c>
    </row>
    <row r="471" spans="1:19" ht="13.8" x14ac:dyDescent="0.25">
      <c r="A471" s="39" t="s">
        <v>142</v>
      </c>
      <c r="C471" s="11" t="s">
        <v>162</v>
      </c>
      <c r="D471" s="12">
        <v>0</v>
      </c>
      <c r="E471" s="13">
        <v>0</v>
      </c>
      <c r="F471" s="13">
        <v>0</v>
      </c>
      <c r="G471" s="13">
        <v>0</v>
      </c>
      <c r="H471" s="13">
        <v>0</v>
      </c>
      <c r="I471" s="13">
        <v>0</v>
      </c>
      <c r="J471" s="13">
        <v>0</v>
      </c>
      <c r="K471" s="13">
        <v>0</v>
      </c>
      <c r="L471" s="13">
        <v>0</v>
      </c>
      <c r="M471" s="13">
        <v>0</v>
      </c>
      <c r="N471" s="13">
        <v>0</v>
      </c>
      <c r="O471" s="13">
        <v>0</v>
      </c>
      <c r="P471" s="13">
        <v>0</v>
      </c>
      <c r="Q471" s="13">
        <v>0</v>
      </c>
      <c r="R471" s="13">
        <v>0</v>
      </c>
      <c r="S471" s="14">
        <v>0</v>
      </c>
    </row>
    <row r="472" spans="1:19" ht="13.8" x14ac:dyDescent="0.25">
      <c r="A472" s="39" t="s">
        <v>142</v>
      </c>
      <c r="C472" s="11" t="s">
        <v>163</v>
      </c>
      <c r="D472" s="12">
        <v>0</v>
      </c>
      <c r="E472" s="13">
        <v>0</v>
      </c>
      <c r="F472" s="13">
        <v>0</v>
      </c>
      <c r="G472" s="13">
        <v>0</v>
      </c>
      <c r="H472" s="13">
        <v>0</v>
      </c>
      <c r="I472" s="13">
        <v>0</v>
      </c>
      <c r="J472" s="13">
        <v>0</v>
      </c>
      <c r="K472" s="13">
        <v>0</v>
      </c>
      <c r="L472" s="13">
        <v>0</v>
      </c>
      <c r="M472" s="13">
        <v>0</v>
      </c>
      <c r="N472" s="13">
        <v>0</v>
      </c>
      <c r="O472" s="13">
        <v>0</v>
      </c>
      <c r="P472" s="13">
        <v>0</v>
      </c>
      <c r="Q472" s="13">
        <v>0</v>
      </c>
      <c r="R472" s="13">
        <v>0</v>
      </c>
      <c r="S472" s="14">
        <v>0</v>
      </c>
    </row>
    <row r="473" spans="1:19" ht="13.8" x14ac:dyDescent="0.25">
      <c r="A473" s="39" t="s">
        <v>142</v>
      </c>
      <c r="C473" s="11" t="s">
        <v>164</v>
      </c>
      <c r="D473" s="12">
        <v>0</v>
      </c>
      <c r="E473" s="13">
        <v>0</v>
      </c>
      <c r="F473" s="13">
        <v>0</v>
      </c>
      <c r="G473" s="13">
        <v>0</v>
      </c>
      <c r="H473" s="13">
        <v>0</v>
      </c>
      <c r="I473" s="13">
        <v>0</v>
      </c>
      <c r="J473" s="13">
        <v>0</v>
      </c>
      <c r="K473" s="13">
        <v>0</v>
      </c>
      <c r="L473" s="13">
        <v>0</v>
      </c>
      <c r="M473" s="13">
        <v>0</v>
      </c>
      <c r="N473" s="13">
        <v>0</v>
      </c>
      <c r="O473" s="13">
        <v>0</v>
      </c>
      <c r="P473" s="13">
        <v>0</v>
      </c>
      <c r="Q473" s="13">
        <v>0</v>
      </c>
      <c r="R473" s="13">
        <v>0</v>
      </c>
      <c r="S473" s="14">
        <v>0</v>
      </c>
    </row>
    <row r="474" spans="1:19" ht="13.8" x14ac:dyDescent="0.25">
      <c r="A474" s="39" t="s">
        <v>142</v>
      </c>
      <c r="C474" s="11" t="s">
        <v>165</v>
      </c>
      <c r="D474" s="12">
        <v>0</v>
      </c>
      <c r="E474" s="13">
        <v>0</v>
      </c>
      <c r="F474" s="13">
        <v>0</v>
      </c>
      <c r="G474" s="13">
        <v>0</v>
      </c>
      <c r="H474" s="13">
        <v>0</v>
      </c>
      <c r="I474" s="13">
        <v>0</v>
      </c>
      <c r="J474" s="13">
        <v>0</v>
      </c>
      <c r="K474" s="13">
        <v>0</v>
      </c>
      <c r="L474" s="13">
        <v>0</v>
      </c>
      <c r="M474" s="13">
        <v>0</v>
      </c>
      <c r="N474" s="13">
        <v>0</v>
      </c>
      <c r="O474" s="13">
        <v>0</v>
      </c>
      <c r="P474" s="13">
        <v>0</v>
      </c>
      <c r="Q474" s="13">
        <v>0</v>
      </c>
      <c r="R474" s="13">
        <v>0</v>
      </c>
      <c r="S474" s="14">
        <v>0</v>
      </c>
    </row>
    <row r="475" spans="1:19" ht="14.4" thickBot="1" x14ac:dyDescent="0.3">
      <c r="A475" s="39" t="s">
        <v>142</v>
      </c>
      <c r="C475" s="11" t="s">
        <v>166</v>
      </c>
      <c r="D475" s="15">
        <v>0</v>
      </c>
      <c r="E475" s="16">
        <v>0</v>
      </c>
      <c r="F475" s="16">
        <v>0</v>
      </c>
      <c r="G475" s="16">
        <v>0</v>
      </c>
      <c r="H475" s="16">
        <v>0</v>
      </c>
      <c r="I475" s="16">
        <v>0</v>
      </c>
      <c r="J475" s="16">
        <v>0</v>
      </c>
      <c r="K475" s="16">
        <v>0</v>
      </c>
      <c r="L475" s="16">
        <v>0</v>
      </c>
      <c r="M475" s="16">
        <v>0</v>
      </c>
      <c r="N475" s="16">
        <v>0</v>
      </c>
      <c r="O475" s="16">
        <v>0</v>
      </c>
      <c r="P475" s="16">
        <v>0</v>
      </c>
      <c r="Q475" s="16">
        <v>0</v>
      </c>
      <c r="R475" s="16">
        <v>461805.32</v>
      </c>
      <c r="S475" s="17">
        <v>2968913.7800000003</v>
      </c>
    </row>
    <row r="476" spans="1:19" ht="14.4" thickBot="1" x14ac:dyDescent="0.3">
      <c r="A476" s="39" t="s">
        <v>142</v>
      </c>
      <c r="C476" s="18" t="s">
        <v>129</v>
      </c>
      <c r="D476" s="19">
        <v>0</v>
      </c>
      <c r="E476" s="20">
        <v>0</v>
      </c>
      <c r="F476" s="20">
        <v>0</v>
      </c>
      <c r="G476" s="20">
        <v>0</v>
      </c>
      <c r="H476" s="20">
        <v>0</v>
      </c>
      <c r="I476" s="20">
        <v>0</v>
      </c>
      <c r="J476" s="20">
        <v>0</v>
      </c>
      <c r="K476" s="20">
        <v>0</v>
      </c>
      <c r="L476" s="20">
        <v>0</v>
      </c>
      <c r="M476" s="20">
        <v>0</v>
      </c>
      <c r="N476" s="20">
        <v>0</v>
      </c>
      <c r="O476" s="20">
        <v>0</v>
      </c>
      <c r="P476" s="20">
        <v>0</v>
      </c>
      <c r="Q476" s="20">
        <v>0</v>
      </c>
      <c r="R476" s="20">
        <v>461805.32</v>
      </c>
      <c r="S476" s="21" t="s">
        <v>134</v>
      </c>
    </row>
    <row r="478" spans="1:19" ht="23.4" thickBot="1" x14ac:dyDescent="0.3">
      <c r="C478" s="1" t="s">
        <v>223</v>
      </c>
      <c r="D478" s="1"/>
      <c r="E478" s="1"/>
      <c r="F478" s="1"/>
      <c r="G478" s="1"/>
      <c r="H478" s="1"/>
      <c r="I478" s="1"/>
      <c r="J478" s="1"/>
      <c r="K478" s="1"/>
      <c r="L478" s="1"/>
      <c r="M478" s="1"/>
      <c r="N478" s="9"/>
      <c r="O478" s="9"/>
      <c r="P478" s="9"/>
      <c r="Q478" s="9"/>
      <c r="R478" s="9"/>
      <c r="S478" s="9"/>
    </row>
    <row r="479" spans="1:19" ht="14.4" thickBot="1" x14ac:dyDescent="0.3">
      <c r="C479" s="2"/>
      <c r="D479" s="149" t="s">
        <v>99</v>
      </c>
      <c r="E479" s="150"/>
      <c r="F479" s="150"/>
      <c r="G479" s="150"/>
      <c r="H479" s="150"/>
      <c r="I479" s="150"/>
      <c r="J479" s="150"/>
      <c r="K479" s="150"/>
      <c r="L479" s="150"/>
      <c r="M479" s="150"/>
      <c r="N479" s="150"/>
      <c r="O479" s="150"/>
      <c r="P479" s="150"/>
      <c r="Q479" s="150"/>
      <c r="R479" s="150"/>
      <c r="S479" s="151"/>
    </row>
    <row r="480" spans="1:19" ht="14.4" thickBot="1" x14ac:dyDescent="0.3">
      <c r="A480" s="39" t="s">
        <v>142</v>
      </c>
      <c r="C480" s="3" t="s">
        <v>148</v>
      </c>
      <c r="D480" s="4" t="s">
        <v>102</v>
      </c>
      <c r="E480" s="5" t="s">
        <v>103</v>
      </c>
      <c r="F480" s="5" t="s">
        <v>104</v>
      </c>
      <c r="G480" s="5" t="s">
        <v>105</v>
      </c>
      <c r="H480" s="5" t="s">
        <v>106</v>
      </c>
      <c r="I480" s="5" t="s">
        <v>107</v>
      </c>
      <c r="J480" s="5" t="s">
        <v>108</v>
      </c>
      <c r="K480" s="5" t="s">
        <v>109</v>
      </c>
      <c r="L480" s="5" t="s">
        <v>110</v>
      </c>
      <c r="M480" s="5" t="s">
        <v>111</v>
      </c>
      <c r="N480" s="5" t="s">
        <v>112</v>
      </c>
      <c r="O480" s="5" t="s">
        <v>113</v>
      </c>
      <c r="P480" s="5" t="s">
        <v>114</v>
      </c>
      <c r="Q480" s="5" t="s">
        <v>115</v>
      </c>
      <c r="R480" s="5" t="s">
        <v>116</v>
      </c>
      <c r="S480" s="6" t="s">
        <v>117</v>
      </c>
    </row>
    <row r="481" spans="1:19" ht="13.8" x14ac:dyDescent="0.25">
      <c r="A481" s="39" t="s">
        <v>142</v>
      </c>
      <c r="C481" s="11" t="s">
        <v>149</v>
      </c>
      <c r="D481" s="12">
        <v>0</v>
      </c>
      <c r="E481" s="13">
        <v>0</v>
      </c>
      <c r="F481" s="13">
        <v>0</v>
      </c>
      <c r="G481" s="13">
        <v>0</v>
      </c>
      <c r="H481" s="13">
        <v>0</v>
      </c>
      <c r="I481" s="13">
        <v>0</v>
      </c>
      <c r="J481" s="13">
        <v>0</v>
      </c>
      <c r="K481" s="13">
        <v>0</v>
      </c>
      <c r="L481" s="13">
        <v>0</v>
      </c>
      <c r="M481" s="13">
        <v>0</v>
      </c>
      <c r="N481" s="13">
        <v>0</v>
      </c>
      <c r="O481" s="13">
        <v>0</v>
      </c>
      <c r="P481" s="13">
        <v>0</v>
      </c>
      <c r="Q481" s="13">
        <v>0</v>
      </c>
      <c r="R481" s="13">
        <v>0</v>
      </c>
      <c r="S481" s="14">
        <v>0</v>
      </c>
    </row>
    <row r="482" spans="1:19" ht="13.8" x14ac:dyDescent="0.25">
      <c r="A482" s="39" t="s">
        <v>142</v>
      </c>
      <c r="C482" s="11" t="s">
        <v>150</v>
      </c>
      <c r="D482" s="12">
        <v>0</v>
      </c>
      <c r="E482" s="13">
        <v>0</v>
      </c>
      <c r="F482" s="13">
        <v>0</v>
      </c>
      <c r="G482" s="13">
        <v>0</v>
      </c>
      <c r="H482" s="13">
        <v>0</v>
      </c>
      <c r="I482" s="13">
        <v>0</v>
      </c>
      <c r="J482" s="13">
        <v>0</v>
      </c>
      <c r="K482" s="13">
        <v>0</v>
      </c>
      <c r="L482" s="13">
        <v>0</v>
      </c>
      <c r="M482" s="13">
        <v>0</v>
      </c>
      <c r="N482" s="13">
        <v>0</v>
      </c>
      <c r="O482" s="13">
        <v>0</v>
      </c>
      <c r="P482" s="13">
        <v>0</v>
      </c>
      <c r="Q482" s="13">
        <v>0</v>
      </c>
      <c r="R482" s="13">
        <v>0</v>
      </c>
      <c r="S482" s="14">
        <v>0</v>
      </c>
    </row>
    <row r="483" spans="1:19" ht="13.8" x14ac:dyDescent="0.25">
      <c r="A483" s="39" t="s">
        <v>142</v>
      </c>
      <c r="C483" s="11" t="s">
        <v>151</v>
      </c>
      <c r="D483" s="12">
        <v>0</v>
      </c>
      <c r="E483" s="13">
        <v>0</v>
      </c>
      <c r="F483" s="13">
        <v>0</v>
      </c>
      <c r="G483" s="13">
        <v>0</v>
      </c>
      <c r="H483" s="13">
        <v>0</v>
      </c>
      <c r="I483" s="13">
        <v>0</v>
      </c>
      <c r="J483" s="13">
        <v>0</v>
      </c>
      <c r="K483" s="13">
        <v>0</v>
      </c>
      <c r="L483" s="13">
        <v>0</v>
      </c>
      <c r="M483" s="13">
        <v>0</v>
      </c>
      <c r="N483" s="13">
        <v>0</v>
      </c>
      <c r="O483" s="13">
        <v>0</v>
      </c>
      <c r="P483" s="13">
        <v>0</v>
      </c>
      <c r="Q483" s="13">
        <v>0</v>
      </c>
      <c r="R483" s="13">
        <v>0</v>
      </c>
      <c r="S483" s="14">
        <v>0</v>
      </c>
    </row>
    <row r="484" spans="1:19" ht="13.8" x14ac:dyDescent="0.25">
      <c r="A484" s="39" t="s">
        <v>142</v>
      </c>
      <c r="C484" s="11" t="s">
        <v>152</v>
      </c>
      <c r="D484" s="12">
        <v>0</v>
      </c>
      <c r="E484" s="13">
        <v>0</v>
      </c>
      <c r="F484" s="13">
        <v>0</v>
      </c>
      <c r="G484" s="13">
        <v>0</v>
      </c>
      <c r="H484" s="13">
        <v>0</v>
      </c>
      <c r="I484" s="13">
        <v>0</v>
      </c>
      <c r="J484" s="13">
        <v>0</v>
      </c>
      <c r="K484" s="13">
        <v>0</v>
      </c>
      <c r="L484" s="13">
        <v>0</v>
      </c>
      <c r="M484" s="13">
        <v>0</v>
      </c>
      <c r="N484" s="13">
        <v>0</v>
      </c>
      <c r="O484" s="13">
        <v>0</v>
      </c>
      <c r="P484" s="13">
        <v>0</v>
      </c>
      <c r="Q484" s="13">
        <v>0</v>
      </c>
      <c r="R484" s="13">
        <v>0</v>
      </c>
      <c r="S484" s="14">
        <v>0</v>
      </c>
    </row>
    <row r="485" spans="1:19" ht="13.8" x14ac:dyDescent="0.25">
      <c r="A485" s="39" t="s">
        <v>142</v>
      </c>
      <c r="C485" s="11" t="s">
        <v>153</v>
      </c>
      <c r="D485" s="12">
        <v>0</v>
      </c>
      <c r="E485" s="13">
        <v>0</v>
      </c>
      <c r="F485" s="13">
        <v>0</v>
      </c>
      <c r="G485" s="13">
        <v>0</v>
      </c>
      <c r="H485" s="13">
        <v>0</v>
      </c>
      <c r="I485" s="13">
        <v>0</v>
      </c>
      <c r="J485" s="13">
        <v>0</v>
      </c>
      <c r="K485" s="13">
        <v>0</v>
      </c>
      <c r="L485" s="13">
        <v>0</v>
      </c>
      <c r="M485" s="13">
        <v>0</v>
      </c>
      <c r="N485" s="13">
        <v>0</v>
      </c>
      <c r="O485" s="13">
        <v>0</v>
      </c>
      <c r="P485" s="13">
        <v>0</v>
      </c>
      <c r="Q485" s="13">
        <v>0</v>
      </c>
      <c r="R485" s="13">
        <v>0</v>
      </c>
      <c r="S485" s="14">
        <v>0</v>
      </c>
    </row>
    <row r="486" spans="1:19" ht="13.8" x14ac:dyDescent="0.25">
      <c r="A486" s="39" t="s">
        <v>142</v>
      </c>
      <c r="C486" s="11" t="s">
        <v>154</v>
      </c>
      <c r="D486" s="12">
        <v>0</v>
      </c>
      <c r="E486" s="13">
        <v>0</v>
      </c>
      <c r="F486" s="13">
        <v>0</v>
      </c>
      <c r="G486" s="13">
        <v>0</v>
      </c>
      <c r="H486" s="13">
        <v>0</v>
      </c>
      <c r="I486" s="13">
        <v>0</v>
      </c>
      <c r="J486" s="13">
        <v>0</v>
      </c>
      <c r="K486" s="13">
        <v>0</v>
      </c>
      <c r="L486" s="13">
        <v>0</v>
      </c>
      <c r="M486" s="13">
        <v>0</v>
      </c>
      <c r="N486" s="13">
        <v>0</v>
      </c>
      <c r="O486" s="13">
        <v>0</v>
      </c>
      <c r="P486" s="13">
        <v>0</v>
      </c>
      <c r="Q486" s="13">
        <v>0</v>
      </c>
      <c r="R486" s="13">
        <v>0</v>
      </c>
      <c r="S486" s="14">
        <v>0</v>
      </c>
    </row>
    <row r="487" spans="1:19" ht="13.8" x14ac:dyDescent="0.25">
      <c r="A487" s="39" t="s">
        <v>142</v>
      </c>
      <c r="C487" s="11" t="s">
        <v>155</v>
      </c>
      <c r="D487" s="12">
        <v>0</v>
      </c>
      <c r="E487" s="13">
        <v>0</v>
      </c>
      <c r="F487" s="13">
        <v>0</v>
      </c>
      <c r="G487" s="13">
        <v>0</v>
      </c>
      <c r="H487" s="13">
        <v>0</v>
      </c>
      <c r="I487" s="13">
        <v>0</v>
      </c>
      <c r="J487" s="13">
        <v>0</v>
      </c>
      <c r="K487" s="13">
        <v>0</v>
      </c>
      <c r="L487" s="13">
        <v>0</v>
      </c>
      <c r="M487" s="13">
        <v>0</v>
      </c>
      <c r="N487" s="13">
        <v>0</v>
      </c>
      <c r="O487" s="13">
        <v>0</v>
      </c>
      <c r="P487" s="13">
        <v>0</v>
      </c>
      <c r="Q487" s="13">
        <v>0</v>
      </c>
      <c r="R487" s="13">
        <v>0</v>
      </c>
      <c r="S487" s="14">
        <v>0</v>
      </c>
    </row>
    <row r="488" spans="1:19" ht="13.8" x14ac:dyDescent="0.25">
      <c r="A488" s="39" t="s">
        <v>142</v>
      </c>
      <c r="C488" s="11" t="s">
        <v>156</v>
      </c>
      <c r="D488" s="12">
        <v>0</v>
      </c>
      <c r="E488" s="13">
        <v>0</v>
      </c>
      <c r="F488" s="13">
        <v>0</v>
      </c>
      <c r="G488" s="13">
        <v>0</v>
      </c>
      <c r="H488" s="13">
        <v>0</v>
      </c>
      <c r="I488" s="13">
        <v>0</v>
      </c>
      <c r="J488" s="13">
        <v>0</v>
      </c>
      <c r="K488" s="13">
        <v>0</v>
      </c>
      <c r="L488" s="13">
        <v>0</v>
      </c>
      <c r="M488" s="13">
        <v>0</v>
      </c>
      <c r="N488" s="13">
        <v>0</v>
      </c>
      <c r="O488" s="13">
        <v>0</v>
      </c>
      <c r="P488" s="13">
        <v>0</v>
      </c>
      <c r="Q488" s="13">
        <v>0</v>
      </c>
      <c r="R488" s="13">
        <v>0</v>
      </c>
      <c r="S488" s="14">
        <v>0</v>
      </c>
    </row>
    <row r="489" spans="1:19" ht="13.8" x14ac:dyDescent="0.25">
      <c r="A489" s="39" t="s">
        <v>142</v>
      </c>
      <c r="C489" s="11" t="s">
        <v>157</v>
      </c>
      <c r="D489" s="12">
        <v>0</v>
      </c>
      <c r="E489" s="13">
        <v>0</v>
      </c>
      <c r="F489" s="13">
        <v>0</v>
      </c>
      <c r="G489" s="13">
        <v>0</v>
      </c>
      <c r="H489" s="13">
        <v>0</v>
      </c>
      <c r="I489" s="13">
        <v>0</v>
      </c>
      <c r="J489" s="13">
        <v>0</v>
      </c>
      <c r="K489" s="13">
        <v>0</v>
      </c>
      <c r="L489" s="13">
        <v>0</v>
      </c>
      <c r="M489" s="13">
        <v>0</v>
      </c>
      <c r="N489" s="13">
        <v>0</v>
      </c>
      <c r="O489" s="13">
        <v>0</v>
      </c>
      <c r="P489" s="13">
        <v>0</v>
      </c>
      <c r="Q489" s="13">
        <v>0</v>
      </c>
      <c r="R489" s="13">
        <v>0</v>
      </c>
      <c r="S489" s="14">
        <v>0</v>
      </c>
    </row>
    <row r="490" spans="1:19" ht="13.8" x14ac:dyDescent="0.25">
      <c r="A490" s="39" t="s">
        <v>142</v>
      </c>
      <c r="C490" s="11" t="s">
        <v>158</v>
      </c>
      <c r="D490" s="12">
        <v>0</v>
      </c>
      <c r="E490" s="13">
        <v>0</v>
      </c>
      <c r="F490" s="13">
        <v>0</v>
      </c>
      <c r="G490" s="13">
        <v>0</v>
      </c>
      <c r="H490" s="13">
        <v>0</v>
      </c>
      <c r="I490" s="13">
        <v>0</v>
      </c>
      <c r="J490" s="13">
        <v>0</v>
      </c>
      <c r="K490" s="13">
        <v>0</v>
      </c>
      <c r="L490" s="13">
        <v>0</v>
      </c>
      <c r="M490" s="13">
        <v>0</v>
      </c>
      <c r="N490" s="13">
        <v>0</v>
      </c>
      <c r="O490" s="13">
        <v>0</v>
      </c>
      <c r="P490" s="13">
        <v>0</v>
      </c>
      <c r="Q490" s="13">
        <v>0</v>
      </c>
      <c r="R490" s="13">
        <v>0</v>
      </c>
      <c r="S490" s="14">
        <v>0</v>
      </c>
    </row>
    <row r="491" spans="1:19" ht="13.8" x14ac:dyDescent="0.25">
      <c r="A491" s="39" t="s">
        <v>142</v>
      </c>
      <c r="C491" s="11" t="s">
        <v>159</v>
      </c>
      <c r="D491" s="12">
        <v>0</v>
      </c>
      <c r="E491" s="13">
        <v>0</v>
      </c>
      <c r="F491" s="13">
        <v>0</v>
      </c>
      <c r="G491" s="13">
        <v>0</v>
      </c>
      <c r="H491" s="13">
        <v>0</v>
      </c>
      <c r="I491" s="13">
        <v>0</v>
      </c>
      <c r="J491" s="13">
        <v>0</v>
      </c>
      <c r="K491" s="13">
        <v>0</v>
      </c>
      <c r="L491" s="13">
        <v>0</v>
      </c>
      <c r="M491" s="13">
        <v>0</v>
      </c>
      <c r="N491" s="13">
        <v>0</v>
      </c>
      <c r="O491" s="13">
        <v>0</v>
      </c>
      <c r="P491" s="13">
        <v>0</v>
      </c>
      <c r="Q491" s="13">
        <v>0</v>
      </c>
      <c r="R491" s="13">
        <v>0</v>
      </c>
      <c r="S491" s="14">
        <v>0</v>
      </c>
    </row>
    <row r="492" spans="1:19" ht="13.8" x14ac:dyDescent="0.25">
      <c r="A492" s="39" t="s">
        <v>142</v>
      </c>
      <c r="C492" s="11" t="s">
        <v>160</v>
      </c>
      <c r="D492" s="12">
        <v>0</v>
      </c>
      <c r="E492" s="13">
        <v>0</v>
      </c>
      <c r="F492" s="13">
        <v>0</v>
      </c>
      <c r="G492" s="13">
        <v>0</v>
      </c>
      <c r="H492" s="13">
        <v>0</v>
      </c>
      <c r="I492" s="13">
        <v>0</v>
      </c>
      <c r="J492" s="13">
        <v>0</v>
      </c>
      <c r="K492" s="13">
        <v>0</v>
      </c>
      <c r="L492" s="13">
        <v>0</v>
      </c>
      <c r="M492" s="13">
        <v>0</v>
      </c>
      <c r="N492" s="13">
        <v>0</v>
      </c>
      <c r="O492" s="13">
        <v>0</v>
      </c>
      <c r="P492" s="13">
        <v>0</v>
      </c>
      <c r="Q492" s="13">
        <v>0</v>
      </c>
      <c r="R492" s="13" t="s">
        <v>134</v>
      </c>
      <c r="S492" s="14" t="s">
        <v>134</v>
      </c>
    </row>
    <row r="493" spans="1:19" ht="13.8" x14ac:dyDescent="0.25">
      <c r="A493" s="39" t="s">
        <v>142</v>
      </c>
      <c r="C493" s="11" t="s">
        <v>161</v>
      </c>
      <c r="D493" s="12">
        <v>0</v>
      </c>
      <c r="E493" s="13">
        <v>0</v>
      </c>
      <c r="F493" s="13">
        <v>0</v>
      </c>
      <c r="G493" s="13">
        <v>0</v>
      </c>
      <c r="H493" s="13">
        <v>0</v>
      </c>
      <c r="I493" s="13">
        <v>0</v>
      </c>
      <c r="J493" s="13">
        <v>0</v>
      </c>
      <c r="K493" s="13">
        <v>0</v>
      </c>
      <c r="L493" s="13">
        <v>0</v>
      </c>
      <c r="M493" s="13">
        <v>0</v>
      </c>
      <c r="N493" s="13">
        <v>0</v>
      </c>
      <c r="O493" s="13">
        <v>0</v>
      </c>
      <c r="P493" s="13">
        <v>0</v>
      </c>
      <c r="Q493" s="13">
        <v>0</v>
      </c>
      <c r="R493" s="13">
        <v>0</v>
      </c>
      <c r="S493" s="14">
        <v>0</v>
      </c>
    </row>
    <row r="494" spans="1:19" ht="13.8" x14ac:dyDescent="0.25">
      <c r="A494" s="39" t="s">
        <v>142</v>
      </c>
      <c r="C494" s="11" t="s">
        <v>162</v>
      </c>
      <c r="D494" s="12">
        <v>0</v>
      </c>
      <c r="E494" s="13">
        <v>0</v>
      </c>
      <c r="F494" s="13">
        <v>0</v>
      </c>
      <c r="G494" s="13">
        <v>0</v>
      </c>
      <c r="H494" s="13">
        <v>0</v>
      </c>
      <c r="I494" s="13">
        <v>0</v>
      </c>
      <c r="J494" s="13">
        <v>0</v>
      </c>
      <c r="K494" s="13">
        <v>0</v>
      </c>
      <c r="L494" s="13">
        <v>0</v>
      </c>
      <c r="M494" s="13">
        <v>0</v>
      </c>
      <c r="N494" s="13">
        <v>0</v>
      </c>
      <c r="O494" s="13">
        <v>0</v>
      </c>
      <c r="P494" s="13">
        <v>0</v>
      </c>
      <c r="Q494" s="13">
        <v>0</v>
      </c>
      <c r="R494" s="13">
        <v>0</v>
      </c>
      <c r="S494" s="14">
        <v>0</v>
      </c>
    </row>
    <row r="495" spans="1:19" ht="13.8" x14ac:dyDescent="0.25">
      <c r="A495" s="39" t="s">
        <v>142</v>
      </c>
      <c r="C495" s="11" t="s">
        <v>163</v>
      </c>
      <c r="D495" s="12">
        <v>0</v>
      </c>
      <c r="E495" s="13">
        <v>0</v>
      </c>
      <c r="F495" s="13">
        <v>0</v>
      </c>
      <c r="G495" s="13">
        <v>0</v>
      </c>
      <c r="H495" s="13">
        <v>0</v>
      </c>
      <c r="I495" s="13">
        <v>0</v>
      </c>
      <c r="J495" s="13">
        <v>0</v>
      </c>
      <c r="K495" s="13">
        <v>0</v>
      </c>
      <c r="L495" s="13">
        <v>0</v>
      </c>
      <c r="M495" s="13">
        <v>0</v>
      </c>
      <c r="N495" s="13">
        <v>0</v>
      </c>
      <c r="O495" s="13">
        <v>0</v>
      </c>
      <c r="P495" s="13">
        <v>0</v>
      </c>
      <c r="Q495" s="13">
        <v>0</v>
      </c>
      <c r="R495" s="13">
        <v>0</v>
      </c>
      <c r="S495" s="14">
        <v>0</v>
      </c>
    </row>
    <row r="496" spans="1:19" ht="13.8" x14ac:dyDescent="0.25">
      <c r="A496" s="39" t="s">
        <v>142</v>
      </c>
      <c r="C496" s="11" t="s">
        <v>164</v>
      </c>
      <c r="D496" s="12">
        <v>0</v>
      </c>
      <c r="E496" s="13">
        <v>0</v>
      </c>
      <c r="F496" s="13">
        <v>0</v>
      </c>
      <c r="G496" s="13">
        <v>0</v>
      </c>
      <c r="H496" s="13">
        <v>0</v>
      </c>
      <c r="I496" s="13">
        <v>0</v>
      </c>
      <c r="J496" s="13">
        <v>0</v>
      </c>
      <c r="K496" s="13">
        <v>0</v>
      </c>
      <c r="L496" s="13">
        <v>0</v>
      </c>
      <c r="M496" s="13">
        <v>0</v>
      </c>
      <c r="N496" s="13">
        <v>0</v>
      </c>
      <c r="O496" s="13">
        <v>0</v>
      </c>
      <c r="P496" s="13">
        <v>0</v>
      </c>
      <c r="Q496" s="13">
        <v>0</v>
      </c>
      <c r="R496" s="13">
        <v>0</v>
      </c>
      <c r="S496" s="14">
        <v>0</v>
      </c>
    </row>
    <row r="497" spans="1:19" ht="13.8" x14ac:dyDescent="0.25">
      <c r="A497" s="39" t="s">
        <v>142</v>
      </c>
      <c r="C497" s="11" t="s">
        <v>165</v>
      </c>
      <c r="D497" s="12">
        <v>0</v>
      </c>
      <c r="E497" s="13">
        <v>0</v>
      </c>
      <c r="F497" s="13">
        <v>0</v>
      </c>
      <c r="G497" s="13">
        <v>0</v>
      </c>
      <c r="H497" s="13">
        <v>0</v>
      </c>
      <c r="I497" s="13">
        <v>0</v>
      </c>
      <c r="J497" s="13">
        <v>0</v>
      </c>
      <c r="K497" s="13">
        <v>0</v>
      </c>
      <c r="L497" s="13">
        <v>0</v>
      </c>
      <c r="M497" s="13">
        <v>0</v>
      </c>
      <c r="N497" s="13">
        <v>0</v>
      </c>
      <c r="O497" s="13">
        <v>0</v>
      </c>
      <c r="P497" s="13">
        <v>0</v>
      </c>
      <c r="Q497" s="13">
        <v>0</v>
      </c>
      <c r="R497" s="13">
        <v>0</v>
      </c>
      <c r="S497" s="14">
        <v>0</v>
      </c>
    </row>
    <row r="498" spans="1:19" ht="14.4" thickBot="1" x14ac:dyDescent="0.3">
      <c r="A498" s="39" t="s">
        <v>142</v>
      </c>
      <c r="C498" s="11" t="s">
        <v>166</v>
      </c>
      <c r="D498" s="15">
        <v>0</v>
      </c>
      <c r="E498" s="16">
        <v>0</v>
      </c>
      <c r="F498" s="16">
        <v>0</v>
      </c>
      <c r="G498" s="16">
        <v>0</v>
      </c>
      <c r="H498" s="16">
        <v>0</v>
      </c>
      <c r="I498" s="16">
        <v>0</v>
      </c>
      <c r="J498" s="16">
        <v>0</v>
      </c>
      <c r="K498" s="16">
        <v>0</v>
      </c>
      <c r="L498" s="16">
        <v>0</v>
      </c>
      <c r="M498" s="16">
        <v>0</v>
      </c>
      <c r="N498" s="16">
        <v>0</v>
      </c>
      <c r="O498" s="16">
        <v>0</v>
      </c>
      <c r="P498" s="16">
        <v>0</v>
      </c>
      <c r="Q498" s="16">
        <v>0</v>
      </c>
      <c r="R498" s="16">
        <v>8189256.71</v>
      </c>
      <c r="S498" s="17">
        <v>43316857.650000006</v>
      </c>
    </row>
    <row r="499" spans="1:19" ht="14.4" thickBot="1" x14ac:dyDescent="0.3">
      <c r="A499" s="39" t="s">
        <v>142</v>
      </c>
      <c r="C499" s="18" t="s">
        <v>129</v>
      </c>
      <c r="D499" s="19">
        <v>0</v>
      </c>
      <c r="E499" s="20">
        <v>0</v>
      </c>
      <c r="F499" s="20">
        <v>0</v>
      </c>
      <c r="G499" s="20">
        <v>0</v>
      </c>
      <c r="H499" s="20">
        <v>0</v>
      </c>
      <c r="I499" s="20">
        <v>0</v>
      </c>
      <c r="J499" s="20">
        <v>0</v>
      </c>
      <c r="K499" s="20">
        <v>0</v>
      </c>
      <c r="L499" s="20">
        <v>0</v>
      </c>
      <c r="M499" s="20">
        <v>0</v>
      </c>
      <c r="N499" s="20">
        <v>0</v>
      </c>
      <c r="O499" s="20">
        <v>0</v>
      </c>
      <c r="P499" s="20">
        <v>0</v>
      </c>
      <c r="Q499" s="20">
        <v>0</v>
      </c>
      <c r="R499" s="20" t="s">
        <v>134</v>
      </c>
      <c r="S499" s="21" t="s">
        <v>134</v>
      </c>
    </row>
    <row r="503" spans="1:19" ht="23.4" thickBot="1" x14ac:dyDescent="0.3">
      <c r="C503" s="1" t="s">
        <v>224</v>
      </c>
      <c r="D503" s="1"/>
      <c r="E503" s="1"/>
      <c r="F503" s="1"/>
      <c r="G503" s="1"/>
      <c r="H503" s="1"/>
      <c r="I503" s="1"/>
      <c r="J503" s="1"/>
      <c r="K503" s="1"/>
      <c r="L503" s="1"/>
      <c r="M503" s="1"/>
      <c r="N503" s="9"/>
      <c r="O503" s="9"/>
      <c r="P503" s="9"/>
      <c r="Q503" s="9"/>
      <c r="R503" s="9"/>
      <c r="S503" s="9"/>
    </row>
    <row r="504" spans="1:19" ht="14.4" thickBot="1" x14ac:dyDescent="0.3">
      <c r="C504" s="2"/>
      <c r="D504" s="149" t="s">
        <v>99</v>
      </c>
      <c r="E504" s="150"/>
      <c r="F504" s="150"/>
      <c r="G504" s="150"/>
      <c r="H504" s="150"/>
      <c r="I504" s="150"/>
      <c r="J504" s="150"/>
      <c r="K504" s="150"/>
      <c r="L504" s="150"/>
      <c r="M504" s="150"/>
      <c r="N504" s="150"/>
      <c r="O504" s="150"/>
      <c r="P504" s="150"/>
      <c r="Q504" s="150"/>
      <c r="R504" s="150"/>
      <c r="S504" s="151"/>
    </row>
    <row r="505" spans="1:19" ht="14.4" thickBot="1" x14ac:dyDescent="0.3">
      <c r="A505" s="39" t="s">
        <v>144</v>
      </c>
      <c r="C505" s="3" t="s">
        <v>148</v>
      </c>
      <c r="D505" s="4" t="s">
        <v>102</v>
      </c>
      <c r="E505" s="5" t="s">
        <v>103</v>
      </c>
      <c r="F505" s="5" t="s">
        <v>104</v>
      </c>
      <c r="G505" s="5" t="s">
        <v>105</v>
      </c>
      <c r="H505" s="5" t="s">
        <v>106</v>
      </c>
      <c r="I505" s="5" t="s">
        <v>107</v>
      </c>
      <c r="J505" s="5" t="s">
        <v>108</v>
      </c>
      <c r="K505" s="5" t="s">
        <v>109</v>
      </c>
      <c r="L505" s="5" t="s">
        <v>110</v>
      </c>
      <c r="M505" s="5" t="s">
        <v>111</v>
      </c>
      <c r="N505" s="5" t="s">
        <v>112</v>
      </c>
      <c r="O505" s="5" t="s">
        <v>113</v>
      </c>
      <c r="P505" s="5" t="s">
        <v>114</v>
      </c>
      <c r="Q505" s="5" t="s">
        <v>115</v>
      </c>
      <c r="R505" s="5" t="s">
        <v>116</v>
      </c>
      <c r="S505" s="6" t="s">
        <v>117</v>
      </c>
    </row>
    <row r="506" spans="1:19" ht="13.8" x14ac:dyDescent="0.25">
      <c r="A506" s="39" t="s">
        <v>144</v>
      </c>
      <c r="C506" s="11" t="s">
        <v>149</v>
      </c>
      <c r="D506" s="12">
        <v>0</v>
      </c>
      <c r="E506" s="13">
        <v>0</v>
      </c>
      <c r="F506" s="13">
        <v>0</v>
      </c>
      <c r="G506" s="13">
        <v>0</v>
      </c>
      <c r="H506" s="13">
        <v>0</v>
      </c>
      <c r="I506" s="13">
        <v>0</v>
      </c>
      <c r="J506" s="13">
        <v>0</v>
      </c>
      <c r="K506" s="13">
        <v>0</v>
      </c>
      <c r="L506" s="13">
        <v>0</v>
      </c>
      <c r="M506" s="13">
        <v>0</v>
      </c>
      <c r="N506" s="13">
        <v>0</v>
      </c>
      <c r="O506" s="13">
        <v>0</v>
      </c>
      <c r="P506" s="13">
        <v>0</v>
      </c>
      <c r="Q506" s="13">
        <v>0</v>
      </c>
      <c r="R506" s="13">
        <v>0</v>
      </c>
      <c r="S506" s="14">
        <v>0</v>
      </c>
    </row>
    <row r="507" spans="1:19" ht="13.8" x14ac:dyDescent="0.25">
      <c r="A507" s="39" t="s">
        <v>144</v>
      </c>
      <c r="C507" s="11" t="s">
        <v>150</v>
      </c>
      <c r="D507" s="12">
        <v>0</v>
      </c>
      <c r="E507" s="13">
        <v>0</v>
      </c>
      <c r="F507" s="13">
        <v>0</v>
      </c>
      <c r="G507" s="13">
        <v>0</v>
      </c>
      <c r="H507" s="13">
        <v>0</v>
      </c>
      <c r="I507" s="13">
        <v>0</v>
      </c>
      <c r="J507" s="13">
        <v>0</v>
      </c>
      <c r="K507" s="13">
        <v>0</v>
      </c>
      <c r="L507" s="13">
        <v>0</v>
      </c>
      <c r="M507" s="13">
        <v>0</v>
      </c>
      <c r="N507" s="13">
        <v>0</v>
      </c>
      <c r="O507" s="13">
        <v>0</v>
      </c>
      <c r="P507" s="13">
        <v>0</v>
      </c>
      <c r="Q507" s="13">
        <v>0</v>
      </c>
      <c r="R507" s="13">
        <v>0</v>
      </c>
      <c r="S507" s="14">
        <v>0</v>
      </c>
    </row>
    <row r="508" spans="1:19" ht="13.8" x14ac:dyDescent="0.25">
      <c r="A508" s="39" t="s">
        <v>144</v>
      </c>
      <c r="C508" s="11" t="s">
        <v>151</v>
      </c>
      <c r="D508" s="12">
        <v>0</v>
      </c>
      <c r="E508" s="13">
        <v>0</v>
      </c>
      <c r="F508" s="13">
        <v>0</v>
      </c>
      <c r="G508" s="13">
        <v>0</v>
      </c>
      <c r="H508" s="13">
        <v>0</v>
      </c>
      <c r="I508" s="13">
        <v>0</v>
      </c>
      <c r="J508" s="13">
        <v>0</v>
      </c>
      <c r="K508" s="13">
        <v>0</v>
      </c>
      <c r="L508" s="13">
        <v>0</v>
      </c>
      <c r="M508" s="13">
        <v>0</v>
      </c>
      <c r="N508" s="13">
        <v>0</v>
      </c>
      <c r="O508" s="13">
        <v>0</v>
      </c>
      <c r="P508" s="13">
        <v>0</v>
      </c>
      <c r="Q508" s="13">
        <v>0</v>
      </c>
      <c r="R508" s="13">
        <v>0</v>
      </c>
      <c r="S508" s="14">
        <v>0</v>
      </c>
    </row>
    <row r="509" spans="1:19" ht="13.8" x14ac:dyDescent="0.25">
      <c r="A509" s="39" t="s">
        <v>144</v>
      </c>
      <c r="C509" s="11" t="s">
        <v>152</v>
      </c>
      <c r="D509" s="12">
        <v>0</v>
      </c>
      <c r="E509" s="13">
        <v>0</v>
      </c>
      <c r="F509" s="13">
        <v>0</v>
      </c>
      <c r="G509" s="13">
        <v>0</v>
      </c>
      <c r="H509" s="13">
        <v>0</v>
      </c>
      <c r="I509" s="13">
        <v>0</v>
      </c>
      <c r="J509" s="13">
        <v>0</v>
      </c>
      <c r="K509" s="13">
        <v>0</v>
      </c>
      <c r="L509" s="13">
        <v>0</v>
      </c>
      <c r="M509" s="13">
        <v>0</v>
      </c>
      <c r="N509" s="13">
        <v>0</v>
      </c>
      <c r="O509" s="13">
        <v>0</v>
      </c>
      <c r="P509" s="13">
        <v>0</v>
      </c>
      <c r="Q509" s="13">
        <v>0</v>
      </c>
      <c r="R509" s="13">
        <v>0</v>
      </c>
      <c r="S509" s="14">
        <v>0</v>
      </c>
    </row>
    <row r="510" spans="1:19" ht="13.8" x14ac:dyDescent="0.25">
      <c r="A510" s="39" t="s">
        <v>144</v>
      </c>
      <c r="C510" s="11" t="s">
        <v>153</v>
      </c>
      <c r="D510" s="12">
        <v>0</v>
      </c>
      <c r="E510" s="13">
        <v>0</v>
      </c>
      <c r="F510" s="13">
        <v>0</v>
      </c>
      <c r="G510" s="13">
        <v>0</v>
      </c>
      <c r="H510" s="13">
        <v>0</v>
      </c>
      <c r="I510" s="13">
        <v>0</v>
      </c>
      <c r="J510" s="13">
        <v>0</v>
      </c>
      <c r="K510" s="13">
        <v>0</v>
      </c>
      <c r="L510" s="13">
        <v>0</v>
      </c>
      <c r="M510" s="13">
        <v>0</v>
      </c>
      <c r="N510" s="13">
        <v>0</v>
      </c>
      <c r="O510" s="13">
        <v>0</v>
      </c>
      <c r="P510" s="13">
        <v>0</v>
      </c>
      <c r="Q510" s="13">
        <v>0</v>
      </c>
      <c r="R510" s="13">
        <v>0</v>
      </c>
      <c r="S510" s="14">
        <v>0</v>
      </c>
    </row>
    <row r="511" spans="1:19" ht="13.8" x14ac:dyDescent="0.25">
      <c r="A511" s="39" t="s">
        <v>144</v>
      </c>
      <c r="C511" s="11" t="s">
        <v>154</v>
      </c>
      <c r="D511" s="12">
        <v>0</v>
      </c>
      <c r="E511" s="13">
        <v>0</v>
      </c>
      <c r="F511" s="13">
        <v>0</v>
      </c>
      <c r="G511" s="13">
        <v>0</v>
      </c>
      <c r="H511" s="13">
        <v>0</v>
      </c>
      <c r="I511" s="13">
        <v>0</v>
      </c>
      <c r="J511" s="13">
        <v>0</v>
      </c>
      <c r="K511" s="13">
        <v>0</v>
      </c>
      <c r="L511" s="13">
        <v>0</v>
      </c>
      <c r="M511" s="13">
        <v>0</v>
      </c>
      <c r="N511" s="13">
        <v>0</v>
      </c>
      <c r="O511" s="13">
        <v>0</v>
      </c>
      <c r="P511" s="13">
        <v>0</v>
      </c>
      <c r="Q511" s="13">
        <v>0</v>
      </c>
      <c r="R511" s="13">
        <v>0</v>
      </c>
      <c r="S511" s="14">
        <v>0</v>
      </c>
    </row>
    <row r="512" spans="1:19" ht="13.8" x14ac:dyDescent="0.25">
      <c r="A512" s="39" t="s">
        <v>144</v>
      </c>
      <c r="C512" s="11" t="s">
        <v>155</v>
      </c>
      <c r="D512" s="12">
        <v>0</v>
      </c>
      <c r="E512" s="13">
        <v>0</v>
      </c>
      <c r="F512" s="13">
        <v>0</v>
      </c>
      <c r="G512" s="13">
        <v>0</v>
      </c>
      <c r="H512" s="13">
        <v>0</v>
      </c>
      <c r="I512" s="13">
        <v>0</v>
      </c>
      <c r="J512" s="13">
        <v>0</v>
      </c>
      <c r="K512" s="13">
        <v>0</v>
      </c>
      <c r="L512" s="13">
        <v>0</v>
      </c>
      <c r="M512" s="13">
        <v>0</v>
      </c>
      <c r="N512" s="13">
        <v>0</v>
      </c>
      <c r="O512" s="13">
        <v>0</v>
      </c>
      <c r="P512" s="13">
        <v>0</v>
      </c>
      <c r="Q512" s="13">
        <v>0</v>
      </c>
      <c r="R512" s="13">
        <v>0</v>
      </c>
      <c r="S512" s="14">
        <v>0</v>
      </c>
    </row>
    <row r="513" spans="1:19" ht="13.8" x14ac:dyDescent="0.25">
      <c r="A513" s="39" t="s">
        <v>144</v>
      </c>
      <c r="C513" s="11" t="s">
        <v>156</v>
      </c>
      <c r="D513" s="12">
        <v>0</v>
      </c>
      <c r="E513" s="13">
        <v>0</v>
      </c>
      <c r="F513" s="13">
        <v>0</v>
      </c>
      <c r="G513" s="13">
        <v>0</v>
      </c>
      <c r="H513" s="13">
        <v>0</v>
      </c>
      <c r="I513" s="13">
        <v>0</v>
      </c>
      <c r="J513" s="13">
        <v>0</v>
      </c>
      <c r="K513" s="13">
        <v>0</v>
      </c>
      <c r="L513" s="13">
        <v>0</v>
      </c>
      <c r="M513" s="13">
        <v>0</v>
      </c>
      <c r="N513" s="13">
        <v>0</v>
      </c>
      <c r="O513" s="13">
        <v>0</v>
      </c>
      <c r="P513" s="13">
        <v>0</v>
      </c>
      <c r="Q513" s="13">
        <v>0</v>
      </c>
      <c r="R513" s="13">
        <v>0</v>
      </c>
      <c r="S513" s="14">
        <v>0</v>
      </c>
    </row>
    <row r="514" spans="1:19" ht="13.8" x14ac:dyDescent="0.25">
      <c r="A514" s="39" t="s">
        <v>144</v>
      </c>
      <c r="C514" s="11" t="s">
        <v>157</v>
      </c>
      <c r="D514" s="12">
        <v>0</v>
      </c>
      <c r="E514" s="13">
        <v>0</v>
      </c>
      <c r="F514" s="13">
        <v>0</v>
      </c>
      <c r="G514" s="13">
        <v>0</v>
      </c>
      <c r="H514" s="13">
        <v>0</v>
      </c>
      <c r="I514" s="13">
        <v>0</v>
      </c>
      <c r="J514" s="13">
        <v>0</v>
      </c>
      <c r="K514" s="13">
        <v>0</v>
      </c>
      <c r="L514" s="13">
        <v>0</v>
      </c>
      <c r="M514" s="13">
        <v>0</v>
      </c>
      <c r="N514" s="13">
        <v>0</v>
      </c>
      <c r="O514" s="13">
        <v>0</v>
      </c>
      <c r="P514" s="13">
        <v>0</v>
      </c>
      <c r="Q514" s="13">
        <v>0</v>
      </c>
      <c r="R514" s="13">
        <v>0</v>
      </c>
      <c r="S514" s="14">
        <v>0</v>
      </c>
    </row>
    <row r="515" spans="1:19" ht="13.8" x14ac:dyDescent="0.25">
      <c r="A515" s="39" t="s">
        <v>144</v>
      </c>
      <c r="C515" s="11" t="s">
        <v>158</v>
      </c>
      <c r="D515" s="12">
        <v>0</v>
      </c>
      <c r="E515" s="13">
        <v>0</v>
      </c>
      <c r="F515" s="13">
        <v>0</v>
      </c>
      <c r="G515" s="13">
        <v>0</v>
      </c>
      <c r="H515" s="13">
        <v>0</v>
      </c>
      <c r="I515" s="13">
        <v>0</v>
      </c>
      <c r="J515" s="13">
        <v>0</v>
      </c>
      <c r="K515" s="13">
        <v>0</v>
      </c>
      <c r="L515" s="13">
        <v>0</v>
      </c>
      <c r="M515" s="13">
        <v>0</v>
      </c>
      <c r="N515" s="13">
        <v>0</v>
      </c>
      <c r="O515" s="13">
        <v>0</v>
      </c>
      <c r="P515" s="13">
        <v>0</v>
      </c>
      <c r="Q515" s="13">
        <v>0</v>
      </c>
      <c r="R515" s="13">
        <v>0</v>
      </c>
      <c r="S515" s="14">
        <v>0</v>
      </c>
    </row>
    <row r="516" spans="1:19" ht="13.8" x14ac:dyDescent="0.25">
      <c r="A516" s="39" t="s">
        <v>144</v>
      </c>
      <c r="C516" s="11" t="s">
        <v>159</v>
      </c>
      <c r="D516" s="12">
        <v>0</v>
      </c>
      <c r="E516" s="13">
        <v>0</v>
      </c>
      <c r="F516" s="13">
        <v>0</v>
      </c>
      <c r="G516" s="13">
        <v>0</v>
      </c>
      <c r="H516" s="13">
        <v>0</v>
      </c>
      <c r="I516" s="13">
        <v>0</v>
      </c>
      <c r="J516" s="13">
        <v>0</v>
      </c>
      <c r="K516" s="13">
        <v>0</v>
      </c>
      <c r="L516" s="13">
        <v>0</v>
      </c>
      <c r="M516" s="13">
        <v>0</v>
      </c>
      <c r="N516" s="13">
        <v>0</v>
      </c>
      <c r="O516" s="13">
        <v>0</v>
      </c>
      <c r="P516" s="13">
        <v>0</v>
      </c>
      <c r="Q516" s="13">
        <v>0</v>
      </c>
      <c r="R516" s="13">
        <v>0</v>
      </c>
      <c r="S516" s="14">
        <v>0</v>
      </c>
    </row>
    <row r="517" spans="1:19" ht="13.8" x14ac:dyDescent="0.25">
      <c r="A517" s="39" t="s">
        <v>144</v>
      </c>
      <c r="C517" s="11" t="s">
        <v>160</v>
      </c>
      <c r="D517" s="12">
        <v>0</v>
      </c>
      <c r="E517" s="13">
        <v>0</v>
      </c>
      <c r="F517" s="13">
        <v>0</v>
      </c>
      <c r="G517" s="13">
        <v>0</v>
      </c>
      <c r="H517" s="13">
        <v>0</v>
      </c>
      <c r="I517" s="13">
        <v>0</v>
      </c>
      <c r="J517" s="13">
        <v>0</v>
      </c>
      <c r="K517" s="13">
        <v>0</v>
      </c>
      <c r="L517" s="13">
        <v>0</v>
      </c>
      <c r="M517" s="13">
        <v>0</v>
      </c>
      <c r="N517" s="13">
        <v>0</v>
      </c>
      <c r="O517" s="13">
        <v>0</v>
      </c>
      <c r="P517" s="13">
        <v>0</v>
      </c>
      <c r="Q517" s="13">
        <v>0</v>
      </c>
      <c r="R517" s="13">
        <v>0</v>
      </c>
      <c r="S517" s="14">
        <v>0</v>
      </c>
    </row>
    <row r="518" spans="1:19" ht="13.8" x14ac:dyDescent="0.25">
      <c r="A518" s="39" t="s">
        <v>144</v>
      </c>
      <c r="C518" s="11" t="s">
        <v>161</v>
      </c>
      <c r="D518" s="12">
        <v>0</v>
      </c>
      <c r="E518" s="13">
        <v>0</v>
      </c>
      <c r="F518" s="13">
        <v>0</v>
      </c>
      <c r="G518" s="13">
        <v>0</v>
      </c>
      <c r="H518" s="13">
        <v>0</v>
      </c>
      <c r="I518" s="13">
        <v>0</v>
      </c>
      <c r="J518" s="13">
        <v>0</v>
      </c>
      <c r="K518" s="13">
        <v>0</v>
      </c>
      <c r="L518" s="13">
        <v>0</v>
      </c>
      <c r="M518" s="13">
        <v>0</v>
      </c>
      <c r="N518" s="13">
        <v>0</v>
      </c>
      <c r="O518" s="13">
        <v>0</v>
      </c>
      <c r="P518" s="13">
        <v>0</v>
      </c>
      <c r="Q518" s="13">
        <v>0</v>
      </c>
      <c r="R518" s="13">
        <v>0</v>
      </c>
      <c r="S518" s="14">
        <v>0</v>
      </c>
    </row>
    <row r="519" spans="1:19" ht="13.8" x14ac:dyDescent="0.25">
      <c r="A519" s="39" t="s">
        <v>144</v>
      </c>
      <c r="C519" s="11" t="s">
        <v>162</v>
      </c>
      <c r="D519" s="12">
        <v>0</v>
      </c>
      <c r="E519" s="13">
        <v>0</v>
      </c>
      <c r="F519" s="13">
        <v>0</v>
      </c>
      <c r="G519" s="13">
        <v>0</v>
      </c>
      <c r="H519" s="13">
        <v>0</v>
      </c>
      <c r="I519" s="13">
        <v>0</v>
      </c>
      <c r="J519" s="13">
        <v>0</v>
      </c>
      <c r="K519" s="13">
        <v>0</v>
      </c>
      <c r="L519" s="13">
        <v>0</v>
      </c>
      <c r="M519" s="13">
        <v>0</v>
      </c>
      <c r="N519" s="13">
        <v>0</v>
      </c>
      <c r="O519" s="13">
        <v>0</v>
      </c>
      <c r="P519" s="13">
        <v>0</v>
      </c>
      <c r="Q519" s="13">
        <v>0</v>
      </c>
      <c r="R519" s="13">
        <v>0</v>
      </c>
      <c r="S519" s="14">
        <v>0</v>
      </c>
    </row>
    <row r="520" spans="1:19" ht="13.8" x14ac:dyDescent="0.25">
      <c r="A520" s="39" t="s">
        <v>144</v>
      </c>
      <c r="C520" s="11" t="s">
        <v>163</v>
      </c>
      <c r="D520" s="12">
        <v>0</v>
      </c>
      <c r="E520" s="13">
        <v>0</v>
      </c>
      <c r="F520" s="13">
        <v>0</v>
      </c>
      <c r="G520" s="13">
        <v>0</v>
      </c>
      <c r="H520" s="13">
        <v>0</v>
      </c>
      <c r="I520" s="13">
        <v>0</v>
      </c>
      <c r="J520" s="13">
        <v>0</v>
      </c>
      <c r="K520" s="13">
        <v>0</v>
      </c>
      <c r="L520" s="13">
        <v>0</v>
      </c>
      <c r="M520" s="13">
        <v>0</v>
      </c>
      <c r="N520" s="13">
        <v>0</v>
      </c>
      <c r="O520" s="13">
        <v>0</v>
      </c>
      <c r="P520" s="13">
        <v>0</v>
      </c>
      <c r="Q520" s="13">
        <v>0</v>
      </c>
      <c r="R520" s="13">
        <v>0</v>
      </c>
      <c r="S520" s="14">
        <v>0</v>
      </c>
    </row>
    <row r="521" spans="1:19" ht="13.8" x14ac:dyDescent="0.25">
      <c r="A521" s="39" t="s">
        <v>144</v>
      </c>
      <c r="C521" s="11" t="s">
        <v>164</v>
      </c>
      <c r="D521" s="12">
        <v>0</v>
      </c>
      <c r="E521" s="13">
        <v>0</v>
      </c>
      <c r="F521" s="13">
        <v>0</v>
      </c>
      <c r="G521" s="13">
        <v>0</v>
      </c>
      <c r="H521" s="13">
        <v>0</v>
      </c>
      <c r="I521" s="13">
        <v>0</v>
      </c>
      <c r="J521" s="13">
        <v>0</v>
      </c>
      <c r="K521" s="13">
        <v>0</v>
      </c>
      <c r="L521" s="13">
        <v>0</v>
      </c>
      <c r="M521" s="13">
        <v>0</v>
      </c>
      <c r="N521" s="13">
        <v>0</v>
      </c>
      <c r="O521" s="13">
        <v>0</v>
      </c>
      <c r="P521" s="13">
        <v>0</v>
      </c>
      <c r="Q521" s="13">
        <v>0</v>
      </c>
      <c r="R521" s="13">
        <v>0</v>
      </c>
      <c r="S521" s="14">
        <v>0</v>
      </c>
    </row>
    <row r="522" spans="1:19" ht="13.8" x14ac:dyDescent="0.25">
      <c r="A522" s="39" t="s">
        <v>144</v>
      </c>
      <c r="C522" s="11" t="s">
        <v>165</v>
      </c>
      <c r="D522" s="12">
        <v>0</v>
      </c>
      <c r="E522" s="13">
        <v>0</v>
      </c>
      <c r="F522" s="13">
        <v>0</v>
      </c>
      <c r="G522" s="13">
        <v>0</v>
      </c>
      <c r="H522" s="13">
        <v>0</v>
      </c>
      <c r="I522" s="13">
        <v>0</v>
      </c>
      <c r="J522" s="13">
        <v>0</v>
      </c>
      <c r="K522" s="13">
        <v>0</v>
      </c>
      <c r="L522" s="13">
        <v>0</v>
      </c>
      <c r="M522" s="13">
        <v>0</v>
      </c>
      <c r="N522" s="13">
        <v>0</v>
      </c>
      <c r="O522" s="13">
        <v>0</v>
      </c>
      <c r="P522" s="13">
        <v>0</v>
      </c>
      <c r="Q522" s="13">
        <v>0</v>
      </c>
      <c r="R522" s="13">
        <v>0</v>
      </c>
      <c r="S522" s="14">
        <v>10000</v>
      </c>
    </row>
    <row r="523" spans="1:19" ht="14.4" thickBot="1" x14ac:dyDescent="0.3">
      <c r="A523" s="39" t="s">
        <v>144</v>
      </c>
      <c r="C523" s="11" t="s">
        <v>166</v>
      </c>
      <c r="D523" s="15">
        <v>0</v>
      </c>
      <c r="E523" s="16">
        <v>0</v>
      </c>
      <c r="F523" s="16">
        <v>0</v>
      </c>
      <c r="G523" s="16">
        <v>0</v>
      </c>
      <c r="H523" s="16">
        <v>0</v>
      </c>
      <c r="I523" s="16">
        <v>0</v>
      </c>
      <c r="J523" s="16">
        <v>0</v>
      </c>
      <c r="K523" s="16">
        <v>0</v>
      </c>
      <c r="L523" s="16">
        <v>0</v>
      </c>
      <c r="M523" s="16">
        <v>0</v>
      </c>
      <c r="N523" s="16">
        <v>0</v>
      </c>
      <c r="O523" s="16">
        <v>0</v>
      </c>
      <c r="P523" s="16">
        <v>0</v>
      </c>
      <c r="Q523" s="16">
        <v>0</v>
      </c>
      <c r="R523" s="16">
        <v>0</v>
      </c>
      <c r="S523" s="17">
        <v>0</v>
      </c>
    </row>
    <row r="524" spans="1:19" ht="14.4" thickBot="1" x14ac:dyDescent="0.3">
      <c r="A524" s="39" t="s">
        <v>144</v>
      </c>
      <c r="C524" s="18" t="s">
        <v>129</v>
      </c>
      <c r="D524" s="19">
        <v>0</v>
      </c>
      <c r="E524" s="20">
        <v>0</v>
      </c>
      <c r="F524" s="20">
        <v>0</v>
      </c>
      <c r="G524" s="20">
        <v>0</v>
      </c>
      <c r="H524" s="20">
        <v>0</v>
      </c>
      <c r="I524" s="20">
        <v>0</v>
      </c>
      <c r="J524" s="20">
        <v>0</v>
      </c>
      <c r="K524" s="20">
        <v>0</v>
      </c>
      <c r="L524" s="20">
        <v>0</v>
      </c>
      <c r="M524" s="20">
        <v>0</v>
      </c>
      <c r="N524" s="20">
        <v>0</v>
      </c>
      <c r="O524" s="20">
        <v>0</v>
      </c>
      <c r="P524" s="20">
        <v>0</v>
      </c>
      <c r="Q524" s="20">
        <v>0</v>
      </c>
      <c r="R524" s="20">
        <v>0</v>
      </c>
      <c r="S524" s="21">
        <v>10000</v>
      </c>
    </row>
    <row r="526" spans="1:19" ht="23.4" thickBot="1" x14ac:dyDescent="0.3">
      <c r="C526" s="1" t="s">
        <v>225</v>
      </c>
      <c r="D526" s="1"/>
      <c r="E526" s="1"/>
      <c r="F526" s="1"/>
      <c r="G526" s="1"/>
      <c r="H526" s="1"/>
      <c r="I526" s="1"/>
      <c r="J526" s="1"/>
      <c r="K526" s="1"/>
      <c r="L526" s="1"/>
      <c r="M526" s="1"/>
      <c r="N526" s="9"/>
      <c r="O526" s="9"/>
      <c r="P526" s="9"/>
      <c r="Q526" s="9"/>
      <c r="R526" s="9"/>
      <c r="S526" s="9"/>
    </row>
    <row r="527" spans="1:19" ht="14.4" thickBot="1" x14ac:dyDescent="0.3">
      <c r="C527" s="2"/>
      <c r="D527" s="149" t="s">
        <v>99</v>
      </c>
      <c r="E527" s="150"/>
      <c r="F527" s="150"/>
      <c r="G527" s="150"/>
      <c r="H527" s="150"/>
      <c r="I527" s="150"/>
      <c r="J527" s="150"/>
      <c r="K527" s="150"/>
      <c r="L527" s="150"/>
      <c r="M527" s="150"/>
      <c r="N527" s="150"/>
      <c r="O527" s="150"/>
      <c r="P527" s="150"/>
      <c r="Q527" s="150"/>
      <c r="R527" s="150"/>
      <c r="S527" s="151"/>
    </row>
    <row r="528" spans="1:19" ht="14.4" thickBot="1" x14ac:dyDescent="0.3">
      <c r="A528" s="39" t="s">
        <v>144</v>
      </c>
      <c r="C528" s="3" t="s">
        <v>148</v>
      </c>
      <c r="D528" s="4" t="s">
        <v>102</v>
      </c>
      <c r="E528" s="5" t="s">
        <v>103</v>
      </c>
      <c r="F528" s="5" t="s">
        <v>104</v>
      </c>
      <c r="G528" s="5" t="s">
        <v>105</v>
      </c>
      <c r="H528" s="5" t="s">
        <v>106</v>
      </c>
      <c r="I528" s="5" t="s">
        <v>107</v>
      </c>
      <c r="J528" s="5" t="s">
        <v>108</v>
      </c>
      <c r="K528" s="5" t="s">
        <v>109</v>
      </c>
      <c r="L528" s="5" t="s">
        <v>110</v>
      </c>
      <c r="M528" s="5" t="s">
        <v>111</v>
      </c>
      <c r="N528" s="5" t="s">
        <v>112</v>
      </c>
      <c r="O528" s="5" t="s">
        <v>113</v>
      </c>
      <c r="P528" s="5" t="s">
        <v>114</v>
      </c>
      <c r="Q528" s="5" t="s">
        <v>115</v>
      </c>
      <c r="R528" s="5" t="s">
        <v>116</v>
      </c>
      <c r="S528" s="6" t="s">
        <v>117</v>
      </c>
    </row>
    <row r="529" spans="1:19" ht="13.8" x14ac:dyDescent="0.25">
      <c r="A529" s="39" t="s">
        <v>144</v>
      </c>
      <c r="C529" s="11" t="s">
        <v>149</v>
      </c>
      <c r="D529" s="12">
        <v>0</v>
      </c>
      <c r="E529" s="13">
        <v>0</v>
      </c>
      <c r="F529" s="13">
        <v>0</v>
      </c>
      <c r="G529" s="13">
        <v>0</v>
      </c>
      <c r="H529" s="13">
        <v>0</v>
      </c>
      <c r="I529" s="13">
        <v>0</v>
      </c>
      <c r="J529" s="13">
        <v>0</v>
      </c>
      <c r="K529" s="13">
        <v>0</v>
      </c>
      <c r="L529" s="13">
        <v>0</v>
      </c>
      <c r="M529" s="13">
        <v>0</v>
      </c>
      <c r="N529" s="13">
        <v>0</v>
      </c>
      <c r="O529" s="13">
        <v>0</v>
      </c>
      <c r="P529" s="13">
        <v>0</v>
      </c>
      <c r="Q529" s="13">
        <v>0</v>
      </c>
      <c r="R529" s="13">
        <v>0</v>
      </c>
      <c r="S529" s="14">
        <v>0</v>
      </c>
    </row>
    <row r="530" spans="1:19" ht="13.8" x14ac:dyDescent="0.25">
      <c r="A530" s="39" t="s">
        <v>144</v>
      </c>
      <c r="C530" s="11" t="s">
        <v>150</v>
      </c>
      <c r="D530" s="12">
        <v>0</v>
      </c>
      <c r="E530" s="13">
        <v>0</v>
      </c>
      <c r="F530" s="13">
        <v>0</v>
      </c>
      <c r="G530" s="13">
        <v>0</v>
      </c>
      <c r="H530" s="13">
        <v>0</v>
      </c>
      <c r="I530" s="13">
        <v>0</v>
      </c>
      <c r="J530" s="13">
        <v>0</v>
      </c>
      <c r="K530" s="13">
        <v>0</v>
      </c>
      <c r="L530" s="13">
        <v>0</v>
      </c>
      <c r="M530" s="13">
        <v>0</v>
      </c>
      <c r="N530" s="13">
        <v>0</v>
      </c>
      <c r="O530" s="13">
        <v>0</v>
      </c>
      <c r="P530" s="13">
        <v>0</v>
      </c>
      <c r="Q530" s="13">
        <v>0</v>
      </c>
      <c r="R530" s="13">
        <v>0</v>
      </c>
      <c r="S530" s="14">
        <v>0</v>
      </c>
    </row>
    <row r="531" spans="1:19" ht="13.8" x14ac:dyDescent="0.25">
      <c r="A531" s="39" t="s">
        <v>144</v>
      </c>
      <c r="C531" s="11" t="s">
        <v>151</v>
      </c>
      <c r="D531" s="12">
        <v>0</v>
      </c>
      <c r="E531" s="13">
        <v>0</v>
      </c>
      <c r="F531" s="13">
        <v>0</v>
      </c>
      <c r="G531" s="13">
        <v>0</v>
      </c>
      <c r="H531" s="13">
        <v>0</v>
      </c>
      <c r="I531" s="13">
        <v>0</v>
      </c>
      <c r="J531" s="13">
        <v>0</v>
      </c>
      <c r="K531" s="13">
        <v>0</v>
      </c>
      <c r="L531" s="13">
        <v>0</v>
      </c>
      <c r="M531" s="13">
        <v>0</v>
      </c>
      <c r="N531" s="13">
        <v>0</v>
      </c>
      <c r="O531" s="13">
        <v>0</v>
      </c>
      <c r="P531" s="13">
        <v>0</v>
      </c>
      <c r="Q531" s="13">
        <v>0</v>
      </c>
      <c r="R531" s="13">
        <v>0</v>
      </c>
      <c r="S531" s="14">
        <v>0</v>
      </c>
    </row>
    <row r="532" spans="1:19" ht="13.8" x14ac:dyDescent="0.25">
      <c r="A532" s="39" t="s">
        <v>144</v>
      </c>
      <c r="C532" s="11" t="s">
        <v>152</v>
      </c>
      <c r="D532" s="12">
        <v>0</v>
      </c>
      <c r="E532" s="13">
        <v>0</v>
      </c>
      <c r="F532" s="13">
        <v>0</v>
      </c>
      <c r="G532" s="13">
        <v>0</v>
      </c>
      <c r="H532" s="13">
        <v>0</v>
      </c>
      <c r="I532" s="13">
        <v>0</v>
      </c>
      <c r="J532" s="13">
        <v>0</v>
      </c>
      <c r="K532" s="13">
        <v>0</v>
      </c>
      <c r="L532" s="13">
        <v>0</v>
      </c>
      <c r="M532" s="13">
        <v>0</v>
      </c>
      <c r="N532" s="13">
        <v>0</v>
      </c>
      <c r="O532" s="13">
        <v>0</v>
      </c>
      <c r="P532" s="13">
        <v>0</v>
      </c>
      <c r="Q532" s="13">
        <v>0</v>
      </c>
      <c r="R532" s="13">
        <v>0</v>
      </c>
      <c r="S532" s="14">
        <v>0</v>
      </c>
    </row>
    <row r="533" spans="1:19" ht="13.8" x14ac:dyDescent="0.25">
      <c r="A533" s="39" t="s">
        <v>144</v>
      </c>
      <c r="C533" s="11" t="s">
        <v>153</v>
      </c>
      <c r="D533" s="12">
        <v>0</v>
      </c>
      <c r="E533" s="13">
        <v>0</v>
      </c>
      <c r="F533" s="13">
        <v>0</v>
      </c>
      <c r="G533" s="13">
        <v>0</v>
      </c>
      <c r="H533" s="13">
        <v>0</v>
      </c>
      <c r="I533" s="13">
        <v>0</v>
      </c>
      <c r="J533" s="13">
        <v>0</v>
      </c>
      <c r="K533" s="13">
        <v>0</v>
      </c>
      <c r="L533" s="13">
        <v>0</v>
      </c>
      <c r="M533" s="13">
        <v>0</v>
      </c>
      <c r="N533" s="13">
        <v>0</v>
      </c>
      <c r="O533" s="13">
        <v>0</v>
      </c>
      <c r="P533" s="13">
        <v>0</v>
      </c>
      <c r="Q533" s="13">
        <v>0</v>
      </c>
      <c r="R533" s="13">
        <v>0</v>
      </c>
      <c r="S533" s="14">
        <v>0</v>
      </c>
    </row>
    <row r="534" spans="1:19" ht="13.8" x14ac:dyDescent="0.25">
      <c r="A534" s="39" t="s">
        <v>144</v>
      </c>
      <c r="C534" s="11" t="s">
        <v>154</v>
      </c>
      <c r="D534" s="12">
        <v>0</v>
      </c>
      <c r="E534" s="13">
        <v>0</v>
      </c>
      <c r="F534" s="13">
        <v>0</v>
      </c>
      <c r="G534" s="13">
        <v>0</v>
      </c>
      <c r="H534" s="13">
        <v>0</v>
      </c>
      <c r="I534" s="13">
        <v>0</v>
      </c>
      <c r="J534" s="13">
        <v>0</v>
      </c>
      <c r="K534" s="13">
        <v>0</v>
      </c>
      <c r="L534" s="13">
        <v>0</v>
      </c>
      <c r="M534" s="13">
        <v>0</v>
      </c>
      <c r="N534" s="13">
        <v>0</v>
      </c>
      <c r="O534" s="13">
        <v>0</v>
      </c>
      <c r="P534" s="13">
        <v>0</v>
      </c>
      <c r="Q534" s="13">
        <v>0</v>
      </c>
      <c r="R534" s="13">
        <v>0</v>
      </c>
      <c r="S534" s="14">
        <v>0</v>
      </c>
    </row>
    <row r="535" spans="1:19" ht="13.8" x14ac:dyDescent="0.25">
      <c r="A535" s="39" t="s">
        <v>144</v>
      </c>
      <c r="C535" s="11" t="s">
        <v>155</v>
      </c>
      <c r="D535" s="12">
        <v>0</v>
      </c>
      <c r="E535" s="13">
        <v>0</v>
      </c>
      <c r="F535" s="13">
        <v>0</v>
      </c>
      <c r="G535" s="13">
        <v>0</v>
      </c>
      <c r="H535" s="13">
        <v>0</v>
      </c>
      <c r="I535" s="13">
        <v>0</v>
      </c>
      <c r="J535" s="13">
        <v>0</v>
      </c>
      <c r="K535" s="13">
        <v>0</v>
      </c>
      <c r="L535" s="13">
        <v>0</v>
      </c>
      <c r="M535" s="13">
        <v>0</v>
      </c>
      <c r="N535" s="13">
        <v>0</v>
      </c>
      <c r="O535" s="13">
        <v>0</v>
      </c>
      <c r="P535" s="13">
        <v>0</v>
      </c>
      <c r="Q535" s="13">
        <v>0</v>
      </c>
      <c r="R535" s="13">
        <v>0</v>
      </c>
      <c r="S535" s="14">
        <v>0</v>
      </c>
    </row>
    <row r="536" spans="1:19" ht="13.8" x14ac:dyDescent="0.25">
      <c r="A536" s="39" t="s">
        <v>144</v>
      </c>
      <c r="C536" s="11" t="s">
        <v>156</v>
      </c>
      <c r="D536" s="12">
        <v>0</v>
      </c>
      <c r="E536" s="13">
        <v>0</v>
      </c>
      <c r="F536" s="13">
        <v>0</v>
      </c>
      <c r="G536" s="13">
        <v>0</v>
      </c>
      <c r="H536" s="13">
        <v>0</v>
      </c>
      <c r="I536" s="13">
        <v>0</v>
      </c>
      <c r="J536" s="13">
        <v>0</v>
      </c>
      <c r="K536" s="13">
        <v>0</v>
      </c>
      <c r="L536" s="13">
        <v>0</v>
      </c>
      <c r="M536" s="13">
        <v>0</v>
      </c>
      <c r="N536" s="13">
        <v>0</v>
      </c>
      <c r="O536" s="13">
        <v>0</v>
      </c>
      <c r="P536" s="13">
        <v>0</v>
      </c>
      <c r="Q536" s="13">
        <v>0</v>
      </c>
      <c r="R536" s="13">
        <v>0</v>
      </c>
      <c r="S536" s="14">
        <v>0</v>
      </c>
    </row>
    <row r="537" spans="1:19" ht="13.8" x14ac:dyDescent="0.25">
      <c r="A537" s="39" t="s">
        <v>144</v>
      </c>
      <c r="C537" s="11" t="s">
        <v>157</v>
      </c>
      <c r="D537" s="12">
        <v>0</v>
      </c>
      <c r="E537" s="13">
        <v>0</v>
      </c>
      <c r="F537" s="13">
        <v>0</v>
      </c>
      <c r="G537" s="13">
        <v>0</v>
      </c>
      <c r="H537" s="13">
        <v>0</v>
      </c>
      <c r="I537" s="13">
        <v>0</v>
      </c>
      <c r="J537" s="13">
        <v>0</v>
      </c>
      <c r="K537" s="13">
        <v>0</v>
      </c>
      <c r="L537" s="13">
        <v>0</v>
      </c>
      <c r="M537" s="13">
        <v>0</v>
      </c>
      <c r="N537" s="13">
        <v>0</v>
      </c>
      <c r="O537" s="13">
        <v>0</v>
      </c>
      <c r="P537" s="13">
        <v>0</v>
      </c>
      <c r="Q537" s="13">
        <v>0</v>
      </c>
      <c r="R537" s="13">
        <v>0</v>
      </c>
      <c r="S537" s="14">
        <v>0</v>
      </c>
    </row>
    <row r="538" spans="1:19" ht="13.8" x14ac:dyDescent="0.25">
      <c r="A538" s="39" t="s">
        <v>144</v>
      </c>
      <c r="C538" s="11" t="s">
        <v>158</v>
      </c>
      <c r="D538" s="12">
        <v>0</v>
      </c>
      <c r="E538" s="13">
        <v>0</v>
      </c>
      <c r="F538" s="13">
        <v>0</v>
      </c>
      <c r="G538" s="13">
        <v>0</v>
      </c>
      <c r="H538" s="13">
        <v>0</v>
      </c>
      <c r="I538" s="13">
        <v>0</v>
      </c>
      <c r="J538" s="13">
        <v>0</v>
      </c>
      <c r="K538" s="13">
        <v>0</v>
      </c>
      <c r="L538" s="13">
        <v>0</v>
      </c>
      <c r="M538" s="13">
        <v>0</v>
      </c>
      <c r="N538" s="13">
        <v>0</v>
      </c>
      <c r="O538" s="13">
        <v>0</v>
      </c>
      <c r="P538" s="13">
        <v>0</v>
      </c>
      <c r="Q538" s="13">
        <v>0</v>
      </c>
      <c r="R538" s="13">
        <v>0</v>
      </c>
      <c r="S538" s="14">
        <v>0</v>
      </c>
    </row>
    <row r="539" spans="1:19" ht="13.8" x14ac:dyDescent="0.25">
      <c r="A539" s="39" t="s">
        <v>144</v>
      </c>
      <c r="C539" s="11" t="s">
        <v>159</v>
      </c>
      <c r="D539" s="12">
        <v>0</v>
      </c>
      <c r="E539" s="13">
        <v>0</v>
      </c>
      <c r="F539" s="13">
        <v>0</v>
      </c>
      <c r="G539" s="13">
        <v>0</v>
      </c>
      <c r="H539" s="13">
        <v>0</v>
      </c>
      <c r="I539" s="13">
        <v>0</v>
      </c>
      <c r="J539" s="13">
        <v>0</v>
      </c>
      <c r="K539" s="13">
        <v>0</v>
      </c>
      <c r="L539" s="13">
        <v>0</v>
      </c>
      <c r="M539" s="13">
        <v>0</v>
      </c>
      <c r="N539" s="13">
        <v>0</v>
      </c>
      <c r="O539" s="13">
        <v>0</v>
      </c>
      <c r="P539" s="13">
        <v>0</v>
      </c>
      <c r="Q539" s="13">
        <v>0</v>
      </c>
      <c r="R539" s="13">
        <v>0</v>
      </c>
      <c r="S539" s="14">
        <v>0</v>
      </c>
    </row>
    <row r="540" spans="1:19" ht="13.8" x14ac:dyDescent="0.25">
      <c r="A540" s="39" t="s">
        <v>144</v>
      </c>
      <c r="C540" s="11" t="s">
        <v>160</v>
      </c>
      <c r="D540" s="12">
        <v>0</v>
      </c>
      <c r="E540" s="13">
        <v>0</v>
      </c>
      <c r="F540" s="13">
        <v>0</v>
      </c>
      <c r="G540" s="13">
        <v>0</v>
      </c>
      <c r="H540" s="13">
        <v>0</v>
      </c>
      <c r="I540" s="13">
        <v>0</v>
      </c>
      <c r="J540" s="13">
        <v>0</v>
      </c>
      <c r="K540" s="13">
        <v>0</v>
      </c>
      <c r="L540" s="13">
        <v>0</v>
      </c>
      <c r="M540" s="13">
        <v>0</v>
      </c>
      <c r="N540" s="13">
        <v>0</v>
      </c>
      <c r="O540" s="13">
        <v>0</v>
      </c>
      <c r="P540" s="13">
        <v>0</v>
      </c>
      <c r="Q540" s="13">
        <v>0</v>
      </c>
      <c r="R540" s="13">
        <v>0</v>
      </c>
      <c r="S540" s="14">
        <v>0</v>
      </c>
    </row>
    <row r="541" spans="1:19" ht="13.8" x14ac:dyDescent="0.25">
      <c r="A541" s="39" t="s">
        <v>144</v>
      </c>
      <c r="C541" s="11" t="s">
        <v>161</v>
      </c>
      <c r="D541" s="12">
        <v>0</v>
      </c>
      <c r="E541" s="13">
        <v>0</v>
      </c>
      <c r="F541" s="13">
        <v>0</v>
      </c>
      <c r="G541" s="13">
        <v>0</v>
      </c>
      <c r="H541" s="13">
        <v>0</v>
      </c>
      <c r="I541" s="13">
        <v>0</v>
      </c>
      <c r="J541" s="13">
        <v>0</v>
      </c>
      <c r="K541" s="13">
        <v>0</v>
      </c>
      <c r="L541" s="13">
        <v>0</v>
      </c>
      <c r="M541" s="13">
        <v>0</v>
      </c>
      <c r="N541" s="13">
        <v>0</v>
      </c>
      <c r="O541" s="13">
        <v>0</v>
      </c>
      <c r="P541" s="13">
        <v>0</v>
      </c>
      <c r="Q541" s="13">
        <v>0</v>
      </c>
      <c r="R541" s="13">
        <v>0</v>
      </c>
      <c r="S541" s="14">
        <v>0</v>
      </c>
    </row>
    <row r="542" spans="1:19" ht="13.8" x14ac:dyDescent="0.25">
      <c r="A542" s="39" t="s">
        <v>144</v>
      </c>
      <c r="C542" s="11" t="s">
        <v>162</v>
      </c>
      <c r="D542" s="12">
        <v>0</v>
      </c>
      <c r="E542" s="13">
        <v>0</v>
      </c>
      <c r="F542" s="13">
        <v>0</v>
      </c>
      <c r="G542" s="13">
        <v>0</v>
      </c>
      <c r="H542" s="13">
        <v>0</v>
      </c>
      <c r="I542" s="13">
        <v>0</v>
      </c>
      <c r="J542" s="13">
        <v>0</v>
      </c>
      <c r="K542" s="13">
        <v>0</v>
      </c>
      <c r="L542" s="13">
        <v>0</v>
      </c>
      <c r="M542" s="13">
        <v>0</v>
      </c>
      <c r="N542" s="13">
        <v>0</v>
      </c>
      <c r="O542" s="13">
        <v>0</v>
      </c>
      <c r="P542" s="13">
        <v>0</v>
      </c>
      <c r="Q542" s="13">
        <v>0</v>
      </c>
      <c r="R542" s="13">
        <v>0</v>
      </c>
      <c r="S542" s="14">
        <v>0</v>
      </c>
    </row>
    <row r="543" spans="1:19" ht="13.8" x14ac:dyDescent="0.25">
      <c r="A543" s="39" t="s">
        <v>144</v>
      </c>
      <c r="C543" s="11" t="s">
        <v>163</v>
      </c>
      <c r="D543" s="12">
        <v>0</v>
      </c>
      <c r="E543" s="13">
        <v>0</v>
      </c>
      <c r="F543" s="13">
        <v>0</v>
      </c>
      <c r="G543" s="13">
        <v>0</v>
      </c>
      <c r="H543" s="13">
        <v>0</v>
      </c>
      <c r="I543" s="13">
        <v>0</v>
      </c>
      <c r="J543" s="13">
        <v>0</v>
      </c>
      <c r="K543" s="13">
        <v>0</v>
      </c>
      <c r="L543" s="13">
        <v>0</v>
      </c>
      <c r="M543" s="13">
        <v>0</v>
      </c>
      <c r="N543" s="13">
        <v>0</v>
      </c>
      <c r="O543" s="13">
        <v>0</v>
      </c>
      <c r="P543" s="13">
        <v>0</v>
      </c>
      <c r="Q543" s="13">
        <v>0</v>
      </c>
      <c r="R543" s="13">
        <v>0</v>
      </c>
      <c r="S543" s="14">
        <v>0</v>
      </c>
    </row>
    <row r="544" spans="1:19" ht="13.8" x14ac:dyDescent="0.25">
      <c r="A544" s="39" t="s">
        <v>144</v>
      </c>
      <c r="C544" s="11" t="s">
        <v>164</v>
      </c>
      <c r="D544" s="12">
        <v>0</v>
      </c>
      <c r="E544" s="13">
        <v>0</v>
      </c>
      <c r="F544" s="13">
        <v>0</v>
      </c>
      <c r="G544" s="13">
        <v>0</v>
      </c>
      <c r="H544" s="13">
        <v>0</v>
      </c>
      <c r="I544" s="13">
        <v>0</v>
      </c>
      <c r="J544" s="13">
        <v>0</v>
      </c>
      <c r="K544" s="13">
        <v>0</v>
      </c>
      <c r="L544" s="13">
        <v>0</v>
      </c>
      <c r="M544" s="13">
        <v>0</v>
      </c>
      <c r="N544" s="13">
        <v>0</v>
      </c>
      <c r="O544" s="13">
        <v>0</v>
      </c>
      <c r="P544" s="13">
        <v>0</v>
      </c>
      <c r="Q544" s="13">
        <v>0</v>
      </c>
      <c r="R544" s="13">
        <v>0</v>
      </c>
      <c r="S544" s="14">
        <v>0</v>
      </c>
    </row>
    <row r="545" spans="1:19" ht="13.8" x14ac:dyDescent="0.25">
      <c r="A545" s="39" t="s">
        <v>144</v>
      </c>
      <c r="C545" s="11" t="s">
        <v>165</v>
      </c>
      <c r="D545" s="12">
        <v>0</v>
      </c>
      <c r="E545" s="13">
        <v>0</v>
      </c>
      <c r="F545" s="13">
        <v>0</v>
      </c>
      <c r="G545" s="13">
        <v>0</v>
      </c>
      <c r="H545" s="13">
        <v>0</v>
      </c>
      <c r="I545" s="13">
        <v>0</v>
      </c>
      <c r="J545" s="13">
        <v>0</v>
      </c>
      <c r="K545" s="13">
        <v>0</v>
      </c>
      <c r="L545" s="13">
        <v>0</v>
      </c>
      <c r="M545" s="13">
        <v>0</v>
      </c>
      <c r="N545" s="13">
        <v>0</v>
      </c>
      <c r="O545" s="13">
        <v>0</v>
      </c>
      <c r="P545" s="13">
        <v>0</v>
      </c>
      <c r="Q545" s="13">
        <v>0</v>
      </c>
      <c r="R545" s="13">
        <v>0</v>
      </c>
      <c r="S545" s="14">
        <v>0</v>
      </c>
    </row>
    <row r="546" spans="1:19" ht="14.4" thickBot="1" x14ac:dyDescent="0.3">
      <c r="A546" s="39" t="s">
        <v>144</v>
      </c>
      <c r="C546" s="11" t="s">
        <v>166</v>
      </c>
      <c r="D546" s="15">
        <v>0</v>
      </c>
      <c r="E546" s="16">
        <v>0</v>
      </c>
      <c r="F546" s="16">
        <v>0</v>
      </c>
      <c r="G546" s="16">
        <v>0</v>
      </c>
      <c r="H546" s="16">
        <v>0</v>
      </c>
      <c r="I546" s="16">
        <v>0</v>
      </c>
      <c r="J546" s="16">
        <v>0</v>
      </c>
      <c r="K546" s="16">
        <v>0</v>
      </c>
      <c r="L546" s="16">
        <v>0</v>
      </c>
      <c r="M546" s="16">
        <v>0</v>
      </c>
      <c r="N546" s="16">
        <v>0</v>
      </c>
      <c r="O546" s="16">
        <v>0</v>
      </c>
      <c r="P546" s="16">
        <v>0</v>
      </c>
      <c r="Q546" s="16">
        <v>0</v>
      </c>
      <c r="R546" s="16">
        <v>0</v>
      </c>
      <c r="S546" s="17">
        <v>0</v>
      </c>
    </row>
    <row r="547" spans="1:19" ht="14.4" thickBot="1" x14ac:dyDescent="0.3">
      <c r="A547" s="39" t="s">
        <v>144</v>
      </c>
      <c r="C547" s="18" t="s">
        <v>129</v>
      </c>
      <c r="D547" s="19">
        <v>0</v>
      </c>
      <c r="E547" s="20">
        <v>0</v>
      </c>
      <c r="F547" s="20">
        <v>0</v>
      </c>
      <c r="G547" s="20">
        <v>0</v>
      </c>
      <c r="H547" s="20">
        <v>0</v>
      </c>
      <c r="I547" s="20">
        <v>0</v>
      </c>
      <c r="J547" s="20">
        <v>0</v>
      </c>
      <c r="K547" s="20">
        <v>0</v>
      </c>
      <c r="L547" s="20">
        <v>0</v>
      </c>
      <c r="M547" s="20">
        <v>0</v>
      </c>
      <c r="N547" s="20">
        <v>0</v>
      </c>
      <c r="O547" s="20">
        <v>0</v>
      </c>
      <c r="P547" s="20">
        <v>0</v>
      </c>
      <c r="Q547" s="20">
        <v>0</v>
      </c>
      <c r="R547" s="20">
        <v>0</v>
      </c>
      <c r="S547" s="21">
        <v>0</v>
      </c>
    </row>
    <row r="549" spans="1:19" ht="23.4" thickBot="1" x14ac:dyDescent="0.3">
      <c r="C549" s="1" t="s">
        <v>226</v>
      </c>
      <c r="D549" s="1"/>
      <c r="E549" s="1"/>
      <c r="F549" s="1"/>
      <c r="G549" s="1"/>
      <c r="H549" s="1"/>
      <c r="I549" s="1"/>
      <c r="J549" s="1"/>
      <c r="K549" s="1"/>
      <c r="L549" s="1"/>
      <c r="M549" s="1"/>
      <c r="N549" s="9"/>
      <c r="O549" s="9"/>
      <c r="P549" s="9"/>
      <c r="Q549" s="9"/>
      <c r="R549" s="9"/>
      <c r="S549" s="9"/>
    </row>
    <row r="550" spans="1:19" ht="14.4" thickBot="1" x14ac:dyDescent="0.3">
      <c r="C550" s="2"/>
      <c r="D550" s="149" t="s">
        <v>99</v>
      </c>
      <c r="E550" s="150"/>
      <c r="F550" s="150"/>
      <c r="G550" s="150"/>
      <c r="H550" s="150"/>
      <c r="I550" s="150"/>
      <c r="J550" s="150"/>
      <c r="K550" s="150"/>
      <c r="L550" s="150"/>
      <c r="M550" s="150"/>
      <c r="N550" s="150"/>
      <c r="O550" s="150"/>
      <c r="P550" s="150"/>
      <c r="Q550" s="150"/>
      <c r="R550" s="150"/>
      <c r="S550" s="151"/>
    </row>
    <row r="551" spans="1:19" ht="14.4" thickBot="1" x14ac:dyDescent="0.3">
      <c r="A551" s="39" t="s">
        <v>144</v>
      </c>
      <c r="C551" s="3" t="s">
        <v>148</v>
      </c>
      <c r="D551" s="4" t="s">
        <v>102</v>
      </c>
      <c r="E551" s="5" t="s">
        <v>103</v>
      </c>
      <c r="F551" s="5" t="s">
        <v>104</v>
      </c>
      <c r="G551" s="5" t="s">
        <v>105</v>
      </c>
      <c r="H551" s="5" t="s">
        <v>106</v>
      </c>
      <c r="I551" s="5" t="s">
        <v>107</v>
      </c>
      <c r="J551" s="5" t="s">
        <v>108</v>
      </c>
      <c r="K551" s="5" t="s">
        <v>109</v>
      </c>
      <c r="L551" s="5" t="s">
        <v>110</v>
      </c>
      <c r="M551" s="5" t="s">
        <v>111</v>
      </c>
      <c r="N551" s="5" t="s">
        <v>112</v>
      </c>
      <c r="O551" s="5" t="s">
        <v>113</v>
      </c>
      <c r="P551" s="5" t="s">
        <v>114</v>
      </c>
      <c r="Q551" s="5" t="s">
        <v>115</v>
      </c>
      <c r="R551" s="5" t="s">
        <v>116</v>
      </c>
      <c r="S551" s="6" t="s">
        <v>117</v>
      </c>
    </row>
    <row r="552" spans="1:19" ht="13.8" x14ac:dyDescent="0.25">
      <c r="A552" s="39" t="s">
        <v>144</v>
      </c>
      <c r="C552" s="11" t="s">
        <v>149</v>
      </c>
      <c r="D552" s="12">
        <v>0</v>
      </c>
      <c r="E552" s="13">
        <v>0</v>
      </c>
      <c r="F552" s="13">
        <v>0</v>
      </c>
      <c r="G552" s="13">
        <v>0</v>
      </c>
      <c r="H552" s="13">
        <v>0</v>
      </c>
      <c r="I552" s="13">
        <v>0</v>
      </c>
      <c r="J552" s="13">
        <v>0</v>
      </c>
      <c r="K552" s="13">
        <v>0</v>
      </c>
      <c r="L552" s="13">
        <v>0</v>
      </c>
      <c r="M552" s="13">
        <v>0</v>
      </c>
      <c r="N552" s="13">
        <v>0</v>
      </c>
      <c r="O552" s="13">
        <v>0</v>
      </c>
      <c r="P552" s="13">
        <v>0</v>
      </c>
      <c r="Q552" s="13">
        <v>0</v>
      </c>
      <c r="R552" s="13">
        <v>0</v>
      </c>
      <c r="S552" s="14">
        <v>0</v>
      </c>
    </row>
    <row r="553" spans="1:19" ht="13.8" x14ac:dyDescent="0.25">
      <c r="A553" s="39" t="s">
        <v>144</v>
      </c>
      <c r="C553" s="11" t="s">
        <v>150</v>
      </c>
      <c r="D553" s="12">
        <v>0</v>
      </c>
      <c r="E553" s="13">
        <v>0</v>
      </c>
      <c r="F553" s="13">
        <v>0</v>
      </c>
      <c r="G553" s="13">
        <v>0</v>
      </c>
      <c r="H553" s="13">
        <v>0</v>
      </c>
      <c r="I553" s="13">
        <v>0</v>
      </c>
      <c r="J553" s="13">
        <v>0</v>
      </c>
      <c r="K553" s="13">
        <v>0</v>
      </c>
      <c r="L553" s="13">
        <v>0</v>
      </c>
      <c r="M553" s="13">
        <v>0</v>
      </c>
      <c r="N553" s="13">
        <v>0</v>
      </c>
      <c r="O553" s="13">
        <v>0</v>
      </c>
      <c r="P553" s="13">
        <v>0</v>
      </c>
      <c r="Q553" s="13">
        <v>0</v>
      </c>
      <c r="R553" s="13">
        <v>0</v>
      </c>
      <c r="S553" s="14">
        <v>0</v>
      </c>
    </row>
    <row r="554" spans="1:19" ht="13.8" x14ac:dyDescent="0.25">
      <c r="A554" s="39" t="s">
        <v>144</v>
      </c>
      <c r="C554" s="11" t="s">
        <v>151</v>
      </c>
      <c r="D554" s="12">
        <v>0</v>
      </c>
      <c r="E554" s="13">
        <v>0</v>
      </c>
      <c r="F554" s="13">
        <v>0</v>
      </c>
      <c r="G554" s="13">
        <v>0</v>
      </c>
      <c r="H554" s="13">
        <v>0</v>
      </c>
      <c r="I554" s="13">
        <v>0</v>
      </c>
      <c r="J554" s="13">
        <v>0</v>
      </c>
      <c r="K554" s="13">
        <v>0</v>
      </c>
      <c r="L554" s="13">
        <v>0</v>
      </c>
      <c r="M554" s="13">
        <v>0</v>
      </c>
      <c r="N554" s="13">
        <v>0</v>
      </c>
      <c r="O554" s="13">
        <v>0</v>
      </c>
      <c r="P554" s="13">
        <v>0</v>
      </c>
      <c r="Q554" s="13">
        <v>0</v>
      </c>
      <c r="R554" s="13">
        <v>0</v>
      </c>
      <c r="S554" s="14">
        <v>0</v>
      </c>
    </row>
    <row r="555" spans="1:19" ht="13.8" x14ac:dyDescent="0.25">
      <c r="A555" s="39" t="s">
        <v>144</v>
      </c>
      <c r="C555" s="11" t="s">
        <v>152</v>
      </c>
      <c r="D555" s="12">
        <v>0</v>
      </c>
      <c r="E555" s="13">
        <v>0</v>
      </c>
      <c r="F555" s="13">
        <v>0</v>
      </c>
      <c r="G555" s="13">
        <v>0</v>
      </c>
      <c r="H555" s="13">
        <v>0</v>
      </c>
      <c r="I555" s="13">
        <v>0</v>
      </c>
      <c r="J555" s="13">
        <v>0</v>
      </c>
      <c r="K555" s="13">
        <v>0</v>
      </c>
      <c r="L555" s="13">
        <v>0</v>
      </c>
      <c r="M555" s="13">
        <v>0</v>
      </c>
      <c r="N555" s="13">
        <v>0</v>
      </c>
      <c r="O555" s="13">
        <v>0</v>
      </c>
      <c r="P555" s="13">
        <v>0</v>
      </c>
      <c r="Q555" s="13">
        <v>0</v>
      </c>
      <c r="R555" s="13">
        <v>0</v>
      </c>
      <c r="S555" s="14">
        <v>0</v>
      </c>
    </row>
    <row r="556" spans="1:19" ht="13.8" x14ac:dyDescent="0.25">
      <c r="A556" s="39" t="s">
        <v>144</v>
      </c>
      <c r="C556" s="11" t="s">
        <v>153</v>
      </c>
      <c r="D556" s="12">
        <v>0</v>
      </c>
      <c r="E556" s="13">
        <v>0</v>
      </c>
      <c r="F556" s="13">
        <v>0</v>
      </c>
      <c r="G556" s="13">
        <v>0</v>
      </c>
      <c r="H556" s="13">
        <v>0</v>
      </c>
      <c r="I556" s="13">
        <v>0</v>
      </c>
      <c r="J556" s="13">
        <v>0</v>
      </c>
      <c r="K556" s="13">
        <v>0</v>
      </c>
      <c r="L556" s="13">
        <v>0</v>
      </c>
      <c r="M556" s="13">
        <v>0</v>
      </c>
      <c r="N556" s="13">
        <v>0</v>
      </c>
      <c r="O556" s="13">
        <v>0</v>
      </c>
      <c r="P556" s="13">
        <v>0</v>
      </c>
      <c r="Q556" s="13">
        <v>0</v>
      </c>
      <c r="R556" s="13">
        <v>0</v>
      </c>
      <c r="S556" s="14">
        <v>0</v>
      </c>
    </row>
    <row r="557" spans="1:19" ht="13.8" x14ac:dyDescent="0.25">
      <c r="A557" s="39" t="s">
        <v>144</v>
      </c>
      <c r="C557" s="11" t="s">
        <v>154</v>
      </c>
      <c r="D557" s="12">
        <v>0</v>
      </c>
      <c r="E557" s="13">
        <v>0</v>
      </c>
      <c r="F557" s="13">
        <v>0</v>
      </c>
      <c r="G557" s="13">
        <v>0</v>
      </c>
      <c r="H557" s="13">
        <v>0</v>
      </c>
      <c r="I557" s="13">
        <v>0</v>
      </c>
      <c r="J557" s="13">
        <v>0</v>
      </c>
      <c r="K557" s="13">
        <v>0</v>
      </c>
      <c r="L557" s="13">
        <v>0</v>
      </c>
      <c r="M557" s="13">
        <v>0</v>
      </c>
      <c r="N557" s="13">
        <v>0</v>
      </c>
      <c r="O557" s="13">
        <v>0</v>
      </c>
      <c r="P557" s="13">
        <v>0</v>
      </c>
      <c r="Q557" s="13">
        <v>0</v>
      </c>
      <c r="R557" s="13">
        <v>0</v>
      </c>
      <c r="S557" s="14">
        <v>0</v>
      </c>
    </row>
    <row r="558" spans="1:19" ht="13.8" x14ac:dyDescent="0.25">
      <c r="A558" s="39" t="s">
        <v>144</v>
      </c>
      <c r="C558" s="11" t="s">
        <v>155</v>
      </c>
      <c r="D558" s="12">
        <v>0</v>
      </c>
      <c r="E558" s="13">
        <v>0</v>
      </c>
      <c r="F558" s="13">
        <v>0</v>
      </c>
      <c r="G558" s="13">
        <v>0</v>
      </c>
      <c r="H558" s="13">
        <v>0</v>
      </c>
      <c r="I558" s="13">
        <v>0</v>
      </c>
      <c r="J558" s="13">
        <v>0</v>
      </c>
      <c r="K558" s="13">
        <v>0</v>
      </c>
      <c r="L558" s="13">
        <v>0</v>
      </c>
      <c r="M558" s="13">
        <v>0</v>
      </c>
      <c r="N558" s="13">
        <v>0</v>
      </c>
      <c r="O558" s="13">
        <v>0</v>
      </c>
      <c r="P558" s="13">
        <v>0</v>
      </c>
      <c r="Q558" s="13">
        <v>0</v>
      </c>
      <c r="R558" s="13">
        <v>0</v>
      </c>
      <c r="S558" s="14">
        <v>0</v>
      </c>
    </row>
    <row r="559" spans="1:19" ht="13.8" x14ac:dyDescent="0.25">
      <c r="A559" s="39" t="s">
        <v>144</v>
      </c>
      <c r="C559" s="11" t="s">
        <v>156</v>
      </c>
      <c r="D559" s="12">
        <v>0</v>
      </c>
      <c r="E559" s="13">
        <v>0</v>
      </c>
      <c r="F559" s="13">
        <v>0</v>
      </c>
      <c r="G559" s="13">
        <v>0</v>
      </c>
      <c r="H559" s="13">
        <v>0</v>
      </c>
      <c r="I559" s="13">
        <v>0</v>
      </c>
      <c r="J559" s="13">
        <v>0</v>
      </c>
      <c r="K559" s="13">
        <v>0</v>
      </c>
      <c r="L559" s="13">
        <v>0</v>
      </c>
      <c r="M559" s="13">
        <v>0</v>
      </c>
      <c r="N559" s="13">
        <v>0</v>
      </c>
      <c r="O559" s="13">
        <v>0</v>
      </c>
      <c r="P559" s="13">
        <v>0</v>
      </c>
      <c r="Q559" s="13">
        <v>0</v>
      </c>
      <c r="R559" s="13">
        <v>0</v>
      </c>
      <c r="S559" s="14">
        <v>0</v>
      </c>
    </row>
    <row r="560" spans="1:19" ht="13.8" x14ac:dyDescent="0.25">
      <c r="A560" s="39" t="s">
        <v>144</v>
      </c>
      <c r="C560" s="11" t="s">
        <v>157</v>
      </c>
      <c r="D560" s="12">
        <v>0</v>
      </c>
      <c r="E560" s="13">
        <v>0</v>
      </c>
      <c r="F560" s="13">
        <v>0</v>
      </c>
      <c r="G560" s="13">
        <v>0</v>
      </c>
      <c r="H560" s="13">
        <v>0</v>
      </c>
      <c r="I560" s="13">
        <v>0</v>
      </c>
      <c r="J560" s="13">
        <v>0</v>
      </c>
      <c r="K560" s="13">
        <v>0</v>
      </c>
      <c r="L560" s="13">
        <v>0</v>
      </c>
      <c r="M560" s="13">
        <v>0</v>
      </c>
      <c r="N560" s="13">
        <v>0</v>
      </c>
      <c r="O560" s="13">
        <v>0</v>
      </c>
      <c r="P560" s="13">
        <v>0</v>
      </c>
      <c r="Q560" s="13">
        <v>0</v>
      </c>
      <c r="R560" s="13">
        <v>0</v>
      </c>
      <c r="S560" s="14">
        <v>0</v>
      </c>
    </row>
    <row r="561" spans="1:19" ht="13.8" x14ac:dyDescent="0.25">
      <c r="A561" s="39" t="s">
        <v>144</v>
      </c>
      <c r="C561" s="11" t="s">
        <v>158</v>
      </c>
      <c r="D561" s="12">
        <v>0</v>
      </c>
      <c r="E561" s="13">
        <v>0</v>
      </c>
      <c r="F561" s="13">
        <v>0</v>
      </c>
      <c r="G561" s="13">
        <v>0</v>
      </c>
      <c r="H561" s="13">
        <v>0</v>
      </c>
      <c r="I561" s="13">
        <v>0</v>
      </c>
      <c r="J561" s="13">
        <v>0</v>
      </c>
      <c r="K561" s="13">
        <v>0</v>
      </c>
      <c r="L561" s="13">
        <v>0</v>
      </c>
      <c r="M561" s="13">
        <v>0</v>
      </c>
      <c r="N561" s="13">
        <v>0</v>
      </c>
      <c r="O561" s="13">
        <v>0</v>
      </c>
      <c r="P561" s="13">
        <v>0</v>
      </c>
      <c r="Q561" s="13">
        <v>0</v>
      </c>
      <c r="R561" s="13">
        <v>0</v>
      </c>
      <c r="S561" s="14">
        <v>0</v>
      </c>
    </row>
    <row r="562" spans="1:19" ht="13.8" x14ac:dyDescent="0.25">
      <c r="A562" s="39" t="s">
        <v>144</v>
      </c>
      <c r="C562" s="11" t="s">
        <v>159</v>
      </c>
      <c r="D562" s="12">
        <v>0</v>
      </c>
      <c r="E562" s="13">
        <v>0</v>
      </c>
      <c r="F562" s="13">
        <v>0</v>
      </c>
      <c r="G562" s="13">
        <v>0</v>
      </c>
      <c r="H562" s="13">
        <v>0</v>
      </c>
      <c r="I562" s="13">
        <v>0</v>
      </c>
      <c r="J562" s="13">
        <v>0</v>
      </c>
      <c r="K562" s="13">
        <v>0</v>
      </c>
      <c r="L562" s="13">
        <v>0</v>
      </c>
      <c r="M562" s="13">
        <v>0</v>
      </c>
      <c r="N562" s="13">
        <v>0</v>
      </c>
      <c r="O562" s="13">
        <v>0</v>
      </c>
      <c r="P562" s="13">
        <v>0</v>
      </c>
      <c r="Q562" s="13">
        <v>0</v>
      </c>
      <c r="R562" s="13">
        <v>0</v>
      </c>
      <c r="S562" s="14">
        <v>0</v>
      </c>
    </row>
    <row r="563" spans="1:19" ht="13.8" x14ac:dyDescent="0.25">
      <c r="A563" s="39" t="s">
        <v>144</v>
      </c>
      <c r="C563" s="11" t="s">
        <v>160</v>
      </c>
      <c r="D563" s="12">
        <v>0</v>
      </c>
      <c r="E563" s="13">
        <v>0</v>
      </c>
      <c r="F563" s="13">
        <v>0</v>
      </c>
      <c r="G563" s="13">
        <v>0</v>
      </c>
      <c r="H563" s="13">
        <v>0</v>
      </c>
      <c r="I563" s="13">
        <v>0</v>
      </c>
      <c r="J563" s="13">
        <v>0</v>
      </c>
      <c r="K563" s="13">
        <v>0</v>
      </c>
      <c r="L563" s="13">
        <v>0</v>
      </c>
      <c r="M563" s="13">
        <v>0</v>
      </c>
      <c r="N563" s="13">
        <v>0</v>
      </c>
      <c r="O563" s="13">
        <v>0</v>
      </c>
      <c r="P563" s="13">
        <v>0</v>
      </c>
      <c r="Q563" s="13">
        <v>0</v>
      </c>
      <c r="R563" s="13">
        <v>0</v>
      </c>
      <c r="S563" s="14">
        <v>0</v>
      </c>
    </row>
    <row r="564" spans="1:19" ht="13.8" x14ac:dyDescent="0.25">
      <c r="A564" s="39" t="s">
        <v>144</v>
      </c>
      <c r="C564" s="11" t="s">
        <v>161</v>
      </c>
      <c r="D564" s="12">
        <v>0</v>
      </c>
      <c r="E564" s="13">
        <v>0</v>
      </c>
      <c r="F564" s="13">
        <v>0</v>
      </c>
      <c r="G564" s="13">
        <v>0</v>
      </c>
      <c r="H564" s="13">
        <v>0</v>
      </c>
      <c r="I564" s="13">
        <v>0</v>
      </c>
      <c r="J564" s="13">
        <v>0</v>
      </c>
      <c r="K564" s="13">
        <v>0</v>
      </c>
      <c r="L564" s="13">
        <v>0</v>
      </c>
      <c r="M564" s="13">
        <v>0</v>
      </c>
      <c r="N564" s="13">
        <v>0</v>
      </c>
      <c r="O564" s="13">
        <v>0</v>
      </c>
      <c r="P564" s="13">
        <v>0</v>
      </c>
      <c r="Q564" s="13">
        <v>0</v>
      </c>
      <c r="R564" s="13">
        <v>0</v>
      </c>
      <c r="S564" s="14">
        <v>0</v>
      </c>
    </row>
    <row r="565" spans="1:19" ht="13.8" x14ac:dyDescent="0.25">
      <c r="A565" s="39" t="s">
        <v>144</v>
      </c>
      <c r="C565" s="11" t="s">
        <v>162</v>
      </c>
      <c r="D565" s="12">
        <v>0</v>
      </c>
      <c r="E565" s="13">
        <v>0</v>
      </c>
      <c r="F565" s="13">
        <v>0</v>
      </c>
      <c r="G565" s="13">
        <v>0</v>
      </c>
      <c r="H565" s="13">
        <v>0</v>
      </c>
      <c r="I565" s="13">
        <v>0</v>
      </c>
      <c r="J565" s="13">
        <v>0</v>
      </c>
      <c r="K565" s="13">
        <v>0</v>
      </c>
      <c r="L565" s="13">
        <v>0</v>
      </c>
      <c r="M565" s="13">
        <v>0</v>
      </c>
      <c r="N565" s="13">
        <v>0</v>
      </c>
      <c r="O565" s="13">
        <v>0</v>
      </c>
      <c r="P565" s="13">
        <v>0</v>
      </c>
      <c r="Q565" s="13">
        <v>0</v>
      </c>
      <c r="R565" s="13">
        <v>0</v>
      </c>
      <c r="S565" s="14">
        <v>0</v>
      </c>
    </row>
    <row r="566" spans="1:19" ht="13.8" x14ac:dyDescent="0.25">
      <c r="A566" s="39" t="s">
        <v>144</v>
      </c>
      <c r="C566" s="11" t="s">
        <v>163</v>
      </c>
      <c r="D566" s="12">
        <v>0</v>
      </c>
      <c r="E566" s="13">
        <v>0</v>
      </c>
      <c r="F566" s="13">
        <v>0</v>
      </c>
      <c r="G566" s="13">
        <v>0</v>
      </c>
      <c r="H566" s="13">
        <v>0</v>
      </c>
      <c r="I566" s="13">
        <v>0</v>
      </c>
      <c r="J566" s="13">
        <v>0</v>
      </c>
      <c r="K566" s="13">
        <v>0</v>
      </c>
      <c r="L566" s="13">
        <v>0</v>
      </c>
      <c r="M566" s="13">
        <v>0</v>
      </c>
      <c r="N566" s="13">
        <v>0</v>
      </c>
      <c r="O566" s="13">
        <v>0</v>
      </c>
      <c r="P566" s="13">
        <v>0</v>
      </c>
      <c r="Q566" s="13">
        <v>0</v>
      </c>
      <c r="R566" s="13">
        <v>0</v>
      </c>
      <c r="S566" s="14">
        <v>0</v>
      </c>
    </row>
    <row r="567" spans="1:19" ht="13.8" x14ac:dyDescent="0.25">
      <c r="A567" s="39" t="s">
        <v>144</v>
      </c>
      <c r="C567" s="11" t="s">
        <v>164</v>
      </c>
      <c r="D567" s="12">
        <v>0</v>
      </c>
      <c r="E567" s="13">
        <v>0</v>
      </c>
      <c r="F567" s="13">
        <v>0</v>
      </c>
      <c r="G567" s="13">
        <v>0</v>
      </c>
      <c r="H567" s="13">
        <v>0</v>
      </c>
      <c r="I567" s="13">
        <v>0</v>
      </c>
      <c r="J567" s="13">
        <v>0</v>
      </c>
      <c r="K567" s="13">
        <v>0</v>
      </c>
      <c r="L567" s="13">
        <v>0</v>
      </c>
      <c r="M567" s="13">
        <v>0</v>
      </c>
      <c r="N567" s="13">
        <v>0</v>
      </c>
      <c r="O567" s="13">
        <v>0</v>
      </c>
      <c r="P567" s="13">
        <v>0</v>
      </c>
      <c r="Q567" s="13">
        <v>0</v>
      </c>
      <c r="R567" s="13">
        <v>0</v>
      </c>
      <c r="S567" s="14">
        <v>0</v>
      </c>
    </row>
    <row r="568" spans="1:19" ht="13.8" x14ac:dyDescent="0.25">
      <c r="A568" s="39" t="s">
        <v>144</v>
      </c>
      <c r="C568" s="11" t="s">
        <v>165</v>
      </c>
      <c r="D568" s="12">
        <v>0</v>
      </c>
      <c r="E568" s="13">
        <v>0</v>
      </c>
      <c r="F568" s="13">
        <v>0</v>
      </c>
      <c r="G568" s="13">
        <v>0</v>
      </c>
      <c r="H568" s="13">
        <v>0</v>
      </c>
      <c r="I568" s="13">
        <v>0</v>
      </c>
      <c r="J568" s="13">
        <v>0</v>
      </c>
      <c r="K568" s="13">
        <v>0</v>
      </c>
      <c r="L568" s="13">
        <v>0</v>
      </c>
      <c r="M568" s="13">
        <v>0</v>
      </c>
      <c r="N568" s="13">
        <v>0</v>
      </c>
      <c r="O568" s="13">
        <v>0</v>
      </c>
      <c r="P568" s="13">
        <v>0</v>
      </c>
      <c r="Q568" s="13">
        <v>0</v>
      </c>
      <c r="R568" s="13">
        <v>0</v>
      </c>
      <c r="S568" s="14">
        <v>10000</v>
      </c>
    </row>
    <row r="569" spans="1:19" ht="14.4" thickBot="1" x14ac:dyDescent="0.3">
      <c r="A569" s="39" t="s">
        <v>144</v>
      </c>
      <c r="C569" s="11" t="s">
        <v>166</v>
      </c>
      <c r="D569" s="15">
        <v>0</v>
      </c>
      <c r="E569" s="16">
        <v>0</v>
      </c>
      <c r="F569" s="16">
        <v>0</v>
      </c>
      <c r="G569" s="16">
        <v>0</v>
      </c>
      <c r="H569" s="16">
        <v>0</v>
      </c>
      <c r="I569" s="16">
        <v>0</v>
      </c>
      <c r="J569" s="16">
        <v>0</v>
      </c>
      <c r="K569" s="16">
        <v>0</v>
      </c>
      <c r="L569" s="16">
        <v>0</v>
      </c>
      <c r="M569" s="16">
        <v>0</v>
      </c>
      <c r="N569" s="16">
        <v>0</v>
      </c>
      <c r="O569" s="16">
        <v>0</v>
      </c>
      <c r="P569" s="16">
        <v>0</v>
      </c>
      <c r="Q569" s="16">
        <v>0</v>
      </c>
      <c r="R569" s="16">
        <v>0</v>
      </c>
      <c r="S569" s="17">
        <v>0</v>
      </c>
    </row>
    <row r="570" spans="1:19" ht="14.4" thickBot="1" x14ac:dyDescent="0.3">
      <c r="A570" s="39" t="s">
        <v>144</v>
      </c>
      <c r="C570" s="18" t="s">
        <v>129</v>
      </c>
      <c r="D570" s="19">
        <v>0</v>
      </c>
      <c r="E570" s="20">
        <v>0</v>
      </c>
      <c r="F570" s="20">
        <v>0</v>
      </c>
      <c r="G570" s="20">
        <v>0</v>
      </c>
      <c r="H570" s="20">
        <v>0</v>
      </c>
      <c r="I570" s="20">
        <v>0</v>
      </c>
      <c r="J570" s="20">
        <v>0</v>
      </c>
      <c r="K570" s="20">
        <v>0</v>
      </c>
      <c r="L570" s="20">
        <v>0</v>
      </c>
      <c r="M570" s="20">
        <v>0</v>
      </c>
      <c r="N570" s="20">
        <v>0</v>
      </c>
      <c r="O570" s="20">
        <v>0</v>
      </c>
      <c r="P570" s="20">
        <v>0</v>
      </c>
      <c r="Q570" s="20">
        <v>0</v>
      </c>
      <c r="R570" s="20">
        <v>0</v>
      </c>
      <c r="S570" s="21">
        <v>10000</v>
      </c>
    </row>
  </sheetData>
  <mergeCells count="25">
    <mergeCell ref="D243:S243"/>
    <mergeCell ref="C2:M2"/>
    <mergeCell ref="D7:S7"/>
    <mergeCell ref="D30:S30"/>
    <mergeCell ref="D53:S53"/>
    <mergeCell ref="D78:S78"/>
    <mergeCell ref="D101:S101"/>
    <mergeCell ref="D124:S124"/>
    <mergeCell ref="D149:S149"/>
    <mergeCell ref="D172:S172"/>
    <mergeCell ref="D195:S195"/>
    <mergeCell ref="D220:S220"/>
    <mergeCell ref="D408:S408"/>
    <mergeCell ref="D266:S266"/>
    <mergeCell ref="D291:S291"/>
    <mergeCell ref="D314:S314"/>
    <mergeCell ref="D337:S337"/>
    <mergeCell ref="D362:S362"/>
    <mergeCell ref="D385:S385"/>
    <mergeCell ref="D479:S479"/>
    <mergeCell ref="D504:S504"/>
    <mergeCell ref="D527:S527"/>
    <mergeCell ref="D550:S550"/>
    <mergeCell ref="D433:S433"/>
    <mergeCell ref="D456:S45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tabColor theme="9" tint="0.59999389629810485"/>
    <pageSetUpPr autoPageBreaks="0"/>
  </sheetPr>
  <dimension ref="A1:AC155"/>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4.6640625" style="8" customWidth="1"/>
    <col min="4" max="19" width="15.109375" style="8" customWidth="1"/>
    <col min="20" max="16384" width="9.109375" style="8"/>
  </cols>
  <sheetData>
    <row r="1" spans="1:29" ht="24.6" x14ac:dyDescent="0.4">
      <c r="C1" s="7" t="s">
        <v>227</v>
      </c>
      <c r="N1" s="9"/>
      <c r="O1" s="9"/>
      <c r="P1" s="9"/>
      <c r="Q1" s="9"/>
      <c r="R1" s="9"/>
      <c r="S1" s="9"/>
      <c r="T1" s="9"/>
      <c r="U1" s="9"/>
      <c r="V1" s="9"/>
      <c r="W1" s="9"/>
      <c r="X1" s="9"/>
      <c r="Y1" s="9"/>
    </row>
    <row r="2" spans="1:29" ht="18" thickBot="1" x14ac:dyDescent="0.3">
      <c r="C2" s="152" t="s">
        <v>228</v>
      </c>
      <c r="D2" s="152"/>
      <c r="E2" s="152"/>
      <c r="F2" s="152"/>
      <c r="G2" s="152"/>
      <c r="H2" s="152"/>
      <c r="I2" s="152"/>
      <c r="J2" s="152"/>
      <c r="K2" s="152"/>
      <c r="L2" s="152"/>
      <c r="M2" s="152"/>
      <c r="N2" s="9"/>
      <c r="O2" s="9"/>
      <c r="P2" s="9"/>
      <c r="Q2" s="9"/>
      <c r="R2" s="9"/>
      <c r="S2" s="9"/>
      <c r="T2" s="9"/>
      <c r="U2" s="9"/>
      <c r="V2" s="9"/>
      <c r="W2" s="9"/>
      <c r="X2" s="9"/>
      <c r="Y2" s="9"/>
    </row>
    <row r="3" spans="1:29" ht="13.8" thickTop="1" x14ac:dyDescent="0.25">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ht="15.6" x14ac:dyDescent="0.3">
      <c r="C5" s="31"/>
      <c r="N5" s="9"/>
      <c r="O5" s="9"/>
      <c r="P5" s="9"/>
      <c r="Q5" s="9"/>
      <c r="R5" s="9"/>
      <c r="S5" s="9"/>
      <c r="T5" s="9"/>
      <c r="U5" s="9"/>
      <c r="V5" s="9"/>
      <c r="W5" s="9"/>
      <c r="X5" s="9"/>
      <c r="Y5" s="9"/>
    </row>
    <row r="6" spans="1:29" ht="42.6" customHeight="1" x14ac:dyDescent="0.25">
      <c r="C6" s="154" t="s">
        <v>229</v>
      </c>
      <c r="D6" s="154"/>
      <c r="E6" s="154"/>
      <c r="F6" s="154"/>
      <c r="G6" s="154"/>
      <c r="H6" s="154"/>
      <c r="I6" s="154"/>
      <c r="J6" s="154"/>
      <c r="K6" s="154"/>
      <c r="L6" s="154"/>
      <c r="M6" s="154"/>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230</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10"/>
      <c r="V9" s="10"/>
      <c r="W9" s="10"/>
      <c r="X9" s="10"/>
      <c r="Y9" s="10"/>
      <c r="Z9" s="10"/>
      <c r="AA9" s="10"/>
      <c r="AB9" s="10"/>
      <c r="AC9" s="10"/>
    </row>
    <row r="10" spans="1:29" ht="15" thickBot="1" x14ac:dyDescent="0.35">
      <c r="A10" s="39" t="s">
        <v>100</v>
      </c>
      <c r="C10" s="3" t="s">
        <v>101</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10"/>
      <c r="V10" s="10"/>
      <c r="W10" s="10"/>
      <c r="X10" s="10"/>
      <c r="Y10" s="10"/>
      <c r="Z10" s="10"/>
      <c r="AA10" s="10"/>
      <c r="AB10" s="10"/>
      <c r="AC10" s="10"/>
    </row>
    <row r="11" spans="1:29" ht="14.4" x14ac:dyDescent="0.3">
      <c r="A11" s="39" t="s">
        <v>100</v>
      </c>
      <c r="C11" s="11" t="s">
        <v>118</v>
      </c>
      <c r="D11" s="12">
        <v>166452.75</v>
      </c>
      <c r="E11" s="13">
        <v>173683.20000000001</v>
      </c>
      <c r="F11" s="13">
        <v>233438.05</v>
      </c>
      <c r="G11" s="13">
        <v>-594861.61</v>
      </c>
      <c r="H11" s="13">
        <v>441345.51</v>
      </c>
      <c r="I11" s="13">
        <v>124474.02</v>
      </c>
      <c r="J11" s="13">
        <v>345926.68</v>
      </c>
      <c r="K11" s="13">
        <v>570176.87</v>
      </c>
      <c r="L11" s="13">
        <v>1288843.9800000002</v>
      </c>
      <c r="M11" s="13">
        <v>847723.69</v>
      </c>
      <c r="N11" s="13">
        <v>518735.11</v>
      </c>
      <c r="O11" s="13">
        <v>300899.82</v>
      </c>
      <c r="P11" s="13">
        <v>426666.01</v>
      </c>
      <c r="Q11" s="13">
        <v>394831.1</v>
      </c>
      <c r="R11" s="13">
        <v>2006695.62</v>
      </c>
      <c r="S11" s="14">
        <v>412518.71</v>
      </c>
      <c r="U11" s="10"/>
      <c r="V11" s="10"/>
      <c r="W11" s="10"/>
      <c r="X11" s="10"/>
      <c r="Y11" s="10"/>
      <c r="Z11" s="10"/>
      <c r="AA11" s="10"/>
      <c r="AB11" s="10"/>
      <c r="AC11" s="10"/>
    </row>
    <row r="12" spans="1:29" ht="14.4" x14ac:dyDescent="0.3">
      <c r="A12" s="39" t="s">
        <v>100</v>
      </c>
      <c r="C12" s="11" t="s">
        <v>119</v>
      </c>
      <c r="D12" s="12">
        <v>154014.04</v>
      </c>
      <c r="E12" s="13">
        <v>276302.92</v>
      </c>
      <c r="F12" s="13">
        <v>207621.24</v>
      </c>
      <c r="G12" s="13">
        <v>248889.07</v>
      </c>
      <c r="H12" s="13">
        <v>308808.57</v>
      </c>
      <c r="I12" s="13">
        <v>476232.38</v>
      </c>
      <c r="J12" s="13">
        <v>496761.63</v>
      </c>
      <c r="K12" s="13">
        <v>632658.91</v>
      </c>
      <c r="L12" s="13">
        <v>938718.48</v>
      </c>
      <c r="M12" s="13">
        <v>765450.11</v>
      </c>
      <c r="N12" s="13">
        <v>866944.6</v>
      </c>
      <c r="O12" s="13">
        <v>824998.74</v>
      </c>
      <c r="P12" s="13">
        <v>524766.56999999995</v>
      </c>
      <c r="Q12" s="13">
        <v>1028795.72</v>
      </c>
      <c r="R12" s="13">
        <v>908834.95</v>
      </c>
      <c r="S12" s="14">
        <v>719921.52</v>
      </c>
      <c r="U12" s="10"/>
      <c r="V12" s="10"/>
      <c r="W12" s="10"/>
      <c r="X12" s="10"/>
      <c r="Y12" s="10"/>
      <c r="Z12" s="10"/>
      <c r="AA12" s="10"/>
      <c r="AB12" s="10"/>
      <c r="AC12" s="10"/>
    </row>
    <row r="13" spans="1:29" ht="14.4" x14ac:dyDescent="0.3">
      <c r="A13" s="39" t="s">
        <v>100</v>
      </c>
      <c r="C13" s="11" t="s">
        <v>120</v>
      </c>
      <c r="D13" s="12">
        <v>18355066.600000001</v>
      </c>
      <c r="E13" s="13">
        <v>23852661.970000003</v>
      </c>
      <c r="F13" s="13">
        <v>25699806.460000001</v>
      </c>
      <c r="G13" s="13">
        <v>35429083.960000001</v>
      </c>
      <c r="H13" s="13">
        <v>38000954.369999997</v>
      </c>
      <c r="I13" s="13">
        <v>55326343.549999997</v>
      </c>
      <c r="J13" s="13">
        <v>55895603.989999995</v>
      </c>
      <c r="K13" s="13">
        <v>56550553.099999994</v>
      </c>
      <c r="L13" s="13">
        <v>65195766.550000004</v>
      </c>
      <c r="M13" s="13">
        <v>83429814.620000005</v>
      </c>
      <c r="N13" s="13">
        <v>94926832.289999992</v>
      </c>
      <c r="O13" s="13">
        <v>88758777.25</v>
      </c>
      <c r="P13" s="13">
        <v>81091967.86999999</v>
      </c>
      <c r="Q13" s="13">
        <v>82933257.61999999</v>
      </c>
      <c r="R13" s="13">
        <v>76982772.219999999</v>
      </c>
      <c r="S13" s="14">
        <v>80291811.570000008</v>
      </c>
      <c r="U13" s="10"/>
      <c r="V13" s="10"/>
      <c r="W13" s="10"/>
      <c r="X13" s="10"/>
      <c r="Y13" s="10"/>
      <c r="Z13" s="10"/>
      <c r="AA13" s="10"/>
      <c r="AB13" s="10"/>
      <c r="AC13" s="10"/>
    </row>
    <row r="14" spans="1:29" ht="14.4" x14ac:dyDescent="0.3">
      <c r="A14" s="39" t="s">
        <v>100</v>
      </c>
      <c r="C14" s="11" t="s">
        <v>121</v>
      </c>
      <c r="D14" s="12">
        <v>11260911.16</v>
      </c>
      <c r="E14" s="13">
        <v>14281135.280000001</v>
      </c>
      <c r="F14" s="13">
        <v>13786659.539999999</v>
      </c>
      <c r="G14" s="13">
        <v>21232196.68</v>
      </c>
      <c r="H14" s="13">
        <v>22090673.98</v>
      </c>
      <c r="I14" s="13">
        <v>30177592</v>
      </c>
      <c r="J14" s="13">
        <v>29427081.040000003</v>
      </c>
      <c r="K14" s="13">
        <v>31882118.75</v>
      </c>
      <c r="L14" s="13">
        <v>35740397.010000005</v>
      </c>
      <c r="M14" s="13">
        <v>46693067.5</v>
      </c>
      <c r="N14" s="13">
        <v>55659548.530000001</v>
      </c>
      <c r="O14" s="13">
        <v>50778087.270000003</v>
      </c>
      <c r="P14" s="13">
        <v>45436141.350000001</v>
      </c>
      <c r="Q14" s="13">
        <v>47579489.475000001</v>
      </c>
      <c r="R14" s="13">
        <v>43875087.719999999</v>
      </c>
      <c r="S14" s="14">
        <v>48318656.689999998</v>
      </c>
      <c r="U14" s="10"/>
      <c r="V14" s="10"/>
      <c r="W14" s="10"/>
      <c r="X14" s="10"/>
      <c r="Y14" s="10"/>
      <c r="Z14" s="10"/>
      <c r="AA14" s="10"/>
      <c r="AB14" s="10"/>
      <c r="AC14" s="10"/>
    </row>
    <row r="15" spans="1:29" ht="14.4" x14ac:dyDescent="0.3">
      <c r="A15" s="39" t="s">
        <v>100</v>
      </c>
      <c r="C15" s="11" t="s">
        <v>122</v>
      </c>
      <c r="D15" s="12">
        <v>9424477.8900000006</v>
      </c>
      <c r="E15" s="13">
        <v>12563626.440000001</v>
      </c>
      <c r="F15" s="13">
        <v>15774742.92</v>
      </c>
      <c r="G15" s="13">
        <v>19948618.73</v>
      </c>
      <c r="H15" s="13">
        <v>19225935.59</v>
      </c>
      <c r="I15" s="13">
        <v>27525082.379999999</v>
      </c>
      <c r="J15" s="13">
        <v>26936109.07</v>
      </c>
      <c r="K15" s="13">
        <v>30738123.329999998</v>
      </c>
      <c r="L15" s="13">
        <v>36428161.740000002</v>
      </c>
      <c r="M15" s="13">
        <v>48949433.93</v>
      </c>
      <c r="N15" s="13">
        <v>59927258.630000003</v>
      </c>
      <c r="O15" s="13">
        <v>52231339.5</v>
      </c>
      <c r="P15" s="13">
        <v>45325465.289999999</v>
      </c>
      <c r="Q15" s="13">
        <v>47952705.589999996</v>
      </c>
      <c r="R15" s="13">
        <v>51260026.269999996</v>
      </c>
      <c r="S15" s="14">
        <v>50517041.960000001</v>
      </c>
      <c r="U15" s="10"/>
      <c r="V15" s="10"/>
      <c r="W15" s="10"/>
      <c r="X15" s="10"/>
      <c r="Y15" s="10"/>
      <c r="Z15" s="10"/>
      <c r="AA15" s="10"/>
      <c r="AB15" s="10"/>
      <c r="AC15" s="10"/>
    </row>
    <row r="16" spans="1:29" ht="14.4" x14ac:dyDescent="0.3">
      <c r="A16" s="39" t="s">
        <v>100</v>
      </c>
      <c r="C16" s="11" t="s">
        <v>123</v>
      </c>
      <c r="D16" s="12">
        <v>12491235.030000001</v>
      </c>
      <c r="E16" s="13">
        <v>14829782.699999999</v>
      </c>
      <c r="F16" s="13">
        <v>24562865.829999998</v>
      </c>
      <c r="G16" s="13">
        <v>23259284.18</v>
      </c>
      <c r="H16" s="13">
        <v>23987392.91</v>
      </c>
      <c r="I16" s="13">
        <v>35806471.810000002</v>
      </c>
      <c r="J16" s="13">
        <v>39241485.669999994</v>
      </c>
      <c r="K16" s="13">
        <v>32083911.390000004</v>
      </c>
      <c r="L16" s="13">
        <v>41025268.990000002</v>
      </c>
      <c r="M16" s="13">
        <v>59823487.520000003</v>
      </c>
      <c r="N16" s="13">
        <v>78107227.620000005</v>
      </c>
      <c r="O16" s="13">
        <v>67479322.530000001</v>
      </c>
      <c r="P16" s="13">
        <v>53065392.159999996</v>
      </c>
      <c r="Q16" s="13">
        <v>56891273.240000002</v>
      </c>
      <c r="R16" s="13">
        <v>57768033.769999996</v>
      </c>
      <c r="S16" s="14">
        <v>57518701.109999999</v>
      </c>
      <c r="U16" s="10"/>
      <c r="V16" s="10"/>
      <c r="W16" s="10"/>
      <c r="X16" s="10"/>
      <c r="Y16" s="10"/>
      <c r="Z16" s="10"/>
      <c r="AA16" s="10"/>
      <c r="AB16" s="10"/>
      <c r="AC16" s="10"/>
    </row>
    <row r="17" spans="1:29" ht="14.4" x14ac:dyDescent="0.3">
      <c r="A17" s="39" t="s">
        <v>100</v>
      </c>
      <c r="C17" s="11" t="s">
        <v>124</v>
      </c>
      <c r="D17" s="12">
        <v>7282536.4800000004</v>
      </c>
      <c r="E17" s="13">
        <v>8087097.5500000007</v>
      </c>
      <c r="F17" s="13">
        <v>14253906.560000001</v>
      </c>
      <c r="G17" s="13">
        <v>15095051.640000001</v>
      </c>
      <c r="H17" s="13">
        <v>14082839.469999999</v>
      </c>
      <c r="I17" s="13">
        <v>31683264.82</v>
      </c>
      <c r="J17" s="13">
        <v>25717518.030000001</v>
      </c>
      <c r="K17" s="13">
        <v>22242634.390000001</v>
      </c>
      <c r="L17" s="13">
        <v>23692120.630000003</v>
      </c>
      <c r="M17" s="13">
        <v>38629761.509999998</v>
      </c>
      <c r="N17" s="13">
        <v>50338566.880000003</v>
      </c>
      <c r="O17" s="13">
        <v>43973426.340000004</v>
      </c>
      <c r="P17" s="13">
        <v>36475087.039999999</v>
      </c>
      <c r="Q17" s="13">
        <v>45035895.550000004</v>
      </c>
      <c r="R17" s="13">
        <v>42947386.369999997</v>
      </c>
      <c r="S17" s="14">
        <v>47943739.300000004</v>
      </c>
      <c r="U17" s="10"/>
      <c r="V17" s="10"/>
      <c r="W17" s="10"/>
      <c r="X17" s="10"/>
      <c r="Y17" s="10"/>
      <c r="Z17" s="10"/>
      <c r="AA17" s="10"/>
      <c r="AB17" s="10"/>
      <c r="AC17" s="10"/>
    </row>
    <row r="18" spans="1:29" ht="14.4" x14ac:dyDescent="0.3">
      <c r="A18" s="39" t="s">
        <v>100</v>
      </c>
      <c r="C18" s="11" t="s">
        <v>125</v>
      </c>
      <c r="D18" s="12">
        <v>7383546.4100000001</v>
      </c>
      <c r="E18" s="13">
        <v>7846880.5899999999</v>
      </c>
      <c r="F18" s="13">
        <v>9775320.6500000004</v>
      </c>
      <c r="G18" s="13">
        <v>11011044.699999999</v>
      </c>
      <c r="H18" s="13">
        <v>13210950.539999999</v>
      </c>
      <c r="I18" s="13">
        <v>19553394.190000001</v>
      </c>
      <c r="J18" s="13">
        <v>20390054.079999998</v>
      </c>
      <c r="K18" s="13">
        <v>14256507.93</v>
      </c>
      <c r="L18" s="13">
        <v>22463170.400000002</v>
      </c>
      <c r="M18" s="13">
        <v>29452210.900000002</v>
      </c>
      <c r="N18" s="13">
        <v>37653639.230000004</v>
      </c>
      <c r="O18" s="13">
        <v>37152605.229999997</v>
      </c>
      <c r="P18" s="13">
        <v>41155352.57</v>
      </c>
      <c r="Q18" s="13">
        <v>38276313.920000002</v>
      </c>
      <c r="R18" s="13">
        <v>32214543.41</v>
      </c>
      <c r="S18" s="14">
        <v>41678259.809999995</v>
      </c>
      <c r="U18" s="10"/>
      <c r="V18" s="10"/>
      <c r="W18" s="10"/>
      <c r="X18" s="10"/>
      <c r="Y18" s="10"/>
      <c r="Z18" s="10"/>
      <c r="AA18" s="10"/>
      <c r="AB18" s="10"/>
      <c r="AC18" s="10"/>
    </row>
    <row r="19" spans="1:29" ht="14.4" x14ac:dyDescent="0.3">
      <c r="A19" s="39" t="s">
        <v>100</v>
      </c>
      <c r="C19" s="11" t="s">
        <v>126</v>
      </c>
      <c r="D19" s="12">
        <v>7989620.96</v>
      </c>
      <c r="E19" s="13">
        <v>7134712.4399999995</v>
      </c>
      <c r="F19" s="13">
        <v>10063914.710000001</v>
      </c>
      <c r="G19" s="13">
        <v>8508375.9299999997</v>
      </c>
      <c r="H19" s="13">
        <v>9667333.370000001</v>
      </c>
      <c r="I19" s="13">
        <v>14085872.709999999</v>
      </c>
      <c r="J19" s="13">
        <v>11840355.310000001</v>
      </c>
      <c r="K19" s="13">
        <v>11832844.15</v>
      </c>
      <c r="L19" s="13">
        <v>14670366.16</v>
      </c>
      <c r="M19" s="13">
        <v>21949739.149999999</v>
      </c>
      <c r="N19" s="13">
        <v>25728686.920000002</v>
      </c>
      <c r="O19" s="13">
        <v>29234630.73</v>
      </c>
      <c r="P19" s="13">
        <v>29958183.739999998</v>
      </c>
      <c r="Q19" s="13">
        <v>31699174.030000001</v>
      </c>
      <c r="R19" s="13">
        <v>26594260.199999999</v>
      </c>
      <c r="S19" s="14">
        <v>25162893.440000001</v>
      </c>
      <c r="U19" s="10"/>
      <c r="V19" s="10"/>
      <c r="W19" s="10"/>
      <c r="X19" s="10"/>
      <c r="Y19" s="10"/>
      <c r="Z19" s="10"/>
      <c r="AA19" s="10"/>
      <c r="AB19" s="10"/>
      <c r="AC19" s="10"/>
    </row>
    <row r="20" spans="1:29" ht="14.4" x14ac:dyDescent="0.3">
      <c r="A20" s="39" t="s">
        <v>100</v>
      </c>
      <c r="C20" s="11" t="s">
        <v>127</v>
      </c>
      <c r="D20" s="12">
        <v>9639534.9299999997</v>
      </c>
      <c r="E20" s="13">
        <v>11157283.709999999</v>
      </c>
      <c r="F20" s="13">
        <v>10164805.75</v>
      </c>
      <c r="G20" s="13">
        <v>9302717.4800000004</v>
      </c>
      <c r="H20" s="13">
        <v>6585951.21</v>
      </c>
      <c r="I20" s="13">
        <v>15453287.51</v>
      </c>
      <c r="J20" s="13">
        <v>14755806.85</v>
      </c>
      <c r="K20" s="13">
        <v>10968749.15</v>
      </c>
      <c r="L20" s="13">
        <v>13259502.589999998</v>
      </c>
      <c r="M20" s="13">
        <v>20927264.699999999</v>
      </c>
      <c r="N20" s="13">
        <v>24262543.43</v>
      </c>
      <c r="O20" s="13">
        <v>19608496.710000001</v>
      </c>
      <c r="P20" s="13">
        <v>20506902.960000001</v>
      </c>
      <c r="Q20" s="13">
        <v>22482362.919999998</v>
      </c>
      <c r="R20" s="13">
        <v>14490129.49</v>
      </c>
      <c r="S20" s="14">
        <v>18012640.57</v>
      </c>
      <c r="U20" s="10"/>
      <c r="V20" s="10"/>
      <c r="W20" s="10"/>
      <c r="X20" s="10"/>
      <c r="Y20" s="10"/>
      <c r="Z20" s="10"/>
      <c r="AA20" s="10"/>
      <c r="AB20" s="10"/>
      <c r="AC20" s="10"/>
    </row>
    <row r="21" spans="1:29" ht="15" thickBot="1" x14ac:dyDescent="0.35">
      <c r="A21" s="39" t="s">
        <v>100</v>
      </c>
      <c r="C21" s="11" t="s">
        <v>128</v>
      </c>
      <c r="D21" s="15">
        <v>13583151.440000001</v>
      </c>
      <c r="E21" s="16">
        <v>17757459.709999997</v>
      </c>
      <c r="F21" s="16">
        <v>25441270.500000004</v>
      </c>
      <c r="G21" s="16">
        <v>25187977.619999997</v>
      </c>
      <c r="H21" s="16">
        <v>25373420.649999999</v>
      </c>
      <c r="I21" s="16">
        <v>47769966.560000002</v>
      </c>
      <c r="J21" s="16">
        <v>49696724.879999995</v>
      </c>
      <c r="K21" s="16">
        <v>36311324.460000001</v>
      </c>
      <c r="L21" s="16">
        <v>36883511.189999998</v>
      </c>
      <c r="M21" s="16">
        <v>65373217.689999998</v>
      </c>
      <c r="N21" s="16">
        <v>67954107.5</v>
      </c>
      <c r="O21" s="16">
        <v>76566638.890000015</v>
      </c>
      <c r="P21" s="16">
        <v>88691712.129999995</v>
      </c>
      <c r="Q21" s="16">
        <v>101012543.02000001</v>
      </c>
      <c r="R21" s="16">
        <v>83890948.780000001</v>
      </c>
      <c r="S21" s="17">
        <v>99525880.859999999</v>
      </c>
      <c r="U21" s="10"/>
      <c r="V21" s="10"/>
      <c r="W21" s="10"/>
      <c r="X21" s="10"/>
      <c r="Y21" s="10"/>
      <c r="Z21" s="10"/>
      <c r="AA21" s="10"/>
      <c r="AB21" s="10"/>
      <c r="AC21" s="10"/>
    </row>
    <row r="22" spans="1:29" ht="15" thickBot="1" x14ac:dyDescent="0.35">
      <c r="A22" s="39" t="s">
        <v>100</v>
      </c>
      <c r="C22" s="18" t="s">
        <v>129</v>
      </c>
      <c r="D22" s="19">
        <v>97730547.689999998</v>
      </c>
      <c r="E22" s="20">
        <v>117960626.50999999</v>
      </c>
      <c r="F22" s="20">
        <v>149964352.21000001</v>
      </c>
      <c r="G22" s="20">
        <v>168628378.38</v>
      </c>
      <c r="H22" s="20">
        <v>172975606.17000002</v>
      </c>
      <c r="I22" s="20">
        <v>277981981.92999995</v>
      </c>
      <c r="J22" s="20">
        <v>274743427.23000002</v>
      </c>
      <c r="K22" s="20">
        <v>248069602.43000004</v>
      </c>
      <c r="L22" s="20">
        <v>291585827.72000003</v>
      </c>
      <c r="M22" s="20">
        <v>416841171.31999993</v>
      </c>
      <c r="N22" s="20">
        <v>495944090.74000001</v>
      </c>
      <c r="O22" s="20">
        <v>466909223.01000011</v>
      </c>
      <c r="P22" s="20">
        <v>442657637.68999994</v>
      </c>
      <c r="Q22" s="20">
        <v>475286642.18500006</v>
      </c>
      <c r="R22" s="20">
        <v>432938718.79999995</v>
      </c>
      <c r="S22" s="21">
        <v>470102065.54000002</v>
      </c>
      <c r="U22" s="10"/>
      <c r="V22" s="10"/>
      <c r="W22" s="10"/>
      <c r="X22" s="10"/>
      <c r="Y22" s="10"/>
      <c r="Z22" s="10"/>
      <c r="AA22" s="10"/>
      <c r="AB22" s="10"/>
      <c r="AC22" s="10"/>
    </row>
    <row r="23" spans="1:29" ht="14.4" x14ac:dyDescent="0.3">
      <c r="U23" s="10"/>
      <c r="V23" s="10"/>
      <c r="W23" s="10"/>
      <c r="X23" s="10"/>
      <c r="Y23" s="10"/>
      <c r="Z23" s="10"/>
      <c r="AA23" s="10"/>
      <c r="AB23" s="10"/>
      <c r="AC23" s="10"/>
    </row>
    <row r="24" spans="1:29" ht="14.4" x14ac:dyDescent="0.3">
      <c r="U24" s="10"/>
      <c r="V24" s="10"/>
      <c r="W24" s="10"/>
      <c r="X24" s="10"/>
      <c r="Y24" s="10"/>
      <c r="Z24" s="10"/>
      <c r="AA24" s="10"/>
      <c r="AB24" s="10"/>
      <c r="AC24" s="10"/>
    </row>
    <row r="25" spans="1:29" ht="22.8" x14ac:dyDescent="0.3">
      <c r="C25" s="1" t="s">
        <v>231</v>
      </c>
      <c r="D25" s="1"/>
      <c r="E25" s="1"/>
      <c r="F25" s="1"/>
      <c r="G25" s="1"/>
      <c r="H25" s="1"/>
      <c r="I25" s="1"/>
      <c r="J25" s="1"/>
      <c r="K25" s="1"/>
      <c r="L25" s="1"/>
      <c r="M25" s="1"/>
      <c r="N25" s="9"/>
      <c r="O25" s="9"/>
      <c r="P25" s="9"/>
      <c r="Q25" s="9"/>
      <c r="R25" s="9"/>
      <c r="S25" s="9"/>
      <c r="U25" s="10"/>
      <c r="V25" s="10"/>
      <c r="W25" s="10"/>
      <c r="X25" s="10"/>
      <c r="Y25" s="10"/>
      <c r="Z25" s="10"/>
      <c r="AA25" s="10"/>
      <c r="AB25" s="10"/>
      <c r="AC25" s="10"/>
    </row>
    <row r="26" spans="1:29" ht="23.4" thickBot="1" x14ac:dyDescent="0.35">
      <c r="C26" s="1"/>
      <c r="D26" s="1"/>
      <c r="E26" s="1"/>
      <c r="F26" s="1"/>
      <c r="G26" s="1"/>
      <c r="H26" s="1"/>
      <c r="I26" s="1"/>
      <c r="J26" s="1"/>
      <c r="K26" s="1"/>
      <c r="L26" s="1"/>
      <c r="M26" s="1"/>
      <c r="N26" s="9"/>
      <c r="O26" s="9"/>
      <c r="P26" s="9"/>
      <c r="Q26" s="9"/>
      <c r="R26" s="9"/>
      <c r="S26" s="9"/>
      <c r="U26" s="10"/>
      <c r="V26" s="10"/>
      <c r="W26" s="10"/>
      <c r="X26" s="10"/>
      <c r="Y26" s="10"/>
      <c r="Z26" s="10"/>
      <c r="AA26" s="10"/>
      <c r="AB26" s="10"/>
      <c r="AC26" s="10"/>
    </row>
    <row r="27" spans="1:29" ht="15" thickBot="1" x14ac:dyDescent="0.35">
      <c r="C27" s="2"/>
      <c r="D27" s="149" t="s">
        <v>99</v>
      </c>
      <c r="E27" s="150"/>
      <c r="F27" s="150"/>
      <c r="G27" s="150"/>
      <c r="H27" s="150"/>
      <c r="I27" s="150"/>
      <c r="J27" s="150"/>
      <c r="K27" s="150"/>
      <c r="L27" s="150"/>
      <c r="M27" s="150"/>
      <c r="N27" s="150"/>
      <c r="O27" s="150"/>
      <c r="P27" s="150"/>
      <c r="Q27" s="150"/>
      <c r="R27" s="150"/>
      <c r="S27" s="151"/>
      <c r="U27" s="10"/>
      <c r="V27" s="10"/>
      <c r="W27" s="10"/>
      <c r="X27" s="10"/>
      <c r="Y27" s="10"/>
      <c r="Z27" s="10"/>
      <c r="AA27" s="10"/>
      <c r="AB27" s="10"/>
      <c r="AC27" s="10"/>
    </row>
    <row r="28" spans="1:29" ht="15" thickBot="1" x14ac:dyDescent="0.35">
      <c r="C28" s="3" t="s">
        <v>101</v>
      </c>
      <c r="D28" s="4" t="s">
        <v>102</v>
      </c>
      <c r="E28" s="5" t="s">
        <v>103</v>
      </c>
      <c r="F28" s="5" t="s">
        <v>104</v>
      </c>
      <c r="G28" s="5" t="s">
        <v>105</v>
      </c>
      <c r="H28" s="5" t="s">
        <v>106</v>
      </c>
      <c r="I28" s="5" t="s">
        <v>107</v>
      </c>
      <c r="J28" s="5" t="s">
        <v>108</v>
      </c>
      <c r="K28" s="5" t="s">
        <v>109</v>
      </c>
      <c r="L28" s="5" t="s">
        <v>110</v>
      </c>
      <c r="M28" s="5" t="s">
        <v>111</v>
      </c>
      <c r="N28" s="5" t="s">
        <v>112</v>
      </c>
      <c r="O28" s="5" t="s">
        <v>113</v>
      </c>
      <c r="P28" s="5" t="s">
        <v>114</v>
      </c>
      <c r="Q28" s="5" t="s">
        <v>115</v>
      </c>
      <c r="R28" s="5" t="s">
        <v>116</v>
      </c>
      <c r="S28" s="6" t="s">
        <v>117</v>
      </c>
      <c r="U28" s="10"/>
      <c r="V28" s="10"/>
      <c r="W28" s="10"/>
      <c r="X28" s="10"/>
      <c r="Y28" s="10"/>
      <c r="Z28" s="10"/>
      <c r="AA28" s="10"/>
      <c r="AB28" s="10"/>
      <c r="AC28" s="10"/>
    </row>
    <row r="29" spans="1:29" ht="14.4" x14ac:dyDescent="0.3">
      <c r="A29" s="39" t="s">
        <v>131</v>
      </c>
      <c r="C29" s="11" t="s">
        <v>118</v>
      </c>
      <c r="D29" s="12">
        <v>151452.75</v>
      </c>
      <c r="E29" s="13">
        <v>162683.20000000001</v>
      </c>
      <c r="F29" s="13">
        <v>233392.69</v>
      </c>
      <c r="G29" s="13">
        <v>-604961.09</v>
      </c>
      <c r="H29" s="13">
        <v>440315.94</v>
      </c>
      <c r="I29" s="13">
        <v>120818.66</v>
      </c>
      <c r="J29" s="13">
        <v>242268.85</v>
      </c>
      <c r="K29" s="13">
        <v>341497.1</v>
      </c>
      <c r="L29" s="13">
        <v>1263990.6100000001</v>
      </c>
      <c r="M29" s="13">
        <v>791644.02</v>
      </c>
      <c r="N29" s="13">
        <v>490626.05</v>
      </c>
      <c r="O29" s="13">
        <v>288481.13</v>
      </c>
      <c r="P29" s="13">
        <v>412838.37</v>
      </c>
      <c r="Q29" s="13">
        <v>394831.1</v>
      </c>
      <c r="R29" s="13">
        <v>483377.84</v>
      </c>
      <c r="S29" s="14">
        <v>65700.94</v>
      </c>
      <c r="U29" s="10"/>
      <c r="V29" s="10"/>
      <c r="W29" s="10"/>
      <c r="X29" s="10"/>
      <c r="Y29" s="10"/>
      <c r="Z29" s="10"/>
      <c r="AA29" s="10"/>
      <c r="AB29" s="10"/>
      <c r="AC29" s="10"/>
    </row>
    <row r="30" spans="1:29" ht="14.4" x14ac:dyDescent="0.3">
      <c r="A30" s="39" t="s">
        <v>131</v>
      </c>
      <c r="C30" s="11" t="s">
        <v>119</v>
      </c>
      <c r="D30" s="12">
        <v>148750.29</v>
      </c>
      <c r="E30" s="13">
        <v>276302.92</v>
      </c>
      <c r="F30" s="13">
        <v>207621.24</v>
      </c>
      <c r="G30" s="13">
        <v>248774.07</v>
      </c>
      <c r="H30" s="13">
        <v>308808.57</v>
      </c>
      <c r="I30" s="13">
        <v>476232.38</v>
      </c>
      <c r="J30" s="13">
        <v>482261.63</v>
      </c>
      <c r="K30" s="13">
        <v>608508.91</v>
      </c>
      <c r="L30" s="13">
        <v>937512.15</v>
      </c>
      <c r="M30" s="13">
        <v>757157.66</v>
      </c>
      <c r="N30" s="13">
        <v>859001.15</v>
      </c>
      <c r="O30" s="13">
        <v>823131.64</v>
      </c>
      <c r="P30" s="13">
        <v>524766.56999999995</v>
      </c>
      <c r="Q30" s="13">
        <v>1023155.11</v>
      </c>
      <c r="R30" s="13">
        <v>752309.95</v>
      </c>
      <c r="S30" s="14">
        <v>637458.57999999996</v>
      </c>
      <c r="U30" s="10"/>
      <c r="V30" s="10"/>
      <c r="W30" s="10"/>
      <c r="X30" s="10"/>
      <c r="Y30" s="10"/>
      <c r="Z30" s="10"/>
      <c r="AA30" s="10"/>
      <c r="AB30" s="10"/>
      <c r="AC30" s="10"/>
    </row>
    <row r="31" spans="1:29" ht="14.4" x14ac:dyDescent="0.3">
      <c r="A31" s="39" t="s">
        <v>131</v>
      </c>
      <c r="C31" s="11" t="s">
        <v>120</v>
      </c>
      <c r="D31" s="12">
        <v>17772348.510000002</v>
      </c>
      <c r="E31" s="13">
        <v>23058764.600000001</v>
      </c>
      <c r="F31" s="13">
        <v>24973251.789999999</v>
      </c>
      <c r="G31" s="13">
        <v>34784214.460000001</v>
      </c>
      <c r="H31" s="13">
        <v>37740266.439999998</v>
      </c>
      <c r="I31" s="13">
        <v>54531089.399999999</v>
      </c>
      <c r="J31" s="13">
        <v>54750125.469999999</v>
      </c>
      <c r="K31" s="13">
        <v>54739580.75</v>
      </c>
      <c r="L31" s="13">
        <v>63146263.630000003</v>
      </c>
      <c r="M31" s="13">
        <v>80578158.230000004</v>
      </c>
      <c r="N31" s="13">
        <v>93235601.769999996</v>
      </c>
      <c r="O31" s="13">
        <v>88055351.640000001</v>
      </c>
      <c r="P31" s="13">
        <v>80721515.859999999</v>
      </c>
      <c r="Q31" s="13">
        <v>81787330.909999996</v>
      </c>
      <c r="R31" s="13">
        <v>74898784.379999995</v>
      </c>
      <c r="S31" s="14">
        <v>73778852.760000005</v>
      </c>
      <c r="U31" s="10"/>
      <c r="V31" s="10"/>
      <c r="W31" s="10"/>
      <c r="X31" s="10"/>
      <c r="Y31" s="10"/>
      <c r="Z31" s="10"/>
      <c r="AA31" s="10"/>
      <c r="AB31" s="10"/>
      <c r="AC31" s="10"/>
    </row>
    <row r="32" spans="1:29" ht="14.4" x14ac:dyDescent="0.3">
      <c r="A32" s="39" t="s">
        <v>131</v>
      </c>
      <c r="C32" s="11" t="s">
        <v>121</v>
      </c>
      <c r="D32" s="12">
        <v>10498705.99</v>
      </c>
      <c r="E32" s="13">
        <v>13700441.74</v>
      </c>
      <c r="F32" s="13">
        <v>13186709.34</v>
      </c>
      <c r="G32" s="13">
        <v>20971722.449999999</v>
      </c>
      <c r="H32" s="13">
        <v>21581898.52</v>
      </c>
      <c r="I32" s="13">
        <v>29427364.469999999</v>
      </c>
      <c r="J32" s="13">
        <v>28840504.030000001</v>
      </c>
      <c r="K32" s="13">
        <v>30266020.739999998</v>
      </c>
      <c r="L32" s="13">
        <v>34478346.560000002</v>
      </c>
      <c r="M32" s="13">
        <v>45254379.109999999</v>
      </c>
      <c r="N32" s="13">
        <v>54621996.539999999</v>
      </c>
      <c r="O32" s="13">
        <v>49617203.329999998</v>
      </c>
      <c r="P32" s="13">
        <v>45183164.829999998</v>
      </c>
      <c r="Q32" s="13">
        <v>47320216.634999998</v>
      </c>
      <c r="R32" s="13">
        <v>42488072.670000002</v>
      </c>
      <c r="S32" s="14">
        <v>44766762.359999999</v>
      </c>
      <c r="U32" s="10"/>
      <c r="V32" s="10"/>
      <c r="W32" s="10"/>
      <c r="X32" s="10"/>
      <c r="Y32" s="10"/>
      <c r="Z32" s="10"/>
      <c r="AA32" s="10"/>
      <c r="AB32" s="10"/>
      <c r="AC32" s="10"/>
    </row>
    <row r="33" spans="1:29" ht="14.4" x14ac:dyDescent="0.3">
      <c r="A33" s="39" t="s">
        <v>131</v>
      </c>
      <c r="C33" s="11" t="s">
        <v>122</v>
      </c>
      <c r="D33" s="12">
        <v>8629671.9900000002</v>
      </c>
      <c r="E33" s="13">
        <v>11767763.800000001</v>
      </c>
      <c r="F33" s="13">
        <v>14922482.01</v>
      </c>
      <c r="G33" s="13">
        <v>19141775.32</v>
      </c>
      <c r="H33" s="13">
        <v>18241857.280000001</v>
      </c>
      <c r="I33" s="13">
        <v>26279643.649999999</v>
      </c>
      <c r="J33" s="13">
        <v>25988444.600000001</v>
      </c>
      <c r="K33" s="13">
        <v>29615201.600000001</v>
      </c>
      <c r="L33" s="13">
        <v>34725993.560000002</v>
      </c>
      <c r="M33" s="13">
        <v>47549502.579999998</v>
      </c>
      <c r="N33" s="13">
        <v>57213064.030000001</v>
      </c>
      <c r="O33" s="13">
        <v>51293542.009999998</v>
      </c>
      <c r="P33" s="13">
        <v>44841202.43</v>
      </c>
      <c r="Q33" s="13">
        <v>47225074.899999999</v>
      </c>
      <c r="R33" s="13">
        <v>50360225.509999998</v>
      </c>
      <c r="S33" s="14">
        <v>47294136.060000002</v>
      </c>
      <c r="U33" s="10"/>
      <c r="V33" s="10"/>
      <c r="W33" s="10"/>
      <c r="X33" s="10"/>
      <c r="Y33" s="10"/>
      <c r="Z33" s="10"/>
      <c r="AA33" s="10"/>
      <c r="AB33" s="10"/>
      <c r="AC33" s="10"/>
    </row>
    <row r="34" spans="1:29" ht="14.4" x14ac:dyDescent="0.3">
      <c r="A34" s="39" t="s">
        <v>131</v>
      </c>
      <c r="C34" s="11" t="s">
        <v>123</v>
      </c>
      <c r="D34" s="12">
        <v>10991051.23</v>
      </c>
      <c r="E34" s="13">
        <v>13607324.6</v>
      </c>
      <c r="F34" s="13">
        <v>23316959.489999998</v>
      </c>
      <c r="G34" s="13">
        <v>22343358.32</v>
      </c>
      <c r="H34" s="13">
        <v>23107958.52</v>
      </c>
      <c r="I34" s="13">
        <v>34910860.700000003</v>
      </c>
      <c r="J34" s="13">
        <v>37954365.799999997</v>
      </c>
      <c r="K34" s="13">
        <v>30411218.280000001</v>
      </c>
      <c r="L34" s="13">
        <v>38226764.700000003</v>
      </c>
      <c r="M34" s="13">
        <v>58000114.75</v>
      </c>
      <c r="N34" s="13">
        <v>76444364.689999998</v>
      </c>
      <c r="O34" s="13">
        <v>65496096.740000002</v>
      </c>
      <c r="P34" s="13">
        <v>52026511.189999998</v>
      </c>
      <c r="Q34" s="13">
        <v>55942520.380000003</v>
      </c>
      <c r="R34" s="13">
        <v>56571675.759999998</v>
      </c>
      <c r="S34" s="14">
        <v>50958444.140000001</v>
      </c>
      <c r="U34" s="10"/>
      <c r="V34" s="10"/>
      <c r="W34" s="10"/>
      <c r="X34" s="10"/>
      <c r="Y34" s="10"/>
      <c r="Z34" s="10"/>
      <c r="AA34" s="10"/>
      <c r="AB34" s="10"/>
      <c r="AC34" s="10"/>
    </row>
    <row r="35" spans="1:29" ht="14.4" x14ac:dyDescent="0.3">
      <c r="A35" s="39" t="s">
        <v>131</v>
      </c>
      <c r="C35" s="11" t="s">
        <v>124</v>
      </c>
      <c r="D35" s="12">
        <v>6002096.4800000004</v>
      </c>
      <c r="E35" s="13">
        <v>6871986.1100000003</v>
      </c>
      <c r="F35" s="13">
        <v>12245647.220000001</v>
      </c>
      <c r="G35" s="13">
        <v>14180261.68</v>
      </c>
      <c r="H35" s="13">
        <v>12901384.949999999</v>
      </c>
      <c r="I35" s="13">
        <v>28748875.710000001</v>
      </c>
      <c r="J35" s="13">
        <v>23720494.32</v>
      </c>
      <c r="K35" s="13">
        <v>20424162.829999998</v>
      </c>
      <c r="L35" s="13">
        <v>21889980.440000001</v>
      </c>
      <c r="M35" s="13">
        <v>36486962</v>
      </c>
      <c r="N35" s="13">
        <v>48285556.880000003</v>
      </c>
      <c r="O35" s="13">
        <v>42074386.340000004</v>
      </c>
      <c r="P35" s="13">
        <v>35294007.039999999</v>
      </c>
      <c r="Q35" s="13">
        <v>44144307.420000002</v>
      </c>
      <c r="R35" s="13">
        <v>41865636.369999997</v>
      </c>
      <c r="S35" s="14">
        <v>43626554.850000001</v>
      </c>
      <c r="U35" s="10"/>
      <c r="V35" s="10"/>
      <c r="W35" s="10"/>
      <c r="X35" s="10"/>
      <c r="Y35" s="10"/>
      <c r="Z35" s="10"/>
      <c r="AA35" s="10"/>
      <c r="AB35" s="10"/>
      <c r="AC35" s="10"/>
    </row>
    <row r="36" spans="1:29" ht="14.4" x14ac:dyDescent="0.3">
      <c r="A36" s="39" t="s">
        <v>131</v>
      </c>
      <c r="C36" s="11" t="s">
        <v>125</v>
      </c>
      <c r="D36" s="12">
        <v>6157622.6100000003</v>
      </c>
      <c r="E36" s="13">
        <v>5873292.7999999998</v>
      </c>
      <c r="F36" s="13">
        <v>8706820.6500000004</v>
      </c>
      <c r="G36" s="13">
        <v>8814279.1699999999</v>
      </c>
      <c r="H36" s="13">
        <v>11471992.85</v>
      </c>
      <c r="I36" s="13">
        <v>17763420.190000001</v>
      </c>
      <c r="J36" s="13">
        <v>18948554.079999998</v>
      </c>
      <c r="K36" s="13">
        <v>13699148.17</v>
      </c>
      <c r="L36" s="13">
        <v>20911545.02</v>
      </c>
      <c r="M36" s="13">
        <v>27249553.550000001</v>
      </c>
      <c r="N36" s="13">
        <v>35117953.960000001</v>
      </c>
      <c r="O36" s="13">
        <v>35382472.43</v>
      </c>
      <c r="P36" s="13">
        <v>39848326.009999998</v>
      </c>
      <c r="Q36" s="13">
        <v>37959527.780000001</v>
      </c>
      <c r="R36" s="13">
        <v>30868043.41</v>
      </c>
      <c r="S36" s="14">
        <v>39222341.619999997</v>
      </c>
      <c r="U36" s="10"/>
      <c r="V36" s="10"/>
      <c r="W36" s="10"/>
      <c r="X36" s="10"/>
      <c r="Y36" s="10"/>
      <c r="Z36" s="10"/>
      <c r="AA36" s="10"/>
      <c r="AB36" s="10"/>
      <c r="AC36" s="10"/>
    </row>
    <row r="37" spans="1:29" ht="14.4" x14ac:dyDescent="0.3">
      <c r="A37" s="39" t="s">
        <v>131</v>
      </c>
      <c r="C37" s="11" t="s">
        <v>126</v>
      </c>
      <c r="D37" s="12">
        <v>5881931.1699999999</v>
      </c>
      <c r="E37" s="13">
        <v>3542712.98</v>
      </c>
      <c r="F37" s="13">
        <v>8378985.7400000002</v>
      </c>
      <c r="G37" s="13">
        <v>6755307.0999999996</v>
      </c>
      <c r="H37" s="13">
        <v>7209662.7300000004</v>
      </c>
      <c r="I37" s="13">
        <v>11645881.039999999</v>
      </c>
      <c r="J37" s="13">
        <v>11016322.310000001</v>
      </c>
      <c r="K37" s="13">
        <v>11411151.65</v>
      </c>
      <c r="L37" s="13">
        <v>13028120.49</v>
      </c>
      <c r="M37" s="13">
        <v>20301569.559999999</v>
      </c>
      <c r="N37" s="13">
        <v>24580912.920000002</v>
      </c>
      <c r="O37" s="13">
        <v>28445071.73</v>
      </c>
      <c r="P37" s="13">
        <v>29775083.59</v>
      </c>
      <c r="Q37" s="13">
        <v>31235174.030000001</v>
      </c>
      <c r="R37" s="13">
        <v>25927460.199999999</v>
      </c>
      <c r="S37" s="14">
        <v>22153943.440000001</v>
      </c>
      <c r="U37" s="10"/>
      <c r="V37" s="10"/>
      <c r="W37" s="10"/>
      <c r="X37" s="10"/>
      <c r="Y37" s="10"/>
      <c r="Z37" s="10"/>
      <c r="AA37" s="10"/>
      <c r="AB37" s="10"/>
      <c r="AC37" s="10"/>
    </row>
    <row r="38" spans="1:29" ht="14.4" x14ac:dyDescent="0.3">
      <c r="A38" s="39" t="s">
        <v>131</v>
      </c>
      <c r="C38" s="11" t="s">
        <v>127</v>
      </c>
      <c r="D38" s="12">
        <v>5828351.3799999999</v>
      </c>
      <c r="E38" s="13">
        <v>5733366.6799999997</v>
      </c>
      <c r="F38" s="13">
        <v>7377230.4900000002</v>
      </c>
      <c r="G38" s="13">
        <v>6319810.6299999999</v>
      </c>
      <c r="H38" s="13">
        <v>4577858.96</v>
      </c>
      <c r="I38" s="13">
        <v>12486787.51</v>
      </c>
      <c r="J38" s="13">
        <v>13004306.85</v>
      </c>
      <c r="K38" s="13">
        <v>8667780.0800000001</v>
      </c>
      <c r="L38" s="13">
        <v>11942845.27</v>
      </c>
      <c r="M38" s="13">
        <v>19758416.32</v>
      </c>
      <c r="N38" s="13">
        <v>21948043.43</v>
      </c>
      <c r="O38" s="13">
        <v>18851830.050000001</v>
      </c>
      <c r="P38" s="13">
        <v>19709902.960000001</v>
      </c>
      <c r="Q38" s="13">
        <v>21564629.579999998</v>
      </c>
      <c r="R38" s="13">
        <v>14234129.49</v>
      </c>
      <c r="S38" s="14">
        <v>17102653.460000001</v>
      </c>
      <c r="U38" s="10"/>
      <c r="V38" s="10"/>
      <c r="W38" s="10"/>
      <c r="X38" s="10"/>
      <c r="Y38" s="10"/>
      <c r="Z38" s="10"/>
      <c r="AA38" s="10"/>
      <c r="AB38" s="10"/>
      <c r="AC38" s="10"/>
    </row>
    <row r="39" spans="1:29" ht="15" thickBot="1" x14ac:dyDescent="0.35">
      <c r="A39" s="39" t="s">
        <v>131</v>
      </c>
      <c r="C39" s="11" t="s">
        <v>128</v>
      </c>
      <c r="D39" s="15">
        <v>7182989.0899999999</v>
      </c>
      <c r="E39" s="16">
        <v>6700890.5599999996</v>
      </c>
      <c r="F39" s="16">
        <v>16385715.640000001</v>
      </c>
      <c r="G39" s="16">
        <v>17317755.949999999</v>
      </c>
      <c r="H39" s="16">
        <v>19753241.359999999</v>
      </c>
      <c r="I39" s="16">
        <v>38265420.149999999</v>
      </c>
      <c r="J39" s="16">
        <v>42012172.119999997</v>
      </c>
      <c r="K39" s="16">
        <v>30493406.469999999</v>
      </c>
      <c r="L39" s="16">
        <v>33015186.949999999</v>
      </c>
      <c r="M39" s="16">
        <v>61158878.530000001</v>
      </c>
      <c r="N39" s="16">
        <v>63322874.670000002</v>
      </c>
      <c r="O39" s="16">
        <v>71447941.290000007</v>
      </c>
      <c r="P39" s="16">
        <v>84101228.810000002</v>
      </c>
      <c r="Q39" s="16">
        <v>97448076.150000006</v>
      </c>
      <c r="R39" s="16">
        <v>81711027.150000006</v>
      </c>
      <c r="S39" s="17">
        <v>96726544.599999994</v>
      </c>
      <c r="U39" s="10"/>
      <c r="V39" s="10"/>
      <c r="W39" s="10"/>
      <c r="X39" s="10"/>
      <c r="Y39" s="10"/>
      <c r="Z39" s="10"/>
      <c r="AA39" s="10"/>
      <c r="AB39" s="10"/>
      <c r="AC39" s="10"/>
    </row>
    <row r="40" spans="1:29" ht="15" thickBot="1" x14ac:dyDescent="0.35">
      <c r="A40" s="39" t="s">
        <v>131</v>
      </c>
      <c r="C40" s="18" t="s">
        <v>129</v>
      </c>
      <c r="D40" s="19">
        <v>79244971.49000001</v>
      </c>
      <c r="E40" s="20">
        <v>91295529.99000001</v>
      </c>
      <c r="F40" s="20">
        <v>129934816.3</v>
      </c>
      <c r="G40" s="20">
        <v>150272298.06</v>
      </c>
      <c r="H40" s="20">
        <v>157335246.12</v>
      </c>
      <c r="I40" s="20">
        <v>254656393.85999998</v>
      </c>
      <c r="J40" s="20">
        <v>256959820.05999997</v>
      </c>
      <c r="K40" s="20">
        <v>230677676.57999998</v>
      </c>
      <c r="L40" s="20">
        <v>273566549.38</v>
      </c>
      <c r="M40" s="20">
        <v>397886336.31000006</v>
      </c>
      <c r="N40" s="20">
        <v>476119996.09000003</v>
      </c>
      <c r="O40" s="20">
        <v>451775508.3300001</v>
      </c>
      <c r="P40" s="20">
        <v>432438547.65999997</v>
      </c>
      <c r="Q40" s="20">
        <v>466044843.995</v>
      </c>
      <c r="R40" s="20">
        <v>420160742.73000002</v>
      </c>
      <c r="S40" s="21">
        <v>436333392.80999994</v>
      </c>
      <c r="U40" s="10"/>
      <c r="V40" s="10"/>
      <c r="W40" s="10"/>
      <c r="X40" s="10"/>
      <c r="Y40" s="10"/>
      <c r="Z40" s="10"/>
      <c r="AA40" s="10"/>
      <c r="AB40" s="10"/>
      <c r="AC40" s="10"/>
    </row>
    <row r="41" spans="1:29" ht="14.4" x14ac:dyDescent="0.3">
      <c r="A41" s="39" t="s">
        <v>131</v>
      </c>
      <c r="U41" s="10"/>
      <c r="V41" s="10"/>
      <c r="W41" s="10"/>
      <c r="X41" s="10"/>
      <c r="Y41" s="10"/>
      <c r="Z41" s="10"/>
      <c r="AA41" s="10"/>
      <c r="AB41" s="10"/>
      <c r="AC41" s="10"/>
    </row>
    <row r="42" spans="1:29" ht="14.4" x14ac:dyDescent="0.3">
      <c r="U42" s="10"/>
      <c r="V42" s="10"/>
      <c r="W42" s="10"/>
      <c r="X42" s="10"/>
      <c r="Y42" s="10"/>
      <c r="Z42" s="10"/>
      <c r="AA42" s="10"/>
      <c r="AB42" s="10"/>
      <c r="AC42" s="10"/>
    </row>
    <row r="43" spans="1:29" ht="14.4" x14ac:dyDescent="0.3">
      <c r="U43" s="10"/>
      <c r="V43" s="10"/>
      <c r="W43" s="10"/>
      <c r="X43" s="10"/>
      <c r="Y43" s="10"/>
      <c r="Z43" s="10"/>
      <c r="AA43" s="10"/>
      <c r="AB43" s="10"/>
      <c r="AC43" s="10"/>
    </row>
    <row r="44" spans="1:29" ht="22.8" x14ac:dyDescent="0.3">
      <c r="C44" s="1" t="s">
        <v>232</v>
      </c>
      <c r="D44" s="1"/>
      <c r="E44" s="1"/>
      <c r="F44" s="1"/>
      <c r="G44" s="1"/>
      <c r="H44" s="1"/>
      <c r="I44" s="1"/>
      <c r="J44" s="1"/>
      <c r="K44" s="1"/>
      <c r="M44" s="1"/>
      <c r="N44" s="9"/>
      <c r="O44" s="9"/>
      <c r="P44" s="9"/>
      <c r="Q44" s="9"/>
      <c r="R44" s="9"/>
      <c r="S44" s="9"/>
      <c r="U44" s="10"/>
      <c r="V44" s="10"/>
      <c r="W44" s="10"/>
      <c r="X44" s="10"/>
      <c r="Y44" s="10"/>
      <c r="Z44" s="10"/>
      <c r="AA44" s="10"/>
      <c r="AB44" s="10"/>
      <c r="AC44" s="10"/>
    </row>
    <row r="45" spans="1:29" ht="23.4" thickBot="1" x14ac:dyDescent="0.35">
      <c r="C45" s="1"/>
      <c r="D45" s="1"/>
      <c r="E45" s="1"/>
      <c r="F45" s="1"/>
      <c r="G45" s="1"/>
      <c r="H45" s="1"/>
      <c r="I45" s="1"/>
      <c r="J45" s="1"/>
      <c r="K45" s="1"/>
      <c r="L45" s="1"/>
      <c r="M45" s="1"/>
      <c r="N45" s="9"/>
      <c r="O45" s="9"/>
      <c r="P45" s="9"/>
      <c r="Q45" s="9"/>
      <c r="R45" s="9"/>
      <c r="S45" s="9"/>
      <c r="U45" s="10"/>
      <c r="V45" s="10"/>
      <c r="W45" s="10"/>
      <c r="X45" s="10"/>
      <c r="Y45" s="10"/>
      <c r="Z45" s="10"/>
      <c r="AA45" s="10"/>
      <c r="AB45" s="10"/>
      <c r="AC45" s="10"/>
    </row>
    <row r="46" spans="1:29" ht="15" thickBot="1" x14ac:dyDescent="0.35">
      <c r="C46" s="2"/>
      <c r="D46" s="149" t="s">
        <v>99</v>
      </c>
      <c r="E46" s="150"/>
      <c r="F46" s="150"/>
      <c r="G46" s="150"/>
      <c r="H46" s="150"/>
      <c r="I46" s="150"/>
      <c r="J46" s="150"/>
      <c r="K46" s="150"/>
      <c r="L46" s="150"/>
      <c r="M46" s="150"/>
      <c r="N46" s="150"/>
      <c r="O46" s="150"/>
      <c r="P46" s="150"/>
      <c r="Q46" s="150"/>
      <c r="R46" s="150"/>
      <c r="S46" s="151"/>
      <c r="U46" s="10"/>
      <c r="V46" s="10"/>
      <c r="W46" s="10"/>
      <c r="X46" s="10"/>
      <c r="Y46" s="10"/>
      <c r="Z46" s="10"/>
      <c r="AA46" s="10"/>
      <c r="AB46" s="10"/>
      <c r="AC46" s="10"/>
    </row>
    <row r="47" spans="1:29" ht="15" thickBot="1" x14ac:dyDescent="0.35">
      <c r="C47" s="3" t="s">
        <v>101</v>
      </c>
      <c r="D47" s="4" t="s">
        <v>102</v>
      </c>
      <c r="E47" s="5" t="s">
        <v>103</v>
      </c>
      <c r="F47" s="5" t="s">
        <v>104</v>
      </c>
      <c r="G47" s="5" t="s">
        <v>105</v>
      </c>
      <c r="H47" s="5" t="s">
        <v>106</v>
      </c>
      <c r="I47" s="5" t="s">
        <v>107</v>
      </c>
      <c r="J47" s="5" t="s">
        <v>108</v>
      </c>
      <c r="K47" s="5" t="s">
        <v>109</v>
      </c>
      <c r="L47" s="5" t="s">
        <v>110</v>
      </c>
      <c r="M47" s="5" t="s">
        <v>111</v>
      </c>
      <c r="N47" s="5" t="s">
        <v>112</v>
      </c>
      <c r="O47" s="5" t="s">
        <v>113</v>
      </c>
      <c r="P47" s="5" t="s">
        <v>114</v>
      </c>
      <c r="Q47" s="5" t="s">
        <v>115</v>
      </c>
      <c r="R47" s="5" t="s">
        <v>116</v>
      </c>
      <c r="S47" s="6" t="s">
        <v>117</v>
      </c>
      <c r="U47" s="10"/>
      <c r="V47" s="10"/>
      <c r="W47" s="10"/>
      <c r="X47" s="10"/>
      <c r="Y47" s="10"/>
      <c r="Z47" s="10"/>
      <c r="AA47" s="10"/>
      <c r="AB47" s="10"/>
      <c r="AC47" s="10"/>
    </row>
    <row r="48" spans="1:29" ht="14.4" x14ac:dyDescent="0.3">
      <c r="A48" s="39" t="s">
        <v>133</v>
      </c>
      <c r="C48" s="11" t="s">
        <v>118</v>
      </c>
      <c r="D48" s="12">
        <v>0</v>
      </c>
      <c r="E48" s="13">
        <v>0</v>
      </c>
      <c r="F48" s="13">
        <v>0</v>
      </c>
      <c r="G48" s="13">
        <v>0</v>
      </c>
      <c r="H48" s="13">
        <v>0</v>
      </c>
      <c r="I48" s="13">
        <v>0</v>
      </c>
      <c r="J48" s="13">
        <v>0</v>
      </c>
      <c r="K48" s="13">
        <v>0</v>
      </c>
      <c r="L48" s="13">
        <v>0</v>
      </c>
      <c r="M48" s="13">
        <v>0</v>
      </c>
      <c r="N48" s="13">
        <v>0</v>
      </c>
      <c r="O48" s="13">
        <v>0</v>
      </c>
      <c r="P48" s="13">
        <v>0</v>
      </c>
      <c r="Q48" s="13">
        <v>0</v>
      </c>
      <c r="R48" s="13">
        <v>0</v>
      </c>
      <c r="S48" s="14">
        <v>0</v>
      </c>
      <c r="U48" s="10"/>
      <c r="V48" s="10"/>
      <c r="W48" s="10"/>
      <c r="X48" s="10"/>
      <c r="Y48" s="10"/>
      <c r="Z48" s="10"/>
      <c r="AA48" s="10"/>
      <c r="AB48" s="10"/>
      <c r="AC48" s="10"/>
    </row>
    <row r="49" spans="1:29" ht="14.4" x14ac:dyDescent="0.3">
      <c r="A49" s="39" t="s">
        <v>133</v>
      </c>
      <c r="C49" s="11" t="s">
        <v>119</v>
      </c>
      <c r="D49" s="12">
        <v>0</v>
      </c>
      <c r="E49" s="13">
        <v>0</v>
      </c>
      <c r="F49" s="13">
        <v>0</v>
      </c>
      <c r="G49" s="13">
        <v>0</v>
      </c>
      <c r="H49" s="13">
        <v>0</v>
      </c>
      <c r="I49" s="13">
        <v>0</v>
      </c>
      <c r="J49" s="13">
        <v>0</v>
      </c>
      <c r="K49" s="13">
        <v>0</v>
      </c>
      <c r="L49" s="13">
        <v>0</v>
      </c>
      <c r="M49" s="13">
        <v>0</v>
      </c>
      <c r="N49" s="13">
        <v>0</v>
      </c>
      <c r="O49" s="13">
        <v>0</v>
      </c>
      <c r="P49" s="13">
        <v>0</v>
      </c>
      <c r="Q49" s="13">
        <v>0</v>
      </c>
      <c r="R49" s="13">
        <v>0</v>
      </c>
      <c r="S49" s="14">
        <v>0</v>
      </c>
      <c r="U49" s="10"/>
      <c r="V49" s="10"/>
      <c r="W49" s="10"/>
      <c r="X49" s="10"/>
      <c r="Y49" s="10"/>
      <c r="Z49" s="10"/>
      <c r="AA49" s="10"/>
      <c r="AB49" s="10"/>
      <c r="AC49" s="10"/>
    </row>
    <row r="50" spans="1:29" ht="14.4" x14ac:dyDescent="0.3">
      <c r="A50" s="39" t="s">
        <v>133</v>
      </c>
      <c r="C50" s="11" t="s">
        <v>120</v>
      </c>
      <c r="D50" s="12">
        <v>0</v>
      </c>
      <c r="E50" s="13">
        <v>0</v>
      </c>
      <c r="F50" s="13">
        <v>0</v>
      </c>
      <c r="G50" s="13">
        <v>0</v>
      </c>
      <c r="H50" s="13">
        <v>0</v>
      </c>
      <c r="I50" s="13">
        <v>0</v>
      </c>
      <c r="J50" s="13">
        <v>0</v>
      </c>
      <c r="K50" s="13">
        <v>0</v>
      </c>
      <c r="L50" s="13">
        <v>0</v>
      </c>
      <c r="M50" s="13">
        <v>0</v>
      </c>
      <c r="N50" s="13">
        <v>0</v>
      </c>
      <c r="O50" s="13">
        <v>0</v>
      </c>
      <c r="P50" s="13">
        <v>0</v>
      </c>
      <c r="Q50" s="13">
        <v>47402.19</v>
      </c>
      <c r="R50" s="13">
        <v>0</v>
      </c>
      <c r="S50" s="14">
        <v>0</v>
      </c>
      <c r="U50" s="10"/>
      <c r="V50" s="10"/>
      <c r="W50" s="10"/>
      <c r="X50" s="10"/>
      <c r="Y50" s="10"/>
      <c r="Z50" s="10"/>
      <c r="AA50" s="10"/>
      <c r="AB50" s="10"/>
      <c r="AC50" s="10"/>
    </row>
    <row r="51" spans="1:29" ht="14.4" x14ac:dyDescent="0.3">
      <c r="A51" s="39" t="s">
        <v>133</v>
      </c>
      <c r="C51" s="11" t="s">
        <v>121</v>
      </c>
      <c r="D51" s="12">
        <v>0</v>
      </c>
      <c r="E51" s="13">
        <v>0</v>
      </c>
      <c r="F51" s="13">
        <v>0</v>
      </c>
      <c r="G51" s="13">
        <v>0</v>
      </c>
      <c r="H51" s="13">
        <v>0</v>
      </c>
      <c r="I51" s="13">
        <v>0</v>
      </c>
      <c r="J51" s="13">
        <v>0</v>
      </c>
      <c r="K51" s="13">
        <v>0</v>
      </c>
      <c r="L51" s="13">
        <v>0</v>
      </c>
      <c r="M51" s="13">
        <v>0</v>
      </c>
      <c r="N51" s="13">
        <v>0</v>
      </c>
      <c r="O51" s="13">
        <v>0</v>
      </c>
      <c r="P51" s="13">
        <v>0</v>
      </c>
      <c r="Q51" s="13">
        <v>0</v>
      </c>
      <c r="R51" s="13">
        <v>0</v>
      </c>
      <c r="S51" s="14">
        <v>0</v>
      </c>
      <c r="U51" s="10"/>
      <c r="V51" s="10"/>
      <c r="W51" s="10"/>
      <c r="X51" s="10"/>
      <c r="Y51" s="10"/>
      <c r="Z51" s="10"/>
      <c r="AA51" s="10"/>
      <c r="AB51" s="10"/>
      <c r="AC51" s="10"/>
    </row>
    <row r="52" spans="1:29" ht="14.4" x14ac:dyDescent="0.3">
      <c r="A52" s="39" t="s">
        <v>133</v>
      </c>
      <c r="C52" s="11" t="s">
        <v>122</v>
      </c>
      <c r="D52" s="12">
        <v>0</v>
      </c>
      <c r="E52" s="13">
        <v>0</v>
      </c>
      <c r="F52" s="13">
        <v>0</v>
      </c>
      <c r="G52" s="13">
        <v>0</v>
      </c>
      <c r="H52" s="13">
        <v>0</v>
      </c>
      <c r="I52" s="13">
        <v>0</v>
      </c>
      <c r="J52" s="13">
        <v>0</v>
      </c>
      <c r="K52" s="13">
        <v>0</v>
      </c>
      <c r="L52" s="13">
        <v>0</v>
      </c>
      <c r="M52" s="13">
        <v>0</v>
      </c>
      <c r="N52" s="13">
        <v>0</v>
      </c>
      <c r="O52" s="13">
        <v>0</v>
      </c>
      <c r="P52" s="13">
        <v>0</v>
      </c>
      <c r="Q52" s="13">
        <v>0</v>
      </c>
      <c r="R52" s="13">
        <v>0</v>
      </c>
      <c r="S52" s="14">
        <v>0</v>
      </c>
      <c r="U52" s="10"/>
      <c r="V52" s="10"/>
      <c r="W52" s="10"/>
      <c r="X52" s="10"/>
      <c r="Y52" s="10"/>
      <c r="Z52" s="10"/>
      <c r="AA52" s="10"/>
      <c r="AB52" s="10"/>
      <c r="AC52" s="10"/>
    </row>
    <row r="53" spans="1:29" ht="14.4" x14ac:dyDescent="0.3">
      <c r="A53" s="39" t="s">
        <v>133</v>
      </c>
      <c r="C53" s="11" t="s">
        <v>123</v>
      </c>
      <c r="D53" s="12">
        <v>0</v>
      </c>
      <c r="E53" s="13">
        <v>100000</v>
      </c>
      <c r="F53" s="13">
        <v>0</v>
      </c>
      <c r="G53" s="13">
        <v>0</v>
      </c>
      <c r="H53" s="13">
        <v>0</v>
      </c>
      <c r="I53" s="13">
        <v>0</v>
      </c>
      <c r="J53" s="13">
        <v>0</v>
      </c>
      <c r="K53" s="13">
        <v>0</v>
      </c>
      <c r="L53" s="13">
        <v>0</v>
      </c>
      <c r="M53" s="13">
        <v>0</v>
      </c>
      <c r="N53" s="13">
        <v>0</v>
      </c>
      <c r="O53" s="13">
        <v>0</v>
      </c>
      <c r="P53" s="13">
        <v>0</v>
      </c>
      <c r="Q53" s="13">
        <v>0</v>
      </c>
      <c r="R53" s="13">
        <v>0</v>
      </c>
      <c r="S53" s="14">
        <v>0</v>
      </c>
      <c r="U53" s="10"/>
      <c r="V53" s="10"/>
      <c r="W53" s="10"/>
      <c r="X53" s="10"/>
      <c r="Y53" s="10"/>
      <c r="Z53" s="10"/>
      <c r="AA53" s="10"/>
      <c r="AB53" s="10"/>
      <c r="AC53" s="10"/>
    </row>
    <row r="54" spans="1:29" ht="14.4" x14ac:dyDescent="0.3">
      <c r="A54" s="39" t="s">
        <v>133</v>
      </c>
      <c r="C54" s="11" t="s">
        <v>124</v>
      </c>
      <c r="D54" s="12">
        <v>0</v>
      </c>
      <c r="E54" s="13">
        <v>0</v>
      </c>
      <c r="F54" s="13">
        <v>0</v>
      </c>
      <c r="G54" s="13">
        <v>0</v>
      </c>
      <c r="H54" s="13">
        <v>0</v>
      </c>
      <c r="I54" s="13">
        <v>54750</v>
      </c>
      <c r="J54" s="13">
        <v>0</v>
      </c>
      <c r="K54" s="13">
        <v>0</v>
      </c>
      <c r="L54" s="13">
        <v>0</v>
      </c>
      <c r="M54" s="13">
        <v>0</v>
      </c>
      <c r="N54" s="13">
        <v>0</v>
      </c>
      <c r="O54" s="13">
        <v>0</v>
      </c>
      <c r="P54" s="13">
        <v>0</v>
      </c>
      <c r="Q54" s="13">
        <v>0</v>
      </c>
      <c r="R54" s="13">
        <v>0</v>
      </c>
      <c r="S54" s="14">
        <v>0</v>
      </c>
      <c r="U54" s="10"/>
      <c r="V54" s="10"/>
      <c r="W54" s="10"/>
      <c r="X54" s="10"/>
      <c r="Y54" s="10"/>
      <c r="Z54" s="10"/>
      <c r="AA54" s="10"/>
      <c r="AB54" s="10"/>
      <c r="AC54" s="10"/>
    </row>
    <row r="55" spans="1:29" ht="14.4" x14ac:dyDescent="0.3">
      <c r="A55" s="39" t="s">
        <v>133</v>
      </c>
      <c r="C55" s="11" t="s">
        <v>125</v>
      </c>
      <c r="D55" s="12">
        <v>0</v>
      </c>
      <c r="E55" s="13">
        <v>375000</v>
      </c>
      <c r="F55" s="13">
        <v>0</v>
      </c>
      <c r="G55" s="13">
        <v>10000</v>
      </c>
      <c r="H55" s="13">
        <v>0</v>
      </c>
      <c r="I55" s="13">
        <v>60750</v>
      </c>
      <c r="J55" s="13">
        <v>0</v>
      </c>
      <c r="K55" s="13" t="s">
        <v>134</v>
      </c>
      <c r="L55" s="13" t="s">
        <v>134</v>
      </c>
      <c r="M55" s="13">
        <v>0</v>
      </c>
      <c r="N55" s="13">
        <v>0</v>
      </c>
      <c r="O55" s="13">
        <v>0</v>
      </c>
      <c r="P55" s="13">
        <v>0</v>
      </c>
      <c r="Q55" s="13">
        <v>0</v>
      </c>
      <c r="R55" s="13">
        <v>0</v>
      </c>
      <c r="S55" s="14">
        <v>0</v>
      </c>
      <c r="U55" s="10"/>
      <c r="V55" s="10"/>
      <c r="W55" s="10"/>
      <c r="X55" s="10"/>
      <c r="Y55" s="10"/>
      <c r="Z55" s="10"/>
      <c r="AA55" s="10"/>
      <c r="AB55" s="10"/>
      <c r="AC55" s="10"/>
    </row>
    <row r="56" spans="1:29" ht="14.4" x14ac:dyDescent="0.3">
      <c r="A56" s="39" t="s">
        <v>133</v>
      </c>
      <c r="C56" s="11" t="s">
        <v>126</v>
      </c>
      <c r="D56" s="12">
        <v>0</v>
      </c>
      <c r="E56" s="13">
        <v>877121.1</v>
      </c>
      <c r="F56" s="13">
        <v>0</v>
      </c>
      <c r="G56" s="13" t="s">
        <v>134</v>
      </c>
      <c r="H56" s="13">
        <v>0</v>
      </c>
      <c r="I56" s="13">
        <v>0</v>
      </c>
      <c r="J56" s="13">
        <v>0</v>
      </c>
      <c r="K56" s="13">
        <v>0</v>
      </c>
      <c r="L56" s="13">
        <v>0</v>
      </c>
      <c r="M56" s="13">
        <v>0</v>
      </c>
      <c r="N56" s="13">
        <v>0</v>
      </c>
      <c r="O56" s="13">
        <v>0</v>
      </c>
      <c r="P56" s="13">
        <v>0</v>
      </c>
      <c r="Q56" s="13">
        <v>0</v>
      </c>
      <c r="R56" s="13">
        <v>0</v>
      </c>
      <c r="S56" s="14">
        <v>0</v>
      </c>
      <c r="U56" s="10"/>
      <c r="V56" s="10"/>
      <c r="W56" s="10"/>
      <c r="X56" s="10"/>
      <c r="Y56" s="10"/>
      <c r="Z56" s="10"/>
      <c r="AA56" s="10"/>
      <c r="AB56" s="10"/>
      <c r="AC56" s="10"/>
    </row>
    <row r="57" spans="1:29" ht="14.4" x14ac:dyDescent="0.3">
      <c r="A57" s="39" t="s">
        <v>133</v>
      </c>
      <c r="C57" s="11" t="s">
        <v>127</v>
      </c>
      <c r="D57" s="12">
        <v>220000</v>
      </c>
      <c r="E57" s="13">
        <v>29000</v>
      </c>
      <c r="F57" s="13">
        <v>30000</v>
      </c>
      <c r="G57" s="13">
        <v>16000</v>
      </c>
      <c r="H57" s="13">
        <v>0</v>
      </c>
      <c r="I57" s="13">
        <v>0</v>
      </c>
      <c r="J57" s="13">
        <v>0</v>
      </c>
      <c r="K57" s="13">
        <v>0</v>
      </c>
      <c r="L57" s="13">
        <v>0</v>
      </c>
      <c r="M57" s="13">
        <v>0</v>
      </c>
      <c r="N57" s="13">
        <v>0</v>
      </c>
      <c r="O57" s="13">
        <v>0</v>
      </c>
      <c r="P57" s="13">
        <v>0</v>
      </c>
      <c r="Q57" s="13">
        <v>0</v>
      </c>
      <c r="R57" s="13">
        <v>0</v>
      </c>
      <c r="S57" s="14">
        <v>0</v>
      </c>
      <c r="U57" s="10"/>
      <c r="V57" s="10"/>
      <c r="W57" s="10"/>
      <c r="X57" s="10"/>
      <c r="Y57" s="10"/>
      <c r="Z57" s="10"/>
      <c r="AA57" s="10"/>
      <c r="AB57" s="10"/>
      <c r="AC57" s="10"/>
    </row>
    <row r="58" spans="1:29" ht="15" thickBot="1" x14ac:dyDescent="0.35">
      <c r="A58" s="39" t="s">
        <v>133</v>
      </c>
      <c r="C58" s="11" t="s">
        <v>128</v>
      </c>
      <c r="D58" s="15">
        <v>179000</v>
      </c>
      <c r="E58" s="16">
        <v>225378.08</v>
      </c>
      <c r="F58" s="16">
        <v>339621.92</v>
      </c>
      <c r="G58" s="16">
        <v>94000</v>
      </c>
      <c r="H58" s="16">
        <v>0</v>
      </c>
      <c r="I58" s="16">
        <v>200000</v>
      </c>
      <c r="J58" s="16">
        <v>36600</v>
      </c>
      <c r="K58" s="16">
        <v>228000</v>
      </c>
      <c r="L58" s="16">
        <v>48000</v>
      </c>
      <c r="M58" s="16">
        <v>-6837.49</v>
      </c>
      <c r="N58" s="16">
        <v>0</v>
      </c>
      <c r="O58" s="16" t="s">
        <v>134</v>
      </c>
      <c r="P58" s="16">
        <v>0</v>
      </c>
      <c r="Q58" s="16">
        <v>0</v>
      </c>
      <c r="R58" s="16">
        <v>0</v>
      </c>
      <c r="S58" s="17">
        <v>-9550</v>
      </c>
      <c r="U58" s="10"/>
      <c r="V58" s="10"/>
      <c r="W58" s="10"/>
      <c r="X58" s="10"/>
      <c r="Y58" s="10"/>
      <c r="Z58" s="10"/>
      <c r="AA58" s="10"/>
      <c r="AB58" s="10"/>
      <c r="AC58" s="10"/>
    </row>
    <row r="59" spans="1:29" ht="15" thickBot="1" x14ac:dyDescent="0.35">
      <c r="A59" s="39" t="s">
        <v>133</v>
      </c>
      <c r="C59" s="18" t="s">
        <v>129</v>
      </c>
      <c r="D59" s="19">
        <v>399000</v>
      </c>
      <c r="E59" s="20">
        <v>1606499.1800000002</v>
      </c>
      <c r="F59" s="20">
        <v>369621.92</v>
      </c>
      <c r="G59" s="20" t="s">
        <v>134</v>
      </c>
      <c r="H59" s="20">
        <v>0</v>
      </c>
      <c r="I59" s="20">
        <v>315500</v>
      </c>
      <c r="J59" s="20">
        <v>36600</v>
      </c>
      <c r="K59" s="20" t="s">
        <v>134</v>
      </c>
      <c r="L59" s="20" t="s">
        <v>134</v>
      </c>
      <c r="M59" s="20">
        <v>-6837.49</v>
      </c>
      <c r="N59" s="20">
        <v>0</v>
      </c>
      <c r="O59" s="20" t="s">
        <v>134</v>
      </c>
      <c r="P59" s="20">
        <v>0</v>
      </c>
      <c r="Q59" s="20">
        <v>47402.19</v>
      </c>
      <c r="R59" s="20">
        <v>0</v>
      </c>
      <c r="S59" s="21">
        <v>-9550</v>
      </c>
      <c r="U59" s="10"/>
      <c r="V59" s="10"/>
      <c r="W59" s="10"/>
      <c r="X59" s="10"/>
      <c r="Y59" s="10"/>
      <c r="Z59" s="10"/>
      <c r="AA59" s="10"/>
      <c r="AB59" s="10"/>
      <c r="AC59" s="10"/>
    </row>
    <row r="60" spans="1:29" ht="14.4" x14ac:dyDescent="0.3">
      <c r="A60" s="39" t="s">
        <v>133</v>
      </c>
      <c r="U60" s="10"/>
      <c r="V60" s="10"/>
      <c r="W60" s="10"/>
      <c r="X60" s="10"/>
      <c r="Y60" s="10"/>
      <c r="Z60" s="10"/>
      <c r="AA60" s="10"/>
      <c r="AB60" s="10"/>
      <c r="AC60" s="10"/>
    </row>
    <row r="61" spans="1:29" ht="14.4" x14ac:dyDescent="0.3">
      <c r="U61" s="10"/>
      <c r="V61" s="10"/>
      <c r="W61" s="10"/>
      <c r="X61" s="10"/>
      <c r="Y61" s="10"/>
      <c r="Z61" s="10"/>
      <c r="AA61" s="10"/>
      <c r="AB61" s="10"/>
      <c r="AC61" s="10"/>
    </row>
    <row r="62" spans="1:29" ht="14.4" x14ac:dyDescent="0.3">
      <c r="U62" s="10"/>
      <c r="V62" s="10"/>
      <c r="W62" s="10"/>
      <c r="X62" s="10"/>
      <c r="Y62" s="10"/>
      <c r="Z62" s="10"/>
      <c r="AA62" s="10"/>
      <c r="AB62" s="10"/>
      <c r="AC62" s="10"/>
    </row>
    <row r="63" spans="1:29" ht="22.8" x14ac:dyDescent="0.3">
      <c r="C63" s="1" t="s">
        <v>233</v>
      </c>
      <c r="D63" s="1"/>
      <c r="E63" s="1"/>
      <c r="F63" s="1"/>
      <c r="G63" s="1"/>
      <c r="H63" s="1"/>
      <c r="I63" s="1"/>
      <c r="J63" s="1"/>
      <c r="K63" s="1"/>
      <c r="L63" s="1"/>
      <c r="M63" s="1"/>
      <c r="N63" s="9"/>
      <c r="O63" s="9"/>
      <c r="P63" s="9"/>
      <c r="Q63" s="9"/>
      <c r="R63" s="9"/>
      <c r="S63" s="9"/>
      <c r="U63" s="10"/>
      <c r="V63" s="10"/>
      <c r="W63" s="10"/>
      <c r="X63" s="10"/>
      <c r="Y63" s="10"/>
      <c r="Z63" s="10"/>
      <c r="AA63" s="10"/>
      <c r="AB63" s="10"/>
      <c r="AC63" s="10"/>
    </row>
    <row r="64" spans="1:29" ht="23.4" thickBot="1" x14ac:dyDescent="0.35">
      <c r="C64" s="1"/>
      <c r="D64" s="1"/>
      <c r="E64" s="1"/>
      <c r="F64" s="1"/>
      <c r="G64" s="1"/>
      <c r="H64" s="1"/>
      <c r="I64" s="1"/>
      <c r="J64" s="1"/>
      <c r="K64" s="1"/>
      <c r="L64" s="1"/>
      <c r="M64" s="1"/>
      <c r="N64" s="9"/>
      <c r="O64" s="9"/>
      <c r="P64" s="9"/>
      <c r="Q64" s="9"/>
      <c r="R64" s="9"/>
      <c r="S64" s="9"/>
      <c r="U64" s="10"/>
      <c r="V64" s="10"/>
      <c r="W64" s="10"/>
      <c r="X64" s="10"/>
      <c r="Y64" s="10"/>
      <c r="Z64" s="10"/>
      <c r="AA64" s="10"/>
      <c r="AB64" s="10"/>
      <c r="AC64" s="10"/>
    </row>
    <row r="65" spans="1:29" ht="15" thickBot="1" x14ac:dyDescent="0.35">
      <c r="C65" s="2"/>
      <c r="D65" s="149" t="s">
        <v>99</v>
      </c>
      <c r="E65" s="150"/>
      <c r="F65" s="150"/>
      <c r="G65" s="150"/>
      <c r="H65" s="150"/>
      <c r="I65" s="150"/>
      <c r="J65" s="150"/>
      <c r="K65" s="150"/>
      <c r="L65" s="150"/>
      <c r="M65" s="150"/>
      <c r="N65" s="150"/>
      <c r="O65" s="150"/>
      <c r="P65" s="150"/>
      <c r="Q65" s="150"/>
      <c r="R65" s="150"/>
      <c r="S65" s="151"/>
      <c r="U65" s="10"/>
      <c r="V65" s="10"/>
      <c r="W65" s="10"/>
      <c r="X65" s="10"/>
      <c r="Y65" s="10"/>
      <c r="Z65" s="10"/>
      <c r="AA65" s="10"/>
      <c r="AB65" s="10"/>
      <c r="AC65" s="10"/>
    </row>
    <row r="66" spans="1:29" ht="15" thickBot="1" x14ac:dyDescent="0.35">
      <c r="C66" s="3" t="s">
        <v>101</v>
      </c>
      <c r="D66" s="4" t="s">
        <v>102</v>
      </c>
      <c r="E66" s="5" t="s">
        <v>103</v>
      </c>
      <c r="F66" s="5" t="s">
        <v>104</v>
      </c>
      <c r="G66" s="5" t="s">
        <v>105</v>
      </c>
      <c r="H66" s="5" t="s">
        <v>106</v>
      </c>
      <c r="I66" s="5" t="s">
        <v>107</v>
      </c>
      <c r="J66" s="5" t="s">
        <v>108</v>
      </c>
      <c r="K66" s="5" t="s">
        <v>109</v>
      </c>
      <c r="L66" s="5" t="s">
        <v>110</v>
      </c>
      <c r="M66" s="5" t="s">
        <v>111</v>
      </c>
      <c r="N66" s="5" t="s">
        <v>112</v>
      </c>
      <c r="O66" s="5" t="s">
        <v>113</v>
      </c>
      <c r="P66" s="5" t="s">
        <v>114</v>
      </c>
      <c r="Q66" s="5" t="s">
        <v>115</v>
      </c>
      <c r="R66" s="5" t="s">
        <v>116</v>
      </c>
      <c r="S66" s="6" t="s">
        <v>117</v>
      </c>
      <c r="U66" s="10"/>
      <c r="V66" s="10"/>
      <c r="W66" s="10"/>
      <c r="X66" s="10"/>
      <c r="Y66" s="10"/>
      <c r="Z66" s="10"/>
      <c r="AA66" s="10"/>
      <c r="AB66" s="10"/>
      <c r="AC66" s="10"/>
    </row>
    <row r="67" spans="1:29" ht="14.4" x14ac:dyDescent="0.3">
      <c r="A67" s="39" t="s">
        <v>136</v>
      </c>
      <c r="C67" s="11" t="s">
        <v>118</v>
      </c>
      <c r="D67" s="12">
        <v>15000</v>
      </c>
      <c r="E67" s="13">
        <v>11000</v>
      </c>
      <c r="F67" s="13" t="s">
        <v>134</v>
      </c>
      <c r="G67" s="13">
        <v>10099.48</v>
      </c>
      <c r="H67" s="13" t="s">
        <v>134</v>
      </c>
      <c r="I67" s="13" t="s">
        <v>134</v>
      </c>
      <c r="J67" s="13">
        <v>20460.63</v>
      </c>
      <c r="K67" s="13">
        <v>13674.37</v>
      </c>
      <c r="L67" s="13">
        <v>38249.82</v>
      </c>
      <c r="M67" s="13">
        <v>54315.07</v>
      </c>
      <c r="N67" s="13">
        <v>30734.06</v>
      </c>
      <c r="O67" s="13" t="s">
        <v>134</v>
      </c>
      <c r="P67" s="13">
        <v>13827.64</v>
      </c>
      <c r="Q67" s="13">
        <v>0</v>
      </c>
      <c r="R67" s="13">
        <v>0</v>
      </c>
      <c r="S67" s="14">
        <v>0</v>
      </c>
      <c r="U67" s="10"/>
      <c r="V67" s="10"/>
      <c r="W67" s="10"/>
      <c r="X67" s="10"/>
      <c r="Y67" s="10"/>
      <c r="Z67" s="10"/>
      <c r="AA67" s="10"/>
      <c r="AB67" s="10"/>
      <c r="AC67" s="10"/>
    </row>
    <row r="68" spans="1:29" ht="14.4" x14ac:dyDescent="0.3">
      <c r="A68" s="39" t="s">
        <v>136</v>
      </c>
      <c r="C68" s="11" t="s">
        <v>119</v>
      </c>
      <c r="D68" s="12">
        <v>5263.75</v>
      </c>
      <c r="E68" s="13">
        <v>0</v>
      </c>
      <c r="F68" s="13">
        <v>0</v>
      </c>
      <c r="G68" s="13" t="s">
        <v>134</v>
      </c>
      <c r="H68" s="13">
        <v>0</v>
      </c>
      <c r="I68" s="13">
        <v>0</v>
      </c>
      <c r="J68" s="13">
        <v>0</v>
      </c>
      <c r="K68" s="13">
        <v>0</v>
      </c>
      <c r="L68" s="13" t="s">
        <v>134</v>
      </c>
      <c r="M68" s="13">
        <v>8292.4500000000007</v>
      </c>
      <c r="N68" s="13">
        <v>7943.45</v>
      </c>
      <c r="O68" s="13" t="s">
        <v>134</v>
      </c>
      <c r="P68" s="13">
        <v>0</v>
      </c>
      <c r="Q68" s="13" t="s">
        <v>134</v>
      </c>
      <c r="R68" s="13">
        <v>0</v>
      </c>
      <c r="S68" s="14">
        <v>0</v>
      </c>
      <c r="U68" s="10"/>
      <c r="V68" s="10"/>
      <c r="W68" s="10"/>
      <c r="X68" s="10"/>
      <c r="Y68" s="10"/>
      <c r="Z68" s="10"/>
      <c r="AA68" s="10"/>
      <c r="AB68" s="10"/>
      <c r="AC68" s="10"/>
    </row>
    <row r="69" spans="1:29" ht="14.4" x14ac:dyDescent="0.3">
      <c r="A69" s="39" t="s">
        <v>136</v>
      </c>
      <c r="C69" s="11" t="s">
        <v>120</v>
      </c>
      <c r="D69" s="12">
        <v>582718.09</v>
      </c>
      <c r="E69" s="13">
        <v>793897.37</v>
      </c>
      <c r="F69" s="13">
        <v>726554.67</v>
      </c>
      <c r="G69" s="13">
        <v>644869.5</v>
      </c>
      <c r="H69" s="13">
        <v>260635.64</v>
      </c>
      <c r="I69" s="13">
        <v>785754.15</v>
      </c>
      <c r="J69" s="13">
        <v>202848.76</v>
      </c>
      <c r="K69" s="13">
        <v>220538.73</v>
      </c>
      <c r="L69" s="13">
        <v>85289.77</v>
      </c>
      <c r="M69" s="13">
        <v>112175.87</v>
      </c>
      <c r="N69" s="13">
        <v>219958.07</v>
      </c>
      <c r="O69" s="13">
        <v>160955.81</v>
      </c>
      <c r="P69" s="13" t="s">
        <v>134</v>
      </c>
      <c r="Q69" s="13">
        <v>47402.2</v>
      </c>
      <c r="R69" s="13">
        <v>48500</v>
      </c>
      <c r="S69" s="14">
        <v>86000</v>
      </c>
      <c r="U69" s="10"/>
      <c r="V69" s="10"/>
      <c r="W69" s="10"/>
      <c r="X69" s="10"/>
      <c r="Y69" s="10"/>
      <c r="Z69" s="10"/>
      <c r="AA69" s="10"/>
      <c r="AB69" s="10"/>
      <c r="AC69" s="10"/>
    </row>
    <row r="70" spans="1:29" ht="14.4" x14ac:dyDescent="0.3">
      <c r="A70" s="39" t="s">
        <v>136</v>
      </c>
      <c r="C70" s="11" t="s">
        <v>121</v>
      </c>
      <c r="D70" s="12">
        <v>762205.17</v>
      </c>
      <c r="E70" s="13">
        <v>580693.54</v>
      </c>
      <c r="F70" s="13">
        <v>599950.19999999995</v>
      </c>
      <c r="G70" s="13">
        <v>260443.23</v>
      </c>
      <c r="H70" s="13">
        <v>504000</v>
      </c>
      <c r="I70" s="13">
        <v>669408.51</v>
      </c>
      <c r="J70" s="13">
        <v>35179</v>
      </c>
      <c r="K70" s="13">
        <v>35425.69</v>
      </c>
      <c r="L70" s="13">
        <v>103600</v>
      </c>
      <c r="M70" s="13">
        <v>144171.60999999999</v>
      </c>
      <c r="N70" s="13">
        <v>37000</v>
      </c>
      <c r="O70" s="13">
        <v>184479.06</v>
      </c>
      <c r="P70" s="13">
        <v>0</v>
      </c>
      <c r="Q70" s="13">
        <v>0</v>
      </c>
      <c r="R70" s="13">
        <v>213610</v>
      </c>
      <c r="S70" s="14">
        <v>44000</v>
      </c>
      <c r="U70" s="10"/>
      <c r="V70" s="10"/>
      <c r="W70" s="10"/>
      <c r="X70" s="10"/>
      <c r="Y70" s="10"/>
      <c r="Z70" s="10"/>
      <c r="AA70" s="10"/>
      <c r="AB70" s="10"/>
      <c r="AC70" s="10"/>
    </row>
    <row r="71" spans="1:29" ht="14.4" x14ac:dyDescent="0.3">
      <c r="A71" s="39" t="s">
        <v>136</v>
      </c>
      <c r="C71" s="11" t="s">
        <v>122</v>
      </c>
      <c r="D71" s="12">
        <v>794805.9</v>
      </c>
      <c r="E71" s="13">
        <v>795862.64</v>
      </c>
      <c r="F71" s="13">
        <v>852246.81</v>
      </c>
      <c r="G71" s="13">
        <v>806843.41</v>
      </c>
      <c r="H71" s="13">
        <v>934078.31</v>
      </c>
      <c r="I71" s="13">
        <v>1194988.73</v>
      </c>
      <c r="J71" s="13">
        <v>164394.47</v>
      </c>
      <c r="K71" s="13">
        <v>59488.83</v>
      </c>
      <c r="L71" s="13">
        <v>69906</v>
      </c>
      <c r="M71" s="13">
        <v>101097.1</v>
      </c>
      <c r="N71" s="13">
        <v>28702.5</v>
      </c>
      <c r="O71" s="13">
        <v>93271</v>
      </c>
      <c r="P71" s="13">
        <v>221150</v>
      </c>
      <c r="Q71" s="13">
        <v>182250</v>
      </c>
      <c r="R71" s="13">
        <v>28250</v>
      </c>
      <c r="S71" s="14">
        <v>0</v>
      </c>
      <c r="U71" s="10"/>
      <c r="V71" s="10"/>
      <c r="W71" s="10"/>
      <c r="X71" s="10"/>
      <c r="Y71" s="10"/>
      <c r="Z71" s="10"/>
      <c r="AA71" s="10"/>
      <c r="AB71" s="10"/>
      <c r="AC71" s="10"/>
    </row>
    <row r="72" spans="1:29" ht="14.4" x14ac:dyDescent="0.3">
      <c r="A72" s="39" t="s">
        <v>136</v>
      </c>
      <c r="C72" s="11" t="s">
        <v>123</v>
      </c>
      <c r="D72" s="12">
        <v>1500183.8</v>
      </c>
      <c r="E72" s="13">
        <v>1122458.1000000001</v>
      </c>
      <c r="F72" s="13">
        <v>1245906.3400000001</v>
      </c>
      <c r="G72" s="13">
        <v>915925.86</v>
      </c>
      <c r="H72" s="13">
        <v>879434.39</v>
      </c>
      <c r="I72" s="13">
        <v>840615.61</v>
      </c>
      <c r="J72" s="13">
        <v>655581.56999999995</v>
      </c>
      <c r="K72" s="13">
        <v>255510.35</v>
      </c>
      <c r="L72" s="13">
        <v>568957.47</v>
      </c>
      <c r="M72" s="13">
        <v>289500</v>
      </c>
      <c r="N72" s="13">
        <v>250000</v>
      </c>
      <c r="O72" s="13">
        <v>84000</v>
      </c>
      <c r="P72" s="13">
        <v>37500</v>
      </c>
      <c r="Q72" s="13">
        <v>19500</v>
      </c>
      <c r="R72" s="13">
        <v>0</v>
      </c>
      <c r="S72" s="14">
        <v>0</v>
      </c>
      <c r="U72" s="10"/>
      <c r="V72" s="10"/>
      <c r="W72" s="10"/>
      <c r="X72" s="10"/>
      <c r="Y72" s="10"/>
      <c r="Z72" s="10"/>
      <c r="AA72" s="10"/>
      <c r="AB72" s="10"/>
      <c r="AC72" s="10"/>
    </row>
    <row r="73" spans="1:29" ht="14.4" x14ac:dyDescent="0.3">
      <c r="A73" s="39" t="s">
        <v>136</v>
      </c>
      <c r="C73" s="11" t="s">
        <v>124</v>
      </c>
      <c r="D73" s="12">
        <v>1280440</v>
      </c>
      <c r="E73" s="13">
        <v>1214833.44</v>
      </c>
      <c r="F73" s="13">
        <v>1963259.34</v>
      </c>
      <c r="G73" s="13">
        <v>914789.96</v>
      </c>
      <c r="H73" s="13">
        <v>1181454.52</v>
      </c>
      <c r="I73" s="13">
        <v>2608139.11</v>
      </c>
      <c r="J73" s="13">
        <v>795773.71</v>
      </c>
      <c r="K73" s="13">
        <v>183363.89</v>
      </c>
      <c r="L73" s="13">
        <v>585755.21</v>
      </c>
      <c r="M73" s="13">
        <v>562250</v>
      </c>
      <c r="N73" s="13">
        <v>138000</v>
      </c>
      <c r="O73" s="13">
        <v>100000</v>
      </c>
      <c r="P73" s="13">
        <v>40000</v>
      </c>
      <c r="Q73" s="13">
        <v>265000</v>
      </c>
      <c r="R73" s="13">
        <v>50000</v>
      </c>
      <c r="S73" s="14">
        <v>93000</v>
      </c>
      <c r="U73" s="10"/>
      <c r="V73" s="10"/>
      <c r="W73" s="10"/>
      <c r="X73" s="10"/>
      <c r="Y73" s="10"/>
      <c r="Z73" s="10"/>
      <c r="AA73" s="10"/>
      <c r="AB73" s="10"/>
      <c r="AC73" s="10"/>
    </row>
    <row r="74" spans="1:29" ht="14.4" x14ac:dyDescent="0.3">
      <c r="A74" s="39" t="s">
        <v>136</v>
      </c>
      <c r="C74" s="11" t="s">
        <v>125</v>
      </c>
      <c r="D74" s="12">
        <v>1225923.8</v>
      </c>
      <c r="E74" s="13">
        <v>1398587.79</v>
      </c>
      <c r="F74" s="13">
        <v>833500</v>
      </c>
      <c r="G74" s="13">
        <v>2179765.5299999998</v>
      </c>
      <c r="H74" s="13">
        <v>1683957.69</v>
      </c>
      <c r="I74" s="13">
        <v>1479224</v>
      </c>
      <c r="J74" s="13">
        <v>576500</v>
      </c>
      <c r="K74" s="13">
        <v>241389.76</v>
      </c>
      <c r="L74" s="13">
        <v>249069</v>
      </c>
      <c r="M74" s="13">
        <v>175000</v>
      </c>
      <c r="N74" s="13">
        <v>550000</v>
      </c>
      <c r="O74" s="13">
        <v>290000</v>
      </c>
      <c r="P74" s="13">
        <v>135000</v>
      </c>
      <c r="Q74" s="13">
        <v>82500</v>
      </c>
      <c r="R74" s="13">
        <v>470000</v>
      </c>
      <c r="S74" s="14">
        <v>40000</v>
      </c>
      <c r="U74" s="10"/>
      <c r="V74" s="10"/>
      <c r="W74" s="10"/>
      <c r="X74" s="10"/>
      <c r="Y74" s="10"/>
      <c r="Z74" s="10"/>
      <c r="AA74" s="10"/>
      <c r="AB74" s="10"/>
      <c r="AC74" s="10"/>
    </row>
    <row r="75" spans="1:29" ht="14.4" x14ac:dyDescent="0.3">
      <c r="A75" s="39" t="s">
        <v>136</v>
      </c>
      <c r="C75" s="11" t="s">
        <v>126</v>
      </c>
      <c r="D75" s="12">
        <v>1810432.55</v>
      </c>
      <c r="E75" s="13">
        <v>2328625.08</v>
      </c>
      <c r="F75" s="13">
        <v>1342956.25</v>
      </c>
      <c r="G75" s="13">
        <v>1345118.83</v>
      </c>
      <c r="H75" s="13">
        <v>1435500</v>
      </c>
      <c r="I75" s="13">
        <v>1220500</v>
      </c>
      <c r="J75" s="13">
        <v>217700</v>
      </c>
      <c r="K75" s="13">
        <v>0</v>
      </c>
      <c r="L75" s="13">
        <v>0</v>
      </c>
      <c r="M75" s="13">
        <v>103155</v>
      </c>
      <c r="N75" s="13">
        <v>320000</v>
      </c>
      <c r="O75" s="13">
        <v>126500</v>
      </c>
      <c r="P75" s="13">
        <v>183000</v>
      </c>
      <c r="Q75" s="13">
        <v>0</v>
      </c>
      <c r="R75" s="13">
        <v>0</v>
      </c>
      <c r="S75" s="14">
        <v>0</v>
      </c>
      <c r="U75" s="10"/>
      <c r="V75" s="10"/>
      <c r="W75" s="10"/>
      <c r="X75" s="10"/>
      <c r="Y75" s="10"/>
      <c r="Z75" s="10"/>
      <c r="AA75" s="10"/>
      <c r="AB75" s="10"/>
      <c r="AC75" s="10"/>
    </row>
    <row r="76" spans="1:29" ht="14.4" x14ac:dyDescent="0.3">
      <c r="A76" s="39" t="s">
        <v>136</v>
      </c>
      <c r="C76" s="11" t="s">
        <v>127</v>
      </c>
      <c r="D76" s="12">
        <v>2591962.2599999998</v>
      </c>
      <c r="E76" s="13">
        <v>3382882.36</v>
      </c>
      <c r="F76" s="13">
        <v>1494626.64</v>
      </c>
      <c r="G76" s="13">
        <v>978231.85</v>
      </c>
      <c r="H76" s="13">
        <v>502988.11</v>
      </c>
      <c r="I76" s="13">
        <v>1611250</v>
      </c>
      <c r="J76" s="13">
        <v>419000</v>
      </c>
      <c r="K76" s="13">
        <v>299200</v>
      </c>
      <c r="L76" s="13">
        <v>252913.87</v>
      </c>
      <c r="M76" s="13">
        <v>407348.38</v>
      </c>
      <c r="N76" s="13">
        <v>865500</v>
      </c>
      <c r="O76" s="13">
        <v>240000</v>
      </c>
      <c r="P76" s="13">
        <v>329500</v>
      </c>
      <c r="Q76" s="13">
        <v>362500</v>
      </c>
      <c r="R76" s="13">
        <v>105000</v>
      </c>
      <c r="S76" s="14">
        <v>0</v>
      </c>
      <c r="U76" s="10"/>
      <c r="V76" s="10"/>
      <c r="W76" s="10"/>
      <c r="X76" s="10"/>
      <c r="Y76" s="10"/>
      <c r="Z76" s="10"/>
      <c r="AA76" s="10"/>
      <c r="AB76" s="10"/>
      <c r="AC76" s="10"/>
    </row>
    <row r="77" spans="1:29" ht="15" thickBot="1" x14ac:dyDescent="0.35">
      <c r="A77" s="39" t="s">
        <v>136</v>
      </c>
      <c r="C77" s="11" t="s">
        <v>128</v>
      </c>
      <c r="D77" s="15">
        <v>2901556.04</v>
      </c>
      <c r="E77" s="16">
        <v>4576788.18</v>
      </c>
      <c r="F77" s="16">
        <v>1970346.53</v>
      </c>
      <c r="G77" s="16">
        <v>1719300</v>
      </c>
      <c r="H77" s="16">
        <v>1218375</v>
      </c>
      <c r="I77" s="16">
        <v>1987620</v>
      </c>
      <c r="J77" s="16">
        <v>2732784.51</v>
      </c>
      <c r="K77" s="16">
        <v>1495308.9</v>
      </c>
      <c r="L77" s="16">
        <v>753000</v>
      </c>
      <c r="M77" s="16">
        <v>1310976</v>
      </c>
      <c r="N77" s="16">
        <v>1132769.4099999999</v>
      </c>
      <c r="O77" s="16">
        <v>1974979.12</v>
      </c>
      <c r="P77" s="16">
        <v>1655000</v>
      </c>
      <c r="Q77" s="16">
        <v>1899398.2</v>
      </c>
      <c r="R77" s="16">
        <v>543921.63</v>
      </c>
      <c r="S77" s="17">
        <v>356000</v>
      </c>
      <c r="U77" s="10"/>
      <c r="V77" s="10"/>
      <c r="W77" s="10"/>
      <c r="X77" s="10"/>
      <c r="Y77" s="10"/>
      <c r="Z77" s="10"/>
      <c r="AA77" s="10"/>
      <c r="AB77" s="10"/>
      <c r="AC77" s="10"/>
    </row>
    <row r="78" spans="1:29" ht="15" thickBot="1" x14ac:dyDescent="0.35">
      <c r="A78" s="39" t="s">
        <v>136</v>
      </c>
      <c r="C78" s="18" t="s">
        <v>129</v>
      </c>
      <c r="D78" s="19">
        <v>13470491.359999999</v>
      </c>
      <c r="E78" s="20">
        <v>16205628.5</v>
      </c>
      <c r="F78" s="20" t="s">
        <v>134</v>
      </c>
      <c r="G78" s="20" t="s">
        <v>134</v>
      </c>
      <c r="H78" s="20" t="s">
        <v>134</v>
      </c>
      <c r="I78" s="20" t="s">
        <v>134</v>
      </c>
      <c r="J78" s="20" t="s">
        <v>134</v>
      </c>
      <c r="K78" s="20" t="s">
        <v>134</v>
      </c>
      <c r="L78" s="20">
        <v>2707947.47</v>
      </c>
      <c r="M78" s="20">
        <v>3268281.48</v>
      </c>
      <c r="N78" s="20">
        <v>3580607.49</v>
      </c>
      <c r="O78" s="20">
        <v>3260970.7800000003</v>
      </c>
      <c r="P78" s="20" t="s">
        <v>134</v>
      </c>
      <c r="Q78" s="20" t="s">
        <v>134</v>
      </c>
      <c r="R78" s="20" t="s">
        <v>134</v>
      </c>
      <c r="S78" s="21">
        <v>619000</v>
      </c>
      <c r="U78" s="10"/>
      <c r="V78" s="10"/>
      <c r="W78" s="10"/>
      <c r="X78" s="10"/>
      <c r="Y78" s="10"/>
      <c r="Z78" s="10"/>
      <c r="AA78" s="10"/>
      <c r="AB78" s="10"/>
      <c r="AC78" s="10"/>
    </row>
    <row r="79" spans="1:29" ht="14.4" x14ac:dyDescent="0.3">
      <c r="A79" s="39" t="s">
        <v>136</v>
      </c>
      <c r="U79" s="10"/>
      <c r="V79" s="10"/>
      <c r="W79" s="10"/>
      <c r="X79" s="10"/>
      <c r="Y79" s="10"/>
      <c r="Z79" s="10"/>
      <c r="AA79" s="10"/>
      <c r="AB79" s="10"/>
      <c r="AC79" s="10"/>
    </row>
    <row r="80" spans="1:29" ht="14.4" x14ac:dyDescent="0.3">
      <c r="U80" s="10"/>
      <c r="V80" s="10"/>
      <c r="W80" s="10"/>
      <c r="X80" s="10"/>
      <c r="Y80" s="10"/>
      <c r="Z80" s="10"/>
      <c r="AA80" s="10"/>
      <c r="AB80" s="10"/>
      <c r="AC80" s="10"/>
    </row>
    <row r="81" spans="1:29" ht="14.4" x14ac:dyDescent="0.3">
      <c r="U81" s="10"/>
      <c r="V81" s="10"/>
      <c r="W81" s="10"/>
      <c r="X81" s="10"/>
      <c r="Y81" s="10"/>
      <c r="Z81" s="10"/>
      <c r="AA81" s="10"/>
      <c r="AB81" s="10"/>
      <c r="AC81" s="10"/>
    </row>
    <row r="82" spans="1:29" ht="22.8" x14ac:dyDescent="0.3">
      <c r="C82" s="1" t="s">
        <v>234</v>
      </c>
      <c r="D82" s="1"/>
      <c r="E82" s="1"/>
      <c r="F82" s="1"/>
      <c r="G82" s="1"/>
      <c r="H82" s="1"/>
      <c r="I82" s="1"/>
      <c r="J82" s="1"/>
      <c r="K82" s="1"/>
      <c r="L82" s="1"/>
      <c r="M82" s="1"/>
      <c r="N82" s="9"/>
      <c r="O82" s="9"/>
      <c r="P82" s="9"/>
      <c r="Q82" s="9"/>
      <c r="R82" s="9"/>
      <c r="S82" s="9"/>
      <c r="U82" s="10"/>
      <c r="V82" s="10"/>
      <c r="W82" s="10"/>
      <c r="X82" s="10"/>
      <c r="Y82" s="10"/>
      <c r="Z82" s="10"/>
      <c r="AA82" s="10"/>
      <c r="AB82" s="10"/>
      <c r="AC82" s="10"/>
    </row>
    <row r="83" spans="1:29" ht="23.4" thickBot="1" x14ac:dyDescent="0.35">
      <c r="C83" s="1"/>
      <c r="D83" s="1"/>
      <c r="E83" s="1"/>
      <c r="F83" s="1"/>
      <c r="G83" s="1"/>
      <c r="H83" s="1"/>
      <c r="I83" s="1"/>
      <c r="J83" s="1"/>
      <c r="K83" s="1"/>
      <c r="L83" s="1"/>
      <c r="M83" s="1"/>
      <c r="N83" s="9"/>
      <c r="O83" s="9"/>
      <c r="P83" s="9"/>
      <c r="Q83" s="9"/>
      <c r="R83" s="9"/>
      <c r="S83" s="9"/>
      <c r="U83" s="10"/>
      <c r="V83" s="10"/>
      <c r="W83" s="10"/>
      <c r="X83" s="10"/>
      <c r="Y83" s="10"/>
      <c r="Z83" s="10"/>
      <c r="AA83" s="10"/>
      <c r="AB83" s="10"/>
      <c r="AC83" s="10"/>
    </row>
    <row r="84" spans="1:29" ht="15" thickBot="1" x14ac:dyDescent="0.35">
      <c r="C84" s="2"/>
      <c r="D84" s="149" t="s">
        <v>99</v>
      </c>
      <c r="E84" s="150"/>
      <c r="F84" s="150"/>
      <c r="G84" s="150"/>
      <c r="H84" s="150"/>
      <c r="I84" s="150"/>
      <c r="J84" s="150"/>
      <c r="K84" s="150"/>
      <c r="L84" s="150"/>
      <c r="M84" s="150"/>
      <c r="N84" s="150"/>
      <c r="O84" s="150"/>
      <c r="P84" s="150"/>
      <c r="Q84" s="150"/>
      <c r="R84" s="150"/>
      <c r="S84" s="151"/>
      <c r="U84" s="10"/>
      <c r="V84" s="10"/>
      <c r="W84" s="10"/>
      <c r="X84" s="10"/>
      <c r="Y84" s="10"/>
      <c r="Z84" s="10"/>
      <c r="AA84" s="10"/>
      <c r="AB84" s="10"/>
      <c r="AC84" s="10"/>
    </row>
    <row r="85" spans="1:29" ht="15" thickBot="1" x14ac:dyDescent="0.35">
      <c r="C85" s="3" t="s">
        <v>101</v>
      </c>
      <c r="D85" s="4" t="s">
        <v>102</v>
      </c>
      <c r="E85" s="5" t="s">
        <v>103</v>
      </c>
      <c r="F85" s="5" t="s">
        <v>104</v>
      </c>
      <c r="G85" s="5" t="s">
        <v>105</v>
      </c>
      <c r="H85" s="5" t="s">
        <v>106</v>
      </c>
      <c r="I85" s="5" t="s">
        <v>107</v>
      </c>
      <c r="J85" s="5" t="s">
        <v>108</v>
      </c>
      <c r="K85" s="5" t="s">
        <v>109</v>
      </c>
      <c r="L85" s="5" t="s">
        <v>110</v>
      </c>
      <c r="M85" s="5" t="s">
        <v>111</v>
      </c>
      <c r="N85" s="5" t="s">
        <v>112</v>
      </c>
      <c r="O85" s="5" t="s">
        <v>113</v>
      </c>
      <c r="P85" s="5" t="s">
        <v>114</v>
      </c>
      <c r="Q85" s="5" t="s">
        <v>115</v>
      </c>
      <c r="R85" s="5" t="s">
        <v>116</v>
      </c>
      <c r="S85" s="6" t="s">
        <v>117</v>
      </c>
      <c r="U85" s="10"/>
      <c r="V85" s="10"/>
      <c r="W85" s="10"/>
      <c r="X85" s="10"/>
      <c r="Y85" s="10"/>
      <c r="Z85" s="10"/>
      <c r="AA85" s="10"/>
      <c r="AB85" s="10"/>
      <c r="AC85" s="10"/>
    </row>
    <row r="86" spans="1:29" ht="14.4" x14ac:dyDescent="0.3">
      <c r="A86" s="39" t="s">
        <v>138</v>
      </c>
      <c r="C86" s="11" t="s">
        <v>118</v>
      </c>
      <c r="D86" s="12">
        <v>0</v>
      </c>
      <c r="E86" s="13">
        <v>0</v>
      </c>
      <c r="F86" s="13">
        <v>0</v>
      </c>
      <c r="G86" s="13">
        <v>0</v>
      </c>
      <c r="H86" s="13">
        <v>0</v>
      </c>
      <c r="I86" s="13">
        <v>0</v>
      </c>
      <c r="J86" s="13">
        <v>83197.2</v>
      </c>
      <c r="K86" s="13">
        <v>215005.4</v>
      </c>
      <c r="L86" s="13">
        <v>-13396.45</v>
      </c>
      <c r="M86" s="13" t="s">
        <v>134</v>
      </c>
      <c r="N86" s="13" t="s">
        <v>134</v>
      </c>
      <c r="O86" s="13">
        <v>7500</v>
      </c>
      <c r="P86" s="13">
        <v>0</v>
      </c>
      <c r="Q86" s="13">
        <v>0</v>
      </c>
      <c r="R86" s="13">
        <v>25000</v>
      </c>
      <c r="S86" s="14">
        <v>0</v>
      </c>
      <c r="U86" s="10"/>
      <c r="V86" s="10"/>
      <c r="W86" s="10"/>
      <c r="X86" s="10"/>
      <c r="Y86" s="10"/>
      <c r="Z86" s="10"/>
      <c r="AA86" s="10"/>
      <c r="AB86" s="10"/>
      <c r="AC86" s="10"/>
    </row>
    <row r="87" spans="1:29" ht="14.4" x14ac:dyDescent="0.3">
      <c r="A87" s="39" t="s">
        <v>138</v>
      </c>
      <c r="C87" s="11" t="s">
        <v>119</v>
      </c>
      <c r="D87" s="12">
        <v>0</v>
      </c>
      <c r="E87" s="13">
        <v>0</v>
      </c>
      <c r="F87" s="13">
        <v>0</v>
      </c>
      <c r="G87" s="13">
        <v>0</v>
      </c>
      <c r="H87" s="13">
        <v>0</v>
      </c>
      <c r="I87" s="13">
        <v>0</v>
      </c>
      <c r="J87" s="13">
        <v>14500</v>
      </c>
      <c r="K87" s="13">
        <v>24150</v>
      </c>
      <c r="L87" s="13">
        <v>0</v>
      </c>
      <c r="M87" s="13">
        <v>0</v>
      </c>
      <c r="N87" s="13">
        <v>0</v>
      </c>
      <c r="O87" s="13">
        <v>0</v>
      </c>
      <c r="P87" s="13">
        <v>0</v>
      </c>
      <c r="Q87" s="13">
        <v>0</v>
      </c>
      <c r="R87" s="13">
        <v>0</v>
      </c>
      <c r="S87" s="14">
        <v>0</v>
      </c>
      <c r="U87" s="10"/>
      <c r="V87" s="10"/>
      <c r="W87" s="10"/>
      <c r="X87" s="10"/>
      <c r="Y87" s="10"/>
      <c r="Z87" s="10"/>
      <c r="AA87" s="10"/>
      <c r="AB87" s="10"/>
      <c r="AC87" s="10"/>
    </row>
    <row r="88" spans="1:29" ht="14.4" x14ac:dyDescent="0.3">
      <c r="A88" s="39" t="s">
        <v>138</v>
      </c>
      <c r="C88" s="11" t="s">
        <v>120</v>
      </c>
      <c r="D88" s="12">
        <v>0</v>
      </c>
      <c r="E88" s="13">
        <v>0</v>
      </c>
      <c r="F88" s="13">
        <v>0</v>
      </c>
      <c r="G88" s="13">
        <v>0</v>
      </c>
      <c r="H88" s="13" t="s">
        <v>134</v>
      </c>
      <c r="I88" s="13">
        <v>9500</v>
      </c>
      <c r="J88" s="13">
        <v>942629.76</v>
      </c>
      <c r="K88" s="13">
        <v>1590433.62</v>
      </c>
      <c r="L88" s="13">
        <v>1964213.15</v>
      </c>
      <c r="M88" s="13">
        <v>2739480.52</v>
      </c>
      <c r="N88" s="13">
        <v>1471272.45</v>
      </c>
      <c r="O88" s="13">
        <v>542469.80000000005</v>
      </c>
      <c r="P88" s="13">
        <v>366100.21</v>
      </c>
      <c r="Q88" s="13">
        <v>1048722.32</v>
      </c>
      <c r="R88" s="13">
        <v>504305</v>
      </c>
      <c r="S88" s="14">
        <v>508834</v>
      </c>
      <c r="U88" s="10"/>
      <c r="V88" s="10"/>
      <c r="W88" s="10"/>
      <c r="X88" s="10"/>
      <c r="Y88" s="10"/>
      <c r="Z88" s="10"/>
      <c r="AA88" s="10"/>
      <c r="AB88" s="10"/>
      <c r="AC88" s="10"/>
    </row>
    <row r="89" spans="1:29" ht="14.4" x14ac:dyDescent="0.3">
      <c r="A89" s="39" t="s">
        <v>138</v>
      </c>
      <c r="C89" s="11" t="s">
        <v>121</v>
      </c>
      <c r="D89" s="12">
        <v>0</v>
      </c>
      <c r="E89" s="13">
        <v>0</v>
      </c>
      <c r="F89" s="13">
        <v>0</v>
      </c>
      <c r="G89" s="13" t="s">
        <v>134</v>
      </c>
      <c r="H89" s="13" t="s">
        <v>134</v>
      </c>
      <c r="I89" s="13">
        <v>80819.02</v>
      </c>
      <c r="J89" s="13">
        <v>551398.01</v>
      </c>
      <c r="K89" s="13">
        <v>1580672.32</v>
      </c>
      <c r="L89" s="13">
        <v>1158450.45</v>
      </c>
      <c r="M89" s="13">
        <v>1294516.78</v>
      </c>
      <c r="N89" s="13">
        <v>1000551.99</v>
      </c>
      <c r="O89" s="13">
        <v>976404.88</v>
      </c>
      <c r="P89" s="13">
        <v>252976.52</v>
      </c>
      <c r="Q89" s="13">
        <v>259272.84</v>
      </c>
      <c r="R89" s="13">
        <v>320900</v>
      </c>
      <c r="S89" s="14">
        <v>128000</v>
      </c>
      <c r="U89" s="10"/>
      <c r="V89" s="10"/>
      <c r="W89" s="10"/>
      <c r="X89" s="10"/>
      <c r="Y89" s="10"/>
      <c r="Z89" s="10"/>
      <c r="AA89" s="10"/>
      <c r="AB89" s="10"/>
      <c r="AC89" s="10"/>
    </row>
    <row r="90" spans="1:29" ht="14.4" x14ac:dyDescent="0.3">
      <c r="A90" s="39" t="s">
        <v>138</v>
      </c>
      <c r="C90" s="11" t="s">
        <v>122</v>
      </c>
      <c r="D90" s="12">
        <v>0</v>
      </c>
      <c r="E90" s="13">
        <v>0</v>
      </c>
      <c r="F90" s="13" t="s">
        <v>134</v>
      </c>
      <c r="G90" s="13">
        <v>0</v>
      </c>
      <c r="H90" s="13">
        <v>50000</v>
      </c>
      <c r="I90" s="13">
        <v>50450</v>
      </c>
      <c r="J90" s="13">
        <v>783270</v>
      </c>
      <c r="K90" s="13">
        <v>1063432.8999999999</v>
      </c>
      <c r="L90" s="13">
        <v>1632262.18</v>
      </c>
      <c r="M90" s="13">
        <v>1298834.25</v>
      </c>
      <c r="N90" s="13">
        <v>2685492.1</v>
      </c>
      <c r="O90" s="13">
        <v>844526.49</v>
      </c>
      <c r="P90" s="13">
        <v>263112.86</v>
      </c>
      <c r="Q90" s="13">
        <v>545380.68999999994</v>
      </c>
      <c r="R90" s="13">
        <v>75387.08</v>
      </c>
      <c r="S90" s="14">
        <v>57309.64</v>
      </c>
      <c r="U90" s="10"/>
      <c r="V90" s="10"/>
      <c r="W90" s="10"/>
      <c r="X90" s="10"/>
      <c r="Y90" s="10"/>
      <c r="Z90" s="10"/>
      <c r="AA90" s="10"/>
      <c r="AB90" s="10"/>
      <c r="AC90" s="10"/>
    </row>
    <row r="91" spans="1:29" ht="14.4" x14ac:dyDescent="0.3">
      <c r="A91" s="39" t="s">
        <v>138</v>
      </c>
      <c r="C91" s="11" t="s">
        <v>123</v>
      </c>
      <c r="D91" s="12">
        <v>0</v>
      </c>
      <c r="E91" s="13">
        <v>0</v>
      </c>
      <c r="F91" s="13">
        <v>0</v>
      </c>
      <c r="G91" s="13">
        <v>0</v>
      </c>
      <c r="H91" s="13">
        <v>0</v>
      </c>
      <c r="I91" s="13">
        <v>54995.5</v>
      </c>
      <c r="J91" s="13">
        <v>631538.30000000005</v>
      </c>
      <c r="K91" s="13">
        <v>1417182.76</v>
      </c>
      <c r="L91" s="13">
        <v>2229546.8199999998</v>
      </c>
      <c r="M91" s="13">
        <v>1533872.77</v>
      </c>
      <c r="N91" s="13">
        <v>1412862.93</v>
      </c>
      <c r="O91" s="13">
        <v>1899225.79</v>
      </c>
      <c r="P91" s="13">
        <v>1001380.97</v>
      </c>
      <c r="Q91" s="13">
        <v>929252.86</v>
      </c>
      <c r="R91" s="13">
        <v>588000.01</v>
      </c>
      <c r="S91" s="14">
        <v>556662.5</v>
      </c>
      <c r="U91" s="10"/>
      <c r="V91" s="10"/>
      <c r="W91" s="10"/>
      <c r="X91" s="10"/>
      <c r="Y91" s="10"/>
      <c r="Z91" s="10"/>
      <c r="AA91" s="10"/>
      <c r="AB91" s="10"/>
      <c r="AC91" s="10"/>
    </row>
    <row r="92" spans="1:29" ht="14.4" x14ac:dyDescent="0.3">
      <c r="A92" s="39" t="s">
        <v>138</v>
      </c>
      <c r="C92" s="11" t="s">
        <v>124</v>
      </c>
      <c r="D92" s="12">
        <v>0</v>
      </c>
      <c r="E92" s="13" t="s">
        <v>134</v>
      </c>
      <c r="F92" s="13">
        <v>45000</v>
      </c>
      <c r="G92" s="13">
        <v>0</v>
      </c>
      <c r="H92" s="13">
        <v>0</v>
      </c>
      <c r="I92" s="13">
        <v>271500</v>
      </c>
      <c r="J92" s="13">
        <v>1201250</v>
      </c>
      <c r="K92" s="13">
        <v>1635107.67</v>
      </c>
      <c r="L92" s="13">
        <v>1216384.98</v>
      </c>
      <c r="M92" s="13">
        <v>1580549.51</v>
      </c>
      <c r="N92" s="13">
        <v>1915010</v>
      </c>
      <c r="O92" s="13">
        <v>1799040</v>
      </c>
      <c r="P92" s="13">
        <v>1141080</v>
      </c>
      <c r="Q92" s="13">
        <v>626588.13</v>
      </c>
      <c r="R92" s="13">
        <v>219000</v>
      </c>
      <c r="S92" s="14">
        <v>608750</v>
      </c>
      <c r="U92" s="10"/>
      <c r="V92" s="10"/>
      <c r="W92" s="10"/>
      <c r="X92" s="10"/>
      <c r="Y92" s="10"/>
      <c r="Z92" s="10"/>
      <c r="AA92" s="10"/>
      <c r="AB92" s="10"/>
      <c r="AC92" s="10"/>
    </row>
    <row r="93" spans="1:29" ht="14.4" x14ac:dyDescent="0.3">
      <c r="A93" s="39" t="s">
        <v>138</v>
      </c>
      <c r="C93" s="11" t="s">
        <v>125</v>
      </c>
      <c r="D93" s="12">
        <v>0</v>
      </c>
      <c r="E93" s="13">
        <v>200000</v>
      </c>
      <c r="F93" s="13">
        <v>235000</v>
      </c>
      <c r="G93" s="13">
        <v>7000</v>
      </c>
      <c r="H93" s="13">
        <v>55000</v>
      </c>
      <c r="I93" s="13">
        <v>250000</v>
      </c>
      <c r="J93" s="13">
        <v>865000</v>
      </c>
      <c r="K93" s="13">
        <v>315000</v>
      </c>
      <c r="L93" s="13">
        <v>1301643.78</v>
      </c>
      <c r="M93" s="13">
        <v>2027657.35</v>
      </c>
      <c r="N93" s="13">
        <v>1985685.27</v>
      </c>
      <c r="O93" s="13">
        <v>1480132.8</v>
      </c>
      <c r="P93" s="13">
        <v>1172026.56</v>
      </c>
      <c r="Q93" s="13">
        <v>234286.14</v>
      </c>
      <c r="R93" s="13">
        <v>431500</v>
      </c>
      <c r="S93" s="14">
        <v>196248.19</v>
      </c>
      <c r="U93" s="10"/>
      <c r="V93" s="10"/>
      <c r="W93" s="10"/>
      <c r="X93" s="10"/>
      <c r="Y93" s="10"/>
      <c r="Z93" s="10"/>
      <c r="AA93" s="10"/>
      <c r="AB93" s="10"/>
      <c r="AC93" s="10"/>
    </row>
    <row r="94" spans="1:29" ht="14.4" x14ac:dyDescent="0.3">
      <c r="A94" s="39" t="s">
        <v>138</v>
      </c>
      <c r="C94" s="11" t="s">
        <v>126</v>
      </c>
      <c r="D94" s="12">
        <v>297257.24</v>
      </c>
      <c r="E94" s="13">
        <v>386253.28</v>
      </c>
      <c r="F94" s="13">
        <v>341972.72</v>
      </c>
      <c r="G94" s="13">
        <v>405100</v>
      </c>
      <c r="H94" s="13">
        <v>1022170.64</v>
      </c>
      <c r="I94" s="13">
        <v>1219491.67</v>
      </c>
      <c r="J94" s="13">
        <v>606333</v>
      </c>
      <c r="K94" s="13">
        <v>421692.5</v>
      </c>
      <c r="L94" s="13">
        <v>1642245.67</v>
      </c>
      <c r="M94" s="13">
        <v>1545014.59</v>
      </c>
      <c r="N94" s="13">
        <v>827774</v>
      </c>
      <c r="O94" s="13">
        <v>663059</v>
      </c>
      <c r="P94" s="13" t="s">
        <v>134</v>
      </c>
      <c r="Q94" s="13">
        <v>464000</v>
      </c>
      <c r="R94" s="13">
        <v>591800</v>
      </c>
      <c r="S94" s="14">
        <v>532500</v>
      </c>
      <c r="U94" s="10"/>
      <c r="V94" s="10"/>
      <c r="W94" s="10"/>
      <c r="X94" s="10"/>
      <c r="Y94" s="10"/>
      <c r="Z94" s="10"/>
      <c r="AA94" s="10"/>
      <c r="AB94" s="10"/>
      <c r="AC94" s="10"/>
    </row>
    <row r="95" spans="1:29" ht="14.4" x14ac:dyDescent="0.3">
      <c r="A95" s="39" t="s">
        <v>138</v>
      </c>
      <c r="C95" s="11" t="s">
        <v>127</v>
      </c>
      <c r="D95" s="12">
        <v>999221.29</v>
      </c>
      <c r="E95" s="13">
        <v>2012034.67</v>
      </c>
      <c r="F95" s="13">
        <v>1262948.6200000001</v>
      </c>
      <c r="G95" s="13">
        <v>1988675</v>
      </c>
      <c r="H95" s="13">
        <v>1505104.14</v>
      </c>
      <c r="I95" s="13">
        <v>1355250</v>
      </c>
      <c r="J95" s="13">
        <v>1332500</v>
      </c>
      <c r="K95" s="13">
        <v>2001769.07</v>
      </c>
      <c r="L95" s="13">
        <v>1063743.45</v>
      </c>
      <c r="M95" s="13">
        <v>761500</v>
      </c>
      <c r="N95" s="13">
        <v>1449000</v>
      </c>
      <c r="O95" s="13">
        <v>516666.66</v>
      </c>
      <c r="P95" s="13">
        <v>467500</v>
      </c>
      <c r="Q95" s="13">
        <v>555233.34</v>
      </c>
      <c r="R95" s="13">
        <v>151000</v>
      </c>
      <c r="S95" s="14">
        <v>396306.2</v>
      </c>
      <c r="U95" s="10"/>
      <c r="V95" s="10"/>
      <c r="W95" s="10"/>
      <c r="X95" s="10"/>
      <c r="Y95" s="10"/>
      <c r="Z95" s="10"/>
      <c r="AA95" s="10"/>
      <c r="AB95" s="10"/>
      <c r="AC95" s="10"/>
    </row>
    <row r="96" spans="1:29" ht="15" thickBot="1" x14ac:dyDescent="0.35">
      <c r="A96" s="39" t="s">
        <v>138</v>
      </c>
      <c r="C96" s="11" t="s">
        <v>128</v>
      </c>
      <c r="D96" s="15">
        <v>3319606.31</v>
      </c>
      <c r="E96" s="16">
        <v>6254402.8899999997</v>
      </c>
      <c r="F96" s="16">
        <v>6745586.4100000001</v>
      </c>
      <c r="G96" s="16">
        <v>6056921.6699999999</v>
      </c>
      <c r="H96" s="16">
        <v>4401804.29</v>
      </c>
      <c r="I96" s="16">
        <v>7316926.4100000001</v>
      </c>
      <c r="J96" s="16">
        <v>4915168.25</v>
      </c>
      <c r="K96" s="16">
        <v>4094609.09</v>
      </c>
      <c r="L96" s="16">
        <v>3067324.24</v>
      </c>
      <c r="M96" s="16">
        <v>2910200.65</v>
      </c>
      <c r="N96" s="16">
        <v>3498463.42</v>
      </c>
      <c r="O96" s="16">
        <v>3143344.8</v>
      </c>
      <c r="P96" s="16">
        <v>2935483.32</v>
      </c>
      <c r="Q96" s="16">
        <v>1665068.67</v>
      </c>
      <c r="R96" s="16">
        <v>1504000</v>
      </c>
      <c r="S96" s="17">
        <v>1654386.26</v>
      </c>
      <c r="U96" s="10"/>
      <c r="V96" s="10"/>
      <c r="W96" s="10"/>
      <c r="X96" s="10"/>
      <c r="Y96" s="10"/>
      <c r="Z96" s="10"/>
      <c r="AA96" s="10"/>
      <c r="AB96" s="10"/>
      <c r="AC96" s="10"/>
    </row>
    <row r="97" spans="1:29" ht="15" thickBot="1" x14ac:dyDescent="0.35">
      <c r="A97" s="39" t="s">
        <v>138</v>
      </c>
      <c r="C97" s="18" t="s">
        <v>129</v>
      </c>
      <c r="D97" s="19">
        <v>4616084.84</v>
      </c>
      <c r="E97" s="20" t="s">
        <v>134</v>
      </c>
      <c r="F97" s="20" t="s">
        <v>134</v>
      </c>
      <c r="G97" s="20" t="s">
        <v>134</v>
      </c>
      <c r="H97" s="20">
        <v>7038906.8200000003</v>
      </c>
      <c r="I97" s="20" t="s">
        <v>134</v>
      </c>
      <c r="J97" s="20" t="s">
        <v>134</v>
      </c>
      <c r="K97" s="20">
        <v>14359055.33</v>
      </c>
      <c r="L97" s="20">
        <v>15262418.27</v>
      </c>
      <c r="M97" s="20" t="s">
        <v>134</v>
      </c>
      <c r="N97" s="20" t="s">
        <v>134</v>
      </c>
      <c r="O97" s="20">
        <v>11872370.219999999</v>
      </c>
      <c r="P97" s="20" t="s">
        <v>134</v>
      </c>
      <c r="Q97" s="20">
        <v>6327804.9900000002</v>
      </c>
      <c r="R97" s="20">
        <v>4410892.09</v>
      </c>
      <c r="S97" s="21">
        <v>4638996.79</v>
      </c>
      <c r="U97" s="10"/>
      <c r="V97" s="10"/>
      <c r="W97" s="10"/>
      <c r="X97" s="10"/>
      <c r="Y97" s="10"/>
      <c r="Z97" s="10"/>
      <c r="AA97" s="10"/>
      <c r="AB97" s="10"/>
      <c r="AC97" s="10"/>
    </row>
    <row r="98" spans="1:29" ht="14.4" x14ac:dyDescent="0.3">
      <c r="A98" s="39" t="s">
        <v>138</v>
      </c>
      <c r="U98" s="10"/>
      <c r="V98" s="10"/>
      <c r="W98" s="10"/>
      <c r="X98" s="10"/>
      <c r="Y98" s="10"/>
      <c r="Z98" s="10"/>
      <c r="AA98" s="10"/>
      <c r="AB98" s="10"/>
      <c r="AC98" s="10"/>
    </row>
    <row r="99" spans="1:29" ht="14.4" x14ac:dyDescent="0.3">
      <c r="U99" s="10"/>
      <c r="V99" s="10"/>
      <c r="W99" s="10"/>
      <c r="X99" s="10"/>
      <c r="Y99" s="10"/>
      <c r="Z99" s="10"/>
      <c r="AA99" s="10"/>
      <c r="AB99" s="10"/>
      <c r="AC99" s="10"/>
    </row>
    <row r="100" spans="1:29" ht="14.4" x14ac:dyDescent="0.3">
      <c r="U100" s="10"/>
      <c r="V100" s="10"/>
      <c r="W100" s="10"/>
      <c r="X100" s="10"/>
      <c r="Y100" s="10"/>
      <c r="Z100" s="10"/>
      <c r="AA100" s="10"/>
      <c r="AB100" s="10"/>
      <c r="AC100" s="10"/>
    </row>
    <row r="101" spans="1:29" ht="22.8" x14ac:dyDescent="0.3">
      <c r="C101" s="1" t="s">
        <v>235</v>
      </c>
      <c r="D101" s="1"/>
      <c r="E101" s="1"/>
      <c r="F101" s="1"/>
      <c r="G101" s="1"/>
      <c r="H101" s="1"/>
      <c r="I101" s="1"/>
      <c r="J101" s="1"/>
      <c r="K101" s="1"/>
      <c r="L101" s="1"/>
      <c r="M101" s="1"/>
      <c r="N101" s="9"/>
      <c r="O101" s="9"/>
      <c r="P101" s="9"/>
      <c r="Q101" s="9"/>
      <c r="R101" s="9"/>
      <c r="S101" s="9"/>
      <c r="U101" s="10"/>
      <c r="V101" s="10"/>
      <c r="W101" s="10"/>
      <c r="X101" s="10"/>
      <c r="Y101" s="10"/>
      <c r="Z101" s="10"/>
      <c r="AA101" s="10"/>
      <c r="AB101" s="10"/>
      <c r="AC101" s="10"/>
    </row>
    <row r="102" spans="1:29" ht="23.4" thickBot="1" x14ac:dyDescent="0.35">
      <c r="C102" s="1"/>
      <c r="D102" s="1"/>
      <c r="E102" s="1"/>
      <c r="F102" s="1"/>
      <c r="G102" s="1"/>
      <c r="H102" s="1"/>
      <c r="I102" s="1"/>
      <c r="J102" s="1"/>
      <c r="K102" s="1"/>
      <c r="L102" s="1"/>
      <c r="M102" s="1"/>
      <c r="N102" s="9"/>
      <c r="O102" s="9"/>
      <c r="P102" s="9"/>
      <c r="Q102" s="9"/>
      <c r="R102" s="9"/>
      <c r="S102" s="9"/>
      <c r="U102" s="10"/>
      <c r="V102" s="10"/>
      <c r="W102" s="10"/>
      <c r="X102" s="10"/>
      <c r="Y102" s="10"/>
      <c r="Z102" s="10"/>
      <c r="AA102" s="10"/>
      <c r="AB102" s="10"/>
      <c r="AC102" s="10"/>
    </row>
    <row r="103" spans="1:29" ht="15" thickBot="1" x14ac:dyDescent="0.35">
      <c r="C103" s="2"/>
      <c r="D103" s="149" t="s">
        <v>99</v>
      </c>
      <c r="E103" s="150"/>
      <c r="F103" s="150"/>
      <c r="G103" s="150"/>
      <c r="H103" s="150"/>
      <c r="I103" s="150"/>
      <c r="J103" s="150"/>
      <c r="K103" s="150"/>
      <c r="L103" s="150"/>
      <c r="M103" s="150"/>
      <c r="N103" s="150"/>
      <c r="O103" s="150"/>
      <c r="P103" s="150"/>
      <c r="Q103" s="150"/>
      <c r="R103" s="150"/>
      <c r="S103" s="151"/>
      <c r="U103" s="10"/>
      <c r="V103" s="10"/>
      <c r="W103" s="10"/>
      <c r="X103" s="10"/>
      <c r="Y103" s="10"/>
      <c r="Z103" s="10"/>
      <c r="AA103" s="10"/>
      <c r="AB103" s="10"/>
      <c r="AC103" s="10"/>
    </row>
    <row r="104" spans="1:29" ht="15" thickBot="1" x14ac:dyDescent="0.35">
      <c r="C104" s="3" t="s">
        <v>101</v>
      </c>
      <c r="D104" s="4" t="s">
        <v>102</v>
      </c>
      <c r="E104" s="5" t="s">
        <v>103</v>
      </c>
      <c r="F104" s="5" t="s">
        <v>104</v>
      </c>
      <c r="G104" s="5" t="s">
        <v>105</v>
      </c>
      <c r="H104" s="5" t="s">
        <v>106</v>
      </c>
      <c r="I104" s="5" t="s">
        <v>107</v>
      </c>
      <c r="J104" s="5" t="s">
        <v>108</v>
      </c>
      <c r="K104" s="5" t="s">
        <v>109</v>
      </c>
      <c r="L104" s="5" t="s">
        <v>110</v>
      </c>
      <c r="M104" s="5" t="s">
        <v>111</v>
      </c>
      <c r="N104" s="5" t="s">
        <v>112</v>
      </c>
      <c r="O104" s="5" t="s">
        <v>113</v>
      </c>
      <c r="P104" s="5" t="s">
        <v>114</v>
      </c>
      <c r="Q104" s="5" t="s">
        <v>115</v>
      </c>
      <c r="R104" s="5" t="s">
        <v>116</v>
      </c>
      <c r="S104" s="6" t="s">
        <v>117</v>
      </c>
      <c r="U104" s="10"/>
      <c r="V104" s="10"/>
      <c r="W104" s="10"/>
      <c r="X104" s="10"/>
      <c r="Y104" s="10"/>
      <c r="Z104" s="10"/>
      <c r="AA104" s="10"/>
      <c r="AB104" s="10"/>
      <c r="AC104" s="10"/>
    </row>
    <row r="105" spans="1:29" ht="14.4" x14ac:dyDescent="0.3">
      <c r="A105" s="39" t="s">
        <v>140</v>
      </c>
      <c r="C105" s="11" t="s">
        <v>118</v>
      </c>
      <c r="D105" s="12">
        <v>0</v>
      </c>
      <c r="E105" s="13">
        <v>0</v>
      </c>
      <c r="F105" s="13">
        <v>0</v>
      </c>
      <c r="G105" s="13">
        <v>0</v>
      </c>
      <c r="H105" s="13">
        <v>0</v>
      </c>
      <c r="I105" s="13">
        <v>0</v>
      </c>
      <c r="J105" s="13">
        <v>0</v>
      </c>
      <c r="K105" s="13">
        <v>0</v>
      </c>
      <c r="L105" s="13">
        <v>0</v>
      </c>
      <c r="M105" s="13">
        <v>0</v>
      </c>
      <c r="N105" s="13">
        <v>0</v>
      </c>
      <c r="O105" s="13">
        <v>0</v>
      </c>
      <c r="P105" s="13">
        <v>0</v>
      </c>
      <c r="Q105" s="13">
        <v>0</v>
      </c>
      <c r="R105" s="13">
        <v>0</v>
      </c>
      <c r="S105" s="14">
        <v>0</v>
      </c>
      <c r="U105" s="10"/>
      <c r="V105" s="10"/>
      <c r="W105" s="10"/>
      <c r="X105" s="10"/>
      <c r="Y105" s="10"/>
      <c r="Z105" s="10"/>
      <c r="AA105" s="10"/>
      <c r="AB105" s="10"/>
      <c r="AC105" s="10"/>
    </row>
    <row r="106" spans="1:29" ht="14.4" x14ac:dyDescent="0.3">
      <c r="A106" s="39" t="s">
        <v>140</v>
      </c>
      <c r="C106" s="11" t="s">
        <v>119</v>
      </c>
      <c r="D106" s="12">
        <v>0</v>
      </c>
      <c r="E106" s="13">
        <v>0</v>
      </c>
      <c r="F106" s="13">
        <v>0</v>
      </c>
      <c r="G106" s="13">
        <v>0</v>
      </c>
      <c r="H106" s="13">
        <v>0</v>
      </c>
      <c r="I106" s="13">
        <v>0</v>
      </c>
      <c r="J106" s="13">
        <v>0</v>
      </c>
      <c r="K106" s="13">
        <v>0</v>
      </c>
      <c r="L106" s="13">
        <v>0</v>
      </c>
      <c r="M106" s="13">
        <v>0</v>
      </c>
      <c r="N106" s="13">
        <v>0</v>
      </c>
      <c r="O106" s="13">
        <v>0</v>
      </c>
      <c r="P106" s="13">
        <v>0</v>
      </c>
      <c r="Q106" s="13" t="s">
        <v>134</v>
      </c>
      <c r="R106" s="13" t="s">
        <v>134</v>
      </c>
      <c r="S106" s="14" t="s">
        <v>134</v>
      </c>
      <c r="U106" s="10"/>
      <c r="V106" s="10"/>
      <c r="W106" s="10"/>
      <c r="X106" s="10"/>
      <c r="Y106" s="10"/>
      <c r="Z106" s="10"/>
      <c r="AA106" s="10"/>
      <c r="AB106" s="10"/>
      <c r="AC106" s="10"/>
    </row>
    <row r="107" spans="1:29" ht="14.4" x14ac:dyDescent="0.3">
      <c r="A107" s="39" t="s">
        <v>140</v>
      </c>
      <c r="C107" s="11" t="s">
        <v>120</v>
      </c>
      <c r="D107" s="12">
        <v>0</v>
      </c>
      <c r="E107" s="13">
        <v>0</v>
      </c>
      <c r="F107" s="13">
        <v>0</v>
      </c>
      <c r="G107" s="13">
        <v>0</v>
      </c>
      <c r="H107" s="13">
        <v>0</v>
      </c>
      <c r="I107" s="13">
        <v>0</v>
      </c>
      <c r="J107" s="13">
        <v>0</v>
      </c>
      <c r="K107" s="13">
        <v>0</v>
      </c>
      <c r="L107" s="13">
        <v>0</v>
      </c>
      <c r="M107" s="13">
        <v>0</v>
      </c>
      <c r="N107" s="13">
        <v>0</v>
      </c>
      <c r="O107" s="13">
        <v>0</v>
      </c>
      <c r="P107" s="13">
        <v>0</v>
      </c>
      <c r="Q107" s="13" t="s">
        <v>134</v>
      </c>
      <c r="R107" s="13">
        <v>105250</v>
      </c>
      <c r="S107" s="14">
        <v>650125.87</v>
      </c>
      <c r="U107" s="10"/>
      <c r="V107" s="10"/>
      <c r="W107" s="10"/>
      <c r="X107" s="10"/>
      <c r="Y107" s="10"/>
      <c r="Z107" s="10"/>
      <c r="AA107" s="10"/>
      <c r="AB107" s="10"/>
      <c r="AC107" s="10"/>
    </row>
    <row r="108" spans="1:29" ht="14.4" x14ac:dyDescent="0.3">
      <c r="A108" s="39" t="s">
        <v>140</v>
      </c>
      <c r="C108" s="11" t="s">
        <v>121</v>
      </c>
      <c r="D108" s="12">
        <v>0</v>
      </c>
      <c r="E108" s="13">
        <v>0</v>
      </c>
      <c r="F108" s="13">
        <v>0</v>
      </c>
      <c r="G108" s="13">
        <v>0</v>
      </c>
      <c r="H108" s="13">
        <v>0</v>
      </c>
      <c r="I108" s="13">
        <v>0</v>
      </c>
      <c r="J108" s="13">
        <v>0</v>
      </c>
      <c r="K108" s="13">
        <v>0</v>
      </c>
      <c r="L108" s="13">
        <v>0</v>
      </c>
      <c r="M108" s="13">
        <v>0</v>
      </c>
      <c r="N108" s="13">
        <v>0</v>
      </c>
      <c r="O108" s="13">
        <v>0</v>
      </c>
      <c r="P108" s="13">
        <v>0</v>
      </c>
      <c r="Q108" s="13">
        <v>0</v>
      </c>
      <c r="R108" s="13">
        <v>21500</v>
      </c>
      <c r="S108" s="14">
        <v>158642.65</v>
      </c>
      <c r="U108" s="10"/>
      <c r="V108" s="10"/>
      <c r="W108" s="10"/>
      <c r="X108" s="10"/>
      <c r="Y108" s="10"/>
      <c r="Z108" s="10"/>
      <c r="AA108" s="10"/>
      <c r="AB108" s="10"/>
      <c r="AC108" s="10"/>
    </row>
    <row r="109" spans="1:29" ht="14.4" x14ac:dyDescent="0.3">
      <c r="A109" s="39" t="s">
        <v>140</v>
      </c>
      <c r="C109" s="11" t="s">
        <v>122</v>
      </c>
      <c r="D109" s="12">
        <v>0</v>
      </c>
      <c r="E109" s="13">
        <v>0</v>
      </c>
      <c r="F109" s="13">
        <v>0</v>
      </c>
      <c r="G109" s="13">
        <v>0</v>
      </c>
      <c r="H109" s="13">
        <v>0</v>
      </c>
      <c r="I109" s="13">
        <v>0</v>
      </c>
      <c r="J109" s="13">
        <v>0</v>
      </c>
      <c r="K109" s="13">
        <v>0</v>
      </c>
      <c r="L109" s="13">
        <v>0</v>
      </c>
      <c r="M109" s="13">
        <v>0</v>
      </c>
      <c r="N109" s="13">
        <v>0</v>
      </c>
      <c r="O109" s="13">
        <v>0</v>
      </c>
      <c r="P109" s="13">
        <v>0</v>
      </c>
      <c r="Q109" s="13">
        <v>0</v>
      </c>
      <c r="R109" s="13">
        <v>0</v>
      </c>
      <c r="S109" s="14">
        <v>182300</v>
      </c>
      <c r="U109" s="10"/>
      <c r="V109" s="10"/>
      <c r="W109" s="10"/>
      <c r="X109" s="10"/>
      <c r="Y109" s="10"/>
      <c r="Z109" s="10"/>
      <c r="AA109" s="10"/>
      <c r="AB109" s="10"/>
      <c r="AC109" s="10"/>
    </row>
    <row r="110" spans="1:29" ht="14.4" x14ac:dyDescent="0.3">
      <c r="A110" s="39" t="s">
        <v>140</v>
      </c>
      <c r="C110" s="11" t="s">
        <v>123</v>
      </c>
      <c r="D110" s="12">
        <v>0</v>
      </c>
      <c r="E110" s="13">
        <v>0</v>
      </c>
      <c r="F110" s="13">
        <v>0</v>
      </c>
      <c r="G110" s="13">
        <v>0</v>
      </c>
      <c r="H110" s="13">
        <v>0</v>
      </c>
      <c r="I110" s="13">
        <v>0</v>
      </c>
      <c r="J110" s="13">
        <v>0</v>
      </c>
      <c r="K110" s="13">
        <v>0</v>
      </c>
      <c r="L110" s="13">
        <v>0</v>
      </c>
      <c r="M110" s="13">
        <v>0</v>
      </c>
      <c r="N110" s="13">
        <v>0</v>
      </c>
      <c r="O110" s="13">
        <v>0</v>
      </c>
      <c r="P110" s="13">
        <v>0</v>
      </c>
      <c r="Q110" s="13">
        <v>0</v>
      </c>
      <c r="R110" s="13">
        <v>0</v>
      </c>
      <c r="S110" s="14">
        <v>50500</v>
      </c>
      <c r="U110" s="10"/>
      <c r="V110" s="10"/>
      <c r="W110" s="10"/>
      <c r="X110" s="10"/>
      <c r="Y110" s="10"/>
      <c r="Z110" s="10"/>
      <c r="AA110" s="10"/>
      <c r="AB110" s="10"/>
      <c r="AC110" s="10"/>
    </row>
    <row r="111" spans="1:29" ht="14.4" x14ac:dyDescent="0.3">
      <c r="A111" s="39" t="s">
        <v>140</v>
      </c>
      <c r="C111" s="11" t="s">
        <v>124</v>
      </c>
      <c r="D111" s="12">
        <v>0</v>
      </c>
      <c r="E111" s="13">
        <v>0</v>
      </c>
      <c r="F111" s="13">
        <v>0</v>
      </c>
      <c r="G111" s="13">
        <v>0</v>
      </c>
      <c r="H111" s="13">
        <v>0</v>
      </c>
      <c r="I111" s="13">
        <v>0</v>
      </c>
      <c r="J111" s="13">
        <v>0</v>
      </c>
      <c r="K111" s="13">
        <v>0</v>
      </c>
      <c r="L111" s="13">
        <v>0</v>
      </c>
      <c r="M111" s="13">
        <v>0</v>
      </c>
      <c r="N111" s="13">
        <v>0</v>
      </c>
      <c r="O111" s="13">
        <v>0</v>
      </c>
      <c r="P111" s="13">
        <v>0</v>
      </c>
      <c r="Q111" s="13">
        <v>0</v>
      </c>
      <c r="R111" s="13">
        <v>0</v>
      </c>
      <c r="S111" s="14">
        <v>55000</v>
      </c>
      <c r="U111" s="10"/>
      <c r="V111" s="10"/>
      <c r="W111" s="10"/>
      <c r="X111" s="10"/>
      <c r="Y111" s="10"/>
      <c r="Z111" s="10"/>
      <c r="AA111" s="10"/>
      <c r="AB111" s="10"/>
      <c r="AC111" s="10"/>
    </row>
    <row r="112" spans="1:29" ht="14.4" x14ac:dyDescent="0.3">
      <c r="A112" s="39" t="s">
        <v>140</v>
      </c>
      <c r="C112" s="11" t="s">
        <v>125</v>
      </c>
      <c r="D112" s="12">
        <v>0</v>
      </c>
      <c r="E112" s="13">
        <v>0</v>
      </c>
      <c r="F112" s="13">
        <v>0</v>
      </c>
      <c r="G112" s="13">
        <v>0</v>
      </c>
      <c r="H112" s="13">
        <v>0</v>
      </c>
      <c r="I112" s="13">
        <v>0</v>
      </c>
      <c r="J112" s="13">
        <v>0</v>
      </c>
      <c r="K112" s="13">
        <v>0</v>
      </c>
      <c r="L112" s="13">
        <v>0</v>
      </c>
      <c r="M112" s="13">
        <v>0</v>
      </c>
      <c r="N112" s="13">
        <v>0</v>
      </c>
      <c r="O112" s="13">
        <v>0</v>
      </c>
      <c r="P112" s="13">
        <v>0</v>
      </c>
      <c r="Q112" s="13">
        <v>0</v>
      </c>
      <c r="R112" s="13">
        <v>0</v>
      </c>
      <c r="S112" s="14">
        <v>0</v>
      </c>
      <c r="U112" s="10"/>
      <c r="V112" s="10"/>
      <c r="W112" s="10"/>
      <c r="X112" s="10"/>
      <c r="Y112" s="10"/>
      <c r="Z112" s="10"/>
      <c r="AA112" s="10"/>
      <c r="AB112" s="10"/>
      <c r="AC112" s="10"/>
    </row>
    <row r="113" spans="1:29" ht="14.4" x14ac:dyDescent="0.3">
      <c r="A113" s="39" t="s">
        <v>140</v>
      </c>
      <c r="C113" s="11" t="s">
        <v>126</v>
      </c>
      <c r="D113" s="12">
        <v>0</v>
      </c>
      <c r="E113" s="13">
        <v>0</v>
      </c>
      <c r="F113" s="13">
        <v>0</v>
      </c>
      <c r="G113" s="13">
        <v>0</v>
      </c>
      <c r="H113" s="13">
        <v>0</v>
      </c>
      <c r="I113" s="13">
        <v>0</v>
      </c>
      <c r="J113" s="13">
        <v>0</v>
      </c>
      <c r="K113" s="13">
        <v>0</v>
      </c>
      <c r="L113" s="13">
        <v>0</v>
      </c>
      <c r="M113" s="13">
        <v>0</v>
      </c>
      <c r="N113" s="13">
        <v>0</v>
      </c>
      <c r="O113" s="13">
        <v>0</v>
      </c>
      <c r="P113" s="13">
        <v>0</v>
      </c>
      <c r="Q113" s="13">
        <v>0</v>
      </c>
      <c r="R113" s="13">
        <v>0</v>
      </c>
      <c r="S113" s="14">
        <v>0</v>
      </c>
      <c r="U113" s="10"/>
      <c r="V113" s="10"/>
      <c r="W113" s="10"/>
      <c r="X113" s="10"/>
      <c r="Y113" s="10"/>
      <c r="Z113" s="10"/>
      <c r="AA113" s="10"/>
      <c r="AB113" s="10"/>
      <c r="AC113" s="10"/>
    </row>
    <row r="114" spans="1:29" ht="14.4" x14ac:dyDescent="0.3">
      <c r="A114" s="39" t="s">
        <v>140</v>
      </c>
      <c r="C114" s="11" t="s">
        <v>127</v>
      </c>
      <c r="D114" s="12">
        <v>0</v>
      </c>
      <c r="E114" s="13">
        <v>0</v>
      </c>
      <c r="F114" s="13">
        <v>0</v>
      </c>
      <c r="G114" s="13">
        <v>0</v>
      </c>
      <c r="H114" s="13">
        <v>0</v>
      </c>
      <c r="I114" s="13">
        <v>0</v>
      </c>
      <c r="J114" s="13">
        <v>0</v>
      </c>
      <c r="K114" s="13">
        <v>0</v>
      </c>
      <c r="L114" s="13">
        <v>0</v>
      </c>
      <c r="M114" s="13">
        <v>0</v>
      </c>
      <c r="N114" s="13">
        <v>0</v>
      </c>
      <c r="O114" s="13">
        <v>0</v>
      </c>
      <c r="P114" s="13">
        <v>0</v>
      </c>
      <c r="Q114" s="13">
        <v>0</v>
      </c>
      <c r="R114" s="13">
        <v>0</v>
      </c>
      <c r="S114" s="14">
        <v>0</v>
      </c>
      <c r="U114" s="10"/>
      <c r="V114" s="10"/>
      <c r="W114" s="10"/>
      <c r="X114" s="10"/>
      <c r="Y114" s="10"/>
      <c r="Z114" s="10"/>
      <c r="AA114" s="10"/>
      <c r="AB114" s="10"/>
      <c r="AC114" s="10"/>
    </row>
    <row r="115" spans="1:29" ht="15" thickBot="1" x14ac:dyDescent="0.35">
      <c r="A115" s="39" t="s">
        <v>140</v>
      </c>
      <c r="C115" s="11" t="s">
        <v>128</v>
      </c>
      <c r="D115" s="15">
        <v>0</v>
      </c>
      <c r="E115" s="16">
        <v>0</v>
      </c>
      <c r="F115" s="16">
        <v>0</v>
      </c>
      <c r="G115" s="16">
        <v>0</v>
      </c>
      <c r="H115" s="16">
        <v>0</v>
      </c>
      <c r="I115" s="16">
        <v>0</v>
      </c>
      <c r="J115" s="16">
        <v>0</v>
      </c>
      <c r="K115" s="16">
        <v>0</v>
      </c>
      <c r="L115" s="16">
        <v>0</v>
      </c>
      <c r="M115" s="16">
        <v>0</v>
      </c>
      <c r="N115" s="16">
        <v>0</v>
      </c>
      <c r="O115" s="16">
        <v>0</v>
      </c>
      <c r="P115" s="16">
        <v>0</v>
      </c>
      <c r="Q115" s="16">
        <v>0</v>
      </c>
      <c r="R115" s="16">
        <v>0</v>
      </c>
      <c r="S115" s="17">
        <v>0</v>
      </c>
      <c r="U115" s="10"/>
      <c r="V115" s="10"/>
      <c r="W115" s="10"/>
      <c r="X115" s="10"/>
      <c r="Y115" s="10"/>
      <c r="Z115" s="10"/>
      <c r="AA115" s="10"/>
      <c r="AB115" s="10"/>
      <c r="AC115" s="10"/>
    </row>
    <row r="116" spans="1:29" ht="15" thickBot="1" x14ac:dyDescent="0.35">
      <c r="A116" s="39" t="s">
        <v>140</v>
      </c>
      <c r="C116" s="18" t="s">
        <v>129</v>
      </c>
      <c r="D116" s="19">
        <v>0</v>
      </c>
      <c r="E116" s="20">
        <v>0</v>
      </c>
      <c r="F116" s="20">
        <v>0</v>
      </c>
      <c r="G116" s="20">
        <v>0</v>
      </c>
      <c r="H116" s="20">
        <v>0</v>
      </c>
      <c r="I116" s="20">
        <v>0</v>
      </c>
      <c r="J116" s="20">
        <v>0</v>
      </c>
      <c r="K116" s="20">
        <v>0</v>
      </c>
      <c r="L116" s="20">
        <v>0</v>
      </c>
      <c r="M116" s="20">
        <v>0</v>
      </c>
      <c r="N116" s="20">
        <v>0</v>
      </c>
      <c r="O116" s="20">
        <v>0</v>
      </c>
      <c r="P116" s="20">
        <v>0</v>
      </c>
      <c r="Q116" s="20" t="s">
        <v>134</v>
      </c>
      <c r="R116" s="20" t="s">
        <v>134</v>
      </c>
      <c r="S116" s="21" t="s">
        <v>134</v>
      </c>
      <c r="U116" s="10"/>
      <c r="V116" s="10"/>
      <c r="W116" s="10"/>
      <c r="X116" s="10"/>
      <c r="Y116" s="10"/>
      <c r="Z116" s="10"/>
      <c r="AA116" s="10"/>
      <c r="AB116" s="10"/>
      <c r="AC116" s="10"/>
    </row>
    <row r="117" spans="1:29" ht="14.4" x14ac:dyDescent="0.3">
      <c r="A117" s="39" t="s">
        <v>140</v>
      </c>
      <c r="U117" s="10"/>
      <c r="V117" s="10"/>
      <c r="W117" s="10"/>
      <c r="X117" s="10"/>
      <c r="Y117" s="10"/>
      <c r="Z117" s="10"/>
      <c r="AA117" s="10"/>
      <c r="AB117" s="10"/>
      <c r="AC117" s="10"/>
    </row>
    <row r="120" spans="1:29" ht="22.8" x14ac:dyDescent="0.25">
      <c r="C120" s="1" t="s">
        <v>236</v>
      </c>
      <c r="D120" s="1"/>
      <c r="E120" s="1"/>
      <c r="F120" s="1"/>
      <c r="G120" s="1"/>
      <c r="H120" s="1"/>
      <c r="I120" s="1"/>
      <c r="J120" s="1"/>
      <c r="K120" s="1"/>
      <c r="L120" s="1"/>
      <c r="M120" s="1"/>
      <c r="N120" s="9"/>
      <c r="O120" s="9"/>
      <c r="P120" s="9"/>
      <c r="Q120" s="9"/>
      <c r="R120" s="9"/>
      <c r="S120" s="9"/>
    </row>
    <row r="121" spans="1:29" ht="23.4" thickBot="1" x14ac:dyDescent="0.3">
      <c r="C121" s="1"/>
      <c r="D121" s="1"/>
      <c r="E121" s="1"/>
      <c r="F121" s="1"/>
      <c r="G121" s="1"/>
      <c r="H121" s="1"/>
      <c r="I121" s="1"/>
      <c r="J121" s="1"/>
      <c r="K121" s="1"/>
      <c r="L121" s="1"/>
      <c r="M121" s="1"/>
      <c r="N121" s="9"/>
      <c r="O121" s="9"/>
      <c r="P121" s="9"/>
      <c r="Q121" s="9"/>
      <c r="R121" s="9"/>
      <c r="S121" s="9"/>
    </row>
    <row r="122" spans="1:29" ht="14.4" thickBot="1" x14ac:dyDescent="0.3">
      <c r="C122" s="2"/>
      <c r="D122" s="149" t="s">
        <v>99</v>
      </c>
      <c r="E122" s="150"/>
      <c r="F122" s="150"/>
      <c r="G122" s="150"/>
      <c r="H122" s="150"/>
      <c r="I122" s="150"/>
      <c r="J122" s="150"/>
      <c r="K122" s="150"/>
      <c r="L122" s="150"/>
      <c r="M122" s="150"/>
      <c r="N122" s="150"/>
      <c r="O122" s="150"/>
      <c r="P122" s="150"/>
      <c r="Q122" s="150"/>
      <c r="R122" s="150"/>
      <c r="S122" s="151"/>
    </row>
    <row r="123" spans="1:29" ht="14.4" thickBot="1" x14ac:dyDescent="0.3">
      <c r="C123" s="3" t="s">
        <v>101</v>
      </c>
      <c r="D123" s="4" t="s">
        <v>102</v>
      </c>
      <c r="E123" s="5" t="s">
        <v>103</v>
      </c>
      <c r="F123" s="5" t="s">
        <v>104</v>
      </c>
      <c r="G123" s="5" t="s">
        <v>105</v>
      </c>
      <c r="H123" s="5" t="s">
        <v>106</v>
      </c>
      <c r="I123" s="5" t="s">
        <v>107</v>
      </c>
      <c r="J123" s="5" t="s">
        <v>108</v>
      </c>
      <c r="K123" s="5" t="s">
        <v>109</v>
      </c>
      <c r="L123" s="5" t="s">
        <v>110</v>
      </c>
      <c r="M123" s="5" t="s">
        <v>111</v>
      </c>
      <c r="N123" s="5" t="s">
        <v>112</v>
      </c>
      <c r="O123" s="5" t="s">
        <v>113</v>
      </c>
      <c r="P123" s="5" t="s">
        <v>114</v>
      </c>
      <c r="Q123" s="5" t="s">
        <v>115</v>
      </c>
      <c r="R123" s="5" t="s">
        <v>116</v>
      </c>
      <c r="S123" s="6" t="s">
        <v>117</v>
      </c>
    </row>
    <row r="124" spans="1:29" ht="13.8" x14ac:dyDescent="0.25">
      <c r="A124" s="39" t="s">
        <v>142</v>
      </c>
      <c r="C124" s="11" t="s">
        <v>118</v>
      </c>
      <c r="D124" s="12">
        <v>0</v>
      </c>
      <c r="E124" s="13">
        <v>0</v>
      </c>
      <c r="F124" s="13">
        <v>0</v>
      </c>
      <c r="G124" s="13">
        <v>0</v>
      </c>
      <c r="H124" s="13">
        <v>0</v>
      </c>
      <c r="I124" s="13">
        <v>0</v>
      </c>
      <c r="J124" s="13">
        <v>0</v>
      </c>
      <c r="K124" s="13">
        <v>0</v>
      </c>
      <c r="L124" s="13">
        <v>0</v>
      </c>
      <c r="M124" s="13">
        <v>0</v>
      </c>
      <c r="N124" s="13">
        <v>0</v>
      </c>
      <c r="O124" s="13">
        <v>0</v>
      </c>
      <c r="P124" s="13">
        <v>0</v>
      </c>
      <c r="Q124" s="13">
        <v>0</v>
      </c>
      <c r="R124" s="13">
        <v>1498317.78</v>
      </c>
      <c r="S124" s="14">
        <v>346817.77</v>
      </c>
    </row>
    <row r="125" spans="1:29" ht="13.8" x14ac:dyDescent="0.25">
      <c r="A125" s="39" t="s">
        <v>142</v>
      </c>
      <c r="C125" s="11" t="s">
        <v>119</v>
      </c>
      <c r="D125" s="12">
        <v>0</v>
      </c>
      <c r="E125" s="13">
        <v>0</v>
      </c>
      <c r="F125" s="13">
        <v>0</v>
      </c>
      <c r="G125" s="13">
        <v>0</v>
      </c>
      <c r="H125" s="13">
        <v>0</v>
      </c>
      <c r="I125" s="13">
        <v>0</v>
      </c>
      <c r="J125" s="13">
        <v>0</v>
      </c>
      <c r="K125" s="13">
        <v>0</v>
      </c>
      <c r="L125" s="13">
        <v>0</v>
      </c>
      <c r="M125" s="13">
        <v>0</v>
      </c>
      <c r="N125" s="13">
        <v>0</v>
      </c>
      <c r="O125" s="13">
        <v>0</v>
      </c>
      <c r="P125" s="13">
        <v>0</v>
      </c>
      <c r="Q125" s="13">
        <v>0</v>
      </c>
      <c r="R125" s="13">
        <v>153760</v>
      </c>
      <c r="S125" s="14">
        <v>78007.94</v>
      </c>
    </row>
    <row r="126" spans="1:29" ht="13.8" x14ac:dyDescent="0.25">
      <c r="A126" s="39" t="s">
        <v>142</v>
      </c>
      <c r="C126" s="11" t="s">
        <v>120</v>
      </c>
      <c r="D126" s="12">
        <v>0</v>
      </c>
      <c r="E126" s="13">
        <v>0</v>
      </c>
      <c r="F126" s="13">
        <v>0</v>
      </c>
      <c r="G126" s="13">
        <v>0</v>
      </c>
      <c r="H126" s="13">
        <v>0</v>
      </c>
      <c r="I126" s="13">
        <v>0</v>
      </c>
      <c r="J126" s="13">
        <v>0</v>
      </c>
      <c r="K126" s="13">
        <v>0</v>
      </c>
      <c r="L126" s="13">
        <v>0</v>
      </c>
      <c r="M126" s="13">
        <v>0</v>
      </c>
      <c r="N126" s="13">
        <v>0</v>
      </c>
      <c r="O126" s="13">
        <v>0</v>
      </c>
      <c r="P126" s="13">
        <v>0</v>
      </c>
      <c r="Q126" s="13">
        <v>0</v>
      </c>
      <c r="R126" s="13">
        <v>1425932.84</v>
      </c>
      <c r="S126" s="14">
        <v>5261748.9400000004</v>
      </c>
    </row>
    <row r="127" spans="1:29" ht="13.8" x14ac:dyDescent="0.25">
      <c r="A127" s="39" t="s">
        <v>142</v>
      </c>
      <c r="C127" s="11" t="s">
        <v>121</v>
      </c>
      <c r="D127" s="12">
        <v>0</v>
      </c>
      <c r="E127" s="13">
        <v>0</v>
      </c>
      <c r="F127" s="13">
        <v>0</v>
      </c>
      <c r="G127" s="13">
        <v>0</v>
      </c>
      <c r="H127" s="13">
        <v>0</v>
      </c>
      <c r="I127" s="13">
        <v>0</v>
      </c>
      <c r="J127" s="13">
        <v>0</v>
      </c>
      <c r="K127" s="13">
        <v>0</v>
      </c>
      <c r="L127" s="13">
        <v>0</v>
      </c>
      <c r="M127" s="13">
        <v>0</v>
      </c>
      <c r="N127" s="13">
        <v>0</v>
      </c>
      <c r="O127" s="13">
        <v>0</v>
      </c>
      <c r="P127" s="13">
        <v>0</v>
      </c>
      <c r="Q127" s="13">
        <v>0</v>
      </c>
      <c r="R127" s="13">
        <v>831005.05</v>
      </c>
      <c r="S127" s="14">
        <v>3221251.68</v>
      </c>
    </row>
    <row r="128" spans="1:29" ht="13.8" x14ac:dyDescent="0.25">
      <c r="A128" s="39" t="s">
        <v>142</v>
      </c>
      <c r="C128" s="11" t="s">
        <v>122</v>
      </c>
      <c r="D128" s="12">
        <v>0</v>
      </c>
      <c r="E128" s="13">
        <v>0</v>
      </c>
      <c r="F128" s="13">
        <v>0</v>
      </c>
      <c r="G128" s="13">
        <v>0</v>
      </c>
      <c r="H128" s="13">
        <v>0</v>
      </c>
      <c r="I128" s="13">
        <v>0</v>
      </c>
      <c r="J128" s="13">
        <v>0</v>
      </c>
      <c r="K128" s="13">
        <v>0</v>
      </c>
      <c r="L128" s="13">
        <v>0</v>
      </c>
      <c r="M128" s="13">
        <v>0</v>
      </c>
      <c r="N128" s="13">
        <v>0</v>
      </c>
      <c r="O128" s="13">
        <v>0</v>
      </c>
      <c r="P128" s="13">
        <v>0</v>
      </c>
      <c r="Q128" s="13">
        <v>0</v>
      </c>
      <c r="R128" s="13">
        <v>796163.68</v>
      </c>
      <c r="S128" s="14">
        <v>2983296.26</v>
      </c>
    </row>
    <row r="129" spans="1:19" ht="13.8" x14ac:dyDescent="0.25">
      <c r="A129" s="39" t="s">
        <v>142</v>
      </c>
      <c r="C129" s="11" t="s">
        <v>123</v>
      </c>
      <c r="D129" s="12">
        <v>0</v>
      </c>
      <c r="E129" s="13">
        <v>0</v>
      </c>
      <c r="F129" s="13">
        <v>0</v>
      </c>
      <c r="G129" s="13">
        <v>0</v>
      </c>
      <c r="H129" s="13">
        <v>0</v>
      </c>
      <c r="I129" s="13">
        <v>0</v>
      </c>
      <c r="J129" s="13">
        <v>0</v>
      </c>
      <c r="K129" s="13">
        <v>0</v>
      </c>
      <c r="L129" s="13">
        <v>0</v>
      </c>
      <c r="M129" s="13">
        <v>0</v>
      </c>
      <c r="N129" s="13">
        <v>0</v>
      </c>
      <c r="O129" s="13">
        <v>0</v>
      </c>
      <c r="P129" s="13">
        <v>0</v>
      </c>
      <c r="Q129" s="13">
        <v>0</v>
      </c>
      <c r="R129" s="13">
        <v>608358</v>
      </c>
      <c r="S129" s="14">
        <v>5953094.4699999997</v>
      </c>
    </row>
    <row r="130" spans="1:19" ht="13.8" x14ac:dyDescent="0.25">
      <c r="A130" s="39" t="s">
        <v>142</v>
      </c>
      <c r="C130" s="11" t="s">
        <v>124</v>
      </c>
      <c r="D130" s="12">
        <v>0</v>
      </c>
      <c r="E130" s="13">
        <v>0</v>
      </c>
      <c r="F130" s="13">
        <v>0</v>
      </c>
      <c r="G130" s="13">
        <v>0</v>
      </c>
      <c r="H130" s="13">
        <v>0</v>
      </c>
      <c r="I130" s="13">
        <v>0</v>
      </c>
      <c r="J130" s="13">
        <v>0</v>
      </c>
      <c r="K130" s="13">
        <v>0</v>
      </c>
      <c r="L130" s="13">
        <v>0</v>
      </c>
      <c r="M130" s="13">
        <v>0</v>
      </c>
      <c r="N130" s="13">
        <v>0</v>
      </c>
      <c r="O130" s="13">
        <v>0</v>
      </c>
      <c r="P130" s="13">
        <v>0</v>
      </c>
      <c r="Q130" s="13">
        <v>0</v>
      </c>
      <c r="R130" s="13">
        <v>812750</v>
      </c>
      <c r="S130" s="14">
        <v>3560434.45</v>
      </c>
    </row>
    <row r="131" spans="1:19" ht="13.8" x14ac:dyDescent="0.25">
      <c r="A131" s="39" t="s">
        <v>142</v>
      </c>
      <c r="C131" s="11" t="s">
        <v>125</v>
      </c>
      <c r="D131" s="12">
        <v>0</v>
      </c>
      <c r="E131" s="13">
        <v>0</v>
      </c>
      <c r="F131" s="13">
        <v>0</v>
      </c>
      <c r="G131" s="13">
        <v>0</v>
      </c>
      <c r="H131" s="13">
        <v>0</v>
      </c>
      <c r="I131" s="13">
        <v>0</v>
      </c>
      <c r="J131" s="13">
        <v>0</v>
      </c>
      <c r="K131" s="13">
        <v>0</v>
      </c>
      <c r="L131" s="13">
        <v>0</v>
      </c>
      <c r="M131" s="13">
        <v>0</v>
      </c>
      <c r="N131" s="13">
        <v>0</v>
      </c>
      <c r="O131" s="13">
        <v>0</v>
      </c>
      <c r="P131" s="13">
        <v>0</v>
      </c>
      <c r="Q131" s="13">
        <v>0</v>
      </c>
      <c r="R131" s="13">
        <v>445000</v>
      </c>
      <c r="S131" s="14">
        <v>2219670</v>
      </c>
    </row>
    <row r="132" spans="1:19" ht="13.8" x14ac:dyDescent="0.25">
      <c r="A132" s="39" t="s">
        <v>142</v>
      </c>
      <c r="C132" s="11" t="s">
        <v>126</v>
      </c>
      <c r="D132" s="12">
        <v>0</v>
      </c>
      <c r="E132" s="13">
        <v>0</v>
      </c>
      <c r="F132" s="13">
        <v>0</v>
      </c>
      <c r="G132" s="13">
        <v>0</v>
      </c>
      <c r="H132" s="13">
        <v>0</v>
      </c>
      <c r="I132" s="13">
        <v>0</v>
      </c>
      <c r="J132" s="13">
        <v>0</v>
      </c>
      <c r="K132" s="13">
        <v>0</v>
      </c>
      <c r="L132" s="13">
        <v>0</v>
      </c>
      <c r="M132" s="13">
        <v>0</v>
      </c>
      <c r="N132" s="13">
        <v>0</v>
      </c>
      <c r="O132" s="13">
        <v>0</v>
      </c>
      <c r="P132" s="13">
        <v>0</v>
      </c>
      <c r="Q132" s="13">
        <v>0</v>
      </c>
      <c r="R132" s="13">
        <v>75000</v>
      </c>
      <c r="S132" s="14">
        <v>2476450</v>
      </c>
    </row>
    <row r="133" spans="1:19" ht="13.8" x14ac:dyDescent="0.25">
      <c r="A133" s="39" t="s">
        <v>142</v>
      </c>
      <c r="C133" s="11" t="s">
        <v>127</v>
      </c>
      <c r="D133" s="12">
        <v>0</v>
      </c>
      <c r="E133" s="13">
        <v>0</v>
      </c>
      <c r="F133" s="13">
        <v>0</v>
      </c>
      <c r="G133" s="13">
        <v>0</v>
      </c>
      <c r="H133" s="13">
        <v>0</v>
      </c>
      <c r="I133" s="13">
        <v>0</v>
      </c>
      <c r="J133" s="13">
        <v>0</v>
      </c>
      <c r="K133" s="13">
        <v>0</v>
      </c>
      <c r="L133" s="13">
        <v>0</v>
      </c>
      <c r="M133" s="13">
        <v>0</v>
      </c>
      <c r="N133" s="13">
        <v>0</v>
      </c>
      <c r="O133" s="13">
        <v>0</v>
      </c>
      <c r="P133" s="13">
        <v>0</v>
      </c>
      <c r="Q133" s="13">
        <v>0</v>
      </c>
      <c r="R133" s="13">
        <v>0</v>
      </c>
      <c r="S133" s="14">
        <v>513680.91</v>
      </c>
    </row>
    <row r="134" spans="1:19" ht="14.4" thickBot="1" x14ac:dyDescent="0.3">
      <c r="A134" s="39" t="s">
        <v>142</v>
      </c>
      <c r="C134" s="11" t="s">
        <v>128</v>
      </c>
      <c r="D134" s="15">
        <v>0</v>
      </c>
      <c r="E134" s="16">
        <v>0</v>
      </c>
      <c r="F134" s="16">
        <v>0</v>
      </c>
      <c r="G134" s="16">
        <v>0</v>
      </c>
      <c r="H134" s="16">
        <v>0</v>
      </c>
      <c r="I134" s="16">
        <v>0</v>
      </c>
      <c r="J134" s="16">
        <v>0</v>
      </c>
      <c r="K134" s="16">
        <v>0</v>
      </c>
      <c r="L134" s="16">
        <v>0</v>
      </c>
      <c r="M134" s="16">
        <v>0</v>
      </c>
      <c r="N134" s="16">
        <v>0</v>
      </c>
      <c r="O134" s="16">
        <v>0</v>
      </c>
      <c r="P134" s="16">
        <v>0</v>
      </c>
      <c r="Q134" s="16">
        <v>0</v>
      </c>
      <c r="R134" s="16">
        <v>132000</v>
      </c>
      <c r="S134" s="17">
        <v>798500</v>
      </c>
    </row>
    <row r="135" spans="1:19" ht="14.4" thickBot="1" x14ac:dyDescent="0.3">
      <c r="A135" s="39" t="s">
        <v>142</v>
      </c>
      <c r="C135" s="18" t="s">
        <v>129</v>
      </c>
      <c r="D135" s="19">
        <v>0</v>
      </c>
      <c r="E135" s="20">
        <v>0</v>
      </c>
      <c r="F135" s="20">
        <v>0</v>
      </c>
      <c r="G135" s="20">
        <v>0</v>
      </c>
      <c r="H135" s="20">
        <v>0</v>
      </c>
      <c r="I135" s="20">
        <v>0</v>
      </c>
      <c r="J135" s="20">
        <v>0</v>
      </c>
      <c r="K135" s="20">
        <v>0</v>
      </c>
      <c r="L135" s="20">
        <v>0</v>
      </c>
      <c r="M135" s="20">
        <v>0</v>
      </c>
      <c r="N135" s="20">
        <v>0</v>
      </c>
      <c r="O135" s="20">
        <v>0</v>
      </c>
      <c r="P135" s="20">
        <v>0</v>
      </c>
      <c r="Q135" s="20">
        <v>0</v>
      </c>
      <c r="R135" s="20" t="s">
        <v>134</v>
      </c>
      <c r="S135" s="21">
        <v>27412952.419999998</v>
      </c>
    </row>
    <row r="139" spans="1:19" ht="22.8" x14ac:dyDescent="0.25">
      <c r="C139" s="1" t="s">
        <v>237</v>
      </c>
      <c r="D139" s="1"/>
      <c r="E139" s="1"/>
      <c r="F139" s="1"/>
      <c r="G139" s="1"/>
      <c r="H139" s="1"/>
      <c r="I139" s="1"/>
      <c r="J139" s="1"/>
      <c r="K139" s="1"/>
      <c r="L139" s="1"/>
      <c r="M139" s="1"/>
      <c r="N139" s="9"/>
      <c r="O139" s="9"/>
      <c r="P139" s="9"/>
      <c r="Q139" s="9"/>
      <c r="R139" s="9"/>
      <c r="S139" s="9"/>
    </row>
    <row r="140" spans="1:19" ht="23.4" thickBot="1" x14ac:dyDescent="0.3">
      <c r="C140" s="1"/>
      <c r="D140" s="1"/>
      <c r="E140" s="1"/>
      <c r="F140" s="1"/>
      <c r="G140" s="1"/>
      <c r="H140" s="1"/>
      <c r="I140" s="1"/>
      <c r="J140" s="1"/>
      <c r="K140" s="1"/>
      <c r="L140" s="1"/>
      <c r="M140" s="1"/>
      <c r="N140" s="9"/>
      <c r="O140" s="9"/>
      <c r="P140" s="9"/>
      <c r="Q140" s="9"/>
      <c r="R140" s="9"/>
      <c r="S140" s="9"/>
    </row>
    <row r="141" spans="1:19" ht="14.4" thickBot="1" x14ac:dyDescent="0.3">
      <c r="C141" s="2"/>
      <c r="D141" s="149" t="s">
        <v>99</v>
      </c>
      <c r="E141" s="150"/>
      <c r="F141" s="150"/>
      <c r="G141" s="150"/>
      <c r="H141" s="150"/>
      <c r="I141" s="150"/>
      <c r="J141" s="150"/>
      <c r="K141" s="150"/>
      <c r="L141" s="150"/>
      <c r="M141" s="150"/>
      <c r="N141" s="150"/>
      <c r="O141" s="150"/>
      <c r="P141" s="150"/>
      <c r="Q141" s="150"/>
      <c r="R141" s="150"/>
      <c r="S141" s="151"/>
    </row>
    <row r="142" spans="1:19" ht="14.4" thickBot="1" x14ac:dyDescent="0.3">
      <c r="A142" s="39" t="s">
        <v>144</v>
      </c>
      <c r="C142" s="3" t="s">
        <v>101</v>
      </c>
      <c r="D142" s="4" t="s">
        <v>102</v>
      </c>
      <c r="E142" s="5" t="s">
        <v>103</v>
      </c>
      <c r="F142" s="5" t="s">
        <v>104</v>
      </c>
      <c r="G142" s="5" t="s">
        <v>105</v>
      </c>
      <c r="H142" s="5" t="s">
        <v>106</v>
      </c>
      <c r="I142" s="5" t="s">
        <v>107</v>
      </c>
      <c r="J142" s="5" t="s">
        <v>108</v>
      </c>
      <c r="K142" s="5" t="s">
        <v>109</v>
      </c>
      <c r="L142" s="5" t="s">
        <v>110</v>
      </c>
      <c r="M142" s="5" t="s">
        <v>111</v>
      </c>
      <c r="N142" s="5" t="s">
        <v>112</v>
      </c>
      <c r="O142" s="5" t="s">
        <v>113</v>
      </c>
      <c r="P142" s="5" t="s">
        <v>114</v>
      </c>
      <c r="Q142" s="5" t="s">
        <v>115</v>
      </c>
      <c r="R142" s="5" t="s">
        <v>116</v>
      </c>
      <c r="S142" s="6" t="s">
        <v>117</v>
      </c>
    </row>
    <row r="143" spans="1:19" ht="13.8" x14ac:dyDescent="0.25">
      <c r="A143" s="39" t="s">
        <v>144</v>
      </c>
      <c r="C143" s="11" t="s">
        <v>118</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row>
    <row r="144" spans="1:19" ht="13.8" x14ac:dyDescent="0.25">
      <c r="A144" s="39" t="s">
        <v>144</v>
      </c>
      <c r="C144" s="11" t="s">
        <v>119</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row>
    <row r="145" spans="1:19" ht="13.8" x14ac:dyDescent="0.25">
      <c r="A145" s="39" t="s">
        <v>144</v>
      </c>
      <c r="C145" s="11" t="s">
        <v>120</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6250</v>
      </c>
    </row>
    <row r="146" spans="1:19" ht="13.8" x14ac:dyDescent="0.25">
      <c r="A146" s="39" t="s">
        <v>144</v>
      </c>
      <c r="C146" s="11" t="s">
        <v>121</v>
      </c>
      <c r="D146" s="12">
        <v>0</v>
      </c>
      <c r="E146" s="13">
        <v>0</v>
      </c>
      <c r="F146" s="13">
        <v>0</v>
      </c>
      <c r="G146" s="13">
        <v>0</v>
      </c>
      <c r="H146" s="13">
        <v>0</v>
      </c>
      <c r="I146" s="13">
        <v>0</v>
      </c>
      <c r="J146" s="13">
        <v>0</v>
      </c>
      <c r="K146" s="13">
        <v>0</v>
      </c>
      <c r="L146" s="13">
        <v>0</v>
      </c>
      <c r="M146" s="13">
        <v>0</v>
      </c>
      <c r="N146" s="13">
        <v>0</v>
      </c>
      <c r="O146" s="13">
        <v>0</v>
      </c>
      <c r="P146" s="13">
        <v>0</v>
      </c>
      <c r="Q146" s="13">
        <v>0</v>
      </c>
      <c r="R146" s="13">
        <v>0</v>
      </c>
      <c r="S146" s="14">
        <v>0</v>
      </c>
    </row>
    <row r="147" spans="1:19" ht="13.8" x14ac:dyDescent="0.25">
      <c r="A147" s="39" t="s">
        <v>144</v>
      </c>
      <c r="C147" s="11" t="s">
        <v>122</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row>
    <row r="148" spans="1:19" ht="13.8" x14ac:dyDescent="0.25">
      <c r="A148" s="39" t="s">
        <v>144</v>
      </c>
      <c r="C148" s="11" t="s">
        <v>123</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0</v>
      </c>
    </row>
    <row r="149" spans="1:19" ht="13.8" x14ac:dyDescent="0.25">
      <c r="A149" s="39" t="s">
        <v>144</v>
      </c>
      <c r="C149" s="11" t="s">
        <v>124</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row>
    <row r="150" spans="1:19" ht="13.8" x14ac:dyDescent="0.25">
      <c r="A150" s="39" t="s">
        <v>144</v>
      </c>
      <c r="C150" s="11" t="s">
        <v>125</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row>
    <row r="151" spans="1:19" ht="13.8" x14ac:dyDescent="0.25">
      <c r="A151" s="39" t="s">
        <v>144</v>
      </c>
      <c r="C151" s="11" t="s">
        <v>126</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row>
    <row r="152" spans="1:19" ht="13.8" x14ac:dyDescent="0.25">
      <c r="A152" s="39" t="s">
        <v>144</v>
      </c>
      <c r="C152" s="11" t="s">
        <v>127</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row>
    <row r="153" spans="1:19" ht="14.4" thickBot="1" x14ac:dyDescent="0.3">
      <c r="A153" s="39" t="s">
        <v>144</v>
      </c>
      <c r="C153" s="11" t="s">
        <v>128</v>
      </c>
      <c r="D153" s="15">
        <v>0</v>
      </c>
      <c r="E153" s="16">
        <v>0</v>
      </c>
      <c r="F153" s="16">
        <v>0</v>
      </c>
      <c r="G153" s="16">
        <v>0</v>
      </c>
      <c r="H153" s="16">
        <v>0</v>
      </c>
      <c r="I153" s="16">
        <v>0</v>
      </c>
      <c r="J153" s="16">
        <v>0</v>
      </c>
      <c r="K153" s="16">
        <v>0</v>
      </c>
      <c r="L153" s="16">
        <v>0</v>
      </c>
      <c r="M153" s="16">
        <v>0</v>
      </c>
      <c r="N153" s="16">
        <v>0</v>
      </c>
      <c r="O153" s="16">
        <v>0</v>
      </c>
      <c r="P153" s="16">
        <v>0</v>
      </c>
      <c r="Q153" s="16">
        <v>0</v>
      </c>
      <c r="R153" s="16">
        <v>0</v>
      </c>
      <c r="S153" s="17">
        <v>0</v>
      </c>
    </row>
    <row r="154" spans="1:19" ht="14.4" thickBot="1" x14ac:dyDescent="0.3">
      <c r="A154" s="39" t="s">
        <v>144</v>
      </c>
      <c r="C154" s="18" t="s">
        <v>129</v>
      </c>
      <c r="D154" s="19">
        <v>0</v>
      </c>
      <c r="E154" s="20">
        <v>0</v>
      </c>
      <c r="F154" s="20">
        <v>0</v>
      </c>
      <c r="G154" s="20">
        <v>0</v>
      </c>
      <c r="H154" s="20">
        <v>0</v>
      </c>
      <c r="I154" s="20">
        <v>0</v>
      </c>
      <c r="J154" s="20">
        <v>0</v>
      </c>
      <c r="K154" s="20">
        <v>0</v>
      </c>
      <c r="L154" s="20">
        <v>0</v>
      </c>
      <c r="M154" s="20">
        <v>0</v>
      </c>
      <c r="N154" s="20">
        <v>0</v>
      </c>
      <c r="O154" s="20">
        <v>0</v>
      </c>
      <c r="P154" s="20">
        <v>0</v>
      </c>
      <c r="Q154" s="20">
        <v>0</v>
      </c>
      <c r="R154" s="20">
        <v>0</v>
      </c>
      <c r="S154" s="21">
        <v>6250</v>
      </c>
    </row>
    <row r="155" spans="1:19" x14ac:dyDescent="0.25">
      <c r="A155" s="39" t="s">
        <v>144</v>
      </c>
    </row>
  </sheetData>
  <mergeCells count="10">
    <mergeCell ref="C2:M2"/>
    <mergeCell ref="D9:S9"/>
    <mergeCell ref="D27:S27"/>
    <mergeCell ref="D141:S141"/>
    <mergeCell ref="D122:S122"/>
    <mergeCell ref="D84:S84"/>
    <mergeCell ref="D103:S103"/>
    <mergeCell ref="D46:S46"/>
    <mergeCell ref="D65:S65"/>
    <mergeCell ref="C6:M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theme="9" tint="0.59999389629810485"/>
    <pageSetUpPr autoPageBreaks="0"/>
  </sheetPr>
  <dimension ref="A1:AC211"/>
  <sheetViews>
    <sheetView topLeftCell="B1" zoomScale="80" zoomScaleNormal="80" workbookViewId="0">
      <selection activeCell="AM6" sqref="AM6"/>
    </sheetView>
  </sheetViews>
  <sheetFormatPr defaultColWidth="9.109375" defaultRowHeight="13.2" x14ac:dyDescent="0.25"/>
  <cols>
    <col min="1" max="1" width="9.109375" style="39" hidden="1" customWidth="1"/>
    <col min="2" max="2" width="9.109375" style="8"/>
    <col min="3" max="3" width="25.6640625" style="8" customWidth="1"/>
    <col min="4" max="19" width="15.109375" style="8" customWidth="1"/>
    <col min="20" max="16384" width="9.109375" style="8"/>
  </cols>
  <sheetData>
    <row r="1" spans="1:29" ht="24.6" x14ac:dyDescent="0.4">
      <c r="C1" s="7" t="s">
        <v>238</v>
      </c>
      <c r="N1" s="9"/>
      <c r="O1" s="9"/>
      <c r="P1" s="9"/>
      <c r="Q1" s="9"/>
      <c r="R1" s="9"/>
      <c r="S1" s="9"/>
      <c r="T1" s="9"/>
      <c r="U1" s="9"/>
      <c r="V1" s="9"/>
      <c r="W1" s="9"/>
      <c r="X1" s="9"/>
      <c r="Y1" s="9"/>
    </row>
    <row r="2" spans="1:29" ht="18" thickBot="1" x14ac:dyDescent="0.3">
      <c r="C2" s="152" t="s">
        <v>239</v>
      </c>
      <c r="D2" s="152"/>
      <c r="E2" s="152"/>
      <c r="F2" s="152"/>
      <c r="G2" s="152"/>
      <c r="H2" s="152"/>
      <c r="I2" s="152"/>
      <c r="J2" s="152"/>
      <c r="K2" s="152"/>
      <c r="L2" s="152"/>
      <c r="M2" s="152"/>
      <c r="N2" s="9"/>
      <c r="O2" s="9"/>
      <c r="P2" s="9"/>
      <c r="Q2" s="9"/>
      <c r="R2" s="9"/>
      <c r="S2" s="9"/>
      <c r="T2" s="9"/>
      <c r="U2" s="9"/>
      <c r="V2" s="9"/>
      <c r="W2" s="9"/>
      <c r="X2" s="9"/>
      <c r="Y2" s="9"/>
    </row>
    <row r="3" spans="1:29" ht="13.8" thickTop="1" x14ac:dyDescent="0.25">
      <c r="A3" s="40"/>
      <c r="N3" s="9"/>
      <c r="O3" s="9"/>
      <c r="P3" s="9"/>
      <c r="Q3" s="9"/>
      <c r="R3" s="9"/>
      <c r="S3" s="9"/>
      <c r="T3" s="9"/>
      <c r="U3" s="9"/>
      <c r="V3" s="9"/>
      <c r="W3" s="9"/>
      <c r="X3" s="9"/>
      <c r="Y3" s="9"/>
    </row>
    <row r="4" spans="1:29" ht="15.6" x14ac:dyDescent="0.3">
      <c r="C4" s="31" t="s">
        <v>97</v>
      </c>
      <c r="N4" s="9"/>
      <c r="O4" s="9"/>
      <c r="P4" s="9"/>
      <c r="Q4" s="9"/>
      <c r="R4" s="9"/>
      <c r="S4" s="9"/>
      <c r="T4" s="9"/>
      <c r="U4" s="9"/>
      <c r="V4" s="9"/>
      <c r="W4" s="9"/>
      <c r="X4" s="9"/>
      <c r="Y4" s="9"/>
    </row>
    <row r="5" spans="1:29" x14ac:dyDescent="0.25">
      <c r="N5" s="9"/>
      <c r="O5" s="9"/>
      <c r="P5" s="9"/>
      <c r="Q5" s="9"/>
      <c r="R5" s="9"/>
      <c r="S5" s="9"/>
      <c r="T5" s="9"/>
      <c r="U5" s="9"/>
      <c r="V5" s="9"/>
      <c r="W5" s="9"/>
      <c r="X5" s="9"/>
      <c r="Y5" s="9"/>
    </row>
    <row r="6" spans="1:29" x14ac:dyDescent="0.25">
      <c r="N6" s="9"/>
      <c r="O6" s="9"/>
      <c r="P6" s="9"/>
      <c r="Q6" s="9"/>
      <c r="R6" s="9"/>
      <c r="S6" s="9"/>
      <c r="T6" s="9"/>
      <c r="U6" s="9"/>
      <c r="V6" s="9"/>
      <c r="W6" s="9"/>
      <c r="X6" s="9"/>
      <c r="Y6" s="9"/>
    </row>
    <row r="7" spans="1:29" x14ac:dyDescent="0.25">
      <c r="N7" s="9"/>
      <c r="O7" s="9"/>
      <c r="P7" s="9"/>
      <c r="Q7" s="9"/>
      <c r="R7" s="9"/>
      <c r="S7" s="9"/>
      <c r="T7" s="9"/>
      <c r="U7" s="9"/>
      <c r="V7" s="9"/>
      <c r="W7" s="9"/>
      <c r="X7" s="9"/>
      <c r="Y7" s="9"/>
    </row>
    <row r="8" spans="1:29" ht="23.4" thickBot="1" x14ac:dyDescent="0.3">
      <c r="C8" s="1" t="s">
        <v>240</v>
      </c>
      <c r="D8" s="1"/>
      <c r="E8" s="1"/>
      <c r="F8" s="1"/>
      <c r="G8" s="1"/>
      <c r="H8" s="1"/>
      <c r="I8" s="1"/>
      <c r="J8" s="1"/>
      <c r="K8" s="1"/>
      <c r="L8" s="1"/>
      <c r="M8" s="1"/>
      <c r="N8" s="9"/>
      <c r="O8" s="9"/>
      <c r="P8" s="9"/>
      <c r="Q8" s="9"/>
      <c r="R8" s="9"/>
      <c r="S8" s="9"/>
      <c r="T8" s="9"/>
      <c r="U8" s="9"/>
      <c r="V8" s="9"/>
      <c r="W8" s="9"/>
      <c r="X8" s="9"/>
      <c r="Y8" s="9"/>
    </row>
    <row r="9" spans="1:29" ht="13.5" customHeight="1" thickBot="1" x14ac:dyDescent="0.35">
      <c r="C9" s="2"/>
      <c r="D9" s="149" t="s">
        <v>99</v>
      </c>
      <c r="E9" s="150"/>
      <c r="F9" s="150"/>
      <c r="G9" s="150"/>
      <c r="H9" s="150"/>
      <c r="I9" s="150"/>
      <c r="J9" s="150"/>
      <c r="K9" s="150"/>
      <c r="L9" s="150"/>
      <c r="M9" s="150"/>
      <c r="N9" s="150"/>
      <c r="O9" s="150"/>
      <c r="P9" s="150"/>
      <c r="Q9" s="150"/>
      <c r="R9" s="150"/>
      <c r="S9" s="151"/>
      <c r="U9" s="9"/>
      <c r="V9" s="9"/>
      <c r="W9" s="9"/>
      <c r="X9" s="9"/>
      <c r="Y9" s="10"/>
      <c r="Z9" s="10"/>
      <c r="AA9" s="10"/>
      <c r="AB9" s="10"/>
      <c r="AC9" s="10"/>
    </row>
    <row r="10" spans="1:29" ht="15" thickBot="1" x14ac:dyDescent="0.35">
      <c r="A10" s="39" t="s">
        <v>100</v>
      </c>
      <c r="C10" s="3" t="s">
        <v>148</v>
      </c>
      <c r="D10" s="4" t="s">
        <v>102</v>
      </c>
      <c r="E10" s="5" t="s">
        <v>103</v>
      </c>
      <c r="F10" s="5" t="s">
        <v>104</v>
      </c>
      <c r="G10" s="5" t="s">
        <v>105</v>
      </c>
      <c r="H10" s="5" t="s">
        <v>106</v>
      </c>
      <c r="I10" s="5" t="s">
        <v>107</v>
      </c>
      <c r="J10" s="5" t="s">
        <v>108</v>
      </c>
      <c r="K10" s="5" t="s">
        <v>109</v>
      </c>
      <c r="L10" s="5" t="s">
        <v>110</v>
      </c>
      <c r="M10" s="5" t="s">
        <v>111</v>
      </c>
      <c r="N10" s="5" t="s">
        <v>112</v>
      </c>
      <c r="O10" s="5" t="s">
        <v>113</v>
      </c>
      <c r="P10" s="5" t="s">
        <v>114</v>
      </c>
      <c r="Q10" s="5" t="s">
        <v>115</v>
      </c>
      <c r="R10" s="5" t="s">
        <v>116</v>
      </c>
      <c r="S10" s="6" t="s">
        <v>117</v>
      </c>
      <c r="U10" s="9"/>
      <c r="V10" s="9"/>
      <c r="W10" s="9"/>
      <c r="X10" s="9"/>
      <c r="Y10" s="10"/>
      <c r="Z10" s="10"/>
      <c r="AA10" s="10"/>
      <c r="AB10" s="10"/>
      <c r="AC10" s="10"/>
    </row>
    <row r="11" spans="1:29" ht="14.4" x14ac:dyDescent="0.3">
      <c r="A11" s="39" t="s">
        <v>100</v>
      </c>
      <c r="C11" s="11" t="s">
        <v>149</v>
      </c>
      <c r="D11" s="12">
        <v>21484576.210000001</v>
      </c>
      <c r="E11" s="13">
        <v>24684613.07</v>
      </c>
      <c r="F11" s="13">
        <v>27842681.329999998</v>
      </c>
      <c r="G11" s="13">
        <v>27555021.280000001</v>
      </c>
      <c r="H11" s="13">
        <v>27802720.219999999</v>
      </c>
      <c r="I11" s="13">
        <v>46509643.829999998</v>
      </c>
      <c r="J11" s="13">
        <v>45228718.699999996</v>
      </c>
      <c r="K11" s="13">
        <v>29736487.240000002</v>
      </c>
      <c r="L11" s="13">
        <v>29708223.620000005</v>
      </c>
      <c r="M11" s="13">
        <v>48207396.140000001</v>
      </c>
      <c r="N11" s="13">
        <v>48265983.230000004</v>
      </c>
      <c r="O11" s="13">
        <v>52532554.349999994</v>
      </c>
      <c r="P11" s="13">
        <v>56031831.57</v>
      </c>
      <c r="Q11" s="13">
        <v>63303137.710000001</v>
      </c>
      <c r="R11" s="13">
        <v>54296049.400000006</v>
      </c>
      <c r="S11" s="14">
        <v>63087704.880000003</v>
      </c>
      <c r="U11" s="9"/>
      <c r="V11" s="9"/>
      <c r="W11" s="9"/>
      <c r="X11" s="9"/>
      <c r="Y11" s="10"/>
      <c r="Z11" s="10"/>
      <c r="AA11" s="10"/>
      <c r="AB11" s="10"/>
      <c r="AC11" s="10"/>
    </row>
    <row r="12" spans="1:29" ht="14.4" x14ac:dyDescent="0.3">
      <c r="A12" s="39" t="s">
        <v>100</v>
      </c>
      <c r="C12" s="11" t="s">
        <v>150</v>
      </c>
      <c r="D12" s="12">
        <v>9048725.5099999998</v>
      </c>
      <c r="E12" s="13">
        <v>12122251.949999999</v>
      </c>
      <c r="F12" s="13">
        <v>15098279.939999999</v>
      </c>
      <c r="G12" s="13">
        <v>15802338.1</v>
      </c>
      <c r="H12" s="13">
        <v>17390235.449999999</v>
      </c>
      <c r="I12" s="13">
        <v>27349874.009999998</v>
      </c>
      <c r="J12" s="13">
        <v>26550544.370000001</v>
      </c>
      <c r="K12" s="13">
        <v>24603447.440000001</v>
      </c>
      <c r="L12" s="13">
        <v>27448560.190000001</v>
      </c>
      <c r="M12" s="13">
        <v>41253130.549999997</v>
      </c>
      <c r="N12" s="13">
        <v>46782016.340000004</v>
      </c>
      <c r="O12" s="13">
        <v>42558452.57</v>
      </c>
      <c r="P12" s="13">
        <v>37674296.109999999</v>
      </c>
      <c r="Q12" s="13">
        <v>39636341.18</v>
      </c>
      <c r="R12" s="13">
        <v>37295969.469999999</v>
      </c>
      <c r="S12" s="14">
        <v>37737908.289999999</v>
      </c>
      <c r="U12" s="9"/>
      <c r="V12" s="9"/>
      <c r="W12" s="9"/>
      <c r="X12" s="9"/>
      <c r="Y12" s="10"/>
      <c r="Z12" s="10"/>
      <c r="AA12" s="10"/>
      <c r="AB12" s="10"/>
      <c r="AC12" s="10"/>
    </row>
    <row r="13" spans="1:29" ht="14.4" x14ac:dyDescent="0.3">
      <c r="A13" s="39" t="s">
        <v>100</v>
      </c>
      <c r="C13" s="11" t="s">
        <v>151</v>
      </c>
      <c r="D13" s="12">
        <v>5910140.3100000005</v>
      </c>
      <c r="E13" s="13">
        <v>8477158.8499999996</v>
      </c>
      <c r="F13" s="13">
        <v>14206893.279999999</v>
      </c>
      <c r="G13" s="13">
        <v>10432748.310000002</v>
      </c>
      <c r="H13" s="13">
        <v>7256787.3499999996</v>
      </c>
      <c r="I13" s="13">
        <v>13771545.730000002</v>
      </c>
      <c r="J13" s="13">
        <v>11414550.27</v>
      </c>
      <c r="K13" s="13">
        <v>9004214.5099999998</v>
      </c>
      <c r="L13" s="13">
        <v>13660320.66</v>
      </c>
      <c r="M13" s="13">
        <v>16441986.559999999</v>
      </c>
      <c r="N13" s="13">
        <v>17230888.720000003</v>
      </c>
      <c r="O13" s="13">
        <v>16453307.029999999</v>
      </c>
      <c r="P13" s="13">
        <v>17578020.09</v>
      </c>
      <c r="Q13" s="13">
        <v>20114516.210000001</v>
      </c>
      <c r="R13" s="13">
        <v>18424890.48</v>
      </c>
      <c r="S13" s="14">
        <v>17548290.690000001</v>
      </c>
      <c r="U13" s="9"/>
      <c r="V13" s="9"/>
      <c r="W13" s="9"/>
      <c r="X13" s="9"/>
      <c r="Y13" s="10"/>
      <c r="Z13" s="10"/>
      <c r="AA13" s="10"/>
      <c r="AB13" s="10"/>
      <c r="AC13" s="10"/>
    </row>
    <row r="14" spans="1:29" ht="14.4" x14ac:dyDescent="0.3">
      <c r="A14" s="39" t="s">
        <v>100</v>
      </c>
      <c r="C14" s="11" t="s">
        <v>152</v>
      </c>
      <c r="D14" s="12">
        <v>7605150.7299999995</v>
      </c>
      <c r="E14" s="13">
        <v>9997505.8900000006</v>
      </c>
      <c r="F14" s="13">
        <v>14341456.479999999</v>
      </c>
      <c r="G14" s="13">
        <v>15719378.450000001</v>
      </c>
      <c r="H14" s="13">
        <v>16858147.740000002</v>
      </c>
      <c r="I14" s="13">
        <v>27569557.059999999</v>
      </c>
      <c r="J14" s="13">
        <v>27273386.59</v>
      </c>
      <c r="K14" s="13">
        <v>27184689.939999998</v>
      </c>
      <c r="L14" s="13">
        <v>33910006.260000005</v>
      </c>
      <c r="M14" s="13">
        <v>42474803.43</v>
      </c>
      <c r="N14" s="13">
        <v>54129221.859999992</v>
      </c>
      <c r="O14" s="13">
        <v>51893484.010000005</v>
      </c>
      <c r="P14" s="13">
        <v>44748669.199999996</v>
      </c>
      <c r="Q14" s="13">
        <v>49995233.369999997</v>
      </c>
      <c r="R14" s="13">
        <v>46224881.149999999</v>
      </c>
      <c r="S14" s="14">
        <v>50643754.229999997</v>
      </c>
      <c r="U14" s="9"/>
      <c r="V14" s="9"/>
      <c r="W14" s="9"/>
      <c r="X14" s="9"/>
      <c r="Y14" s="10"/>
      <c r="Z14" s="10"/>
      <c r="AA14" s="10"/>
      <c r="AB14" s="10"/>
      <c r="AC14" s="10"/>
    </row>
    <row r="15" spans="1:29" ht="14.4" x14ac:dyDescent="0.3">
      <c r="A15" s="39" t="s">
        <v>100</v>
      </c>
      <c r="C15" s="11" t="s">
        <v>153</v>
      </c>
      <c r="D15" s="12">
        <v>9535866.2299999986</v>
      </c>
      <c r="E15" s="13">
        <v>11818527.159999998</v>
      </c>
      <c r="F15" s="13">
        <v>17917953.810000002</v>
      </c>
      <c r="G15" s="13">
        <v>22964078.280000001</v>
      </c>
      <c r="H15" s="13">
        <v>23485821.48</v>
      </c>
      <c r="I15" s="13">
        <v>36043421.100000001</v>
      </c>
      <c r="J15" s="13">
        <v>36515347.789999999</v>
      </c>
      <c r="K15" s="13">
        <v>35065961.939999998</v>
      </c>
      <c r="L15" s="13">
        <v>43245881.129999995</v>
      </c>
      <c r="M15" s="13">
        <v>60786294.230000004</v>
      </c>
      <c r="N15" s="13">
        <v>72938545.370000005</v>
      </c>
      <c r="O15" s="13">
        <v>59350586.810000002</v>
      </c>
      <c r="P15" s="13">
        <v>51235930.620000005</v>
      </c>
      <c r="Q15" s="13">
        <v>54010741.920000002</v>
      </c>
      <c r="R15" s="13">
        <v>45846029.039999999</v>
      </c>
      <c r="S15" s="14">
        <v>47814283.149999999</v>
      </c>
      <c r="U15" s="9"/>
      <c r="V15" s="9"/>
      <c r="W15" s="9"/>
      <c r="X15" s="9"/>
      <c r="Y15" s="10"/>
      <c r="Z15" s="10"/>
      <c r="AA15" s="10"/>
      <c r="AB15" s="10"/>
      <c r="AC15" s="10"/>
    </row>
    <row r="16" spans="1:29" ht="14.4" x14ac:dyDescent="0.3">
      <c r="A16" s="39" t="s">
        <v>100</v>
      </c>
      <c r="C16" s="11" t="s">
        <v>154</v>
      </c>
      <c r="D16" s="12">
        <v>8873821.8100000005</v>
      </c>
      <c r="E16" s="13">
        <v>11386228.959999999</v>
      </c>
      <c r="F16" s="13">
        <v>13615651</v>
      </c>
      <c r="G16" s="13">
        <v>16208238.23</v>
      </c>
      <c r="H16" s="13">
        <v>16441820.030000001</v>
      </c>
      <c r="I16" s="13">
        <v>22971457.190000001</v>
      </c>
      <c r="J16" s="13">
        <v>25185083.700000003</v>
      </c>
      <c r="K16" s="13">
        <v>24055255.949999996</v>
      </c>
      <c r="L16" s="13">
        <v>27327161.98</v>
      </c>
      <c r="M16" s="13">
        <v>38290163.18999999</v>
      </c>
      <c r="N16" s="13">
        <v>49878823.009999998</v>
      </c>
      <c r="O16" s="13">
        <v>41503051.890000001</v>
      </c>
      <c r="P16" s="13">
        <v>34164507.479999997</v>
      </c>
      <c r="Q16" s="13">
        <v>38103206.850000001</v>
      </c>
      <c r="R16" s="13">
        <v>31571844.960000001</v>
      </c>
      <c r="S16" s="14">
        <v>30539087.690000001</v>
      </c>
      <c r="U16" s="9"/>
      <c r="V16" s="9"/>
      <c r="W16" s="9"/>
      <c r="X16" s="9"/>
      <c r="Y16" s="10"/>
      <c r="Z16" s="10"/>
      <c r="AA16" s="10"/>
      <c r="AB16" s="10"/>
      <c r="AC16" s="10"/>
    </row>
    <row r="17" spans="1:29" ht="14.4" x14ac:dyDescent="0.3">
      <c r="A17" s="39" t="s">
        <v>100</v>
      </c>
      <c r="C17" s="11" t="s">
        <v>155</v>
      </c>
      <c r="D17" s="12">
        <v>1363341.8</v>
      </c>
      <c r="E17" s="13">
        <v>1831113.5699999998</v>
      </c>
      <c r="F17" s="13">
        <v>1918036.02</v>
      </c>
      <c r="G17" s="13">
        <v>3050782.68</v>
      </c>
      <c r="H17" s="13">
        <v>3279470.75</v>
      </c>
      <c r="I17" s="13">
        <v>5805886.6100000003</v>
      </c>
      <c r="J17" s="13">
        <v>6285911.6299999999</v>
      </c>
      <c r="K17" s="13">
        <v>6531449.5300000003</v>
      </c>
      <c r="L17" s="13">
        <v>6709261.2800000003</v>
      </c>
      <c r="M17" s="13">
        <v>11786556.529999999</v>
      </c>
      <c r="N17" s="13">
        <v>16185646.619999999</v>
      </c>
      <c r="O17" s="13">
        <v>15754814.960000001</v>
      </c>
      <c r="P17" s="13">
        <v>13419137.890000001</v>
      </c>
      <c r="Q17" s="13">
        <v>17620257.170000002</v>
      </c>
      <c r="R17" s="13">
        <v>11026393.890000001</v>
      </c>
      <c r="S17" s="14">
        <v>12412604.979999999</v>
      </c>
      <c r="U17" s="9"/>
      <c r="V17" s="9"/>
      <c r="W17" s="9"/>
      <c r="X17" s="9"/>
      <c r="Y17" s="10"/>
      <c r="Z17" s="10"/>
      <c r="AA17" s="10"/>
      <c r="AB17" s="10"/>
      <c r="AC17" s="10"/>
    </row>
    <row r="18" spans="1:29" ht="14.4" x14ac:dyDescent="0.3">
      <c r="A18" s="39" t="s">
        <v>100</v>
      </c>
      <c r="C18" s="11" t="s">
        <v>156</v>
      </c>
      <c r="D18" s="12">
        <v>5650620.9900000002</v>
      </c>
      <c r="E18" s="13">
        <v>5410338.5499999998</v>
      </c>
      <c r="F18" s="13">
        <v>6220896.7899999991</v>
      </c>
      <c r="G18" s="13">
        <v>8093856.1300000008</v>
      </c>
      <c r="H18" s="13">
        <v>8798943.0599999987</v>
      </c>
      <c r="I18" s="13">
        <v>14807008.99</v>
      </c>
      <c r="J18" s="13">
        <v>14082781.449999999</v>
      </c>
      <c r="K18" s="13">
        <v>12466418.909999998</v>
      </c>
      <c r="L18" s="13">
        <v>13639548.33</v>
      </c>
      <c r="M18" s="13">
        <v>15222090.189999999</v>
      </c>
      <c r="N18" s="13">
        <v>18597674.450000003</v>
      </c>
      <c r="O18" s="13">
        <v>18964855.289999999</v>
      </c>
      <c r="P18" s="13">
        <v>17807323</v>
      </c>
      <c r="Q18" s="13">
        <v>15201624.9</v>
      </c>
      <c r="R18" s="13">
        <v>13486526.73</v>
      </c>
      <c r="S18" s="14">
        <v>13387978.609999999</v>
      </c>
      <c r="U18" s="9"/>
      <c r="V18" s="9"/>
      <c r="W18" s="9"/>
      <c r="X18" s="9"/>
      <c r="Y18" s="10"/>
      <c r="Z18" s="10"/>
      <c r="AA18" s="10"/>
      <c r="AB18" s="10"/>
      <c r="AC18" s="10"/>
    </row>
    <row r="19" spans="1:29" ht="14.4" x14ac:dyDescent="0.3">
      <c r="A19" s="39" t="s">
        <v>100</v>
      </c>
      <c r="C19" s="11" t="s">
        <v>157</v>
      </c>
      <c r="D19" s="12">
        <v>5136854.8600000003</v>
      </c>
      <c r="E19" s="13">
        <v>4971148.58</v>
      </c>
      <c r="F19" s="13">
        <v>5259797.71</v>
      </c>
      <c r="G19" s="13">
        <v>8479085.3499999996</v>
      </c>
      <c r="H19" s="13">
        <v>8051849.6100000003</v>
      </c>
      <c r="I19" s="13">
        <v>11903212.969999999</v>
      </c>
      <c r="J19" s="13">
        <v>8838891.9399999995</v>
      </c>
      <c r="K19" s="13">
        <v>10114507.950000001</v>
      </c>
      <c r="L19" s="13">
        <v>13337769.450000001</v>
      </c>
      <c r="M19" s="13">
        <v>19174841.23</v>
      </c>
      <c r="N19" s="13">
        <v>23976754.02</v>
      </c>
      <c r="O19" s="13">
        <v>20072703.059999999</v>
      </c>
      <c r="P19" s="13">
        <v>19607242.68</v>
      </c>
      <c r="Q19" s="13">
        <v>19394780.420000002</v>
      </c>
      <c r="R19" s="13">
        <v>18486023.68</v>
      </c>
      <c r="S19" s="14">
        <v>20767759.539999999</v>
      </c>
      <c r="U19" s="9"/>
      <c r="V19" s="9"/>
      <c r="W19" s="9"/>
      <c r="X19" s="9"/>
      <c r="Y19" s="10"/>
      <c r="Z19" s="10"/>
      <c r="AA19" s="10"/>
      <c r="AB19" s="10"/>
      <c r="AC19" s="10"/>
    </row>
    <row r="20" spans="1:29" ht="14.4" x14ac:dyDescent="0.3">
      <c r="A20" s="39" t="s">
        <v>100</v>
      </c>
      <c r="C20" s="11" t="s">
        <v>158</v>
      </c>
      <c r="D20" s="12">
        <v>2315581.17</v>
      </c>
      <c r="E20" s="13">
        <v>1900314.69</v>
      </c>
      <c r="F20" s="13">
        <v>2409832.06</v>
      </c>
      <c r="G20" s="13">
        <v>2113555.65</v>
      </c>
      <c r="H20" s="13">
        <v>2504632.65</v>
      </c>
      <c r="I20" s="13">
        <v>3909552.03</v>
      </c>
      <c r="J20" s="13">
        <v>3647138.11</v>
      </c>
      <c r="K20" s="13">
        <v>4189473.76</v>
      </c>
      <c r="L20" s="13">
        <v>5307647.09</v>
      </c>
      <c r="M20" s="13">
        <v>10921938.690000001</v>
      </c>
      <c r="N20" s="13">
        <v>10327893</v>
      </c>
      <c r="O20" s="13">
        <v>11894958.029999999</v>
      </c>
      <c r="P20" s="13">
        <v>14607519.550000001</v>
      </c>
      <c r="Q20" s="13">
        <v>15790246.120000001</v>
      </c>
      <c r="R20" s="13">
        <v>16834952.52</v>
      </c>
      <c r="S20" s="14">
        <v>15272448.870000001</v>
      </c>
      <c r="U20" s="9"/>
      <c r="V20" s="9"/>
      <c r="W20" s="9"/>
      <c r="X20" s="9"/>
      <c r="Y20" s="10"/>
      <c r="Z20" s="10"/>
      <c r="AA20" s="10"/>
      <c r="AB20" s="10"/>
      <c r="AC20" s="10"/>
    </row>
    <row r="21" spans="1:29" ht="14.4" x14ac:dyDescent="0.3">
      <c r="A21" s="39" t="s">
        <v>100</v>
      </c>
      <c r="C21" s="11" t="s">
        <v>159</v>
      </c>
      <c r="D21" s="12">
        <v>802169.69</v>
      </c>
      <c r="E21" s="13">
        <v>835065.34</v>
      </c>
      <c r="F21" s="13">
        <v>1185166.97</v>
      </c>
      <c r="G21" s="13">
        <v>3008774.45</v>
      </c>
      <c r="H21" s="13">
        <v>3299077.6399999997</v>
      </c>
      <c r="I21" s="13">
        <v>2760926.08</v>
      </c>
      <c r="J21" s="13">
        <v>2489424.37</v>
      </c>
      <c r="K21" s="13">
        <v>4422891.71</v>
      </c>
      <c r="L21" s="13">
        <v>4488216.33</v>
      </c>
      <c r="M21" s="13">
        <v>5816830.5499999998</v>
      </c>
      <c r="N21" s="13">
        <v>7346602.2800000003</v>
      </c>
      <c r="O21" s="13">
        <v>7191351.1099999994</v>
      </c>
      <c r="P21" s="13">
        <v>5835831.3700000001</v>
      </c>
      <c r="Q21" s="13">
        <v>8178953.9100000001</v>
      </c>
      <c r="R21" s="13">
        <v>5619373.25</v>
      </c>
      <c r="S21" s="14">
        <v>7809040.4500000002</v>
      </c>
      <c r="U21" s="9"/>
      <c r="V21" s="9"/>
      <c r="W21" s="9"/>
      <c r="X21" s="9"/>
      <c r="Y21" s="10"/>
      <c r="Z21" s="10"/>
      <c r="AA21" s="10"/>
      <c r="AB21" s="10"/>
      <c r="AC21" s="10"/>
    </row>
    <row r="22" spans="1:29" ht="14.4" x14ac:dyDescent="0.3">
      <c r="A22" s="39" t="s">
        <v>100</v>
      </c>
      <c r="C22" s="11" t="s">
        <v>160</v>
      </c>
      <c r="D22" s="12">
        <v>1898905.73</v>
      </c>
      <c r="E22" s="13">
        <v>2069445.1300000001</v>
      </c>
      <c r="F22" s="13">
        <v>2741971.9</v>
      </c>
      <c r="G22" s="13">
        <v>3464673.59</v>
      </c>
      <c r="H22" s="13">
        <v>3466352.0100000002</v>
      </c>
      <c r="I22" s="13">
        <v>7149436.46</v>
      </c>
      <c r="J22" s="13">
        <v>5704881.54</v>
      </c>
      <c r="K22" s="13">
        <v>6138269.3700000001</v>
      </c>
      <c r="L22" s="13">
        <v>5938221.4699999997</v>
      </c>
      <c r="M22" s="13">
        <v>7748330.4800000004</v>
      </c>
      <c r="N22" s="13">
        <v>10346731.630000001</v>
      </c>
      <c r="O22" s="13">
        <v>9316118.2599999998</v>
      </c>
      <c r="P22" s="13">
        <v>10640851.85</v>
      </c>
      <c r="Q22" s="13">
        <v>12058749.029999999</v>
      </c>
      <c r="R22" s="13">
        <v>10815412.279999999</v>
      </c>
      <c r="S22" s="14">
        <v>9440791.7800000012</v>
      </c>
      <c r="U22" s="9"/>
      <c r="V22" s="9"/>
      <c r="W22" s="9"/>
      <c r="X22" s="9"/>
      <c r="Y22" s="10"/>
      <c r="Z22" s="10"/>
      <c r="AA22" s="10"/>
      <c r="AB22" s="10"/>
      <c r="AC22" s="10"/>
    </row>
    <row r="23" spans="1:29" ht="14.4" x14ac:dyDescent="0.3">
      <c r="A23" s="39" t="s">
        <v>100</v>
      </c>
      <c r="C23" s="11" t="s">
        <v>161</v>
      </c>
      <c r="D23" s="12">
        <v>1491206.2</v>
      </c>
      <c r="E23" s="13">
        <v>1664321.69</v>
      </c>
      <c r="F23" s="13">
        <v>1928968.96</v>
      </c>
      <c r="G23" s="13">
        <v>2380319.9900000002</v>
      </c>
      <c r="H23" s="13">
        <v>2427677.2799999998</v>
      </c>
      <c r="I23" s="13">
        <v>3477724.92</v>
      </c>
      <c r="J23" s="13">
        <v>4814730.72</v>
      </c>
      <c r="K23" s="13">
        <v>3753831.97</v>
      </c>
      <c r="L23" s="13">
        <v>5386246.4000000004</v>
      </c>
      <c r="M23" s="13">
        <v>5366109.87</v>
      </c>
      <c r="N23" s="13">
        <v>9133946.8900000006</v>
      </c>
      <c r="O23" s="13">
        <v>7419436.0999999996</v>
      </c>
      <c r="P23" s="13">
        <v>8304787.6699999999</v>
      </c>
      <c r="Q23" s="13">
        <v>7781042.5</v>
      </c>
      <c r="R23" s="13">
        <v>10132109.879999999</v>
      </c>
      <c r="S23" s="14">
        <v>9805559.9100000001</v>
      </c>
      <c r="U23" s="9"/>
      <c r="V23" s="9"/>
      <c r="W23" s="9"/>
      <c r="X23" s="9"/>
      <c r="Y23" s="10"/>
      <c r="Z23" s="10"/>
      <c r="AA23" s="10"/>
      <c r="AB23" s="10"/>
      <c r="AC23" s="10"/>
    </row>
    <row r="24" spans="1:29" ht="14.4" x14ac:dyDescent="0.3">
      <c r="A24" s="39" t="s">
        <v>100</v>
      </c>
      <c r="C24" s="11" t="s">
        <v>162</v>
      </c>
      <c r="D24" s="12">
        <v>1715930.29</v>
      </c>
      <c r="E24" s="13">
        <v>1913915.8199999998</v>
      </c>
      <c r="F24" s="13">
        <v>1880255.73</v>
      </c>
      <c r="G24" s="13">
        <v>2333662.92</v>
      </c>
      <c r="H24" s="13">
        <v>1902011.01</v>
      </c>
      <c r="I24" s="13">
        <v>4455397.72</v>
      </c>
      <c r="J24" s="13">
        <v>5401856.4500000002</v>
      </c>
      <c r="K24" s="13">
        <v>3446351.13</v>
      </c>
      <c r="L24" s="13">
        <v>3376118.69</v>
      </c>
      <c r="M24" s="13">
        <v>8923449.5199999996</v>
      </c>
      <c r="N24" s="13">
        <v>7886961.2999999998</v>
      </c>
      <c r="O24" s="13">
        <v>8685778.6099999994</v>
      </c>
      <c r="P24" s="13">
        <v>9503834.2100000009</v>
      </c>
      <c r="Q24" s="13">
        <v>6968429.5300000003</v>
      </c>
      <c r="R24" s="13">
        <v>7365176.46</v>
      </c>
      <c r="S24" s="14">
        <v>7328159.6100000003</v>
      </c>
      <c r="U24" s="9"/>
      <c r="V24" s="9"/>
      <c r="W24" s="9"/>
      <c r="X24" s="9"/>
      <c r="Y24" s="10"/>
      <c r="Z24" s="10"/>
      <c r="AA24" s="10"/>
      <c r="AB24" s="10"/>
      <c r="AC24" s="10"/>
    </row>
    <row r="25" spans="1:29" ht="14.4" x14ac:dyDescent="0.3">
      <c r="A25" s="39" t="s">
        <v>100</v>
      </c>
      <c r="C25" s="11" t="s">
        <v>163</v>
      </c>
      <c r="D25" s="12">
        <v>135053.08000000002</v>
      </c>
      <c r="E25" s="13">
        <v>459509.08</v>
      </c>
      <c r="F25" s="13">
        <v>735721.01</v>
      </c>
      <c r="G25" s="13">
        <v>647936.21</v>
      </c>
      <c r="H25" s="13">
        <v>1185887.32</v>
      </c>
      <c r="I25" s="13">
        <v>1735209.46</v>
      </c>
      <c r="J25" s="13">
        <v>2580243.86</v>
      </c>
      <c r="K25" s="13">
        <v>1845897.23</v>
      </c>
      <c r="L25" s="13">
        <v>1829204.77</v>
      </c>
      <c r="M25" s="13">
        <v>4729588.46</v>
      </c>
      <c r="N25" s="13">
        <v>5014804.5500000007</v>
      </c>
      <c r="O25" s="13">
        <v>3829205.27</v>
      </c>
      <c r="P25" s="13">
        <v>5284123.55</v>
      </c>
      <c r="Q25" s="13">
        <v>5211748.21</v>
      </c>
      <c r="R25" s="13">
        <v>3346395.54</v>
      </c>
      <c r="S25" s="14">
        <v>3533685.34</v>
      </c>
      <c r="U25" s="9"/>
      <c r="V25" s="9"/>
      <c r="W25" s="9"/>
      <c r="X25" s="9"/>
      <c r="Y25" s="10"/>
      <c r="Z25" s="10"/>
      <c r="AA25" s="10"/>
      <c r="AB25" s="10"/>
      <c r="AC25" s="10"/>
    </row>
    <row r="26" spans="1:29" ht="14.4" x14ac:dyDescent="0.3">
      <c r="A26" s="39" t="s">
        <v>100</v>
      </c>
      <c r="C26" s="11" t="s">
        <v>164</v>
      </c>
      <c r="D26" s="12">
        <v>654343.76</v>
      </c>
      <c r="E26" s="13">
        <v>1503558.08</v>
      </c>
      <c r="F26" s="13">
        <v>2424674.1100000003</v>
      </c>
      <c r="G26" s="13">
        <v>1883427.56</v>
      </c>
      <c r="H26" s="13">
        <v>2717109.45</v>
      </c>
      <c r="I26" s="13">
        <v>4904024.62</v>
      </c>
      <c r="J26" s="13">
        <v>4122915.94</v>
      </c>
      <c r="K26" s="13">
        <v>3895691.83</v>
      </c>
      <c r="L26" s="13">
        <v>5877704.9800000004</v>
      </c>
      <c r="M26" s="13">
        <v>5739808.4699999997</v>
      </c>
      <c r="N26" s="13">
        <v>8874237.2100000009</v>
      </c>
      <c r="O26" s="13">
        <v>9674392.0099999998</v>
      </c>
      <c r="P26" s="13">
        <v>9073614.5199999996</v>
      </c>
      <c r="Q26" s="13">
        <v>8817451.6799999997</v>
      </c>
      <c r="R26" s="13">
        <v>9534756.6799999997</v>
      </c>
      <c r="S26" s="14">
        <v>9273627.4000000004</v>
      </c>
      <c r="U26" s="9"/>
      <c r="V26" s="9"/>
      <c r="W26" s="9"/>
      <c r="X26" s="9"/>
      <c r="Y26" s="10"/>
      <c r="Z26" s="10"/>
      <c r="AA26" s="10"/>
      <c r="AB26" s="10"/>
      <c r="AC26" s="10"/>
    </row>
    <row r="27" spans="1:29" ht="14.4" x14ac:dyDescent="0.3">
      <c r="A27" s="39" t="s">
        <v>100</v>
      </c>
      <c r="C27" s="11" t="s">
        <v>165</v>
      </c>
      <c r="D27" s="12">
        <v>2182222.58</v>
      </c>
      <c r="E27" s="13">
        <v>1735786.72</v>
      </c>
      <c r="F27" s="13">
        <v>1794911.88</v>
      </c>
      <c r="G27" s="13">
        <v>2982203.82</v>
      </c>
      <c r="H27" s="13">
        <v>2860995.54</v>
      </c>
      <c r="I27" s="13">
        <v>4093835</v>
      </c>
      <c r="J27" s="13">
        <v>4714098.0200000005</v>
      </c>
      <c r="K27" s="13">
        <v>4640111.2300000004</v>
      </c>
      <c r="L27" s="13">
        <v>4980360.97</v>
      </c>
      <c r="M27" s="13">
        <v>6873100.3200000003</v>
      </c>
      <c r="N27" s="13">
        <v>8093664.6500000004</v>
      </c>
      <c r="O27" s="13">
        <v>9465419.0800000001</v>
      </c>
      <c r="P27" s="13">
        <v>9251181.1199999992</v>
      </c>
      <c r="Q27" s="13">
        <v>9664224.8600000013</v>
      </c>
      <c r="R27" s="13">
        <v>8827728.6699999999</v>
      </c>
      <c r="S27" s="14">
        <v>9693832.9400000013</v>
      </c>
      <c r="U27" s="9"/>
      <c r="V27" s="9"/>
      <c r="W27" s="9"/>
      <c r="X27" s="9"/>
      <c r="Y27" s="10"/>
      <c r="Z27" s="10"/>
      <c r="AA27" s="10"/>
      <c r="AB27" s="10"/>
      <c r="AC27" s="10"/>
    </row>
    <row r="28" spans="1:29" ht="15" thickBot="1" x14ac:dyDescent="0.35">
      <c r="A28" s="39" t="s">
        <v>100</v>
      </c>
      <c r="C28" s="11" t="s">
        <v>166</v>
      </c>
      <c r="D28" s="15">
        <v>11926036.74</v>
      </c>
      <c r="E28" s="16">
        <v>15179823.379999999</v>
      </c>
      <c r="F28" s="16">
        <v>18441203.229999997</v>
      </c>
      <c r="G28" s="16">
        <v>21508297.380000003</v>
      </c>
      <c r="H28" s="16">
        <v>23246067.579999998</v>
      </c>
      <c r="I28" s="16">
        <v>38764268.149999999</v>
      </c>
      <c r="J28" s="16">
        <v>39892921.779999994</v>
      </c>
      <c r="K28" s="16">
        <v>36974650.789999999</v>
      </c>
      <c r="L28" s="16">
        <v>45415374.120000005</v>
      </c>
      <c r="M28" s="16">
        <v>67084752.910000004</v>
      </c>
      <c r="N28" s="16">
        <v>80933695.609999999</v>
      </c>
      <c r="O28" s="16">
        <v>80348754.569999993</v>
      </c>
      <c r="P28" s="16">
        <v>77888935.209999993</v>
      </c>
      <c r="Q28" s="16">
        <v>83435956.61500001</v>
      </c>
      <c r="R28" s="16">
        <v>83804204.720000014</v>
      </c>
      <c r="S28" s="17">
        <v>104005547.18000001</v>
      </c>
      <c r="U28" s="9"/>
      <c r="V28" s="9"/>
      <c r="W28" s="9"/>
      <c r="X28" s="9"/>
      <c r="Y28" s="10"/>
      <c r="Z28" s="10"/>
      <c r="AA28" s="10"/>
      <c r="AB28" s="10"/>
      <c r="AC28" s="10"/>
    </row>
    <row r="29" spans="1:29" ht="15" thickBot="1" x14ac:dyDescent="0.35">
      <c r="A29" s="39" t="s">
        <v>100</v>
      </c>
      <c r="C29" s="18" t="s">
        <v>129</v>
      </c>
      <c r="D29" s="19">
        <v>97730547.689999998</v>
      </c>
      <c r="E29" s="20">
        <v>117960626.50999996</v>
      </c>
      <c r="F29" s="20">
        <v>149964352.21000001</v>
      </c>
      <c r="G29" s="20">
        <v>168628378.38</v>
      </c>
      <c r="H29" s="20">
        <v>172975606.16999996</v>
      </c>
      <c r="I29" s="20">
        <v>277981981.93000007</v>
      </c>
      <c r="J29" s="20">
        <v>274743427.23000002</v>
      </c>
      <c r="K29" s="20">
        <v>248069602.42999995</v>
      </c>
      <c r="L29" s="20">
        <v>291585827.72000003</v>
      </c>
      <c r="M29" s="20">
        <v>416841171.32000011</v>
      </c>
      <c r="N29" s="20">
        <v>495944090.73999995</v>
      </c>
      <c r="O29" s="20">
        <v>466909223.00999993</v>
      </c>
      <c r="P29" s="20">
        <v>442657637.69</v>
      </c>
      <c r="Q29" s="20">
        <v>475286642.18499994</v>
      </c>
      <c r="R29" s="20">
        <v>432938718.79999995</v>
      </c>
      <c r="S29" s="21">
        <v>470102065.53999996</v>
      </c>
      <c r="U29" s="9"/>
      <c r="V29" s="9"/>
      <c r="W29" s="9"/>
      <c r="X29" s="9"/>
      <c r="Y29" s="10"/>
      <c r="Z29" s="10"/>
      <c r="AA29" s="10"/>
      <c r="AB29" s="10"/>
      <c r="AC29" s="10"/>
    </row>
    <row r="30" spans="1:29" ht="14.4" x14ac:dyDescent="0.3">
      <c r="U30" s="9"/>
      <c r="V30" s="9"/>
      <c r="W30" s="9"/>
      <c r="X30" s="9"/>
      <c r="Y30" s="10"/>
      <c r="Z30" s="10"/>
      <c r="AA30" s="10"/>
      <c r="AB30" s="10"/>
      <c r="AC30" s="10"/>
    </row>
    <row r="31" spans="1:29" ht="14.4" x14ac:dyDescent="0.3">
      <c r="U31" s="9"/>
      <c r="V31" s="9"/>
      <c r="W31" s="9"/>
      <c r="X31" s="9"/>
      <c r="Y31" s="10"/>
      <c r="Z31" s="10"/>
      <c r="AA31" s="10"/>
      <c r="AB31" s="10"/>
      <c r="AC31" s="10"/>
    </row>
    <row r="32" spans="1:29" ht="14.4" x14ac:dyDescent="0.3">
      <c r="U32" s="9"/>
      <c r="V32" s="9"/>
      <c r="W32" s="9"/>
      <c r="X32" s="9"/>
      <c r="Y32" s="10"/>
      <c r="Z32" s="10"/>
      <c r="AA32" s="10"/>
      <c r="AB32" s="10"/>
      <c r="AC32" s="10"/>
    </row>
    <row r="33" spans="1:29" ht="22.8" x14ac:dyDescent="0.3">
      <c r="C33" s="1" t="s">
        <v>241</v>
      </c>
      <c r="D33" s="1"/>
      <c r="E33" s="1"/>
      <c r="F33" s="1"/>
      <c r="G33" s="1"/>
      <c r="H33" s="1"/>
      <c r="I33" s="1"/>
      <c r="J33" s="1"/>
      <c r="K33" s="1"/>
      <c r="L33" s="1"/>
      <c r="M33" s="1"/>
      <c r="N33" s="9"/>
      <c r="O33" s="9"/>
      <c r="P33" s="9"/>
      <c r="Q33" s="9"/>
      <c r="R33" s="9"/>
      <c r="S33" s="9"/>
      <c r="U33" s="9"/>
      <c r="V33" s="9"/>
      <c r="W33" s="9"/>
      <c r="X33" s="9"/>
      <c r="Y33" s="10"/>
      <c r="Z33" s="10"/>
      <c r="AA33" s="10"/>
      <c r="AB33" s="10"/>
      <c r="AC33" s="10"/>
    </row>
    <row r="34" spans="1:29" ht="23.4" thickBot="1" x14ac:dyDescent="0.35">
      <c r="C34" s="1"/>
      <c r="D34" s="1"/>
      <c r="E34" s="1"/>
      <c r="F34" s="1"/>
      <c r="G34" s="1"/>
      <c r="H34" s="1"/>
      <c r="I34" s="1"/>
      <c r="J34" s="1"/>
      <c r="K34" s="1"/>
      <c r="L34" s="1"/>
      <c r="M34" s="1"/>
      <c r="N34" s="9"/>
      <c r="O34" s="9"/>
      <c r="P34" s="9"/>
      <c r="Q34" s="9"/>
      <c r="R34" s="9"/>
      <c r="S34" s="9"/>
      <c r="U34" s="9"/>
      <c r="V34" s="9"/>
      <c r="W34" s="9"/>
      <c r="X34" s="9"/>
      <c r="Y34" s="10"/>
      <c r="Z34" s="10"/>
      <c r="AA34" s="10"/>
      <c r="AB34" s="10"/>
      <c r="AC34" s="10"/>
    </row>
    <row r="35" spans="1:29" ht="15" thickBot="1" x14ac:dyDescent="0.35">
      <c r="C35" s="2"/>
      <c r="D35" s="149" t="s">
        <v>99</v>
      </c>
      <c r="E35" s="150"/>
      <c r="F35" s="150"/>
      <c r="G35" s="150"/>
      <c r="H35" s="150"/>
      <c r="I35" s="150"/>
      <c r="J35" s="150"/>
      <c r="K35" s="150"/>
      <c r="L35" s="150"/>
      <c r="M35" s="150"/>
      <c r="N35" s="150"/>
      <c r="O35" s="150"/>
      <c r="P35" s="150"/>
      <c r="Q35" s="150"/>
      <c r="R35" s="150"/>
      <c r="S35" s="151"/>
      <c r="U35" s="10"/>
      <c r="V35" s="10"/>
      <c r="W35" s="10"/>
      <c r="X35" s="10"/>
      <c r="Y35" s="10"/>
      <c r="Z35" s="10"/>
      <c r="AA35" s="10"/>
      <c r="AB35" s="10"/>
      <c r="AC35" s="10"/>
    </row>
    <row r="36" spans="1:29" ht="15" thickBot="1" x14ac:dyDescent="0.35">
      <c r="A36" s="39" t="s">
        <v>131</v>
      </c>
      <c r="C36" s="3" t="s">
        <v>148</v>
      </c>
      <c r="D36" s="4" t="s">
        <v>102</v>
      </c>
      <c r="E36" s="5" t="s">
        <v>103</v>
      </c>
      <c r="F36" s="5" t="s">
        <v>104</v>
      </c>
      <c r="G36" s="5" t="s">
        <v>105</v>
      </c>
      <c r="H36" s="5" t="s">
        <v>106</v>
      </c>
      <c r="I36" s="5" t="s">
        <v>107</v>
      </c>
      <c r="J36" s="5" t="s">
        <v>108</v>
      </c>
      <c r="K36" s="5" t="s">
        <v>109</v>
      </c>
      <c r="L36" s="5" t="s">
        <v>110</v>
      </c>
      <c r="M36" s="5" t="s">
        <v>111</v>
      </c>
      <c r="N36" s="5" t="s">
        <v>112</v>
      </c>
      <c r="O36" s="5" t="s">
        <v>113</v>
      </c>
      <c r="P36" s="5" t="s">
        <v>114</v>
      </c>
      <c r="Q36" s="5" t="s">
        <v>115</v>
      </c>
      <c r="R36" s="5" t="s">
        <v>116</v>
      </c>
      <c r="S36" s="6" t="s">
        <v>117</v>
      </c>
      <c r="U36" s="10"/>
      <c r="V36" s="10"/>
      <c r="W36" s="10"/>
      <c r="X36" s="10"/>
      <c r="Y36" s="10"/>
      <c r="Z36" s="10"/>
      <c r="AA36" s="10"/>
      <c r="AB36" s="10"/>
      <c r="AC36" s="10"/>
    </row>
    <row r="37" spans="1:29" ht="14.4" x14ac:dyDescent="0.3">
      <c r="A37" s="39" t="s">
        <v>131</v>
      </c>
      <c r="C37" s="11" t="s">
        <v>149</v>
      </c>
      <c r="D37" s="12">
        <v>12561001.09</v>
      </c>
      <c r="E37" s="13">
        <v>11121574.92</v>
      </c>
      <c r="F37" s="13">
        <v>18274605.84</v>
      </c>
      <c r="G37" s="13">
        <v>17301085.16</v>
      </c>
      <c r="H37" s="13">
        <v>19077083.530000001</v>
      </c>
      <c r="I37" s="13">
        <v>35428163.659999996</v>
      </c>
      <c r="J37" s="13">
        <v>37029311.189999998</v>
      </c>
      <c r="K37" s="13">
        <v>24404939.050000001</v>
      </c>
      <c r="L37" s="13">
        <v>25901070.280000001</v>
      </c>
      <c r="M37" s="13">
        <v>44686825.979999997</v>
      </c>
      <c r="N37" s="13">
        <v>42695400.420000002</v>
      </c>
      <c r="O37" s="13">
        <v>47949026.869999997</v>
      </c>
      <c r="P37" s="13">
        <v>53180331.57</v>
      </c>
      <c r="Q37" s="13">
        <v>60052239.509999998</v>
      </c>
      <c r="R37" s="13">
        <v>53350327.770000003</v>
      </c>
      <c r="S37" s="14">
        <v>61549204.880000003</v>
      </c>
      <c r="U37" s="10"/>
      <c r="V37" s="10"/>
      <c r="W37" s="10"/>
      <c r="X37" s="10"/>
      <c r="Y37" s="10"/>
      <c r="Z37" s="10"/>
      <c r="AA37" s="10"/>
      <c r="AB37" s="10"/>
      <c r="AC37" s="10"/>
    </row>
    <row r="38" spans="1:29" ht="14.4" x14ac:dyDescent="0.3">
      <c r="A38" s="39" t="s">
        <v>131</v>
      </c>
      <c r="C38" s="11" t="s">
        <v>150</v>
      </c>
      <c r="D38" s="12">
        <v>8087701.4400000004</v>
      </c>
      <c r="E38" s="13">
        <v>10216525.51</v>
      </c>
      <c r="F38" s="13">
        <v>12923650.199999999</v>
      </c>
      <c r="G38" s="13">
        <v>14055743.619999999</v>
      </c>
      <c r="H38" s="13">
        <v>15855135.449999999</v>
      </c>
      <c r="I38" s="13">
        <v>25583184.899999999</v>
      </c>
      <c r="J38" s="13">
        <v>24541744.370000001</v>
      </c>
      <c r="K38" s="13">
        <v>23527833.550000001</v>
      </c>
      <c r="L38" s="13">
        <v>25948973.690000001</v>
      </c>
      <c r="M38" s="13">
        <v>38804806.829999998</v>
      </c>
      <c r="N38" s="13">
        <v>45858259.530000001</v>
      </c>
      <c r="O38" s="13">
        <v>40958326</v>
      </c>
      <c r="P38" s="13">
        <v>36900312.789999999</v>
      </c>
      <c r="Q38" s="13">
        <v>39332905.520000003</v>
      </c>
      <c r="R38" s="13">
        <v>37207969.469999999</v>
      </c>
      <c r="S38" s="14">
        <v>37589958.289999999</v>
      </c>
      <c r="U38" s="10"/>
      <c r="V38" s="10"/>
      <c r="W38" s="10"/>
      <c r="X38" s="10"/>
      <c r="Y38" s="10"/>
      <c r="Z38" s="10"/>
      <c r="AA38" s="10"/>
      <c r="AB38" s="10"/>
      <c r="AC38" s="10"/>
    </row>
    <row r="39" spans="1:29" ht="14.4" x14ac:dyDescent="0.3">
      <c r="A39" s="39" t="s">
        <v>131</v>
      </c>
      <c r="C39" s="11" t="s">
        <v>151</v>
      </c>
      <c r="D39" s="12">
        <v>2266839.58</v>
      </c>
      <c r="E39" s="13">
        <v>3237071.86</v>
      </c>
      <c r="F39" s="13">
        <v>10596916.5</v>
      </c>
      <c r="G39" s="13">
        <v>7662290.9500000002</v>
      </c>
      <c r="H39" s="13">
        <v>5076637.8599999994</v>
      </c>
      <c r="I39" s="13">
        <v>9470988.2800000012</v>
      </c>
      <c r="J39" s="13">
        <v>9467070.2899999991</v>
      </c>
      <c r="K39" s="13">
        <v>6801189.6400000006</v>
      </c>
      <c r="L39" s="13">
        <v>10545198.119999999</v>
      </c>
      <c r="M39" s="13">
        <v>13567289.059999999</v>
      </c>
      <c r="N39" s="13">
        <v>14497857.350000001</v>
      </c>
      <c r="O39" s="13">
        <v>14536619.710000001</v>
      </c>
      <c r="P39" s="13">
        <v>15904520.09</v>
      </c>
      <c r="Q39" s="13">
        <v>19502447.539999999</v>
      </c>
      <c r="R39" s="13">
        <v>17245690.48</v>
      </c>
      <c r="S39" s="14">
        <v>17401528.190000001</v>
      </c>
      <c r="U39" s="10"/>
      <c r="V39" s="10"/>
      <c r="W39" s="10"/>
      <c r="X39" s="10"/>
      <c r="Y39" s="10"/>
      <c r="Z39" s="10"/>
      <c r="AA39" s="10"/>
      <c r="AB39" s="10"/>
      <c r="AC39" s="10"/>
    </row>
    <row r="40" spans="1:29" ht="14.4" x14ac:dyDescent="0.3">
      <c r="A40" s="39" t="s">
        <v>131</v>
      </c>
      <c r="C40" s="11" t="s">
        <v>152</v>
      </c>
      <c r="D40" s="12">
        <v>7522817.3999999994</v>
      </c>
      <c r="E40" s="13">
        <v>9522096</v>
      </c>
      <c r="F40" s="13">
        <v>13889859.049999999</v>
      </c>
      <c r="G40" s="13">
        <v>15154006.640000001</v>
      </c>
      <c r="H40" s="13">
        <v>16330792.280000001</v>
      </c>
      <c r="I40" s="13">
        <v>27488588.77</v>
      </c>
      <c r="J40" s="13">
        <v>27188356.579999998</v>
      </c>
      <c r="K40" s="13">
        <v>26569280.149999999</v>
      </c>
      <c r="L40" s="13">
        <v>33238411.260000002</v>
      </c>
      <c r="M40" s="13">
        <v>41404453.43</v>
      </c>
      <c r="N40" s="13">
        <v>53302864.699999996</v>
      </c>
      <c r="O40" s="13">
        <v>51231165.990000002</v>
      </c>
      <c r="P40" s="13">
        <v>44620335.869999997</v>
      </c>
      <c r="Q40" s="13">
        <v>49961233.369999997</v>
      </c>
      <c r="R40" s="13">
        <v>46194881.149999999</v>
      </c>
      <c r="S40" s="14">
        <v>50581504.229999997</v>
      </c>
      <c r="U40" s="10"/>
      <c r="V40" s="10"/>
      <c r="W40" s="10"/>
      <c r="X40" s="10"/>
      <c r="Y40" s="10"/>
      <c r="Z40" s="10"/>
      <c r="AA40" s="10"/>
      <c r="AB40" s="10"/>
      <c r="AC40" s="10"/>
    </row>
    <row r="41" spans="1:29" ht="14.4" x14ac:dyDescent="0.3">
      <c r="A41" s="39" t="s">
        <v>131</v>
      </c>
      <c r="C41" s="11" t="s">
        <v>153</v>
      </c>
      <c r="D41" s="12">
        <v>9149960.9399999995</v>
      </c>
      <c r="E41" s="13">
        <v>11343981.039999999</v>
      </c>
      <c r="F41" s="13">
        <v>17224453.810000002</v>
      </c>
      <c r="G41" s="13">
        <v>22567888.32</v>
      </c>
      <c r="H41" s="13">
        <v>22990110.460000001</v>
      </c>
      <c r="I41" s="13">
        <v>35723559.329999998</v>
      </c>
      <c r="J41" s="13">
        <v>34855431.390000001</v>
      </c>
      <c r="K41" s="13">
        <v>32915590.18</v>
      </c>
      <c r="L41" s="13">
        <v>40122259.539999999</v>
      </c>
      <c r="M41" s="13">
        <v>57774612.640000001</v>
      </c>
      <c r="N41" s="13">
        <v>68855771.040000007</v>
      </c>
      <c r="O41" s="13">
        <v>56605173.890000001</v>
      </c>
      <c r="P41" s="13">
        <v>48867567.100000001</v>
      </c>
      <c r="Q41" s="13">
        <v>53136942.649999999</v>
      </c>
      <c r="R41" s="13">
        <v>45323129.039999999</v>
      </c>
      <c r="S41" s="14">
        <v>47080533.149999999</v>
      </c>
      <c r="U41" s="10"/>
      <c r="V41" s="10"/>
      <c r="W41" s="10"/>
      <c r="X41" s="10"/>
      <c r="Y41" s="10"/>
      <c r="Z41" s="10"/>
      <c r="AA41" s="10"/>
      <c r="AB41" s="10"/>
      <c r="AC41" s="10"/>
    </row>
    <row r="42" spans="1:29" ht="14.4" x14ac:dyDescent="0.3">
      <c r="A42" s="39" t="s">
        <v>131</v>
      </c>
      <c r="C42" s="11" t="s">
        <v>154</v>
      </c>
      <c r="D42" s="12">
        <v>8507689.5700000003</v>
      </c>
      <c r="E42" s="13">
        <v>10505844.75</v>
      </c>
      <c r="F42" s="13">
        <v>13197826</v>
      </c>
      <c r="G42" s="13">
        <v>15980623.23</v>
      </c>
      <c r="H42" s="13">
        <v>16239820.030000001</v>
      </c>
      <c r="I42" s="13">
        <v>22819406.460000001</v>
      </c>
      <c r="J42" s="13">
        <v>24667083.700000003</v>
      </c>
      <c r="K42" s="13">
        <v>22565923.079999998</v>
      </c>
      <c r="L42" s="13">
        <v>26940044.300000001</v>
      </c>
      <c r="M42" s="13">
        <v>37794469.709999993</v>
      </c>
      <c r="N42" s="13">
        <v>49298762.359999999</v>
      </c>
      <c r="O42" s="13">
        <v>40497150.380000003</v>
      </c>
      <c r="P42" s="13">
        <v>34127007.479999997</v>
      </c>
      <c r="Q42" s="13">
        <v>37986706.850000001</v>
      </c>
      <c r="R42" s="13">
        <v>31517094.960000001</v>
      </c>
      <c r="S42" s="14">
        <v>30349087.690000001</v>
      </c>
      <c r="U42" s="10"/>
      <c r="V42" s="10"/>
      <c r="W42" s="10"/>
      <c r="X42" s="10"/>
      <c r="Y42" s="10"/>
      <c r="Z42" s="10"/>
      <c r="AA42" s="10"/>
      <c r="AB42" s="10"/>
      <c r="AC42" s="10"/>
    </row>
    <row r="43" spans="1:29" ht="14.4" x14ac:dyDescent="0.3">
      <c r="A43" s="39" t="s">
        <v>131</v>
      </c>
      <c r="C43" s="11" t="s">
        <v>155</v>
      </c>
      <c r="D43" s="12">
        <v>1232209.25</v>
      </c>
      <c r="E43" s="13">
        <v>1371113.5699999998</v>
      </c>
      <c r="F43" s="13">
        <v>1814536.02</v>
      </c>
      <c r="G43" s="13">
        <v>2820782.68</v>
      </c>
      <c r="H43" s="13">
        <v>3107470.75</v>
      </c>
      <c r="I43" s="13">
        <v>5805886.6100000003</v>
      </c>
      <c r="J43" s="13">
        <v>6242161.6299999999</v>
      </c>
      <c r="K43" s="13">
        <v>6404199.5300000003</v>
      </c>
      <c r="L43" s="13">
        <v>6397268.46</v>
      </c>
      <c r="M43" s="13">
        <v>11727947.6</v>
      </c>
      <c r="N43" s="13">
        <v>16185646.619999999</v>
      </c>
      <c r="O43" s="13">
        <v>15698814.960000001</v>
      </c>
      <c r="P43" s="13">
        <v>13419137.890000001</v>
      </c>
      <c r="Q43" s="13">
        <v>17620257.170000002</v>
      </c>
      <c r="R43" s="13">
        <v>11026393.890000001</v>
      </c>
      <c r="S43" s="14">
        <v>12312356.789999999</v>
      </c>
      <c r="U43" s="10"/>
      <c r="V43" s="10"/>
      <c r="W43" s="10"/>
      <c r="X43" s="10"/>
      <c r="Y43" s="10"/>
      <c r="Z43" s="10"/>
      <c r="AA43" s="10"/>
      <c r="AB43" s="10"/>
      <c r="AC43" s="10"/>
    </row>
    <row r="44" spans="1:29" ht="14.4" x14ac:dyDescent="0.3">
      <c r="A44" s="39" t="s">
        <v>131</v>
      </c>
      <c r="C44" s="11" t="s">
        <v>156</v>
      </c>
      <c r="D44" s="12">
        <v>5399037.3500000006</v>
      </c>
      <c r="E44" s="13">
        <v>5174669.05</v>
      </c>
      <c r="F44" s="13">
        <v>5977259.2899999991</v>
      </c>
      <c r="G44" s="13">
        <v>7869006.6300000008</v>
      </c>
      <c r="H44" s="13">
        <v>8768479.0199999996</v>
      </c>
      <c r="I44" s="13">
        <v>13504896.540000001</v>
      </c>
      <c r="J44" s="13">
        <v>13651281.449999999</v>
      </c>
      <c r="K44" s="13">
        <v>11954401.039999999</v>
      </c>
      <c r="L44" s="13">
        <v>13396994.43</v>
      </c>
      <c r="M44" s="13">
        <v>15077645.189999999</v>
      </c>
      <c r="N44" s="13">
        <v>18296519.940000001</v>
      </c>
      <c r="O44" s="13">
        <v>18668885.5</v>
      </c>
      <c r="P44" s="13">
        <v>17304823</v>
      </c>
      <c r="Q44" s="13">
        <v>15102924.9</v>
      </c>
      <c r="R44" s="13">
        <v>13416916.73</v>
      </c>
      <c r="S44" s="14">
        <v>13336672.41</v>
      </c>
      <c r="U44" s="10"/>
      <c r="V44" s="10"/>
      <c r="W44" s="10"/>
      <c r="X44" s="10"/>
      <c r="Y44" s="10"/>
      <c r="Z44" s="10"/>
      <c r="AA44" s="10"/>
      <c r="AB44" s="10"/>
      <c r="AC44" s="10"/>
    </row>
    <row r="45" spans="1:29" ht="14.4" x14ac:dyDescent="0.3">
      <c r="A45" s="39" t="s">
        <v>131</v>
      </c>
      <c r="C45" s="11" t="s">
        <v>157</v>
      </c>
      <c r="D45" s="12">
        <v>4640366.5600000005</v>
      </c>
      <c r="E45" s="13">
        <v>4793422.4400000004</v>
      </c>
      <c r="F45" s="13">
        <v>5221297.71</v>
      </c>
      <c r="G45" s="13">
        <v>8443235.3499999996</v>
      </c>
      <c r="H45" s="13">
        <v>8044349.6100000003</v>
      </c>
      <c r="I45" s="13">
        <v>11899557.609999999</v>
      </c>
      <c r="J45" s="13">
        <v>8804118.5700000003</v>
      </c>
      <c r="K45" s="13">
        <v>9674744.7200000007</v>
      </c>
      <c r="L45" s="13">
        <v>12990676.74</v>
      </c>
      <c r="M45" s="13">
        <v>18241738.32</v>
      </c>
      <c r="N45" s="13">
        <v>23840218</v>
      </c>
      <c r="O45" s="13">
        <v>19608143</v>
      </c>
      <c r="P45" s="13">
        <v>19464063.239999998</v>
      </c>
      <c r="Q45" s="13">
        <v>19294980.420000002</v>
      </c>
      <c r="R45" s="13">
        <v>18356023.68</v>
      </c>
      <c r="S45" s="14">
        <v>20721759.539999999</v>
      </c>
      <c r="U45" s="10"/>
      <c r="V45" s="10"/>
      <c r="W45" s="10"/>
      <c r="X45" s="10"/>
      <c r="Y45" s="10"/>
      <c r="Z45" s="10"/>
      <c r="AA45" s="10"/>
      <c r="AB45" s="10"/>
      <c r="AC45" s="10"/>
    </row>
    <row r="46" spans="1:29" ht="14.4" x14ac:dyDescent="0.3">
      <c r="A46" s="39" t="s">
        <v>131</v>
      </c>
      <c r="C46" s="11" t="s">
        <v>158</v>
      </c>
      <c r="D46" s="12">
        <v>1146581.17</v>
      </c>
      <c r="E46" s="13">
        <v>1517564.69</v>
      </c>
      <c r="F46" s="13">
        <v>2023832.06</v>
      </c>
      <c r="G46" s="13">
        <v>2113555.65</v>
      </c>
      <c r="H46" s="13">
        <v>2470632.65</v>
      </c>
      <c r="I46" s="13">
        <v>3909552.03</v>
      </c>
      <c r="J46" s="13">
        <v>3612638.11</v>
      </c>
      <c r="K46" s="13">
        <v>4134473.76</v>
      </c>
      <c r="L46" s="13">
        <v>5222647.09</v>
      </c>
      <c r="M46" s="13">
        <v>10419138.690000001</v>
      </c>
      <c r="N46" s="13">
        <v>10277393</v>
      </c>
      <c r="O46" s="13">
        <v>11814458.029999999</v>
      </c>
      <c r="P46" s="13">
        <v>14497519.550000001</v>
      </c>
      <c r="Q46" s="13">
        <v>15745246.120000001</v>
      </c>
      <c r="R46" s="13">
        <v>16409952.52</v>
      </c>
      <c r="S46" s="14">
        <v>15187448.870000001</v>
      </c>
      <c r="U46" s="10"/>
      <c r="V46" s="10"/>
      <c r="W46" s="10"/>
      <c r="X46" s="10"/>
      <c r="Y46" s="10"/>
      <c r="Z46" s="10"/>
      <c r="AA46" s="10"/>
      <c r="AB46" s="10"/>
      <c r="AC46" s="10"/>
    </row>
    <row r="47" spans="1:29" ht="14.4" x14ac:dyDescent="0.3">
      <c r="A47" s="39" t="s">
        <v>131</v>
      </c>
      <c r="C47" s="11" t="s">
        <v>159</v>
      </c>
      <c r="D47" s="12">
        <v>760419.69</v>
      </c>
      <c r="E47" s="13">
        <v>788190.34</v>
      </c>
      <c r="F47" s="13">
        <v>1090166.97</v>
      </c>
      <c r="G47" s="13">
        <v>2887774.45</v>
      </c>
      <c r="H47" s="13">
        <v>3214802.6399999997</v>
      </c>
      <c r="I47" s="13">
        <v>2347452.08</v>
      </c>
      <c r="J47" s="13">
        <v>2379424.37</v>
      </c>
      <c r="K47" s="13">
        <v>4302891.71</v>
      </c>
      <c r="L47" s="13">
        <v>4408216.33</v>
      </c>
      <c r="M47" s="13">
        <v>5694499.8300000001</v>
      </c>
      <c r="N47" s="13">
        <v>7086602.2800000003</v>
      </c>
      <c r="O47" s="13">
        <v>7191351.1099999994</v>
      </c>
      <c r="P47" s="13">
        <v>5775831.3700000001</v>
      </c>
      <c r="Q47" s="13">
        <v>8152453.9100000001</v>
      </c>
      <c r="R47" s="13">
        <v>5619373.25</v>
      </c>
      <c r="S47" s="14">
        <v>7768540.4500000002</v>
      </c>
      <c r="U47" s="10"/>
      <c r="V47" s="10"/>
      <c r="W47" s="10"/>
      <c r="X47" s="10"/>
      <c r="Y47" s="10"/>
      <c r="Z47" s="10"/>
      <c r="AA47" s="10"/>
      <c r="AB47" s="10"/>
      <c r="AC47" s="10"/>
    </row>
    <row r="48" spans="1:29" ht="14.4" x14ac:dyDescent="0.3">
      <c r="A48" s="39" t="s">
        <v>131</v>
      </c>
      <c r="C48" s="11" t="s">
        <v>160</v>
      </c>
      <c r="D48" s="12">
        <v>1807135.11</v>
      </c>
      <c r="E48" s="13">
        <v>1622945.1300000001</v>
      </c>
      <c r="F48" s="13">
        <v>2575146.9</v>
      </c>
      <c r="G48" s="13">
        <v>3322273.59</v>
      </c>
      <c r="H48" s="13">
        <v>2945875.95</v>
      </c>
      <c r="I48" s="13">
        <v>7091186.46</v>
      </c>
      <c r="J48" s="13">
        <v>5513631.54</v>
      </c>
      <c r="K48" s="13">
        <v>6044519.3700000001</v>
      </c>
      <c r="L48" s="13">
        <v>5788771.4699999997</v>
      </c>
      <c r="M48" s="13">
        <v>7720933.3600000003</v>
      </c>
      <c r="N48" s="13">
        <v>10029842.73</v>
      </c>
      <c r="O48" s="13">
        <v>9308368.2599999998</v>
      </c>
      <c r="P48" s="13">
        <v>10640851.85</v>
      </c>
      <c r="Q48" s="13">
        <v>11154846.84</v>
      </c>
      <c r="R48" s="13">
        <v>10363202.27</v>
      </c>
      <c r="S48" s="14">
        <v>8989361.7800000012</v>
      </c>
      <c r="U48" s="10"/>
      <c r="V48" s="10"/>
      <c r="W48" s="10"/>
      <c r="X48" s="10"/>
      <c r="Y48" s="10"/>
      <c r="Z48" s="10"/>
      <c r="AA48" s="10"/>
      <c r="AB48" s="10"/>
      <c r="AC48" s="10"/>
    </row>
    <row r="49" spans="1:29" ht="14.4" x14ac:dyDescent="0.3">
      <c r="A49" s="39" t="s">
        <v>131</v>
      </c>
      <c r="C49" s="11" t="s">
        <v>161</v>
      </c>
      <c r="D49" s="12">
        <v>1245856.2</v>
      </c>
      <c r="E49" s="13">
        <v>1303379.4099999999</v>
      </c>
      <c r="F49" s="13">
        <v>1730218.96</v>
      </c>
      <c r="G49" s="13">
        <v>1896490.75</v>
      </c>
      <c r="H49" s="13">
        <v>2336677.2799999998</v>
      </c>
      <c r="I49" s="13">
        <v>3420724.92</v>
      </c>
      <c r="J49" s="13">
        <v>4302945.72</v>
      </c>
      <c r="K49" s="13">
        <v>3660631.97</v>
      </c>
      <c r="L49" s="13">
        <v>5386246.4000000004</v>
      </c>
      <c r="M49" s="13">
        <v>5212634.87</v>
      </c>
      <c r="N49" s="13">
        <v>9002996.8900000006</v>
      </c>
      <c r="O49" s="13">
        <v>7419436.0999999996</v>
      </c>
      <c r="P49" s="13">
        <v>8268287.6699999999</v>
      </c>
      <c r="Q49" s="13">
        <v>7535640.1600000001</v>
      </c>
      <c r="R49" s="13">
        <v>10042109.879999999</v>
      </c>
      <c r="S49" s="14">
        <v>9805559.9100000001</v>
      </c>
      <c r="U49" s="10"/>
      <c r="V49" s="10"/>
      <c r="W49" s="10"/>
      <c r="X49" s="10"/>
      <c r="Y49" s="10"/>
      <c r="Z49" s="10"/>
      <c r="AA49" s="10"/>
      <c r="AB49" s="10"/>
      <c r="AC49" s="10"/>
    </row>
    <row r="50" spans="1:29" ht="14.4" x14ac:dyDescent="0.3">
      <c r="A50" s="39" t="s">
        <v>131</v>
      </c>
      <c r="C50" s="11" t="s">
        <v>162</v>
      </c>
      <c r="D50" s="12">
        <v>1455930.29</v>
      </c>
      <c r="E50" s="13">
        <v>1380794.72</v>
      </c>
      <c r="F50" s="13">
        <v>1803255.73</v>
      </c>
      <c r="G50" s="13">
        <v>2262812.92</v>
      </c>
      <c r="H50" s="13">
        <v>1902011.01</v>
      </c>
      <c r="I50" s="13">
        <v>4393647.72</v>
      </c>
      <c r="J50" s="13">
        <v>5400356.4500000002</v>
      </c>
      <c r="K50" s="13">
        <v>3429151.13</v>
      </c>
      <c r="L50" s="13">
        <v>3376118.69</v>
      </c>
      <c r="M50" s="13">
        <v>8709599.1999999993</v>
      </c>
      <c r="N50" s="13">
        <v>7512175.4699999997</v>
      </c>
      <c r="O50" s="13">
        <v>8581524.8099999987</v>
      </c>
      <c r="P50" s="13">
        <v>9503834.2100000009</v>
      </c>
      <c r="Q50" s="13">
        <v>6958429.5300000003</v>
      </c>
      <c r="R50" s="13">
        <v>7306676.46</v>
      </c>
      <c r="S50" s="14">
        <v>7300159.6100000003</v>
      </c>
      <c r="U50" s="10"/>
      <c r="V50" s="10"/>
      <c r="W50" s="10"/>
      <c r="X50" s="10"/>
      <c r="Y50" s="10"/>
      <c r="Z50" s="10"/>
      <c r="AA50" s="10"/>
      <c r="AB50" s="10"/>
      <c r="AC50" s="10"/>
    </row>
    <row r="51" spans="1:29" ht="14.4" x14ac:dyDescent="0.3">
      <c r="A51" s="39" t="s">
        <v>131</v>
      </c>
      <c r="C51" s="11" t="s">
        <v>163</v>
      </c>
      <c r="D51" s="12">
        <v>135053.08000000002</v>
      </c>
      <c r="E51" s="13">
        <v>459509.08</v>
      </c>
      <c r="F51" s="13">
        <v>735721.01</v>
      </c>
      <c r="G51" s="13">
        <v>647936.21</v>
      </c>
      <c r="H51" s="13">
        <v>1185887.32</v>
      </c>
      <c r="I51" s="13">
        <v>1735209.46</v>
      </c>
      <c r="J51" s="13">
        <v>2580243.86</v>
      </c>
      <c r="K51" s="13">
        <v>1845897.23</v>
      </c>
      <c r="L51" s="13">
        <v>1813454.77</v>
      </c>
      <c r="M51" s="13">
        <v>4404588.46</v>
      </c>
      <c r="N51" s="13">
        <v>4499804.5500000007</v>
      </c>
      <c r="O51" s="13">
        <v>3829205.27</v>
      </c>
      <c r="P51" s="13">
        <v>5284123.55</v>
      </c>
      <c r="Q51" s="13">
        <v>5211748.21</v>
      </c>
      <c r="R51" s="13">
        <v>3346395.54</v>
      </c>
      <c r="S51" s="14">
        <v>3533685.34</v>
      </c>
      <c r="U51" s="10"/>
      <c r="V51" s="10"/>
      <c r="W51" s="10"/>
      <c r="X51" s="10"/>
      <c r="Y51" s="10"/>
      <c r="Z51" s="10"/>
      <c r="AA51" s="10"/>
      <c r="AB51" s="10"/>
      <c r="AC51" s="10"/>
    </row>
    <row r="52" spans="1:29" ht="14.4" x14ac:dyDescent="0.3">
      <c r="A52" s="39" t="s">
        <v>131</v>
      </c>
      <c r="C52" s="11" t="s">
        <v>164</v>
      </c>
      <c r="D52" s="12">
        <v>654343.76</v>
      </c>
      <c r="E52" s="13">
        <v>1503558.08</v>
      </c>
      <c r="F52" s="13">
        <v>2424674.1100000003</v>
      </c>
      <c r="G52" s="13">
        <v>1883427.56</v>
      </c>
      <c r="H52" s="13">
        <v>2717109.45</v>
      </c>
      <c r="I52" s="13">
        <v>4736649.62</v>
      </c>
      <c r="J52" s="13">
        <v>4086915.94</v>
      </c>
      <c r="K52" s="13">
        <v>3921691.83</v>
      </c>
      <c r="L52" s="13">
        <v>5688799.7800000003</v>
      </c>
      <c r="M52" s="13">
        <v>5728611.4699999997</v>
      </c>
      <c r="N52" s="13">
        <v>8874237.2100000009</v>
      </c>
      <c r="O52" s="13">
        <v>9630392.0099999998</v>
      </c>
      <c r="P52" s="13">
        <v>9040114.5199999996</v>
      </c>
      <c r="Q52" s="13">
        <v>8762451.6799999997</v>
      </c>
      <c r="R52" s="13">
        <v>9534756.6799999997</v>
      </c>
      <c r="S52" s="14">
        <v>9243627.4000000004</v>
      </c>
      <c r="U52" s="10"/>
      <c r="V52" s="10"/>
      <c r="W52" s="10"/>
      <c r="X52" s="10"/>
      <c r="Y52" s="10"/>
      <c r="Z52" s="10"/>
      <c r="AA52" s="10"/>
      <c r="AB52" s="10"/>
      <c r="AC52" s="10"/>
    </row>
    <row r="53" spans="1:29" ht="14.4" x14ac:dyDescent="0.3">
      <c r="A53" s="39" t="s">
        <v>131</v>
      </c>
      <c r="C53" s="11" t="s">
        <v>165</v>
      </c>
      <c r="D53" s="12">
        <v>2077972.58</v>
      </c>
      <c r="E53" s="13">
        <v>1673786.72</v>
      </c>
      <c r="F53" s="13">
        <v>1772911.88</v>
      </c>
      <c r="G53" s="13">
        <v>2962203.82</v>
      </c>
      <c r="H53" s="13">
        <v>2781495.54</v>
      </c>
      <c r="I53" s="13">
        <v>4038453.13</v>
      </c>
      <c r="J53" s="13">
        <v>4665914.82</v>
      </c>
      <c r="K53" s="13">
        <v>4432041.2300000004</v>
      </c>
      <c r="L53" s="13">
        <v>4858080.97</v>
      </c>
      <c r="M53" s="13">
        <v>6659850.3200000003</v>
      </c>
      <c r="N53" s="13">
        <v>7916664.6500000004</v>
      </c>
      <c r="O53" s="13">
        <v>9427619.0800000001</v>
      </c>
      <c r="P53" s="13">
        <v>8991568.2599999998</v>
      </c>
      <c r="Q53" s="13">
        <v>9437055.6300000008</v>
      </c>
      <c r="R53" s="13">
        <v>8613341.5899999999</v>
      </c>
      <c r="S53" s="14">
        <v>9569273.3000000007</v>
      </c>
      <c r="U53" s="10"/>
      <c r="V53" s="10"/>
      <c r="W53" s="10"/>
      <c r="X53" s="10"/>
      <c r="Y53" s="10"/>
      <c r="Z53" s="10"/>
      <c r="AA53" s="10"/>
      <c r="AB53" s="10"/>
      <c r="AC53" s="10"/>
    </row>
    <row r="54" spans="1:29" ht="15" thickBot="1" x14ac:dyDescent="0.35">
      <c r="A54" s="39" t="s">
        <v>131</v>
      </c>
      <c r="C54" s="11" t="s">
        <v>166</v>
      </c>
      <c r="D54" s="15">
        <v>10594056.430000002</v>
      </c>
      <c r="E54" s="16">
        <v>13759502.68</v>
      </c>
      <c r="F54" s="16">
        <v>16658484.26</v>
      </c>
      <c r="G54" s="16">
        <v>20441160.530000001</v>
      </c>
      <c r="H54" s="16">
        <v>22290875.289999999</v>
      </c>
      <c r="I54" s="16">
        <v>35259286.280000001</v>
      </c>
      <c r="J54" s="16">
        <v>37971190.079999998</v>
      </c>
      <c r="K54" s="16">
        <v>34088277.410000004</v>
      </c>
      <c r="L54" s="16">
        <v>41543317.060000002</v>
      </c>
      <c r="M54" s="16">
        <v>64256691.350000001</v>
      </c>
      <c r="N54" s="16">
        <v>78088979.349999994</v>
      </c>
      <c r="O54" s="16">
        <v>78819847.359999999</v>
      </c>
      <c r="P54" s="16">
        <v>76648317.649999991</v>
      </c>
      <c r="Q54" s="16">
        <v>81096333.984999999</v>
      </c>
      <c r="R54" s="16">
        <v>75286507.370000005</v>
      </c>
      <c r="S54" s="17">
        <v>74013130.980000004</v>
      </c>
      <c r="U54" s="10"/>
      <c r="V54" s="10"/>
      <c r="W54" s="10"/>
      <c r="X54" s="10"/>
      <c r="Y54" s="10"/>
      <c r="Z54" s="10"/>
      <c r="AA54" s="10"/>
      <c r="AB54" s="10"/>
      <c r="AC54" s="10"/>
    </row>
    <row r="55" spans="1:29" ht="15" thickBot="1" x14ac:dyDescent="0.35">
      <c r="A55" s="39" t="s">
        <v>131</v>
      </c>
      <c r="C55" s="18" t="s">
        <v>129</v>
      </c>
      <c r="D55" s="19">
        <v>79244971.49000001</v>
      </c>
      <c r="E55" s="20">
        <v>91295529.98999998</v>
      </c>
      <c r="F55" s="20">
        <v>129934816.30000001</v>
      </c>
      <c r="G55" s="20">
        <v>150272298.06</v>
      </c>
      <c r="H55" s="20">
        <v>157335246.12</v>
      </c>
      <c r="I55" s="20">
        <v>254656393.86000004</v>
      </c>
      <c r="J55" s="20">
        <v>256959820.05999994</v>
      </c>
      <c r="K55" s="20">
        <v>230677676.57999995</v>
      </c>
      <c r="L55" s="20">
        <v>273566549.38000005</v>
      </c>
      <c r="M55" s="20">
        <v>397886336.31</v>
      </c>
      <c r="N55" s="20">
        <v>476119996.09000003</v>
      </c>
      <c r="O55" s="20">
        <v>451775508.33000004</v>
      </c>
      <c r="P55" s="20">
        <v>432438547.65999997</v>
      </c>
      <c r="Q55" s="20">
        <v>466044843.995</v>
      </c>
      <c r="R55" s="20">
        <v>420160742.7299999</v>
      </c>
      <c r="S55" s="21">
        <v>436333392.81</v>
      </c>
      <c r="U55" s="10"/>
      <c r="V55" s="10"/>
      <c r="W55" s="10"/>
      <c r="X55" s="10"/>
      <c r="Y55" s="10"/>
      <c r="Z55" s="10"/>
      <c r="AA55" s="10"/>
      <c r="AB55" s="10"/>
      <c r="AC55" s="10"/>
    </row>
    <row r="56" spans="1:29" ht="14.4" x14ac:dyDescent="0.3">
      <c r="U56" s="10"/>
      <c r="V56" s="10"/>
      <c r="W56" s="10"/>
      <c r="X56" s="10"/>
      <c r="Y56" s="10"/>
      <c r="Z56" s="10"/>
      <c r="AA56" s="10"/>
      <c r="AB56" s="10"/>
      <c r="AC56" s="10"/>
    </row>
    <row r="57" spans="1:29" ht="14.4" x14ac:dyDescent="0.3">
      <c r="U57" s="10"/>
      <c r="V57" s="10"/>
      <c r="W57" s="10"/>
      <c r="X57" s="10"/>
      <c r="Y57" s="10"/>
      <c r="Z57" s="10"/>
      <c r="AA57" s="10"/>
      <c r="AB57" s="10"/>
      <c r="AC57" s="10"/>
    </row>
    <row r="58" spans="1:29" ht="14.4" x14ac:dyDescent="0.3">
      <c r="U58" s="10"/>
      <c r="V58" s="10"/>
      <c r="W58" s="10"/>
      <c r="X58" s="10"/>
      <c r="Y58" s="10"/>
      <c r="Z58" s="10"/>
      <c r="AA58" s="10"/>
      <c r="AB58" s="10"/>
      <c r="AC58" s="10"/>
    </row>
    <row r="59" spans="1:29" ht="22.8" x14ac:dyDescent="0.3">
      <c r="C59" s="1" t="s">
        <v>242</v>
      </c>
      <c r="D59" s="1"/>
      <c r="E59" s="1"/>
      <c r="F59" s="1"/>
      <c r="G59" s="1"/>
      <c r="H59" s="1"/>
      <c r="I59" s="1"/>
      <c r="J59" s="1"/>
      <c r="K59" s="1"/>
      <c r="L59" s="1"/>
      <c r="M59" s="1"/>
      <c r="N59" s="9"/>
      <c r="O59" s="9"/>
      <c r="P59" s="9"/>
      <c r="Q59" s="9"/>
      <c r="R59" s="9"/>
      <c r="S59" s="9"/>
      <c r="U59" s="10"/>
      <c r="V59" s="10"/>
      <c r="W59" s="10"/>
      <c r="X59" s="10"/>
      <c r="Y59" s="10"/>
      <c r="Z59" s="10"/>
      <c r="AA59" s="10"/>
      <c r="AB59" s="10"/>
      <c r="AC59" s="10"/>
    </row>
    <row r="60" spans="1:29" ht="23.4" thickBot="1" x14ac:dyDescent="0.35">
      <c r="C60" s="1"/>
      <c r="D60" s="1"/>
      <c r="E60" s="1"/>
      <c r="F60" s="1"/>
      <c r="G60" s="1"/>
      <c r="H60" s="1"/>
      <c r="I60" s="1"/>
      <c r="J60" s="1"/>
      <c r="K60" s="1"/>
      <c r="L60" s="1"/>
      <c r="M60" s="1"/>
      <c r="N60" s="9"/>
      <c r="O60" s="9"/>
      <c r="P60" s="9"/>
      <c r="Q60" s="9"/>
      <c r="R60" s="9"/>
      <c r="S60" s="9"/>
      <c r="U60" s="10"/>
      <c r="V60" s="10"/>
      <c r="W60" s="10"/>
      <c r="X60" s="10"/>
      <c r="Y60" s="10"/>
      <c r="Z60" s="10"/>
      <c r="AA60" s="10"/>
      <c r="AB60" s="10"/>
      <c r="AC60" s="10"/>
    </row>
    <row r="61" spans="1:29" ht="15" thickBot="1" x14ac:dyDescent="0.35">
      <c r="C61" s="2"/>
      <c r="D61" s="149" t="s">
        <v>99</v>
      </c>
      <c r="E61" s="150"/>
      <c r="F61" s="150"/>
      <c r="G61" s="150"/>
      <c r="H61" s="150"/>
      <c r="I61" s="150"/>
      <c r="J61" s="150"/>
      <c r="K61" s="150"/>
      <c r="L61" s="150"/>
      <c r="M61" s="150"/>
      <c r="N61" s="150"/>
      <c r="O61" s="150"/>
      <c r="P61" s="150"/>
      <c r="Q61" s="150"/>
      <c r="R61" s="150"/>
      <c r="S61" s="151"/>
      <c r="U61" s="10"/>
      <c r="V61" s="10"/>
      <c r="W61" s="10"/>
      <c r="X61" s="10"/>
      <c r="Y61" s="10"/>
      <c r="Z61" s="10"/>
      <c r="AA61" s="10"/>
      <c r="AB61" s="10"/>
      <c r="AC61" s="10"/>
    </row>
    <row r="62" spans="1:29" ht="15" thickBot="1" x14ac:dyDescent="0.35">
      <c r="A62" s="39" t="s">
        <v>133</v>
      </c>
      <c r="C62" s="3" t="s">
        <v>148</v>
      </c>
      <c r="D62" s="4" t="s">
        <v>102</v>
      </c>
      <c r="E62" s="5" t="s">
        <v>103</v>
      </c>
      <c r="F62" s="5" t="s">
        <v>104</v>
      </c>
      <c r="G62" s="5" t="s">
        <v>105</v>
      </c>
      <c r="H62" s="5" t="s">
        <v>106</v>
      </c>
      <c r="I62" s="5" t="s">
        <v>107</v>
      </c>
      <c r="J62" s="5" t="s">
        <v>108</v>
      </c>
      <c r="K62" s="5" t="s">
        <v>109</v>
      </c>
      <c r="L62" s="5" t="s">
        <v>110</v>
      </c>
      <c r="M62" s="5" t="s">
        <v>111</v>
      </c>
      <c r="N62" s="5" t="s">
        <v>112</v>
      </c>
      <c r="O62" s="5" t="s">
        <v>113</v>
      </c>
      <c r="P62" s="5" t="s">
        <v>114</v>
      </c>
      <c r="Q62" s="5" t="s">
        <v>115</v>
      </c>
      <c r="R62" s="5" t="s">
        <v>116</v>
      </c>
      <c r="S62" s="6" t="s">
        <v>117</v>
      </c>
      <c r="U62" s="10"/>
      <c r="V62" s="10"/>
      <c r="W62" s="10"/>
      <c r="X62" s="10"/>
      <c r="Y62" s="10"/>
      <c r="Z62" s="10"/>
      <c r="AA62" s="10"/>
      <c r="AB62" s="10"/>
      <c r="AC62" s="10"/>
    </row>
    <row r="63" spans="1:29" ht="14.4" x14ac:dyDescent="0.3">
      <c r="A63" s="39" t="s">
        <v>133</v>
      </c>
      <c r="C63" s="11" t="s">
        <v>149</v>
      </c>
      <c r="D63" s="12">
        <v>0</v>
      </c>
      <c r="E63" s="13">
        <v>0</v>
      </c>
      <c r="F63" s="13">
        <v>300000</v>
      </c>
      <c r="G63" s="13">
        <v>76000</v>
      </c>
      <c r="H63" s="13">
        <v>0</v>
      </c>
      <c r="I63" s="13">
        <v>200000</v>
      </c>
      <c r="J63" s="13">
        <v>36600</v>
      </c>
      <c r="K63" s="13" t="s">
        <v>134</v>
      </c>
      <c r="L63" s="13" t="s">
        <v>134</v>
      </c>
      <c r="M63" s="13">
        <v>0</v>
      </c>
      <c r="N63" s="13">
        <v>0</v>
      </c>
      <c r="O63" s="13" t="s">
        <v>134</v>
      </c>
      <c r="P63" s="13">
        <v>0</v>
      </c>
      <c r="Q63" s="13">
        <v>0</v>
      </c>
      <c r="R63" s="13">
        <v>0</v>
      </c>
      <c r="S63" s="14">
        <v>0</v>
      </c>
      <c r="U63" s="10"/>
      <c r="V63" s="10"/>
      <c r="W63" s="10"/>
      <c r="X63" s="10"/>
      <c r="Y63" s="10"/>
      <c r="Z63" s="10"/>
      <c r="AA63" s="10"/>
      <c r="AB63" s="10"/>
      <c r="AC63" s="10"/>
    </row>
    <row r="64" spans="1:29" ht="14.4" x14ac:dyDescent="0.3">
      <c r="A64" s="39" t="s">
        <v>133</v>
      </c>
      <c r="C64" s="11" t="s">
        <v>150</v>
      </c>
      <c r="D64" s="12">
        <v>0</v>
      </c>
      <c r="E64" s="13">
        <v>100000</v>
      </c>
      <c r="F64" s="13">
        <v>0</v>
      </c>
      <c r="G64" s="13">
        <v>0</v>
      </c>
      <c r="H64" s="13">
        <v>0</v>
      </c>
      <c r="I64" s="13">
        <v>0</v>
      </c>
      <c r="J64" s="13">
        <v>0</v>
      </c>
      <c r="K64" s="13">
        <v>228000</v>
      </c>
      <c r="L64" s="13">
        <v>48000</v>
      </c>
      <c r="M64" s="13">
        <v>-6837.49</v>
      </c>
      <c r="N64" s="13">
        <v>0</v>
      </c>
      <c r="O64" s="13">
        <v>0</v>
      </c>
      <c r="P64" s="13">
        <v>0</v>
      </c>
      <c r="Q64" s="13">
        <v>0</v>
      </c>
      <c r="R64" s="13">
        <v>0</v>
      </c>
      <c r="S64" s="14">
        <v>-9550</v>
      </c>
      <c r="U64" s="10"/>
      <c r="V64" s="10"/>
      <c r="W64" s="10"/>
      <c r="X64" s="10"/>
      <c r="Y64" s="10"/>
      <c r="Z64" s="10"/>
      <c r="AA64" s="10"/>
      <c r="AB64" s="10"/>
      <c r="AC64" s="10"/>
    </row>
    <row r="65" spans="1:29" ht="14.4" x14ac:dyDescent="0.3">
      <c r="A65" s="39" t="s">
        <v>133</v>
      </c>
      <c r="C65" s="11" t="s">
        <v>151</v>
      </c>
      <c r="D65" s="12">
        <v>0</v>
      </c>
      <c r="E65" s="13">
        <v>455378.08</v>
      </c>
      <c r="F65" s="13">
        <v>39621.919999999998</v>
      </c>
      <c r="G65" s="13">
        <v>28000</v>
      </c>
      <c r="H65" s="13">
        <v>0</v>
      </c>
      <c r="I65" s="13">
        <v>0</v>
      </c>
      <c r="J65" s="13">
        <v>0</v>
      </c>
      <c r="K65" s="13">
        <v>0</v>
      </c>
      <c r="L65" s="13">
        <v>0</v>
      </c>
      <c r="M65" s="13">
        <v>0</v>
      </c>
      <c r="N65" s="13">
        <v>0</v>
      </c>
      <c r="O65" s="13">
        <v>0</v>
      </c>
      <c r="P65" s="13">
        <v>0</v>
      </c>
      <c r="Q65" s="13">
        <v>0</v>
      </c>
      <c r="R65" s="13">
        <v>0</v>
      </c>
      <c r="S65" s="14">
        <v>0</v>
      </c>
      <c r="U65" s="10"/>
      <c r="V65" s="10"/>
      <c r="W65" s="10"/>
      <c r="X65" s="10"/>
      <c r="Y65" s="10"/>
      <c r="Z65" s="10"/>
      <c r="AA65" s="10"/>
      <c r="AB65" s="10"/>
      <c r="AC65" s="10"/>
    </row>
    <row r="66" spans="1:29" ht="14.4" x14ac:dyDescent="0.3">
      <c r="A66" s="39" t="s">
        <v>133</v>
      </c>
      <c r="C66" s="11" t="s">
        <v>152</v>
      </c>
      <c r="D66" s="12">
        <v>0</v>
      </c>
      <c r="E66" s="13">
        <v>0</v>
      </c>
      <c r="F66" s="13">
        <v>0</v>
      </c>
      <c r="G66" s="13">
        <v>0</v>
      </c>
      <c r="H66" s="13">
        <v>0</v>
      </c>
      <c r="I66" s="13">
        <v>0</v>
      </c>
      <c r="J66" s="13">
        <v>0</v>
      </c>
      <c r="K66" s="13">
        <v>0</v>
      </c>
      <c r="L66" s="13">
        <v>0</v>
      </c>
      <c r="M66" s="13">
        <v>0</v>
      </c>
      <c r="N66" s="13">
        <v>0</v>
      </c>
      <c r="O66" s="13">
        <v>0</v>
      </c>
      <c r="P66" s="13">
        <v>0</v>
      </c>
      <c r="Q66" s="13">
        <v>0</v>
      </c>
      <c r="R66" s="13">
        <v>0</v>
      </c>
      <c r="S66" s="14">
        <v>0</v>
      </c>
      <c r="U66" s="10"/>
      <c r="V66" s="10"/>
      <c r="W66" s="10"/>
      <c r="X66" s="10"/>
      <c r="Y66" s="10"/>
      <c r="Z66" s="10"/>
      <c r="AA66" s="10"/>
      <c r="AB66" s="10"/>
      <c r="AC66" s="10"/>
    </row>
    <row r="67" spans="1:29" ht="14.4" x14ac:dyDescent="0.3">
      <c r="A67" s="39" t="s">
        <v>133</v>
      </c>
      <c r="C67" s="11" t="s">
        <v>153</v>
      </c>
      <c r="D67" s="12">
        <v>0</v>
      </c>
      <c r="E67" s="13">
        <v>0</v>
      </c>
      <c r="F67" s="13">
        <v>0</v>
      </c>
      <c r="G67" s="13">
        <v>0</v>
      </c>
      <c r="H67" s="13">
        <v>0</v>
      </c>
      <c r="I67" s="13">
        <v>0</v>
      </c>
      <c r="J67" s="13">
        <v>0</v>
      </c>
      <c r="K67" s="13">
        <v>0</v>
      </c>
      <c r="L67" s="13">
        <v>0</v>
      </c>
      <c r="M67" s="13">
        <v>0</v>
      </c>
      <c r="N67" s="13">
        <v>0</v>
      </c>
      <c r="O67" s="13">
        <v>0</v>
      </c>
      <c r="P67" s="13">
        <v>0</v>
      </c>
      <c r="Q67" s="13">
        <v>0</v>
      </c>
      <c r="R67" s="13">
        <v>0</v>
      </c>
      <c r="S67" s="14">
        <v>0</v>
      </c>
      <c r="U67" s="10"/>
      <c r="V67" s="10"/>
      <c r="W67" s="10"/>
      <c r="X67" s="10"/>
      <c r="Y67" s="10"/>
      <c r="Z67" s="10"/>
      <c r="AA67" s="10"/>
      <c r="AB67" s="10"/>
      <c r="AC67" s="10"/>
    </row>
    <row r="68" spans="1:29" ht="14.4" x14ac:dyDescent="0.3">
      <c r="A68" s="39" t="s">
        <v>133</v>
      </c>
      <c r="C68" s="11" t="s">
        <v>154</v>
      </c>
      <c r="D68" s="12">
        <v>0</v>
      </c>
      <c r="E68" s="13">
        <v>0</v>
      </c>
      <c r="F68" s="13">
        <v>0</v>
      </c>
      <c r="G68" s="13">
        <v>0</v>
      </c>
      <c r="H68" s="13">
        <v>0</v>
      </c>
      <c r="I68" s="13">
        <v>0</v>
      </c>
      <c r="J68" s="13">
        <v>0</v>
      </c>
      <c r="K68" s="13">
        <v>0</v>
      </c>
      <c r="L68" s="13">
        <v>0</v>
      </c>
      <c r="M68" s="13">
        <v>0</v>
      </c>
      <c r="N68" s="13">
        <v>0</v>
      </c>
      <c r="O68" s="13">
        <v>0</v>
      </c>
      <c r="P68" s="13">
        <v>0</v>
      </c>
      <c r="Q68" s="13">
        <v>0</v>
      </c>
      <c r="R68" s="13">
        <v>0</v>
      </c>
      <c r="S68" s="14">
        <v>0</v>
      </c>
      <c r="U68" s="10"/>
      <c r="V68" s="10"/>
      <c r="W68" s="10"/>
      <c r="X68" s="10"/>
      <c r="Y68" s="10"/>
      <c r="Z68" s="10"/>
      <c r="AA68" s="10"/>
      <c r="AB68" s="10"/>
      <c r="AC68" s="10"/>
    </row>
    <row r="69" spans="1:29" ht="14.4" x14ac:dyDescent="0.3">
      <c r="A69" s="39" t="s">
        <v>133</v>
      </c>
      <c r="C69" s="11" t="s">
        <v>155</v>
      </c>
      <c r="D69" s="12">
        <v>0</v>
      </c>
      <c r="E69" s="13">
        <v>460000</v>
      </c>
      <c r="F69" s="13">
        <v>0</v>
      </c>
      <c r="G69" s="13">
        <v>0</v>
      </c>
      <c r="H69" s="13">
        <v>0</v>
      </c>
      <c r="I69" s="13">
        <v>0</v>
      </c>
      <c r="J69" s="13">
        <v>0</v>
      </c>
      <c r="K69" s="13">
        <v>0</v>
      </c>
      <c r="L69" s="13">
        <v>0</v>
      </c>
      <c r="M69" s="13">
        <v>0</v>
      </c>
      <c r="N69" s="13">
        <v>0</v>
      </c>
      <c r="O69" s="13">
        <v>0</v>
      </c>
      <c r="P69" s="13">
        <v>0</v>
      </c>
      <c r="Q69" s="13">
        <v>0</v>
      </c>
      <c r="R69" s="13">
        <v>0</v>
      </c>
      <c r="S69" s="14">
        <v>0</v>
      </c>
      <c r="U69" s="10"/>
      <c r="V69" s="10"/>
      <c r="W69" s="10"/>
      <c r="X69" s="10"/>
      <c r="Y69" s="10"/>
      <c r="Z69" s="10"/>
      <c r="AA69" s="10"/>
      <c r="AB69" s="10"/>
      <c r="AC69" s="10"/>
    </row>
    <row r="70" spans="1:29" ht="14.4" x14ac:dyDescent="0.3">
      <c r="A70" s="39" t="s">
        <v>133</v>
      </c>
      <c r="C70" s="11" t="s">
        <v>156</v>
      </c>
      <c r="D70" s="12">
        <v>0</v>
      </c>
      <c r="E70" s="13">
        <v>0</v>
      </c>
      <c r="F70" s="13">
        <v>0</v>
      </c>
      <c r="G70" s="13">
        <v>0</v>
      </c>
      <c r="H70" s="13">
        <v>0</v>
      </c>
      <c r="I70" s="13">
        <v>0</v>
      </c>
      <c r="J70" s="13">
        <v>0</v>
      </c>
      <c r="K70" s="13">
        <v>0</v>
      </c>
      <c r="L70" s="13">
        <v>0</v>
      </c>
      <c r="M70" s="13">
        <v>0</v>
      </c>
      <c r="N70" s="13">
        <v>0</v>
      </c>
      <c r="O70" s="13">
        <v>0</v>
      </c>
      <c r="P70" s="13">
        <v>0</v>
      </c>
      <c r="Q70" s="13">
        <v>0</v>
      </c>
      <c r="R70" s="13">
        <v>0</v>
      </c>
      <c r="S70" s="14">
        <v>0</v>
      </c>
      <c r="U70" s="10"/>
      <c r="V70" s="10"/>
      <c r="W70" s="10"/>
      <c r="X70" s="10"/>
      <c r="Y70" s="10"/>
      <c r="Z70" s="10"/>
      <c r="AA70" s="10"/>
      <c r="AB70" s="10"/>
      <c r="AC70" s="10"/>
    </row>
    <row r="71" spans="1:29" ht="14.4" x14ac:dyDescent="0.3">
      <c r="A71" s="39" t="s">
        <v>133</v>
      </c>
      <c r="C71" s="11" t="s">
        <v>157</v>
      </c>
      <c r="D71" s="12">
        <v>0</v>
      </c>
      <c r="E71" s="13">
        <v>0</v>
      </c>
      <c r="F71" s="13">
        <v>0</v>
      </c>
      <c r="G71" s="13">
        <v>0</v>
      </c>
      <c r="H71" s="13">
        <v>0</v>
      </c>
      <c r="I71" s="13">
        <v>0</v>
      </c>
      <c r="J71" s="13">
        <v>0</v>
      </c>
      <c r="K71" s="13">
        <v>0</v>
      </c>
      <c r="L71" s="13">
        <v>0</v>
      </c>
      <c r="M71" s="13">
        <v>0</v>
      </c>
      <c r="N71" s="13">
        <v>0</v>
      </c>
      <c r="O71" s="13">
        <v>0</v>
      </c>
      <c r="P71" s="13">
        <v>0</v>
      </c>
      <c r="Q71" s="13">
        <v>0</v>
      </c>
      <c r="R71" s="13">
        <v>0</v>
      </c>
      <c r="S71" s="14">
        <v>0</v>
      </c>
      <c r="U71" s="10"/>
      <c r="V71" s="10"/>
      <c r="W71" s="10"/>
      <c r="X71" s="10"/>
      <c r="Y71" s="10"/>
      <c r="Z71" s="10"/>
      <c r="AA71" s="10"/>
      <c r="AB71" s="10"/>
      <c r="AC71" s="10"/>
    </row>
    <row r="72" spans="1:29" ht="14.4" x14ac:dyDescent="0.3">
      <c r="A72" s="39" t="s">
        <v>133</v>
      </c>
      <c r="C72" s="11" t="s">
        <v>158</v>
      </c>
      <c r="D72" s="12">
        <v>0</v>
      </c>
      <c r="E72" s="13">
        <v>0</v>
      </c>
      <c r="F72" s="13">
        <v>0</v>
      </c>
      <c r="G72" s="13">
        <v>0</v>
      </c>
      <c r="H72" s="13">
        <v>0</v>
      </c>
      <c r="I72" s="13">
        <v>0</v>
      </c>
      <c r="J72" s="13">
        <v>0</v>
      </c>
      <c r="K72" s="13">
        <v>0</v>
      </c>
      <c r="L72" s="13">
        <v>0</v>
      </c>
      <c r="M72" s="13">
        <v>0</v>
      </c>
      <c r="N72" s="13">
        <v>0</v>
      </c>
      <c r="O72" s="13">
        <v>0</v>
      </c>
      <c r="P72" s="13">
        <v>0</v>
      </c>
      <c r="Q72" s="13">
        <v>0</v>
      </c>
      <c r="R72" s="13">
        <v>0</v>
      </c>
      <c r="S72" s="14">
        <v>0</v>
      </c>
      <c r="U72" s="10"/>
      <c r="V72" s="10"/>
      <c r="W72" s="10"/>
      <c r="X72" s="10"/>
      <c r="Y72" s="10"/>
      <c r="Z72" s="10"/>
      <c r="AA72" s="10"/>
      <c r="AB72" s="10"/>
      <c r="AC72" s="10"/>
    </row>
    <row r="73" spans="1:29" ht="14.4" x14ac:dyDescent="0.3">
      <c r="A73" s="39" t="s">
        <v>133</v>
      </c>
      <c r="C73" s="11" t="s">
        <v>159</v>
      </c>
      <c r="D73" s="12">
        <v>0</v>
      </c>
      <c r="E73" s="13">
        <v>0</v>
      </c>
      <c r="F73" s="13">
        <v>0</v>
      </c>
      <c r="G73" s="13">
        <v>0</v>
      </c>
      <c r="H73" s="13">
        <v>0</v>
      </c>
      <c r="I73" s="13">
        <v>0</v>
      </c>
      <c r="J73" s="13">
        <v>0</v>
      </c>
      <c r="K73" s="13">
        <v>0</v>
      </c>
      <c r="L73" s="13">
        <v>0</v>
      </c>
      <c r="M73" s="13">
        <v>0</v>
      </c>
      <c r="N73" s="13">
        <v>0</v>
      </c>
      <c r="O73" s="13">
        <v>0</v>
      </c>
      <c r="P73" s="13">
        <v>0</v>
      </c>
      <c r="Q73" s="13">
        <v>0</v>
      </c>
      <c r="R73" s="13">
        <v>0</v>
      </c>
      <c r="S73" s="14">
        <v>0</v>
      </c>
      <c r="U73" s="10"/>
      <c r="V73" s="10"/>
      <c r="W73" s="10"/>
      <c r="X73" s="10"/>
      <c r="Y73" s="10"/>
      <c r="Z73" s="10"/>
      <c r="AA73" s="10"/>
      <c r="AB73" s="10"/>
      <c r="AC73" s="10"/>
    </row>
    <row r="74" spans="1:29" ht="14.4" x14ac:dyDescent="0.3">
      <c r="A74" s="39" t="s">
        <v>133</v>
      </c>
      <c r="C74" s="11" t="s">
        <v>160</v>
      </c>
      <c r="D74" s="12">
        <v>0</v>
      </c>
      <c r="E74" s="13">
        <v>0</v>
      </c>
      <c r="F74" s="13">
        <v>0</v>
      </c>
      <c r="G74" s="13">
        <v>0</v>
      </c>
      <c r="H74" s="13">
        <v>0</v>
      </c>
      <c r="I74" s="13">
        <v>0</v>
      </c>
      <c r="J74" s="13">
        <v>0</v>
      </c>
      <c r="K74" s="13">
        <v>0</v>
      </c>
      <c r="L74" s="13">
        <v>0</v>
      </c>
      <c r="M74" s="13">
        <v>0</v>
      </c>
      <c r="N74" s="13">
        <v>0</v>
      </c>
      <c r="O74" s="13">
        <v>0</v>
      </c>
      <c r="P74" s="13">
        <v>0</v>
      </c>
      <c r="Q74" s="13">
        <v>47402.19</v>
      </c>
      <c r="R74" s="13">
        <v>0</v>
      </c>
      <c r="S74" s="14">
        <v>0</v>
      </c>
      <c r="U74" s="10"/>
      <c r="V74" s="10"/>
      <c r="W74" s="10"/>
      <c r="X74" s="10"/>
      <c r="Y74" s="10"/>
      <c r="Z74" s="10"/>
      <c r="AA74" s="10"/>
      <c r="AB74" s="10"/>
      <c r="AC74" s="10"/>
    </row>
    <row r="75" spans="1:29" ht="14.4" x14ac:dyDescent="0.3">
      <c r="A75" s="39" t="s">
        <v>133</v>
      </c>
      <c r="C75" s="11" t="s">
        <v>161</v>
      </c>
      <c r="D75" s="12">
        <v>0</v>
      </c>
      <c r="E75" s="13">
        <v>145000</v>
      </c>
      <c r="F75" s="13">
        <v>0</v>
      </c>
      <c r="G75" s="13">
        <v>0</v>
      </c>
      <c r="H75" s="13">
        <v>0</v>
      </c>
      <c r="I75" s="13">
        <v>0</v>
      </c>
      <c r="J75" s="13">
        <v>0</v>
      </c>
      <c r="K75" s="13">
        <v>0</v>
      </c>
      <c r="L75" s="13">
        <v>0</v>
      </c>
      <c r="M75" s="13">
        <v>0</v>
      </c>
      <c r="N75" s="13">
        <v>0</v>
      </c>
      <c r="O75" s="13">
        <v>0</v>
      </c>
      <c r="P75" s="13">
        <v>0</v>
      </c>
      <c r="Q75" s="13">
        <v>0</v>
      </c>
      <c r="R75" s="13">
        <v>0</v>
      </c>
      <c r="S75" s="14">
        <v>0</v>
      </c>
      <c r="U75" s="10"/>
      <c r="V75" s="10"/>
      <c r="W75" s="10"/>
      <c r="X75" s="10"/>
      <c r="Y75" s="10"/>
      <c r="Z75" s="10"/>
      <c r="AA75" s="10"/>
      <c r="AB75" s="10"/>
      <c r="AC75" s="10"/>
    </row>
    <row r="76" spans="1:29" ht="14.4" x14ac:dyDescent="0.3">
      <c r="A76" s="39" t="s">
        <v>133</v>
      </c>
      <c r="C76" s="11" t="s">
        <v>162</v>
      </c>
      <c r="D76" s="12">
        <v>220000</v>
      </c>
      <c r="E76" s="13">
        <v>446121.1</v>
      </c>
      <c r="F76" s="13">
        <v>30000</v>
      </c>
      <c r="G76" s="13">
        <v>18850</v>
      </c>
      <c r="H76" s="13">
        <v>0</v>
      </c>
      <c r="I76" s="13">
        <v>54750</v>
      </c>
      <c r="J76" s="13">
        <v>0</v>
      </c>
      <c r="K76" s="13">
        <v>0</v>
      </c>
      <c r="L76" s="13">
        <v>0</v>
      </c>
      <c r="M76" s="13">
        <v>0</v>
      </c>
      <c r="N76" s="13">
        <v>0</v>
      </c>
      <c r="O76" s="13">
        <v>0</v>
      </c>
      <c r="P76" s="13">
        <v>0</v>
      </c>
      <c r="Q76" s="13">
        <v>0</v>
      </c>
      <c r="R76" s="13">
        <v>0</v>
      </c>
      <c r="S76" s="14">
        <v>0</v>
      </c>
      <c r="U76" s="10"/>
      <c r="V76" s="10"/>
      <c r="W76" s="10"/>
      <c r="X76" s="10"/>
      <c r="Y76" s="10"/>
      <c r="Z76" s="10"/>
      <c r="AA76" s="10"/>
      <c r="AB76" s="10"/>
      <c r="AC76" s="10"/>
    </row>
    <row r="77" spans="1:29" ht="14.4" x14ac:dyDescent="0.3">
      <c r="A77" s="39" t="s">
        <v>133</v>
      </c>
      <c r="C77" s="11" t="s">
        <v>163</v>
      </c>
      <c r="D77" s="12">
        <v>0</v>
      </c>
      <c r="E77" s="13">
        <v>0</v>
      </c>
      <c r="F77" s="13">
        <v>0</v>
      </c>
      <c r="G77" s="13">
        <v>0</v>
      </c>
      <c r="H77" s="13">
        <v>0</v>
      </c>
      <c r="I77" s="13">
        <v>0</v>
      </c>
      <c r="J77" s="13">
        <v>0</v>
      </c>
      <c r="K77" s="13">
        <v>0</v>
      </c>
      <c r="L77" s="13">
        <v>0</v>
      </c>
      <c r="M77" s="13">
        <v>0</v>
      </c>
      <c r="N77" s="13">
        <v>0</v>
      </c>
      <c r="O77" s="13">
        <v>0</v>
      </c>
      <c r="P77" s="13">
        <v>0</v>
      </c>
      <c r="Q77" s="13">
        <v>0</v>
      </c>
      <c r="R77" s="13">
        <v>0</v>
      </c>
      <c r="S77" s="14">
        <v>0</v>
      </c>
      <c r="U77" s="10"/>
      <c r="V77" s="10"/>
      <c r="W77" s="10"/>
      <c r="X77" s="10"/>
      <c r="Y77" s="10"/>
      <c r="Z77" s="10"/>
      <c r="AA77" s="10"/>
      <c r="AB77" s="10"/>
      <c r="AC77" s="10"/>
    </row>
    <row r="78" spans="1:29" ht="14.4" x14ac:dyDescent="0.3">
      <c r="A78" s="39" t="s">
        <v>133</v>
      </c>
      <c r="C78" s="11" t="s">
        <v>164</v>
      </c>
      <c r="D78" s="12">
        <v>0</v>
      </c>
      <c r="E78" s="13">
        <v>0</v>
      </c>
      <c r="F78" s="13">
        <v>0</v>
      </c>
      <c r="G78" s="13">
        <v>0</v>
      </c>
      <c r="H78" s="13">
        <v>0</v>
      </c>
      <c r="I78" s="13">
        <v>0</v>
      </c>
      <c r="J78" s="13">
        <v>0</v>
      </c>
      <c r="K78" s="13">
        <v>0</v>
      </c>
      <c r="L78" s="13">
        <v>0</v>
      </c>
      <c r="M78" s="13">
        <v>0</v>
      </c>
      <c r="N78" s="13">
        <v>0</v>
      </c>
      <c r="O78" s="13">
        <v>0</v>
      </c>
      <c r="P78" s="13">
        <v>0</v>
      </c>
      <c r="Q78" s="13">
        <v>0</v>
      </c>
      <c r="R78" s="13">
        <v>0</v>
      </c>
      <c r="S78" s="14">
        <v>0</v>
      </c>
      <c r="U78" s="10"/>
      <c r="V78" s="10"/>
      <c r="W78" s="10"/>
      <c r="X78" s="10"/>
      <c r="Y78" s="10"/>
      <c r="Z78" s="10"/>
      <c r="AA78" s="10"/>
      <c r="AB78" s="10"/>
      <c r="AC78" s="10"/>
    </row>
    <row r="79" spans="1:29" ht="14.4" x14ac:dyDescent="0.3">
      <c r="A79" s="39" t="s">
        <v>133</v>
      </c>
      <c r="C79" s="11" t="s">
        <v>165</v>
      </c>
      <c r="D79" s="12">
        <v>0</v>
      </c>
      <c r="E79" s="13">
        <v>0</v>
      </c>
      <c r="F79" s="13">
        <v>0</v>
      </c>
      <c r="G79" s="13">
        <v>0</v>
      </c>
      <c r="H79" s="13">
        <v>0</v>
      </c>
      <c r="I79" s="13">
        <v>0</v>
      </c>
      <c r="J79" s="13">
        <v>0</v>
      </c>
      <c r="K79" s="13">
        <v>0</v>
      </c>
      <c r="L79" s="13">
        <v>0</v>
      </c>
      <c r="M79" s="13">
        <v>0</v>
      </c>
      <c r="N79" s="13">
        <v>0</v>
      </c>
      <c r="O79" s="13">
        <v>0</v>
      </c>
      <c r="P79" s="13">
        <v>0</v>
      </c>
      <c r="Q79" s="13">
        <v>0</v>
      </c>
      <c r="R79" s="13">
        <v>0</v>
      </c>
      <c r="S79" s="14">
        <v>0</v>
      </c>
      <c r="U79" s="10"/>
      <c r="V79" s="10"/>
      <c r="W79" s="10"/>
      <c r="X79" s="10"/>
      <c r="Y79" s="10"/>
      <c r="Z79" s="10"/>
      <c r="AA79" s="10"/>
      <c r="AB79" s="10"/>
      <c r="AC79" s="10"/>
    </row>
    <row r="80" spans="1:29" ht="15" thickBot="1" x14ac:dyDescent="0.35">
      <c r="A80" s="39" t="s">
        <v>133</v>
      </c>
      <c r="C80" s="11" t="s">
        <v>166</v>
      </c>
      <c r="D80" s="15">
        <v>179000</v>
      </c>
      <c r="E80" s="16">
        <v>0</v>
      </c>
      <c r="F80" s="16">
        <v>0</v>
      </c>
      <c r="G80" s="16">
        <v>0</v>
      </c>
      <c r="H80" s="16">
        <v>0</v>
      </c>
      <c r="I80" s="16">
        <v>60750</v>
      </c>
      <c r="J80" s="16">
        <v>0</v>
      </c>
      <c r="K80" s="16">
        <v>0</v>
      </c>
      <c r="L80" s="16">
        <v>0</v>
      </c>
      <c r="M80" s="16">
        <v>0</v>
      </c>
      <c r="N80" s="16">
        <v>0</v>
      </c>
      <c r="O80" s="16">
        <v>0</v>
      </c>
      <c r="P80" s="16">
        <v>0</v>
      </c>
      <c r="Q80" s="16">
        <v>0</v>
      </c>
      <c r="R80" s="16">
        <v>0</v>
      </c>
      <c r="S80" s="17">
        <v>0</v>
      </c>
      <c r="U80" s="10"/>
      <c r="V80" s="10"/>
      <c r="W80" s="10"/>
      <c r="X80" s="10"/>
      <c r="Y80" s="10"/>
      <c r="Z80" s="10"/>
      <c r="AA80" s="10"/>
      <c r="AB80" s="10"/>
      <c r="AC80" s="10"/>
    </row>
    <row r="81" spans="1:29" ht="15" thickBot="1" x14ac:dyDescent="0.35">
      <c r="A81" s="39" t="s">
        <v>133</v>
      </c>
      <c r="C81" s="18" t="s">
        <v>129</v>
      </c>
      <c r="D81" s="19">
        <v>399000</v>
      </c>
      <c r="E81" s="20">
        <v>1606499.1800000002</v>
      </c>
      <c r="F81" s="20">
        <v>369621.92</v>
      </c>
      <c r="G81" s="20" t="s">
        <v>134</v>
      </c>
      <c r="H81" s="20">
        <v>0</v>
      </c>
      <c r="I81" s="20">
        <v>315500</v>
      </c>
      <c r="J81" s="20">
        <v>36600</v>
      </c>
      <c r="K81" s="20" t="s">
        <v>134</v>
      </c>
      <c r="L81" s="20" t="s">
        <v>134</v>
      </c>
      <c r="M81" s="20">
        <v>-6837.49</v>
      </c>
      <c r="N81" s="20">
        <v>0</v>
      </c>
      <c r="O81" s="20" t="s">
        <v>134</v>
      </c>
      <c r="P81" s="20">
        <v>0</v>
      </c>
      <c r="Q81" s="20">
        <v>47402.19</v>
      </c>
      <c r="R81" s="20">
        <v>0</v>
      </c>
      <c r="S81" s="21">
        <v>-9550</v>
      </c>
      <c r="U81" s="10"/>
      <c r="V81" s="10"/>
      <c r="W81" s="10"/>
      <c r="X81" s="10"/>
      <c r="Y81" s="10"/>
      <c r="Z81" s="10"/>
      <c r="AA81" s="10"/>
      <c r="AB81" s="10"/>
      <c r="AC81" s="10"/>
    </row>
    <row r="82" spans="1:29" ht="14.4" x14ac:dyDescent="0.3">
      <c r="U82" s="10"/>
      <c r="V82" s="10"/>
      <c r="W82" s="10"/>
      <c r="X82" s="10"/>
      <c r="Y82" s="10"/>
      <c r="Z82" s="10"/>
      <c r="AA82" s="10"/>
      <c r="AB82" s="10"/>
      <c r="AC82" s="10"/>
    </row>
    <row r="83" spans="1:29" ht="14.4" x14ac:dyDescent="0.3">
      <c r="U83" s="10"/>
      <c r="V83" s="10"/>
      <c r="W83" s="10"/>
      <c r="X83" s="10"/>
      <c r="Y83" s="10"/>
      <c r="Z83" s="10"/>
      <c r="AA83" s="10"/>
      <c r="AB83" s="10"/>
      <c r="AC83" s="10"/>
    </row>
    <row r="84" spans="1:29" ht="14.4" x14ac:dyDescent="0.3">
      <c r="U84" s="10"/>
      <c r="V84" s="10"/>
      <c r="W84" s="10"/>
      <c r="X84" s="10"/>
      <c r="Y84" s="10"/>
      <c r="Z84" s="10"/>
      <c r="AA84" s="10"/>
      <c r="AB84" s="10"/>
      <c r="AC84" s="10"/>
    </row>
    <row r="85" spans="1:29" ht="22.8" x14ac:dyDescent="0.3">
      <c r="C85" s="1" t="s">
        <v>243</v>
      </c>
      <c r="D85" s="1"/>
      <c r="E85" s="1"/>
      <c r="F85" s="1"/>
      <c r="G85" s="1"/>
      <c r="H85" s="1"/>
      <c r="I85" s="1"/>
      <c r="J85" s="1"/>
      <c r="K85" s="1"/>
      <c r="L85" s="1"/>
      <c r="M85" s="1"/>
      <c r="N85" s="9"/>
      <c r="O85" s="9"/>
      <c r="P85" s="9"/>
      <c r="Q85" s="9"/>
      <c r="R85" s="9"/>
      <c r="S85" s="9"/>
      <c r="U85" s="10"/>
      <c r="V85" s="10"/>
      <c r="W85" s="10"/>
      <c r="X85" s="10"/>
      <c r="Y85" s="10"/>
      <c r="Z85" s="10"/>
      <c r="AA85" s="10"/>
      <c r="AB85" s="10"/>
      <c r="AC85" s="10"/>
    </row>
    <row r="86" spans="1:29" ht="23.4" thickBot="1" x14ac:dyDescent="0.35">
      <c r="C86" s="1"/>
      <c r="D86" s="1"/>
      <c r="E86" s="1"/>
      <c r="F86" s="1"/>
      <c r="G86" s="1"/>
      <c r="H86" s="1"/>
      <c r="I86" s="1"/>
      <c r="J86" s="1"/>
      <c r="K86" s="1"/>
      <c r="L86" s="1"/>
      <c r="M86" s="1"/>
      <c r="N86" s="9"/>
      <c r="O86" s="9"/>
      <c r="P86" s="9"/>
      <c r="Q86" s="9"/>
      <c r="R86" s="9"/>
      <c r="S86" s="9"/>
      <c r="U86" s="10"/>
      <c r="V86" s="10"/>
      <c r="W86" s="10"/>
      <c r="X86" s="10"/>
      <c r="Y86" s="10"/>
      <c r="Z86" s="10"/>
      <c r="AA86" s="10"/>
      <c r="AB86" s="10"/>
      <c r="AC86" s="10"/>
    </row>
    <row r="87" spans="1:29" ht="15" thickBot="1" x14ac:dyDescent="0.35">
      <c r="C87" s="2"/>
      <c r="D87" s="149" t="s">
        <v>99</v>
      </c>
      <c r="E87" s="150"/>
      <c r="F87" s="150"/>
      <c r="G87" s="150"/>
      <c r="H87" s="150"/>
      <c r="I87" s="150"/>
      <c r="J87" s="150"/>
      <c r="K87" s="150"/>
      <c r="L87" s="150"/>
      <c r="M87" s="150"/>
      <c r="N87" s="150"/>
      <c r="O87" s="150"/>
      <c r="P87" s="150"/>
      <c r="Q87" s="150"/>
      <c r="R87" s="150"/>
      <c r="S87" s="151"/>
      <c r="U87" s="10"/>
      <c r="V87" s="10"/>
      <c r="W87" s="10"/>
      <c r="X87" s="10"/>
      <c r="Y87" s="10"/>
      <c r="Z87" s="10"/>
      <c r="AA87" s="10"/>
      <c r="AB87" s="10"/>
      <c r="AC87" s="10"/>
    </row>
    <row r="88" spans="1:29" ht="15" thickBot="1" x14ac:dyDescent="0.35">
      <c r="A88" s="39" t="s">
        <v>136</v>
      </c>
      <c r="C88" s="3" t="s">
        <v>148</v>
      </c>
      <c r="D88" s="4" t="s">
        <v>102</v>
      </c>
      <c r="E88" s="5" t="s">
        <v>103</v>
      </c>
      <c r="F88" s="5" t="s">
        <v>104</v>
      </c>
      <c r="G88" s="5" t="s">
        <v>105</v>
      </c>
      <c r="H88" s="5" t="s">
        <v>106</v>
      </c>
      <c r="I88" s="5" t="s">
        <v>107</v>
      </c>
      <c r="J88" s="5" t="s">
        <v>108</v>
      </c>
      <c r="K88" s="5" t="s">
        <v>109</v>
      </c>
      <c r="L88" s="5" t="s">
        <v>110</v>
      </c>
      <c r="M88" s="5" t="s">
        <v>111</v>
      </c>
      <c r="N88" s="5" t="s">
        <v>112</v>
      </c>
      <c r="O88" s="5" t="s">
        <v>113</v>
      </c>
      <c r="P88" s="5" t="s">
        <v>114</v>
      </c>
      <c r="Q88" s="5" t="s">
        <v>115</v>
      </c>
      <c r="R88" s="5" t="s">
        <v>116</v>
      </c>
      <c r="S88" s="6" t="s">
        <v>117</v>
      </c>
      <c r="U88" s="10"/>
      <c r="V88" s="10"/>
      <c r="W88" s="10"/>
      <c r="X88" s="10"/>
      <c r="Y88" s="10"/>
      <c r="Z88" s="10"/>
      <c r="AA88" s="10"/>
      <c r="AB88" s="10"/>
      <c r="AC88" s="10"/>
    </row>
    <row r="89" spans="1:29" ht="14.4" x14ac:dyDescent="0.3">
      <c r="A89" s="39" t="s">
        <v>136</v>
      </c>
      <c r="C89" s="11" t="s">
        <v>149</v>
      </c>
      <c r="D89" s="12">
        <v>5451497.5199999996</v>
      </c>
      <c r="E89" s="13">
        <v>7543286.0300000003</v>
      </c>
      <c r="F89" s="13">
        <v>3349339.7</v>
      </c>
      <c r="G89" s="13">
        <v>3574805.04</v>
      </c>
      <c r="H89" s="13">
        <v>3032353.58</v>
      </c>
      <c r="I89" s="13">
        <v>3401183.97</v>
      </c>
      <c r="J89" s="13">
        <v>2359784.5099999998</v>
      </c>
      <c r="K89" s="13">
        <v>1246026.6000000001</v>
      </c>
      <c r="L89" s="13">
        <v>850300</v>
      </c>
      <c r="M89" s="13">
        <v>738238.25</v>
      </c>
      <c r="N89" s="13">
        <v>1861750</v>
      </c>
      <c r="O89" s="13">
        <v>2261850</v>
      </c>
      <c r="P89" s="13">
        <v>1864500</v>
      </c>
      <c r="Q89" s="13">
        <v>1921898.2</v>
      </c>
      <c r="R89" s="13">
        <v>346421.63</v>
      </c>
      <c r="S89" s="14">
        <v>356000</v>
      </c>
      <c r="U89" s="10"/>
      <c r="V89" s="10"/>
      <c r="W89" s="10"/>
      <c r="X89" s="10"/>
      <c r="Y89" s="10"/>
      <c r="Z89" s="10"/>
      <c r="AA89" s="10"/>
      <c r="AB89" s="10"/>
      <c r="AC89" s="10"/>
    </row>
    <row r="90" spans="1:29" ht="14.4" x14ac:dyDescent="0.3">
      <c r="A90" s="39" t="s">
        <v>136</v>
      </c>
      <c r="C90" s="11" t="s">
        <v>150</v>
      </c>
      <c r="D90" s="12">
        <v>948024.07</v>
      </c>
      <c r="E90" s="13">
        <v>1603726.44</v>
      </c>
      <c r="F90" s="13">
        <v>1858232.78</v>
      </c>
      <c r="G90" s="13">
        <v>1489869.48</v>
      </c>
      <c r="H90" s="13">
        <v>1278400</v>
      </c>
      <c r="I90" s="13">
        <v>1301689.1100000001</v>
      </c>
      <c r="J90" s="13">
        <v>1486900</v>
      </c>
      <c r="K90" s="13">
        <v>214363.89</v>
      </c>
      <c r="L90" s="13">
        <v>410881.47</v>
      </c>
      <c r="M90" s="13">
        <v>837538.22</v>
      </c>
      <c r="N90" s="13">
        <v>220756.81</v>
      </c>
      <c r="O90" s="13">
        <v>319586.57</v>
      </c>
      <c r="P90" s="13">
        <v>175000</v>
      </c>
      <c r="Q90" s="13">
        <v>52440.61</v>
      </c>
      <c r="R90" s="13">
        <v>0</v>
      </c>
      <c r="S90" s="14">
        <v>44000</v>
      </c>
      <c r="U90" s="10"/>
      <c r="V90" s="10"/>
      <c r="W90" s="10"/>
      <c r="X90" s="10"/>
      <c r="Y90" s="10"/>
      <c r="Z90" s="10"/>
      <c r="AA90" s="10"/>
      <c r="AB90" s="10"/>
      <c r="AC90" s="10"/>
    </row>
    <row r="91" spans="1:29" ht="14.4" x14ac:dyDescent="0.3">
      <c r="A91" s="39" t="s">
        <v>136</v>
      </c>
      <c r="C91" s="11" t="s">
        <v>151</v>
      </c>
      <c r="D91" s="12">
        <v>2782050.73</v>
      </c>
      <c r="E91" s="13">
        <v>2228770.19</v>
      </c>
      <c r="F91" s="13">
        <v>2284979.86</v>
      </c>
      <c r="G91" s="13">
        <v>1649216.77</v>
      </c>
      <c r="H91" s="13">
        <v>1817053.53</v>
      </c>
      <c r="I91" s="13">
        <v>2945185.5700000003</v>
      </c>
      <c r="J91" s="13">
        <v>1281396.73</v>
      </c>
      <c r="K91" s="13">
        <v>623274.87</v>
      </c>
      <c r="L91" s="13">
        <v>626232.15999999992</v>
      </c>
      <c r="M91" s="13">
        <v>720233.55</v>
      </c>
      <c r="N91" s="13">
        <v>955397.18</v>
      </c>
      <c r="O91" s="13">
        <v>367322.64</v>
      </c>
      <c r="P91" s="13">
        <v>257500</v>
      </c>
      <c r="Q91" s="13">
        <v>435000</v>
      </c>
      <c r="R91" s="13">
        <v>105000</v>
      </c>
      <c r="S91" s="14">
        <v>0</v>
      </c>
      <c r="U91" s="10"/>
      <c r="V91" s="10"/>
      <c r="W91" s="10"/>
      <c r="X91" s="10"/>
      <c r="Y91" s="10"/>
      <c r="Z91" s="10"/>
      <c r="AA91" s="10"/>
      <c r="AB91" s="10"/>
      <c r="AC91" s="10"/>
    </row>
    <row r="92" spans="1:29" ht="14.4" x14ac:dyDescent="0.3">
      <c r="A92" s="39" t="s">
        <v>136</v>
      </c>
      <c r="C92" s="11" t="s">
        <v>152</v>
      </c>
      <c r="D92" s="12">
        <v>82333.33</v>
      </c>
      <c r="E92" s="13">
        <v>475409.89</v>
      </c>
      <c r="F92" s="13">
        <v>451583.33</v>
      </c>
      <c r="G92" s="13">
        <v>565340.81000000006</v>
      </c>
      <c r="H92" s="13">
        <v>412580</v>
      </c>
      <c r="I92" s="13">
        <v>80400</v>
      </c>
      <c r="J92" s="13">
        <v>-120000</v>
      </c>
      <c r="K92" s="13">
        <v>0</v>
      </c>
      <c r="L92" s="13">
        <v>0</v>
      </c>
      <c r="M92" s="13">
        <v>0</v>
      </c>
      <c r="N92" s="13">
        <v>0</v>
      </c>
      <c r="O92" s="13">
        <v>0</v>
      </c>
      <c r="P92" s="13">
        <v>0</v>
      </c>
      <c r="Q92" s="13">
        <v>0</v>
      </c>
      <c r="R92" s="13">
        <v>0</v>
      </c>
      <c r="S92" s="14">
        <v>0</v>
      </c>
      <c r="U92" s="10"/>
      <c r="V92" s="10"/>
      <c r="W92" s="10"/>
      <c r="X92" s="10"/>
      <c r="Y92" s="10"/>
      <c r="Z92" s="10"/>
      <c r="AA92" s="10"/>
      <c r="AB92" s="10"/>
      <c r="AC92" s="10"/>
    </row>
    <row r="93" spans="1:29" ht="14.4" x14ac:dyDescent="0.3">
      <c r="A93" s="39" t="s">
        <v>136</v>
      </c>
      <c r="C93" s="11" t="s">
        <v>153</v>
      </c>
      <c r="D93" s="12">
        <v>385905.29</v>
      </c>
      <c r="E93" s="13">
        <v>474546.12</v>
      </c>
      <c r="F93" s="13">
        <v>693500</v>
      </c>
      <c r="G93" s="13">
        <v>396189.96</v>
      </c>
      <c r="H93" s="13">
        <v>445711.02</v>
      </c>
      <c r="I93" s="13">
        <v>249861.77</v>
      </c>
      <c r="J93" s="13">
        <v>72466.399999999994</v>
      </c>
      <c r="K93" s="13" t="s">
        <v>134</v>
      </c>
      <c r="L93" s="13">
        <v>142750</v>
      </c>
      <c r="M93" s="13">
        <v>9125</v>
      </c>
      <c r="N93" s="13">
        <v>42500</v>
      </c>
      <c r="O93" s="13">
        <v>50000</v>
      </c>
      <c r="P93" s="13">
        <v>40000</v>
      </c>
      <c r="Q93" s="13">
        <v>0</v>
      </c>
      <c r="R93" s="13">
        <v>0</v>
      </c>
      <c r="S93" s="14">
        <v>0</v>
      </c>
      <c r="U93" s="10"/>
      <c r="V93" s="10"/>
      <c r="W93" s="10"/>
      <c r="X93" s="10"/>
      <c r="Y93" s="10"/>
      <c r="Z93" s="10"/>
      <c r="AA93" s="10"/>
      <c r="AB93" s="10"/>
      <c r="AC93" s="10"/>
    </row>
    <row r="94" spans="1:29" ht="14.4" x14ac:dyDescent="0.3">
      <c r="A94" s="39" t="s">
        <v>136</v>
      </c>
      <c r="C94" s="11" t="s">
        <v>154</v>
      </c>
      <c r="D94" s="12">
        <v>96375</v>
      </c>
      <c r="E94" s="13">
        <v>880384.21</v>
      </c>
      <c r="F94" s="13">
        <v>417825</v>
      </c>
      <c r="G94" s="13">
        <v>227615</v>
      </c>
      <c r="H94" s="13">
        <v>202000</v>
      </c>
      <c r="I94" s="13">
        <v>100300</v>
      </c>
      <c r="J94" s="13">
        <v>22500</v>
      </c>
      <c r="K94" s="13">
        <v>69000.88</v>
      </c>
      <c r="L94" s="13">
        <v>84451.6</v>
      </c>
      <c r="M94" s="13">
        <v>76988.55</v>
      </c>
      <c r="N94" s="13">
        <v>0</v>
      </c>
      <c r="O94" s="13">
        <v>99401.51</v>
      </c>
      <c r="P94" s="13">
        <v>37500</v>
      </c>
      <c r="Q94" s="13">
        <v>19500</v>
      </c>
      <c r="R94" s="13">
        <v>0</v>
      </c>
      <c r="S94" s="14">
        <v>75000</v>
      </c>
      <c r="U94" s="10"/>
      <c r="V94" s="10"/>
      <c r="W94" s="10"/>
      <c r="X94" s="10"/>
      <c r="Y94" s="10"/>
      <c r="Z94" s="10"/>
      <c r="AA94" s="10"/>
      <c r="AB94" s="10"/>
      <c r="AC94" s="10"/>
    </row>
    <row r="95" spans="1:29" ht="14.4" x14ac:dyDescent="0.3">
      <c r="A95" s="39" t="s">
        <v>136</v>
      </c>
      <c r="C95" s="11" t="s">
        <v>155</v>
      </c>
      <c r="D95" s="12">
        <v>131132.54999999999</v>
      </c>
      <c r="E95" s="13">
        <v>0</v>
      </c>
      <c r="F95" s="13">
        <v>103500</v>
      </c>
      <c r="G95" s="13">
        <v>230000</v>
      </c>
      <c r="H95" s="13">
        <v>172000</v>
      </c>
      <c r="I95" s="13">
        <v>0</v>
      </c>
      <c r="J95" s="13">
        <v>0</v>
      </c>
      <c r="K95" s="13">
        <v>0</v>
      </c>
      <c r="L95" s="13">
        <v>0</v>
      </c>
      <c r="M95" s="13">
        <v>0</v>
      </c>
      <c r="N95" s="13">
        <v>0</v>
      </c>
      <c r="O95" s="13">
        <v>0</v>
      </c>
      <c r="P95" s="13">
        <v>0</v>
      </c>
      <c r="Q95" s="13">
        <v>0</v>
      </c>
      <c r="R95" s="13">
        <v>0</v>
      </c>
      <c r="S95" s="14">
        <v>0</v>
      </c>
      <c r="U95" s="10"/>
      <c r="V95" s="10"/>
      <c r="W95" s="10"/>
      <c r="X95" s="10"/>
      <c r="Y95" s="10"/>
      <c r="Z95" s="10"/>
      <c r="AA95" s="10"/>
      <c r="AB95" s="10"/>
      <c r="AC95" s="10"/>
    </row>
    <row r="96" spans="1:29" ht="14.4" x14ac:dyDescent="0.3">
      <c r="A96" s="39" t="s">
        <v>136</v>
      </c>
      <c r="C96" s="11" t="s">
        <v>156</v>
      </c>
      <c r="D96" s="12">
        <v>251583.64</v>
      </c>
      <c r="E96" s="13">
        <v>235669.5</v>
      </c>
      <c r="F96" s="13">
        <v>243637.5</v>
      </c>
      <c r="G96" s="13">
        <v>224849.5</v>
      </c>
      <c r="H96" s="13">
        <v>30464.04</v>
      </c>
      <c r="I96" s="13">
        <v>1292116.95</v>
      </c>
      <c r="J96" s="13">
        <v>57000</v>
      </c>
      <c r="K96" s="13">
        <v>0</v>
      </c>
      <c r="L96" s="13">
        <v>0</v>
      </c>
      <c r="M96" s="13">
        <v>0</v>
      </c>
      <c r="N96" s="13">
        <v>15000</v>
      </c>
      <c r="O96" s="13">
        <v>0</v>
      </c>
      <c r="P96" s="13">
        <v>0</v>
      </c>
      <c r="Q96" s="13">
        <v>0</v>
      </c>
      <c r="R96" s="13">
        <v>43610</v>
      </c>
      <c r="S96" s="14">
        <v>0</v>
      </c>
      <c r="U96" s="10"/>
      <c r="V96" s="10"/>
      <c r="W96" s="10"/>
      <c r="X96" s="10"/>
      <c r="Y96" s="10"/>
      <c r="Z96" s="10"/>
      <c r="AA96" s="10"/>
      <c r="AB96" s="10"/>
      <c r="AC96" s="10"/>
    </row>
    <row r="97" spans="1:29" ht="14.4" x14ac:dyDescent="0.3">
      <c r="A97" s="39" t="s">
        <v>136</v>
      </c>
      <c r="C97" s="11" t="s">
        <v>157</v>
      </c>
      <c r="D97" s="12">
        <v>496488.3</v>
      </c>
      <c r="E97" s="13">
        <v>177726.14</v>
      </c>
      <c r="F97" s="13">
        <v>38500</v>
      </c>
      <c r="G97" s="13">
        <v>35850</v>
      </c>
      <c r="H97" s="13">
        <v>7500</v>
      </c>
      <c r="I97" s="13" t="s">
        <v>134</v>
      </c>
      <c r="J97" s="13">
        <v>13623.37</v>
      </c>
      <c r="K97" s="13">
        <v>133529.25</v>
      </c>
      <c r="L97" s="13">
        <v>93732.24</v>
      </c>
      <c r="M97" s="13">
        <v>559602.91</v>
      </c>
      <c r="N97" s="13">
        <v>103751</v>
      </c>
      <c r="O97" s="13">
        <v>59560.06</v>
      </c>
      <c r="P97" s="13">
        <v>48179.44</v>
      </c>
      <c r="Q97" s="13">
        <v>50000</v>
      </c>
      <c r="R97" s="13">
        <v>15000</v>
      </c>
      <c r="S97" s="14">
        <v>0</v>
      </c>
      <c r="U97" s="10"/>
      <c r="V97" s="10"/>
      <c r="W97" s="10"/>
      <c r="X97" s="10"/>
      <c r="Y97" s="10"/>
      <c r="Z97" s="10"/>
      <c r="AA97" s="10"/>
      <c r="AB97" s="10"/>
      <c r="AC97" s="10"/>
    </row>
    <row r="98" spans="1:29" ht="14.4" x14ac:dyDescent="0.3">
      <c r="A98" s="39" t="s">
        <v>136</v>
      </c>
      <c r="C98" s="11" t="s">
        <v>158</v>
      </c>
      <c r="D98" s="12">
        <v>1169000</v>
      </c>
      <c r="E98" s="13">
        <v>382750</v>
      </c>
      <c r="F98" s="13">
        <v>386000</v>
      </c>
      <c r="G98" s="13">
        <v>0</v>
      </c>
      <c r="H98" s="13">
        <v>34000</v>
      </c>
      <c r="I98" s="13">
        <v>0</v>
      </c>
      <c r="J98" s="13">
        <v>0</v>
      </c>
      <c r="K98" s="13">
        <v>0</v>
      </c>
      <c r="L98" s="13">
        <v>0</v>
      </c>
      <c r="M98" s="13">
        <v>0</v>
      </c>
      <c r="N98" s="13">
        <v>0</v>
      </c>
      <c r="O98" s="13">
        <v>0</v>
      </c>
      <c r="P98" s="13">
        <v>0</v>
      </c>
      <c r="Q98" s="13">
        <v>0</v>
      </c>
      <c r="R98" s="13">
        <v>0</v>
      </c>
      <c r="S98" s="14">
        <v>0</v>
      </c>
      <c r="U98" s="10"/>
      <c r="V98" s="10"/>
      <c r="W98" s="10"/>
      <c r="X98" s="10"/>
      <c r="Y98" s="10"/>
      <c r="Z98" s="10"/>
      <c r="AA98" s="10"/>
      <c r="AB98" s="10"/>
      <c r="AC98" s="10"/>
    </row>
    <row r="99" spans="1:29" ht="14.4" x14ac:dyDescent="0.3">
      <c r="A99" s="39" t="s">
        <v>136</v>
      </c>
      <c r="C99" s="11" t="s">
        <v>159</v>
      </c>
      <c r="D99" s="12">
        <v>41750</v>
      </c>
      <c r="E99" s="13">
        <v>46875</v>
      </c>
      <c r="F99" s="13">
        <v>45000</v>
      </c>
      <c r="G99" s="13">
        <v>121000</v>
      </c>
      <c r="H99" s="13">
        <v>14275</v>
      </c>
      <c r="I99" s="13">
        <v>215974</v>
      </c>
      <c r="J99" s="13">
        <v>0</v>
      </c>
      <c r="K99" s="13">
        <v>0</v>
      </c>
      <c r="L99" s="13">
        <v>0</v>
      </c>
      <c r="M99" s="13">
        <v>0</v>
      </c>
      <c r="N99" s="13">
        <v>60000</v>
      </c>
      <c r="O99" s="13">
        <v>0</v>
      </c>
      <c r="P99" s="13">
        <v>0</v>
      </c>
      <c r="Q99" s="13">
        <v>0</v>
      </c>
      <c r="R99" s="13">
        <v>0</v>
      </c>
      <c r="S99" s="14">
        <v>0</v>
      </c>
      <c r="U99" s="10"/>
      <c r="V99" s="10"/>
      <c r="W99" s="10"/>
      <c r="X99" s="10"/>
      <c r="Y99" s="10"/>
      <c r="Z99" s="10"/>
      <c r="AA99" s="10"/>
      <c r="AB99" s="10"/>
      <c r="AC99" s="10"/>
    </row>
    <row r="100" spans="1:29" ht="14.4" x14ac:dyDescent="0.3">
      <c r="A100" s="39" t="s">
        <v>136</v>
      </c>
      <c r="C100" s="11" t="s">
        <v>160</v>
      </c>
      <c r="D100" s="12">
        <v>91770.62</v>
      </c>
      <c r="E100" s="13">
        <v>371500</v>
      </c>
      <c r="F100" s="13">
        <v>116825</v>
      </c>
      <c r="G100" s="13">
        <v>138800</v>
      </c>
      <c r="H100" s="13">
        <v>520476.06</v>
      </c>
      <c r="I100" s="13">
        <v>8250</v>
      </c>
      <c r="J100" s="13">
        <v>114500</v>
      </c>
      <c r="K100" s="13">
        <v>0</v>
      </c>
      <c r="L100" s="13">
        <v>0</v>
      </c>
      <c r="M100" s="13">
        <v>0</v>
      </c>
      <c r="N100" s="13">
        <v>0</v>
      </c>
      <c r="O100" s="13">
        <v>7750</v>
      </c>
      <c r="P100" s="13">
        <v>0</v>
      </c>
      <c r="Q100" s="13">
        <v>0</v>
      </c>
      <c r="R100" s="13" t="s">
        <v>134</v>
      </c>
      <c r="S100" s="14">
        <v>0</v>
      </c>
      <c r="U100" s="10"/>
      <c r="V100" s="10"/>
      <c r="W100" s="10"/>
      <c r="X100" s="10"/>
      <c r="Y100" s="10"/>
      <c r="Z100" s="10"/>
      <c r="AA100" s="10"/>
      <c r="AB100" s="10"/>
      <c r="AC100" s="10"/>
    </row>
    <row r="101" spans="1:29" ht="14.4" x14ac:dyDescent="0.3">
      <c r="A101" s="39" t="s">
        <v>136</v>
      </c>
      <c r="C101" s="11" t="s">
        <v>161</v>
      </c>
      <c r="D101" s="12">
        <v>245350</v>
      </c>
      <c r="E101" s="13">
        <v>215942.28</v>
      </c>
      <c r="F101" s="13">
        <v>198750</v>
      </c>
      <c r="G101" s="13">
        <v>248829.24</v>
      </c>
      <c r="H101" s="13">
        <v>91000</v>
      </c>
      <c r="I101" s="13">
        <v>57000</v>
      </c>
      <c r="J101" s="13">
        <v>115000</v>
      </c>
      <c r="K101" s="13">
        <v>0</v>
      </c>
      <c r="L101" s="13">
        <v>0</v>
      </c>
      <c r="M101" s="13">
        <v>0</v>
      </c>
      <c r="N101" s="13">
        <v>0</v>
      </c>
      <c r="O101" s="13">
        <v>0</v>
      </c>
      <c r="P101" s="13">
        <v>0</v>
      </c>
      <c r="Q101" s="13">
        <v>0</v>
      </c>
      <c r="R101" s="13">
        <v>0</v>
      </c>
      <c r="S101" s="14">
        <v>0</v>
      </c>
      <c r="U101" s="10"/>
      <c r="V101" s="10"/>
      <c r="W101" s="10"/>
      <c r="X101" s="10"/>
      <c r="Y101" s="10"/>
      <c r="Z101" s="10"/>
      <c r="AA101" s="10"/>
      <c r="AB101" s="10"/>
      <c r="AC101" s="10"/>
    </row>
    <row r="102" spans="1:29" ht="14.4" x14ac:dyDescent="0.3">
      <c r="A102" s="39" t="s">
        <v>136</v>
      </c>
      <c r="C102" s="11" t="s">
        <v>162</v>
      </c>
      <c r="D102" s="12">
        <v>40000</v>
      </c>
      <c r="E102" s="13">
        <v>87000</v>
      </c>
      <c r="F102" s="13">
        <v>47000</v>
      </c>
      <c r="G102" s="13">
        <v>52000</v>
      </c>
      <c r="H102" s="13">
        <v>0</v>
      </c>
      <c r="I102" s="13">
        <v>7000</v>
      </c>
      <c r="J102" s="13">
        <v>0</v>
      </c>
      <c r="K102" s="13">
        <v>0</v>
      </c>
      <c r="L102" s="13">
        <v>0</v>
      </c>
      <c r="M102" s="13">
        <v>110655</v>
      </c>
      <c r="N102" s="13">
        <v>296452.5</v>
      </c>
      <c r="O102" s="13">
        <v>49000</v>
      </c>
      <c r="P102" s="13">
        <v>0</v>
      </c>
      <c r="Q102" s="13">
        <v>10000</v>
      </c>
      <c r="R102" s="13">
        <v>22500</v>
      </c>
      <c r="S102" s="14">
        <v>28000</v>
      </c>
      <c r="U102" s="10"/>
      <c r="V102" s="10"/>
      <c r="W102" s="10"/>
      <c r="X102" s="10"/>
      <c r="Y102" s="10"/>
      <c r="Z102" s="10"/>
      <c r="AA102" s="10"/>
      <c r="AB102" s="10"/>
      <c r="AC102" s="10"/>
    </row>
    <row r="103" spans="1:29" ht="14.4" x14ac:dyDescent="0.3">
      <c r="A103" s="39" t="s">
        <v>136</v>
      </c>
      <c r="C103" s="11" t="s">
        <v>163</v>
      </c>
      <c r="D103" s="12">
        <v>0</v>
      </c>
      <c r="E103" s="13">
        <v>0</v>
      </c>
      <c r="F103" s="13">
        <v>0</v>
      </c>
      <c r="G103" s="13">
        <v>0</v>
      </c>
      <c r="H103" s="13">
        <v>0</v>
      </c>
      <c r="I103" s="13">
        <v>0</v>
      </c>
      <c r="J103" s="13">
        <v>0</v>
      </c>
      <c r="K103" s="13">
        <v>0</v>
      </c>
      <c r="L103" s="13">
        <v>0</v>
      </c>
      <c r="M103" s="13">
        <v>0</v>
      </c>
      <c r="N103" s="13">
        <v>0</v>
      </c>
      <c r="O103" s="13">
        <v>0</v>
      </c>
      <c r="P103" s="13">
        <v>0</v>
      </c>
      <c r="Q103" s="13">
        <v>0</v>
      </c>
      <c r="R103" s="13">
        <v>0</v>
      </c>
      <c r="S103" s="14">
        <v>0</v>
      </c>
      <c r="U103" s="10"/>
      <c r="V103" s="10"/>
      <c r="W103" s="10"/>
      <c r="X103" s="10"/>
      <c r="Y103" s="10"/>
      <c r="Z103" s="10"/>
      <c r="AA103" s="10"/>
      <c r="AB103" s="10"/>
      <c r="AC103" s="10"/>
    </row>
    <row r="104" spans="1:29" ht="14.4" x14ac:dyDescent="0.3">
      <c r="A104" s="39" t="s">
        <v>136</v>
      </c>
      <c r="C104" s="11" t="s">
        <v>164</v>
      </c>
      <c r="D104" s="12">
        <v>0</v>
      </c>
      <c r="E104" s="13">
        <v>0</v>
      </c>
      <c r="F104" s="13">
        <v>0</v>
      </c>
      <c r="G104" s="13">
        <v>0</v>
      </c>
      <c r="H104" s="13">
        <v>0</v>
      </c>
      <c r="I104" s="13">
        <v>167375</v>
      </c>
      <c r="J104" s="13">
        <v>0</v>
      </c>
      <c r="K104" s="13">
        <v>0</v>
      </c>
      <c r="L104" s="13">
        <v>45000</v>
      </c>
      <c r="M104" s="13">
        <v>0</v>
      </c>
      <c r="N104" s="13">
        <v>0</v>
      </c>
      <c r="O104" s="13">
        <v>0</v>
      </c>
      <c r="P104" s="13">
        <v>0</v>
      </c>
      <c r="Q104" s="13">
        <v>0</v>
      </c>
      <c r="R104" s="13">
        <v>0</v>
      </c>
      <c r="S104" s="14">
        <v>30000</v>
      </c>
      <c r="U104" s="10"/>
      <c r="V104" s="10"/>
      <c r="W104" s="10"/>
      <c r="X104" s="10"/>
      <c r="Y104" s="10"/>
      <c r="Z104" s="10"/>
      <c r="AA104" s="10"/>
      <c r="AB104" s="10"/>
      <c r="AC104" s="10"/>
    </row>
    <row r="105" spans="1:29" ht="14.4" x14ac:dyDescent="0.3">
      <c r="A105" s="39" t="s">
        <v>136</v>
      </c>
      <c r="C105" s="11" t="s">
        <v>165</v>
      </c>
      <c r="D105" s="12">
        <v>104250</v>
      </c>
      <c r="E105" s="13">
        <v>62000</v>
      </c>
      <c r="F105" s="13">
        <v>22000</v>
      </c>
      <c r="G105" s="13">
        <v>20000</v>
      </c>
      <c r="H105" s="13">
        <v>79500</v>
      </c>
      <c r="I105" s="13">
        <v>55381.87</v>
      </c>
      <c r="J105" s="13" t="s">
        <v>134</v>
      </c>
      <c r="K105" s="13">
        <v>0</v>
      </c>
      <c r="L105" s="13">
        <v>18600</v>
      </c>
      <c r="M105" s="13">
        <v>0</v>
      </c>
      <c r="N105" s="13">
        <v>0</v>
      </c>
      <c r="O105" s="13">
        <v>0</v>
      </c>
      <c r="P105" s="13">
        <v>35000</v>
      </c>
      <c r="Q105" s="13">
        <v>35000</v>
      </c>
      <c r="R105" s="13">
        <v>190000</v>
      </c>
      <c r="S105" s="14">
        <v>35000</v>
      </c>
      <c r="U105" s="10"/>
      <c r="V105" s="10"/>
      <c r="W105" s="10"/>
      <c r="X105" s="10"/>
      <c r="Y105" s="10"/>
      <c r="Z105" s="10"/>
      <c r="AA105" s="10"/>
      <c r="AB105" s="10"/>
      <c r="AC105" s="10"/>
    </row>
    <row r="106" spans="1:29" ht="15" thickBot="1" x14ac:dyDescent="0.35">
      <c r="A106" s="39" t="s">
        <v>136</v>
      </c>
      <c r="C106" s="11" t="s">
        <v>166</v>
      </c>
      <c r="D106" s="15">
        <v>1152980.31</v>
      </c>
      <c r="E106" s="16">
        <v>1420042.7000000002</v>
      </c>
      <c r="F106" s="16">
        <v>772718.97</v>
      </c>
      <c r="G106" s="16">
        <v>801136.85</v>
      </c>
      <c r="H106" s="16">
        <v>464140</v>
      </c>
      <c r="I106" s="16">
        <v>2515781.87</v>
      </c>
      <c r="J106" s="16">
        <v>414368.44</v>
      </c>
      <c r="K106" s="16">
        <v>520504.3</v>
      </c>
      <c r="L106" s="16">
        <v>436000</v>
      </c>
      <c r="M106" s="16">
        <v>215900</v>
      </c>
      <c r="N106" s="16">
        <v>25000</v>
      </c>
      <c r="O106" s="16">
        <v>46500</v>
      </c>
      <c r="P106" s="16">
        <v>161650</v>
      </c>
      <c r="Q106" s="16">
        <v>339652.2</v>
      </c>
      <c r="R106" s="16">
        <v>732750</v>
      </c>
      <c r="S106" s="17">
        <v>51000</v>
      </c>
      <c r="U106" s="10"/>
      <c r="V106" s="10"/>
      <c r="W106" s="10"/>
      <c r="X106" s="10"/>
      <c r="Y106" s="10"/>
      <c r="Z106" s="10"/>
      <c r="AA106" s="10"/>
      <c r="AB106" s="10"/>
      <c r="AC106" s="10"/>
    </row>
    <row r="107" spans="1:29" ht="15" thickBot="1" x14ac:dyDescent="0.35">
      <c r="A107" s="39" t="s">
        <v>136</v>
      </c>
      <c r="C107" s="18" t="s">
        <v>129</v>
      </c>
      <c r="D107" s="19">
        <v>13470491.360000001</v>
      </c>
      <c r="E107" s="20">
        <v>16205628.5</v>
      </c>
      <c r="F107" s="20" t="s">
        <v>134</v>
      </c>
      <c r="G107" s="20" t="s">
        <v>134</v>
      </c>
      <c r="H107" s="20" t="s">
        <v>134</v>
      </c>
      <c r="I107" s="20" t="s">
        <v>134</v>
      </c>
      <c r="J107" s="20" t="s">
        <v>134</v>
      </c>
      <c r="K107" s="20" t="s">
        <v>134</v>
      </c>
      <c r="L107" s="20">
        <v>2707947.47</v>
      </c>
      <c r="M107" s="20">
        <v>3268281.48</v>
      </c>
      <c r="N107" s="20">
        <v>3580607.49</v>
      </c>
      <c r="O107" s="20">
        <v>3260970.78</v>
      </c>
      <c r="P107" s="20" t="s">
        <v>134</v>
      </c>
      <c r="Q107" s="20" t="s">
        <v>134</v>
      </c>
      <c r="R107" s="20" t="s">
        <v>134</v>
      </c>
      <c r="S107" s="21">
        <v>619000</v>
      </c>
      <c r="U107" s="10"/>
      <c r="V107" s="10"/>
      <c r="W107" s="10"/>
      <c r="X107" s="10"/>
      <c r="Y107" s="10"/>
      <c r="Z107" s="10"/>
      <c r="AA107" s="10"/>
      <c r="AB107" s="10"/>
      <c r="AC107" s="10"/>
    </row>
    <row r="108" spans="1:29" ht="14.4" x14ac:dyDescent="0.3">
      <c r="C108" s="71"/>
      <c r="D108" s="72"/>
      <c r="E108" s="72"/>
      <c r="F108" s="72"/>
      <c r="G108" s="72"/>
      <c r="H108" s="72"/>
      <c r="I108" s="72"/>
      <c r="J108" s="72"/>
      <c r="K108" s="72"/>
      <c r="L108" s="72"/>
      <c r="M108" s="72"/>
      <c r="N108" s="72"/>
      <c r="O108" s="72"/>
      <c r="P108" s="72"/>
      <c r="Q108" s="72"/>
      <c r="R108" s="72"/>
      <c r="S108" s="72"/>
      <c r="U108" s="10"/>
      <c r="V108" s="10"/>
      <c r="W108" s="10"/>
      <c r="X108" s="10"/>
      <c r="Y108" s="10"/>
      <c r="Z108" s="10"/>
      <c r="AA108" s="10"/>
      <c r="AB108" s="10"/>
      <c r="AC108" s="10"/>
    </row>
    <row r="109" spans="1:29" ht="14.4" x14ac:dyDescent="0.3">
      <c r="C109" s="71"/>
      <c r="D109" s="72"/>
      <c r="E109" s="72"/>
      <c r="F109" s="72"/>
      <c r="G109" s="72"/>
      <c r="H109" s="72"/>
      <c r="I109" s="72"/>
      <c r="J109" s="72"/>
      <c r="K109" s="72"/>
      <c r="L109" s="72"/>
      <c r="M109" s="72"/>
      <c r="N109" s="72"/>
      <c r="O109" s="72"/>
      <c r="P109" s="72"/>
      <c r="Q109" s="72"/>
      <c r="R109" s="72"/>
      <c r="S109" s="72"/>
      <c r="U109" s="10"/>
      <c r="V109" s="10"/>
      <c r="W109" s="10"/>
      <c r="X109" s="10"/>
      <c r="Y109" s="10"/>
      <c r="Z109" s="10"/>
      <c r="AA109" s="10"/>
      <c r="AB109" s="10"/>
      <c r="AC109" s="10"/>
    </row>
    <row r="110" spans="1:29" ht="14.4" x14ac:dyDescent="0.3">
      <c r="U110" s="10"/>
      <c r="V110" s="10"/>
      <c r="W110" s="10"/>
      <c r="X110" s="10"/>
      <c r="Y110" s="10"/>
      <c r="Z110" s="10"/>
      <c r="AA110" s="10"/>
      <c r="AB110" s="10"/>
      <c r="AC110" s="10"/>
    </row>
    <row r="111" spans="1:29" ht="22.8" x14ac:dyDescent="0.3">
      <c r="C111" s="1" t="s">
        <v>244</v>
      </c>
      <c r="D111" s="1"/>
      <c r="E111" s="1"/>
      <c r="F111" s="1"/>
      <c r="G111" s="1"/>
      <c r="H111" s="1"/>
      <c r="I111" s="1"/>
      <c r="J111" s="1"/>
      <c r="K111" s="1"/>
      <c r="L111" s="1"/>
      <c r="M111" s="1"/>
      <c r="N111" s="9"/>
      <c r="O111" s="9"/>
      <c r="P111" s="9"/>
      <c r="Q111" s="9"/>
      <c r="R111" s="9"/>
      <c r="S111" s="9"/>
      <c r="U111" s="10"/>
      <c r="V111" s="10"/>
      <c r="W111" s="10"/>
      <c r="X111" s="10"/>
      <c r="Y111" s="10"/>
      <c r="Z111" s="10"/>
      <c r="AA111" s="10"/>
      <c r="AB111" s="10"/>
      <c r="AC111" s="10"/>
    </row>
    <row r="112" spans="1:29" ht="23.4" thickBot="1" x14ac:dyDescent="0.35">
      <c r="C112" s="1"/>
      <c r="D112" s="1"/>
      <c r="E112" s="1"/>
      <c r="F112" s="1"/>
      <c r="G112" s="1"/>
      <c r="H112" s="1"/>
      <c r="I112" s="1"/>
      <c r="J112" s="1"/>
      <c r="K112" s="1"/>
      <c r="L112" s="1"/>
      <c r="M112" s="1"/>
      <c r="N112" s="9"/>
      <c r="O112" s="9"/>
      <c r="P112" s="9"/>
      <c r="Q112" s="9"/>
      <c r="R112" s="9"/>
      <c r="S112" s="9"/>
      <c r="U112" s="10"/>
      <c r="V112" s="10"/>
      <c r="W112" s="10"/>
      <c r="X112" s="10"/>
      <c r="Y112" s="10"/>
      <c r="Z112" s="10"/>
      <c r="AA112" s="10"/>
      <c r="AB112" s="10"/>
      <c r="AC112" s="10"/>
    </row>
    <row r="113" spans="1:29" ht="15" thickBot="1" x14ac:dyDescent="0.35">
      <c r="C113" s="2"/>
      <c r="D113" s="149" t="s">
        <v>99</v>
      </c>
      <c r="E113" s="150"/>
      <c r="F113" s="150"/>
      <c r="G113" s="150"/>
      <c r="H113" s="150"/>
      <c r="I113" s="150"/>
      <c r="J113" s="150"/>
      <c r="K113" s="150"/>
      <c r="L113" s="150"/>
      <c r="M113" s="150"/>
      <c r="N113" s="150"/>
      <c r="O113" s="150"/>
      <c r="P113" s="150"/>
      <c r="Q113" s="150"/>
      <c r="R113" s="150"/>
      <c r="S113" s="151"/>
      <c r="U113" s="10"/>
      <c r="V113" s="10"/>
      <c r="W113" s="10"/>
      <c r="X113" s="10"/>
      <c r="Y113" s="10"/>
      <c r="Z113" s="10"/>
      <c r="AA113" s="10"/>
      <c r="AB113" s="10"/>
      <c r="AC113" s="10"/>
    </row>
    <row r="114" spans="1:29" ht="15" thickBot="1" x14ac:dyDescent="0.35">
      <c r="A114" s="39" t="s">
        <v>171</v>
      </c>
      <c r="C114" s="3" t="s">
        <v>148</v>
      </c>
      <c r="D114" s="4" t="s">
        <v>102</v>
      </c>
      <c r="E114" s="5" t="s">
        <v>103</v>
      </c>
      <c r="F114" s="5" t="s">
        <v>104</v>
      </c>
      <c r="G114" s="5" t="s">
        <v>105</v>
      </c>
      <c r="H114" s="5" t="s">
        <v>106</v>
      </c>
      <c r="I114" s="5" t="s">
        <v>107</v>
      </c>
      <c r="J114" s="5" t="s">
        <v>108</v>
      </c>
      <c r="K114" s="5" t="s">
        <v>109</v>
      </c>
      <c r="L114" s="5" t="s">
        <v>110</v>
      </c>
      <c r="M114" s="5" t="s">
        <v>111</v>
      </c>
      <c r="N114" s="5" t="s">
        <v>112</v>
      </c>
      <c r="O114" s="5" t="s">
        <v>113</v>
      </c>
      <c r="P114" s="5" t="s">
        <v>114</v>
      </c>
      <c r="Q114" s="5" t="s">
        <v>115</v>
      </c>
      <c r="R114" s="5" t="s">
        <v>116</v>
      </c>
      <c r="S114" s="6" t="s">
        <v>117</v>
      </c>
      <c r="U114" s="10"/>
      <c r="V114" s="10"/>
      <c r="W114" s="10"/>
      <c r="X114" s="10"/>
      <c r="Y114" s="10"/>
      <c r="Z114" s="10"/>
      <c r="AA114" s="10"/>
      <c r="AB114" s="10"/>
      <c r="AC114" s="10"/>
    </row>
    <row r="115" spans="1:29" ht="14.4" x14ac:dyDescent="0.3">
      <c r="A115" s="39" t="s">
        <v>171</v>
      </c>
      <c r="C115" s="11" t="s">
        <v>149</v>
      </c>
      <c r="D115" s="12">
        <v>3472077.6</v>
      </c>
      <c r="E115" s="13">
        <v>6019752.1200000001</v>
      </c>
      <c r="F115" s="13">
        <v>5918735.79</v>
      </c>
      <c r="G115" s="13">
        <v>6603131.0800000001</v>
      </c>
      <c r="H115" s="13">
        <v>5693283.1100000003</v>
      </c>
      <c r="I115" s="13">
        <v>7480296.2000000002</v>
      </c>
      <c r="J115" s="13">
        <v>5803023</v>
      </c>
      <c r="K115" s="13">
        <v>4084551.59</v>
      </c>
      <c r="L115" s="13">
        <v>2955940.74</v>
      </c>
      <c r="M115" s="13">
        <v>2782331.91</v>
      </c>
      <c r="N115" s="13">
        <v>3708832.81</v>
      </c>
      <c r="O115" s="13">
        <v>2321303.7999999998</v>
      </c>
      <c r="P115" s="13">
        <v>987000</v>
      </c>
      <c r="Q115" s="13">
        <v>1329000</v>
      </c>
      <c r="R115" s="13">
        <v>599300</v>
      </c>
      <c r="S115" s="14">
        <v>1182500</v>
      </c>
      <c r="U115" s="10"/>
      <c r="V115" s="10"/>
      <c r="W115" s="10"/>
      <c r="X115" s="10"/>
      <c r="Y115" s="10"/>
      <c r="Z115" s="10"/>
      <c r="AA115" s="10"/>
      <c r="AB115" s="10"/>
      <c r="AC115" s="10"/>
    </row>
    <row r="116" spans="1:29" ht="14.4" x14ac:dyDescent="0.3">
      <c r="A116" s="39" t="s">
        <v>171</v>
      </c>
      <c r="C116" s="11" t="s">
        <v>150</v>
      </c>
      <c r="D116" s="12">
        <v>13000</v>
      </c>
      <c r="E116" s="13">
        <v>202000</v>
      </c>
      <c r="F116" s="13">
        <v>316396.96000000002</v>
      </c>
      <c r="G116" s="13">
        <v>256725</v>
      </c>
      <c r="H116" s="13">
        <v>256700</v>
      </c>
      <c r="I116" s="13">
        <v>465000</v>
      </c>
      <c r="J116" s="13">
        <v>521900</v>
      </c>
      <c r="K116" s="13">
        <v>633250</v>
      </c>
      <c r="L116" s="13">
        <v>1040705.03</v>
      </c>
      <c r="M116" s="13">
        <v>1617622.99</v>
      </c>
      <c r="N116" s="13">
        <v>703000</v>
      </c>
      <c r="O116" s="13">
        <v>1280540</v>
      </c>
      <c r="P116" s="13">
        <v>598983.31999999995</v>
      </c>
      <c r="Q116" s="13">
        <v>250995.05</v>
      </c>
      <c r="R116" s="13">
        <v>88000</v>
      </c>
      <c r="S116" s="14">
        <v>113500</v>
      </c>
      <c r="U116" s="10"/>
      <c r="V116" s="10"/>
      <c r="W116" s="10"/>
      <c r="X116" s="10"/>
      <c r="Y116" s="10"/>
      <c r="Z116" s="10"/>
      <c r="AA116" s="10"/>
      <c r="AB116" s="10"/>
      <c r="AC116" s="10"/>
    </row>
    <row r="117" spans="1:29" ht="14.4" x14ac:dyDescent="0.3">
      <c r="A117" s="39" t="s">
        <v>171</v>
      </c>
      <c r="C117" s="11" t="s">
        <v>151</v>
      </c>
      <c r="D117" s="12">
        <v>861250</v>
      </c>
      <c r="E117" s="13">
        <v>2555938.7200000002</v>
      </c>
      <c r="F117" s="13">
        <v>1285375</v>
      </c>
      <c r="G117" s="13">
        <v>1093240.5899999999</v>
      </c>
      <c r="H117" s="13">
        <v>363095.95999999996</v>
      </c>
      <c r="I117" s="13">
        <v>1355371.88</v>
      </c>
      <c r="J117" s="13">
        <v>666083.25</v>
      </c>
      <c r="K117" s="13">
        <v>1579750</v>
      </c>
      <c r="L117" s="13">
        <v>2488890.38</v>
      </c>
      <c r="M117" s="13">
        <v>2154463.9500000002</v>
      </c>
      <c r="N117" s="13">
        <v>1777634.19</v>
      </c>
      <c r="O117" s="13">
        <v>1549364.68</v>
      </c>
      <c r="P117" s="13">
        <v>1416000</v>
      </c>
      <c r="Q117" s="13">
        <v>177068.66999999998</v>
      </c>
      <c r="R117" s="13">
        <v>1074200</v>
      </c>
      <c r="S117" s="14">
        <v>146762.5</v>
      </c>
      <c r="U117" s="10"/>
      <c r="V117" s="10"/>
      <c r="W117" s="10"/>
      <c r="X117" s="10"/>
      <c r="Y117" s="10"/>
      <c r="Z117" s="10"/>
      <c r="AA117" s="10"/>
      <c r="AB117" s="10"/>
      <c r="AC117" s="10"/>
    </row>
    <row r="118" spans="1:29" ht="14.4" x14ac:dyDescent="0.3">
      <c r="A118" s="39" t="s">
        <v>171</v>
      </c>
      <c r="C118" s="11" t="s">
        <v>152</v>
      </c>
      <c r="D118" s="12">
        <v>0</v>
      </c>
      <c r="E118" s="13">
        <v>0</v>
      </c>
      <c r="F118" s="13" t="s">
        <v>134</v>
      </c>
      <c r="G118" s="13" t="s">
        <v>134</v>
      </c>
      <c r="H118" s="13">
        <v>114775.46</v>
      </c>
      <c r="I118" s="13" t="s">
        <v>134</v>
      </c>
      <c r="J118" s="13">
        <v>205030.01</v>
      </c>
      <c r="K118" s="13">
        <v>615409.79</v>
      </c>
      <c r="L118" s="13">
        <v>671595</v>
      </c>
      <c r="M118" s="13">
        <v>1070350</v>
      </c>
      <c r="N118" s="13">
        <v>826357.16</v>
      </c>
      <c r="O118" s="13">
        <v>662318.02</v>
      </c>
      <c r="P118" s="13">
        <v>128333.33</v>
      </c>
      <c r="Q118" s="13">
        <v>34000</v>
      </c>
      <c r="R118" s="13">
        <v>30000</v>
      </c>
      <c r="S118" s="14">
        <v>62250</v>
      </c>
      <c r="U118" s="10"/>
      <c r="V118" s="10"/>
      <c r="W118" s="10"/>
      <c r="X118" s="10"/>
      <c r="Y118" s="10"/>
      <c r="Z118" s="10"/>
      <c r="AA118" s="10"/>
      <c r="AB118" s="10"/>
      <c r="AC118" s="10"/>
    </row>
    <row r="119" spans="1:29" ht="14.4" x14ac:dyDescent="0.3">
      <c r="A119" s="39" t="s">
        <v>171</v>
      </c>
      <c r="C119" s="11" t="s">
        <v>153</v>
      </c>
      <c r="D119" s="12">
        <v>0</v>
      </c>
      <c r="E119" s="13">
        <v>0</v>
      </c>
      <c r="F119" s="13">
        <v>0</v>
      </c>
      <c r="G119" s="13">
        <v>0</v>
      </c>
      <c r="H119" s="13">
        <v>50000</v>
      </c>
      <c r="I119" s="13">
        <v>70000</v>
      </c>
      <c r="J119" s="13">
        <v>1587450</v>
      </c>
      <c r="K119" s="13">
        <v>2153171.0299999998</v>
      </c>
      <c r="L119" s="13">
        <v>2980871.59</v>
      </c>
      <c r="M119" s="13">
        <v>3002556.59</v>
      </c>
      <c r="N119" s="13">
        <v>4040274.33</v>
      </c>
      <c r="O119" s="13">
        <v>2695412.92</v>
      </c>
      <c r="P119" s="13">
        <v>2328363.52</v>
      </c>
      <c r="Q119" s="13">
        <v>873799.27</v>
      </c>
      <c r="R119" s="13">
        <v>522900</v>
      </c>
      <c r="S119" s="14">
        <v>733750</v>
      </c>
      <c r="U119" s="10"/>
      <c r="V119" s="10"/>
      <c r="W119" s="10"/>
      <c r="X119" s="10"/>
      <c r="Y119" s="10"/>
      <c r="Z119" s="10"/>
      <c r="AA119" s="10"/>
      <c r="AB119" s="10"/>
      <c r="AC119" s="10"/>
    </row>
    <row r="120" spans="1:29" ht="14.4" x14ac:dyDescent="0.3">
      <c r="A120" s="39" t="s">
        <v>171</v>
      </c>
      <c r="C120" s="11" t="s">
        <v>154</v>
      </c>
      <c r="D120" s="12">
        <v>269757.24</v>
      </c>
      <c r="E120" s="13">
        <v>0</v>
      </c>
      <c r="F120" s="13">
        <v>0</v>
      </c>
      <c r="G120" s="13">
        <v>0</v>
      </c>
      <c r="H120" s="13">
        <v>0</v>
      </c>
      <c r="I120" s="13">
        <v>51750.73</v>
      </c>
      <c r="J120" s="13">
        <v>495500</v>
      </c>
      <c r="K120" s="13">
        <v>1420331.99</v>
      </c>
      <c r="L120" s="13">
        <v>302666.08</v>
      </c>
      <c r="M120" s="13">
        <v>418704.93</v>
      </c>
      <c r="N120" s="13">
        <v>580060.65</v>
      </c>
      <c r="O120" s="13">
        <v>906500</v>
      </c>
      <c r="P120" s="13">
        <v>0</v>
      </c>
      <c r="Q120" s="13">
        <v>97000</v>
      </c>
      <c r="R120" s="13">
        <v>50000</v>
      </c>
      <c r="S120" s="14">
        <v>115000</v>
      </c>
      <c r="U120" s="10"/>
      <c r="V120" s="10"/>
      <c r="W120" s="10"/>
      <c r="X120" s="10"/>
      <c r="Y120" s="10"/>
      <c r="Z120" s="10"/>
      <c r="AA120" s="10"/>
      <c r="AB120" s="10"/>
      <c r="AC120" s="10"/>
    </row>
    <row r="121" spans="1:29" ht="14.4" x14ac:dyDescent="0.3">
      <c r="A121" s="39" t="s">
        <v>171</v>
      </c>
      <c r="C121" s="11" t="s">
        <v>155</v>
      </c>
      <c r="D121" s="12">
        <v>0</v>
      </c>
      <c r="E121" s="13">
        <v>0</v>
      </c>
      <c r="F121" s="13">
        <v>0</v>
      </c>
      <c r="G121" s="13">
        <v>0</v>
      </c>
      <c r="H121" s="13">
        <v>0</v>
      </c>
      <c r="I121" s="13">
        <v>0</v>
      </c>
      <c r="J121" s="13">
        <v>43750</v>
      </c>
      <c r="K121" s="13">
        <v>127250</v>
      </c>
      <c r="L121" s="13">
        <v>311992.82</v>
      </c>
      <c r="M121" s="13">
        <v>58608.93</v>
      </c>
      <c r="N121" s="13">
        <v>0</v>
      </c>
      <c r="O121" s="13">
        <v>56000</v>
      </c>
      <c r="P121" s="13">
        <v>0</v>
      </c>
      <c r="Q121" s="13">
        <v>0</v>
      </c>
      <c r="R121" s="13">
        <v>0</v>
      </c>
      <c r="S121" s="14">
        <v>100248.19</v>
      </c>
      <c r="U121" s="10"/>
      <c r="V121" s="10"/>
      <c r="W121" s="10"/>
      <c r="X121" s="10"/>
      <c r="Y121" s="10"/>
      <c r="Z121" s="10"/>
      <c r="AA121" s="10"/>
      <c r="AB121" s="10"/>
      <c r="AC121" s="10"/>
    </row>
    <row r="122" spans="1:29" ht="14.4" x14ac:dyDescent="0.3">
      <c r="A122" s="39" t="s">
        <v>171</v>
      </c>
      <c r="C122" s="11" t="s">
        <v>156</v>
      </c>
      <c r="D122" s="12">
        <v>0</v>
      </c>
      <c r="E122" s="13">
        <v>0</v>
      </c>
      <c r="F122" s="13">
        <v>0</v>
      </c>
      <c r="G122" s="13">
        <v>0</v>
      </c>
      <c r="H122" s="13">
        <v>0</v>
      </c>
      <c r="I122" s="13">
        <v>9995.5</v>
      </c>
      <c r="J122" s="13">
        <v>374500</v>
      </c>
      <c r="K122" s="13">
        <v>512017.87</v>
      </c>
      <c r="L122" s="13">
        <v>242553.9</v>
      </c>
      <c r="M122" s="13">
        <v>144445</v>
      </c>
      <c r="N122" s="13">
        <v>286154.51</v>
      </c>
      <c r="O122" s="13">
        <v>295969.78999999998</v>
      </c>
      <c r="P122" s="13">
        <v>502500</v>
      </c>
      <c r="Q122" s="13">
        <v>98700</v>
      </c>
      <c r="R122" s="13">
        <v>26000</v>
      </c>
      <c r="S122" s="14">
        <v>46306.2</v>
      </c>
      <c r="U122" s="10"/>
      <c r="V122" s="10"/>
      <c r="W122" s="10"/>
      <c r="X122" s="10"/>
      <c r="Y122" s="10"/>
      <c r="Z122" s="10"/>
      <c r="AA122" s="10"/>
      <c r="AB122" s="10"/>
      <c r="AC122" s="10"/>
    </row>
    <row r="123" spans="1:29" ht="14.4" x14ac:dyDescent="0.3">
      <c r="A123" s="39" t="s">
        <v>171</v>
      </c>
      <c r="C123" s="11" t="s">
        <v>157</v>
      </c>
      <c r="D123" s="12">
        <v>0</v>
      </c>
      <c r="E123" s="13">
        <v>0</v>
      </c>
      <c r="F123" s="13">
        <v>0</v>
      </c>
      <c r="G123" s="13">
        <v>0</v>
      </c>
      <c r="H123" s="13">
        <v>0</v>
      </c>
      <c r="I123" s="13">
        <v>0</v>
      </c>
      <c r="J123" s="13">
        <v>21150</v>
      </c>
      <c r="K123" s="13">
        <v>306233.98</v>
      </c>
      <c r="L123" s="13">
        <v>253360.47</v>
      </c>
      <c r="M123" s="13">
        <v>373500</v>
      </c>
      <c r="N123" s="13">
        <v>32785.019999999997</v>
      </c>
      <c r="O123" s="13">
        <v>405000</v>
      </c>
      <c r="P123" s="13">
        <v>95000</v>
      </c>
      <c r="Q123" s="13">
        <v>49800</v>
      </c>
      <c r="R123" s="13">
        <v>115000</v>
      </c>
      <c r="S123" s="14">
        <v>46000</v>
      </c>
      <c r="U123" s="10"/>
      <c r="V123" s="10"/>
      <c r="W123" s="10"/>
      <c r="X123" s="10"/>
      <c r="Y123" s="10"/>
      <c r="Z123" s="10"/>
      <c r="AA123" s="10"/>
      <c r="AB123" s="10"/>
      <c r="AC123" s="10"/>
    </row>
    <row r="124" spans="1:29" ht="14.4" x14ac:dyDescent="0.3">
      <c r="A124" s="39" t="s">
        <v>171</v>
      </c>
      <c r="C124" s="11" t="s">
        <v>158</v>
      </c>
      <c r="D124" s="12">
        <v>0</v>
      </c>
      <c r="E124" s="13">
        <v>0</v>
      </c>
      <c r="F124" s="13">
        <v>0</v>
      </c>
      <c r="G124" s="13">
        <v>0</v>
      </c>
      <c r="H124" s="13">
        <v>0</v>
      </c>
      <c r="I124" s="13">
        <v>0</v>
      </c>
      <c r="J124" s="13">
        <v>34500</v>
      </c>
      <c r="K124" s="13">
        <v>55000</v>
      </c>
      <c r="L124" s="13">
        <v>85000</v>
      </c>
      <c r="M124" s="13">
        <v>502800</v>
      </c>
      <c r="N124" s="13">
        <v>50500</v>
      </c>
      <c r="O124" s="13">
        <v>80500</v>
      </c>
      <c r="P124" s="13">
        <v>110000</v>
      </c>
      <c r="Q124" s="13">
        <v>45000</v>
      </c>
      <c r="R124" s="13">
        <v>425000</v>
      </c>
      <c r="S124" s="14">
        <v>85000</v>
      </c>
      <c r="U124" s="10"/>
      <c r="V124" s="10"/>
      <c r="W124" s="10"/>
      <c r="X124" s="10"/>
      <c r="Y124" s="10"/>
      <c r="Z124" s="10"/>
      <c r="AA124" s="10"/>
      <c r="AB124" s="10"/>
      <c r="AC124" s="10"/>
    </row>
    <row r="125" spans="1:29" ht="14.4" x14ac:dyDescent="0.3">
      <c r="A125" s="39" t="s">
        <v>171</v>
      </c>
      <c r="C125" s="11" t="s">
        <v>159</v>
      </c>
      <c r="D125" s="12">
        <v>0</v>
      </c>
      <c r="E125" s="13">
        <v>0</v>
      </c>
      <c r="F125" s="13">
        <v>50000</v>
      </c>
      <c r="G125" s="13">
        <v>0</v>
      </c>
      <c r="H125" s="13">
        <v>70000</v>
      </c>
      <c r="I125" s="13">
        <v>197500</v>
      </c>
      <c r="J125" s="13">
        <v>110000</v>
      </c>
      <c r="K125" s="13">
        <v>120000</v>
      </c>
      <c r="L125" s="13">
        <v>80000</v>
      </c>
      <c r="M125" s="13">
        <v>122330.72</v>
      </c>
      <c r="N125" s="13">
        <v>200000</v>
      </c>
      <c r="O125" s="13">
        <v>0</v>
      </c>
      <c r="P125" s="13">
        <v>60000</v>
      </c>
      <c r="Q125" s="13">
        <v>26500</v>
      </c>
      <c r="R125" s="13">
        <v>0</v>
      </c>
      <c r="S125" s="14">
        <v>40500</v>
      </c>
      <c r="U125" s="10"/>
      <c r="V125" s="10"/>
      <c r="W125" s="10"/>
      <c r="X125" s="10"/>
      <c r="Y125" s="10"/>
      <c r="Z125" s="10"/>
      <c r="AA125" s="10"/>
      <c r="AB125" s="10"/>
      <c r="AC125" s="10"/>
    </row>
    <row r="126" spans="1:29" ht="14.4" x14ac:dyDescent="0.3">
      <c r="A126" s="39" t="s">
        <v>171</v>
      </c>
      <c r="C126" s="11" t="s">
        <v>160</v>
      </c>
      <c r="D126" s="12">
        <v>0</v>
      </c>
      <c r="E126" s="13">
        <v>75000</v>
      </c>
      <c r="F126" s="13">
        <v>50000</v>
      </c>
      <c r="G126" s="13" t="s">
        <v>134</v>
      </c>
      <c r="H126" s="13">
        <v>0</v>
      </c>
      <c r="I126" s="13">
        <v>50000</v>
      </c>
      <c r="J126" s="13">
        <v>76750</v>
      </c>
      <c r="K126" s="13">
        <v>93750</v>
      </c>
      <c r="L126" s="13">
        <v>149450</v>
      </c>
      <c r="M126" s="13">
        <v>27397.119999999999</v>
      </c>
      <c r="N126" s="13">
        <v>316888.90000000002</v>
      </c>
      <c r="O126" s="13">
        <v>0</v>
      </c>
      <c r="P126" s="13">
        <v>0</v>
      </c>
      <c r="Q126" s="13">
        <v>856500</v>
      </c>
      <c r="R126" s="13">
        <v>445210.01</v>
      </c>
      <c r="S126" s="14">
        <v>451430</v>
      </c>
      <c r="U126" s="10"/>
      <c r="V126" s="10"/>
      <c r="W126" s="10"/>
      <c r="X126" s="10"/>
      <c r="Y126" s="10"/>
      <c r="Z126" s="10"/>
      <c r="AA126" s="10"/>
      <c r="AB126" s="10"/>
      <c r="AC126" s="10"/>
    </row>
    <row r="127" spans="1:29" ht="14.4" x14ac:dyDescent="0.3">
      <c r="A127" s="39" t="s">
        <v>171</v>
      </c>
      <c r="C127" s="11" t="s">
        <v>161</v>
      </c>
      <c r="D127" s="12">
        <v>0</v>
      </c>
      <c r="E127" s="13">
        <v>0</v>
      </c>
      <c r="F127" s="13">
        <v>0</v>
      </c>
      <c r="G127" s="13">
        <v>235000</v>
      </c>
      <c r="H127" s="13">
        <v>0</v>
      </c>
      <c r="I127" s="13">
        <v>0</v>
      </c>
      <c r="J127" s="13">
        <v>396785</v>
      </c>
      <c r="K127" s="13">
        <v>93200</v>
      </c>
      <c r="L127" s="13">
        <v>0</v>
      </c>
      <c r="M127" s="13">
        <v>153475</v>
      </c>
      <c r="N127" s="13">
        <v>130950</v>
      </c>
      <c r="O127" s="13">
        <v>0</v>
      </c>
      <c r="P127" s="13">
        <v>36500</v>
      </c>
      <c r="Q127" s="13">
        <v>245402.34</v>
      </c>
      <c r="R127" s="13">
        <v>90000</v>
      </c>
      <c r="S127" s="14">
        <v>0</v>
      </c>
      <c r="U127" s="10"/>
      <c r="V127" s="10"/>
      <c r="W127" s="10"/>
      <c r="X127" s="10"/>
      <c r="Y127" s="10"/>
      <c r="Z127" s="10"/>
      <c r="AA127" s="10"/>
      <c r="AB127" s="10"/>
      <c r="AC127" s="10"/>
    </row>
    <row r="128" spans="1:29" ht="14.4" x14ac:dyDescent="0.3">
      <c r="A128" s="39" t="s">
        <v>171</v>
      </c>
      <c r="C128" s="11" t="s">
        <v>162</v>
      </c>
      <c r="D128" s="12">
        <v>0</v>
      </c>
      <c r="E128" s="13">
        <v>0</v>
      </c>
      <c r="F128" s="13">
        <v>0</v>
      </c>
      <c r="G128" s="13">
        <v>0</v>
      </c>
      <c r="H128" s="13">
        <v>0</v>
      </c>
      <c r="I128" s="13">
        <v>0</v>
      </c>
      <c r="J128" s="13" t="s">
        <v>134</v>
      </c>
      <c r="K128" s="13">
        <v>17200</v>
      </c>
      <c r="L128" s="13">
        <v>0</v>
      </c>
      <c r="M128" s="13">
        <v>103195.32</v>
      </c>
      <c r="N128" s="13">
        <v>78333.33</v>
      </c>
      <c r="O128" s="13">
        <v>55253.8</v>
      </c>
      <c r="P128" s="13">
        <v>0</v>
      </c>
      <c r="Q128" s="13">
        <v>0</v>
      </c>
      <c r="R128" s="13">
        <v>36000</v>
      </c>
      <c r="S128" s="14">
        <v>0</v>
      </c>
      <c r="U128" s="10"/>
      <c r="V128" s="10"/>
      <c r="W128" s="10"/>
      <c r="X128" s="10"/>
      <c r="Y128" s="10"/>
      <c r="Z128" s="10"/>
      <c r="AA128" s="10"/>
      <c r="AB128" s="10"/>
      <c r="AC128" s="10"/>
    </row>
    <row r="129" spans="1:29" ht="14.4" x14ac:dyDescent="0.3">
      <c r="A129" s="39" t="s">
        <v>171</v>
      </c>
      <c r="C129" s="11" t="s">
        <v>163</v>
      </c>
      <c r="D129" s="12">
        <v>0</v>
      </c>
      <c r="E129" s="13">
        <v>0</v>
      </c>
      <c r="F129" s="13">
        <v>0</v>
      </c>
      <c r="G129" s="13">
        <v>0</v>
      </c>
      <c r="H129" s="13">
        <v>0</v>
      </c>
      <c r="I129" s="13">
        <v>0</v>
      </c>
      <c r="J129" s="13">
        <v>0</v>
      </c>
      <c r="K129" s="13">
        <v>0</v>
      </c>
      <c r="L129" s="13">
        <v>15750</v>
      </c>
      <c r="M129" s="13">
        <v>325000</v>
      </c>
      <c r="N129" s="13">
        <v>515000</v>
      </c>
      <c r="O129" s="13">
        <v>0</v>
      </c>
      <c r="P129" s="13">
        <v>0</v>
      </c>
      <c r="Q129" s="13">
        <v>0</v>
      </c>
      <c r="R129" s="13">
        <v>0</v>
      </c>
      <c r="S129" s="14">
        <v>0</v>
      </c>
      <c r="U129" s="10"/>
      <c r="V129" s="10"/>
      <c r="W129" s="10"/>
      <c r="X129" s="10"/>
      <c r="Y129" s="10"/>
      <c r="Z129" s="10"/>
      <c r="AA129" s="10"/>
      <c r="AB129" s="10"/>
      <c r="AC129" s="10"/>
    </row>
    <row r="130" spans="1:29" ht="14.4" x14ac:dyDescent="0.3">
      <c r="A130" s="39" t="s">
        <v>171</v>
      </c>
      <c r="C130" s="11" t="s">
        <v>164</v>
      </c>
      <c r="D130" s="12">
        <v>0</v>
      </c>
      <c r="E130" s="13">
        <v>0</v>
      </c>
      <c r="F130" s="13">
        <v>0</v>
      </c>
      <c r="G130" s="13">
        <v>0</v>
      </c>
      <c r="H130" s="13">
        <v>0</v>
      </c>
      <c r="I130" s="13">
        <v>0</v>
      </c>
      <c r="J130" s="13">
        <v>36000</v>
      </c>
      <c r="K130" s="13">
        <v>-26000</v>
      </c>
      <c r="L130" s="13">
        <v>143905.20000000001</v>
      </c>
      <c r="M130" s="13">
        <v>11197</v>
      </c>
      <c r="N130" s="13">
        <v>0</v>
      </c>
      <c r="O130" s="13">
        <v>44000</v>
      </c>
      <c r="P130" s="13">
        <v>33500</v>
      </c>
      <c r="Q130" s="13">
        <v>55000</v>
      </c>
      <c r="R130" s="13">
        <v>0</v>
      </c>
      <c r="S130" s="14">
        <v>0</v>
      </c>
      <c r="U130" s="10"/>
      <c r="V130" s="10"/>
      <c r="W130" s="10"/>
      <c r="X130" s="10"/>
      <c r="Y130" s="10"/>
      <c r="Z130" s="10"/>
      <c r="AA130" s="10"/>
      <c r="AB130" s="10"/>
      <c r="AC130" s="10"/>
    </row>
    <row r="131" spans="1:29" ht="14.4" x14ac:dyDescent="0.3">
      <c r="A131" s="39" t="s">
        <v>171</v>
      </c>
      <c r="C131" s="11" t="s">
        <v>165</v>
      </c>
      <c r="D131" s="12">
        <v>0</v>
      </c>
      <c r="E131" s="13">
        <v>0</v>
      </c>
      <c r="F131" s="13">
        <v>0</v>
      </c>
      <c r="G131" s="13">
        <v>0</v>
      </c>
      <c r="H131" s="13">
        <v>0</v>
      </c>
      <c r="I131" s="13">
        <v>0</v>
      </c>
      <c r="J131" s="13">
        <v>45500</v>
      </c>
      <c r="K131" s="13">
        <v>208070</v>
      </c>
      <c r="L131" s="13">
        <v>103680</v>
      </c>
      <c r="M131" s="13">
        <v>213250</v>
      </c>
      <c r="N131" s="13">
        <v>177000</v>
      </c>
      <c r="O131" s="13">
        <v>37800</v>
      </c>
      <c r="P131" s="13">
        <v>224612.86</v>
      </c>
      <c r="Q131" s="13">
        <v>192169.23</v>
      </c>
      <c r="R131" s="13">
        <v>24387.08</v>
      </c>
      <c r="S131" s="14">
        <v>83309.64</v>
      </c>
      <c r="U131" s="10"/>
      <c r="V131" s="10"/>
      <c r="W131" s="10"/>
      <c r="X131" s="10"/>
      <c r="Y131" s="10"/>
      <c r="Z131" s="10"/>
      <c r="AA131" s="10"/>
      <c r="AB131" s="10"/>
      <c r="AC131" s="10"/>
    </row>
    <row r="132" spans="1:29" ht="15" thickBot="1" x14ac:dyDescent="0.35">
      <c r="A132" s="39" t="s">
        <v>171</v>
      </c>
      <c r="C132" s="11" t="s">
        <v>166</v>
      </c>
      <c r="D132" s="15">
        <v>0</v>
      </c>
      <c r="E132" s="16" t="s">
        <v>134</v>
      </c>
      <c r="F132" s="16">
        <v>1010000</v>
      </c>
      <c r="G132" s="16">
        <v>266000</v>
      </c>
      <c r="H132" s="16">
        <v>491052.29000000004</v>
      </c>
      <c r="I132" s="16">
        <v>928450</v>
      </c>
      <c r="J132" s="16">
        <v>1507363.26</v>
      </c>
      <c r="K132" s="16">
        <v>2365869.08</v>
      </c>
      <c r="L132" s="16">
        <v>3436057.06</v>
      </c>
      <c r="M132" s="16">
        <v>2612161.56</v>
      </c>
      <c r="N132" s="16">
        <v>2819716.26</v>
      </c>
      <c r="O132" s="16">
        <v>1482407.21</v>
      </c>
      <c r="P132" s="16">
        <v>1078967.56</v>
      </c>
      <c r="Q132" s="16">
        <v>1996870.4300000002</v>
      </c>
      <c r="R132" s="16">
        <v>884895</v>
      </c>
      <c r="S132" s="17">
        <v>1432440.26</v>
      </c>
      <c r="U132" s="10"/>
      <c r="V132" s="10"/>
      <c r="W132" s="10"/>
      <c r="X132" s="10"/>
      <c r="Y132" s="10"/>
      <c r="Z132" s="10"/>
      <c r="AA132" s="10"/>
      <c r="AB132" s="10"/>
      <c r="AC132" s="10"/>
    </row>
    <row r="133" spans="1:29" ht="15" thickBot="1" x14ac:dyDescent="0.35">
      <c r="A133" s="39" t="s">
        <v>171</v>
      </c>
      <c r="C133" s="18" t="s">
        <v>129</v>
      </c>
      <c r="D133" s="19">
        <v>4616084.84</v>
      </c>
      <c r="E133" s="20" t="s">
        <v>134</v>
      </c>
      <c r="F133" s="20" t="s">
        <v>134</v>
      </c>
      <c r="G133" s="20" t="s">
        <v>134</v>
      </c>
      <c r="H133" s="20">
        <v>7038906.8200000003</v>
      </c>
      <c r="I133" s="20" t="s">
        <v>134</v>
      </c>
      <c r="J133" s="20" t="s">
        <v>134</v>
      </c>
      <c r="K133" s="20">
        <v>14359055.33</v>
      </c>
      <c r="L133" s="20">
        <v>15262418.270000001</v>
      </c>
      <c r="M133" s="20" t="s">
        <v>134</v>
      </c>
      <c r="N133" s="20" t="s">
        <v>134</v>
      </c>
      <c r="O133" s="20">
        <v>11872370.219999999</v>
      </c>
      <c r="P133" s="20" t="s">
        <v>134</v>
      </c>
      <c r="Q133" s="20">
        <v>6327804.9900000002</v>
      </c>
      <c r="R133" s="20">
        <v>4410892.09</v>
      </c>
      <c r="S133" s="21">
        <v>4638996.79</v>
      </c>
      <c r="U133" s="10"/>
      <c r="V133" s="10"/>
      <c r="W133" s="10"/>
      <c r="X133" s="10"/>
      <c r="Y133" s="10"/>
      <c r="Z133" s="10"/>
      <c r="AA133" s="10"/>
      <c r="AB133" s="10"/>
      <c r="AC133" s="10"/>
    </row>
    <row r="134" spans="1:29" ht="14.4" x14ac:dyDescent="0.3">
      <c r="U134" s="10"/>
      <c r="V134" s="10"/>
      <c r="W134" s="10"/>
      <c r="X134" s="10"/>
      <c r="Y134" s="10"/>
      <c r="Z134" s="10"/>
      <c r="AA134" s="10"/>
      <c r="AB134" s="10"/>
      <c r="AC134" s="10"/>
    </row>
    <row r="135" spans="1:29" ht="14.4" x14ac:dyDescent="0.3">
      <c r="U135" s="10"/>
      <c r="V135" s="10"/>
      <c r="W135" s="10"/>
      <c r="X135" s="10"/>
      <c r="Y135" s="10"/>
      <c r="Z135" s="10"/>
      <c r="AA135" s="10"/>
      <c r="AB135" s="10"/>
      <c r="AC135" s="10"/>
    </row>
    <row r="136" spans="1:29" ht="14.4" x14ac:dyDescent="0.3">
      <c r="U136" s="10"/>
      <c r="V136" s="10"/>
      <c r="W136" s="10"/>
      <c r="X136" s="10"/>
      <c r="Y136" s="10"/>
      <c r="Z136" s="10"/>
      <c r="AA136" s="10"/>
      <c r="AB136" s="10"/>
      <c r="AC136" s="10"/>
    </row>
    <row r="137" spans="1:29" ht="22.8" x14ac:dyDescent="0.3">
      <c r="C137" s="1" t="s">
        <v>245</v>
      </c>
      <c r="D137" s="1"/>
      <c r="E137" s="1"/>
      <c r="F137" s="1"/>
      <c r="G137" s="1"/>
      <c r="H137" s="1"/>
      <c r="I137" s="1"/>
      <c r="J137" s="1"/>
      <c r="K137" s="1"/>
      <c r="L137" s="1"/>
      <c r="M137" s="1"/>
      <c r="N137" s="9"/>
      <c r="O137" s="9"/>
      <c r="P137" s="9"/>
      <c r="Q137" s="9"/>
      <c r="R137" s="9"/>
      <c r="S137" s="9"/>
      <c r="U137" s="10"/>
      <c r="V137" s="10"/>
      <c r="W137" s="10"/>
      <c r="X137" s="10"/>
      <c r="Y137" s="10"/>
      <c r="Z137" s="10"/>
      <c r="AA137" s="10"/>
      <c r="AB137" s="10"/>
      <c r="AC137" s="10"/>
    </row>
    <row r="138" spans="1:29" ht="23.4" thickBot="1" x14ac:dyDescent="0.35">
      <c r="C138" s="1"/>
      <c r="D138" s="1"/>
      <c r="E138" s="1"/>
      <c r="F138" s="1"/>
      <c r="G138" s="1"/>
      <c r="H138" s="1"/>
      <c r="I138" s="1"/>
      <c r="J138" s="1"/>
      <c r="K138" s="1"/>
      <c r="L138" s="1"/>
      <c r="M138" s="1"/>
      <c r="N138" s="9"/>
      <c r="O138" s="9"/>
      <c r="P138" s="9"/>
      <c r="Q138" s="9"/>
      <c r="R138" s="9"/>
      <c r="S138" s="9"/>
      <c r="U138" s="10"/>
      <c r="V138" s="10"/>
      <c r="W138" s="10"/>
      <c r="X138" s="10"/>
      <c r="Y138" s="10"/>
      <c r="Z138" s="10"/>
      <c r="AA138" s="10"/>
      <c r="AB138" s="10"/>
      <c r="AC138" s="10"/>
    </row>
    <row r="139" spans="1:29" ht="15" thickBot="1" x14ac:dyDescent="0.35">
      <c r="C139" s="2"/>
      <c r="D139" s="149" t="s">
        <v>99</v>
      </c>
      <c r="E139" s="150"/>
      <c r="F139" s="150"/>
      <c r="G139" s="150"/>
      <c r="H139" s="150"/>
      <c r="I139" s="150"/>
      <c r="J139" s="150"/>
      <c r="K139" s="150"/>
      <c r="L139" s="150"/>
      <c r="M139" s="150"/>
      <c r="N139" s="150"/>
      <c r="O139" s="150"/>
      <c r="P139" s="150"/>
      <c r="Q139" s="150"/>
      <c r="R139" s="150"/>
      <c r="S139" s="151"/>
      <c r="U139" s="10"/>
      <c r="V139" s="10"/>
      <c r="W139" s="10"/>
      <c r="X139" s="10"/>
      <c r="Y139" s="10"/>
      <c r="Z139" s="10"/>
      <c r="AA139" s="10"/>
      <c r="AB139" s="10"/>
      <c r="AC139" s="10"/>
    </row>
    <row r="140" spans="1:29" ht="15" thickBot="1" x14ac:dyDescent="0.35">
      <c r="A140" s="39" t="s">
        <v>140</v>
      </c>
      <c r="C140" s="3" t="s">
        <v>148</v>
      </c>
      <c r="D140" s="4" t="s">
        <v>102</v>
      </c>
      <c r="E140" s="5" t="s">
        <v>103</v>
      </c>
      <c r="F140" s="5" t="s">
        <v>104</v>
      </c>
      <c r="G140" s="5" t="s">
        <v>105</v>
      </c>
      <c r="H140" s="5" t="s">
        <v>106</v>
      </c>
      <c r="I140" s="5" t="s">
        <v>107</v>
      </c>
      <c r="J140" s="5" t="s">
        <v>108</v>
      </c>
      <c r="K140" s="5" t="s">
        <v>109</v>
      </c>
      <c r="L140" s="5" t="s">
        <v>110</v>
      </c>
      <c r="M140" s="5" t="s">
        <v>111</v>
      </c>
      <c r="N140" s="5" t="s">
        <v>112</v>
      </c>
      <c r="O140" s="5" t="s">
        <v>113</v>
      </c>
      <c r="P140" s="5" t="s">
        <v>114</v>
      </c>
      <c r="Q140" s="5" t="s">
        <v>115</v>
      </c>
      <c r="R140" s="5" t="s">
        <v>116</v>
      </c>
      <c r="S140" s="6" t="s">
        <v>117</v>
      </c>
      <c r="U140" s="10"/>
      <c r="V140" s="10"/>
      <c r="W140" s="10"/>
      <c r="X140" s="10"/>
      <c r="Y140" s="10"/>
      <c r="Z140" s="10"/>
      <c r="AA140" s="10"/>
      <c r="AB140" s="10"/>
      <c r="AC140" s="10"/>
    </row>
    <row r="141" spans="1:29" ht="14.4" x14ac:dyDescent="0.3">
      <c r="A141" s="39" t="s">
        <v>140</v>
      </c>
      <c r="C141" s="11" t="s">
        <v>149</v>
      </c>
      <c r="D141" s="12">
        <v>0</v>
      </c>
      <c r="E141" s="13">
        <v>0</v>
      </c>
      <c r="F141" s="13">
        <v>0</v>
      </c>
      <c r="G141" s="13">
        <v>0</v>
      </c>
      <c r="H141" s="13">
        <v>0</v>
      </c>
      <c r="I141" s="13">
        <v>0</v>
      </c>
      <c r="J141" s="13">
        <v>0</v>
      </c>
      <c r="K141" s="13">
        <v>0</v>
      </c>
      <c r="L141" s="13">
        <v>0</v>
      </c>
      <c r="M141" s="13">
        <v>0</v>
      </c>
      <c r="N141" s="13">
        <v>0</v>
      </c>
      <c r="O141" s="13">
        <v>0</v>
      </c>
      <c r="P141" s="13">
        <v>0</v>
      </c>
      <c r="Q141" s="13">
        <v>0</v>
      </c>
      <c r="R141" s="13">
        <v>0</v>
      </c>
      <c r="S141" s="14">
        <v>0</v>
      </c>
      <c r="U141" s="10"/>
      <c r="V141" s="10"/>
      <c r="W141" s="10"/>
      <c r="X141" s="10"/>
      <c r="Y141" s="10"/>
      <c r="Z141" s="10"/>
      <c r="AA141" s="10"/>
      <c r="AB141" s="10"/>
      <c r="AC141" s="10"/>
    </row>
    <row r="142" spans="1:29" ht="14.4" x14ac:dyDescent="0.3">
      <c r="A142" s="39" t="s">
        <v>140</v>
      </c>
      <c r="C142" s="11" t="s">
        <v>150</v>
      </c>
      <c r="D142" s="12">
        <v>0</v>
      </c>
      <c r="E142" s="13">
        <v>0</v>
      </c>
      <c r="F142" s="13">
        <v>0</v>
      </c>
      <c r="G142" s="13">
        <v>0</v>
      </c>
      <c r="H142" s="13">
        <v>0</v>
      </c>
      <c r="I142" s="13">
        <v>0</v>
      </c>
      <c r="J142" s="13">
        <v>0</v>
      </c>
      <c r="K142" s="13">
        <v>0</v>
      </c>
      <c r="L142" s="13">
        <v>0</v>
      </c>
      <c r="M142" s="13">
        <v>0</v>
      </c>
      <c r="N142" s="13">
        <v>0</v>
      </c>
      <c r="O142" s="13">
        <v>0</v>
      </c>
      <c r="P142" s="13">
        <v>0</v>
      </c>
      <c r="Q142" s="13">
        <v>0</v>
      </c>
      <c r="R142" s="13">
        <v>0</v>
      </c>
      <c r="S142" s="14">
        <v>0</v>
      </c>
      <c r="U142" s="10"/>
      <c r="V142" s="10"/>
      <c r="W142" s="10"/>
      <c r="X142" s="10"/>
      <c r="Y142" s="10"/>
      <c r="Z142" s="10"/>
      <c r="AA142" s="10"/>
      <c r="AB142" s="10"/>
      <c r="AC142" s="10"/>
    </row>
    <row r="143" spans="1:29" ht="14.4" x14ac:dyDescent="0.3">
      <c r="A143" s="39" t="s">
        <v>140</v>
      </c>
      <c r="C143" s="11" t="s">
        <v>151</v>
      </c>
      <c r="D143" s="12">
        <v>0</v>
      </c>
      <c r="E143" s="13">
        <v>0</v>
      </c>
      <c r="F143" s="13">
        <v>0</v>
      </c>
      <c r="G143" s="13">
        <v>0</v>
      </c>
      <c r="H143" s="13">
        <v>0</v>
      </c>
      <c r="I143" s="13">
        <v>0</v>
      </c>
      <c r="J143" s="13">
        <v>0</v>
      </c>
      <c r="K143" s="13">
        <v>0</v>
      </c>
      <c r="L143" s="13">
        <v>0</v>
      </c>
      <c r="M143" s="13">
        <v>0</v>
      </c>
      <c r="N143" s="13">
        <v>0</v>
      </c>
      <c r="O143" s="13">
        <v>0</v>
      </c>
      <c r="P143" s="13">
        <v>0</v>
      </c>
      <c r="Q143" s="13">
        <v>0</v>
      </c>
      <c r="R143" s="13">
        <v>0</v>
      </c>
      <c r="S143" s="14">
        <v>0</v>
      </c>
      <c r="U143" s="10"/>
      <c r="V143" s="10"/>
      <c r="W143" s="10"/>
      <c r="X143" s="10"/>
      <c r="Y143" s="10"/>
      <c r="Z143" s="10"/>
      <c r="AA143" s="10"/>
      <c r="AB143" s="10"/>
      <c r="AC143" s="10"/>
    </row>
    <row r="144" spans="1:29" ht="14.4" x14ac:dyDescent="0.3">
      <c r="A144" s="39" t="s">
        <v>140</v>
      </c>
      <c r="C144" s="11" t="s">
        <v>152</v>
      </c>
      <c r="D144" s="12">
        <v>0</v>
      </c>
      <c r="E144" s="13">
        <v>0</v>
      </c>
      <c r="F144" s="13">
        <v>0</v>
      </c>
      <c r="G144" s="13">
        <v>0</v>
      </c>
      <c r="H144" s="13">
        <v>0</v>
      </c>
      <c r="I144" s="13">
        <v>0</v>
      </c>
      <c r="J144" s="13">
        <v>0</v>
      </c>
      <c r="K144" s="13">
        <v>0</v>
      </c>
      <c r="L144" s="13">
        <v>0</v>
      </c>
      <c r="M144" s="13">
        <v>0</v>
      </c>
      <c r="N144" s="13">
        <v>0</v>
      </c>
      <c r="O144" s="13">
        <v>0</v>
      </c>
      <c r="P144" s="13">
        <v>0</v>
      </c>
      <c r="Q144" s="13">
        <v>0</v>
      </c>
      <c r="R144" s="13">
        <v>0</v>
      </c>
      <c r="S144" s="14">
        <v>0</v>
      </c>
      <c r="U144" s="10"/>
      <c r="V144" s="10"/>
      <c r="W144" s="10"/>
      <c r="X144" s="10"/>
      <c r="Y144" s="10"/>
      <c r="Z144" s="10"/>
      <c r="AA144" s="10"/>
      <c r="AB144" s="10"/>
      <c r="AC144" s="10"/>
    </row>
    <row r="145" spans="1:29" ht="14.4" x14ac:dyDescent="0.3">
      <c r="A145" s="39" t="s">
        <v>140</v>
      </c>
      <c r="C145" s="11" t="s">
        <v>153</v>
      </c>
      <c r="D145" s="12">
        <v>0</v>
      </c>
      <c r="E145" s="13">
        <v>0</v>
      </c>
      <c r="F145" s="13">
        <v>0</v>
      </c>
      <c r="G145" s="13">
        <v>0</v>
      </c>
      <c r="H145" s="13">
        <v>0</v>
      </c>
      <c r="I145" s="13">
        <v>0</v>
      </c>
      <c r="J145" s="13">
        <v>0</v>
      </c>
      <c r="K145" s="13">
        <v>0</v>
      </c>
      <c r="L145" s="13">
        <v>0</v>
      </c>
      <c r="M145" s="13">
        <v>0</v>
      </c>
      <c r="N145" s="13">
        <v>0</v>
      </c>
      <c r="O145" s="13">
        <v>0</v>
      </c>
      <c r="P145" s="13">
        <v>0</v>
      </c>
      <c r="Q145" s="13">
        <v>0</v>
      </c>
      <c r="R145" s="13">
        <v>0</v>
      </c>
      <c r="S145" s="14">
        <v>0</v>
      </c>
      <c r="U145" s="10"/>
      <c r="V145" s="10"/>
      <c r="W145" s="10"/>
      <c r="X145" s="10"/>
      <c r="Y145" s="10"/>
      <c r="Z145" s="10"/>
      <c r="AA145" s="10"/>
      <c r="AB145" s="10"/>
      <c r="AC145" s="10"/>
    </row>
    <row r="146" spans="1:29" ht="14.4" x14ac:dyDescent="0.3">
      <c r="A146" s="39" t="s">
        <v>140</v>
      </c>
      <c r="C146" s="11" t="s">
        <v>154</v>
      </c>
      <c r="D146" s="12">
        <v>0</v>
      </c>
      <c r="E146" s="13">
        <v>0</v>
      </c>
      <c r="F146" s="13">
        <v>0</v>
      </c>
      <c r="G146" s="13">
        <v>0</v>
      </c>
      <c r="H146" s="13">
        <v>0</v>
      </c>
      <c r="I146" s="13">
        <v>0</v>
      </c>
      <c r="J146" s="13">
        <v>0</v>
      </c>
      <c r="K146" s="13">
        <v>0</v>
      </c>
      <c r="L146" s="13">
        <v>0</v>
      </c>
      <c r="M146" s="13">
        <v>0</v>
      </c>
      <c r="N146" s="13">
        <v>0</v>
      </c>
      <c r="O146" s="13">
        <v>0</v>
      </c>
      <c r="P146" s="13">
        <v>0</v>
      </c>
      <c r="Q146" s="13">
        <v>0</v>
      </c>
      <c r="R146" s="13" t="s">
        <v>134</v>
      </c>
      <c r="S146" s="14">
        <v>0</v>
      </c>
      <c r="U146" s="10"/>
      <c r="V146" s="10"/>
      <c r="W146" s="10"/>
      <c r="X146" s="10"/>
      <c r="Y146" s="10"/>
      <c r="Z146" s="10"/>
      <c r="AA146" s="10"/>
      <c r="AB146" s="10"/>
      <c r="AC146" s="10"/>
    </row>
    <row r="147" spans="1:29" ht="14.4" x14ac:dyDescent="0.3">
      <c r="A147" s="39" t="s">
        <v>140</v>
      </c>
      <c r="C147" s="11" t="s">
        <v>155</v>
      </c>
      <c r="D147" s="12">
        <v>0</v>
      </c>
      <c r="E147" s="13">
        <v>0</v>
      </c>
      <c r="F147" s="13">
        <v>0</v>
      </c>
      <c r="G147" s="13">
        <v>0</v>
      </c>
      <c r="H147" s="13">
        <v>0</v>
      </c>
      <c r="I147" s="13">
        <v>0</v>
      </c>
      <c r="J147" s="13">
        <v>0</v>
      </c>
      <c r="K147" s="13">
        <v>0</v>
      </c>
      <c r="L147" s="13">
        <v>0</v>
      </c>
      <c r="M147" s="13">
        <v>0</v>
      </c>
      <c r="N147" s="13">
        <v>0</v>
      </c>
      <c r="O147" s="13">
        <v>0</v>
      </c>
      <c r="P147" s="13">
        <v>0</v>
      </c>
      <c r="Q147" s="13">
        <v>0</v>
      </c>
      <c r="R147" s="13">
        <v>0</v>
      </c>
      <c r="S147" s="14">
        <v>0</v>
      </c>
      <c r="U147" s="10"/>
      <c r="V147" s="10"/>
      <c r="W147" s="10"/>
      <c r="X147" s="10"/>
      <c r="Y147" s="10"/>
      <c r="Z147" s="10"/>
      <c r="AA147" s="10"/>
      <c r="AB147" s="10"/>
      <c r="AC147" s="10"/>
    </row>
    <row r="148" spans="1:29" ht="14.4" x14ac:dyDescent="0.3">
      <c r="A148" s="39" t="s">
        <v>140</v>
      </c>
      <c r="C148" s="11" t="s">
        <v>156</v>
      </c>
      <c r="D148" s="12">
        <v>0</v>
      </c>
      <c r="E148" s="13">
        <v>0</v>
      </c>
      <c r="F148" s="13">
        <v>0</v>
      </c>
      <c r="G148" s="13">
        <v>0</v>
      </c>
      <c r="H148" s="13">
        <v>0</v>
      </c>
      <c r="I148" s="13">
        <v>0</v>
      </c>
      <c r="J148" s="13">
        <v>0</v>
      </c>
      <c r="K148" s="13">
        <v>0</v>
      </c>
      <c r="L148" s="13">
        <v>0</v>
      </c>
      <c r="M148" s="13">
        <v>0</v>
      </c>
      <c r="N148" s="13">
        <v>0</v>
      </c>
      <c r="O148" s="13">
        <v>0</v>
      </c>
      <c r="P148" s="13">
        <v>0</v>
      </c>
      <c r="Q148" s="13">
        <v>0</v>
      </c>
      <c r="R148" s="13">
        <v>0</v>
      </c>
      <c r="S148" s="14">
        <v>5000</v>
      </c>
      <c r="U148" s="10"/>
      <c r="V148" s="10"/>
      <c r="W148" s="10"/>
      <c r="X148" s="10"/>
      <c r="Y148" s="10"/>
      <c r="Z148" s="10"/>
      <c r="AA148" s="10"/>
      <c r="AB148" s="10"/>
      <c r="AC148" s="10"/>
    </row>
    <row r="149" spans="1:29" ht="14.4" x14ac:dyDescent="0.3">
      <c r="A149" s="39" t="s">
        <v>140</v>
      </c>
      <c r="C149" s="11" t="s">
        <v>157</v>
      </c>
      <c r="D149" s="12">
        <v>0</v>
      </c>
      <c r="E149" s="13">
        <v>0</v>
      </c>
      <c r="F149" s="13">
        <v>0</v>
      </c>
      <c r="G149" s="13">
        <v>0</v>
      </c>
      <c r="H149" s="13">
        <v>0</v>
      </c>
      <c r="I149" s="13">
        <v>0</v>
      </c>
      <c r="J149" s="13">
        <v>0</v>
      </c>
      <c r="K149" s="13">
        <v>0</v>
      </c>
      <c r="L149" s="13">
        <v>0</v>
      </c>
      <c r="M149" s="13">
        <v>0</v>
      </c>
      <c r="N149" s="13">
        <v>0</v>
      </c>
      <c r="O149" s="13">
        <v>0</v>
      </c>
      <c r="P149" s="13">
        <v>0</v>
      </c>
      <c r="Q149" s="13">
        <v>0</v>
      </c>
      <c r="R149" s="13">
        <v>0</v>
      </c>
      <c r="S149" s="14">
        <v>0</v>
      </c>
      <c r="U149" s="10"/>
      <c r="V149" s="10"/>
      <c r="W149" s="10"/>
      <c r="X149" s="10"/>
      <c r="Y149" s="10"/>
      <c r="Z149" s="10"/>
      <c r="AA149" s="10"/>
      <c r="AB149" s="10"/>
      <c r="AC149" s="10"/>
    </row>
    <row r="150" spans="1:29" ht="14.4" x14ac:dyDescent="0.3">
      <c r="A150" s="39" t="s">
        <v>140</v>
      </c>
      <c r="C150" s="11" t="s">
        <v>158</v>
      </c>
      <c r="D150" s="12">
        <v>0</v>
      </c>
      <c r="E150" s="13">
        <v>0</v>
      </c>
      <c r="F150" s="13">
        <v>0</v>
      </c>
      <c r="G150" s="13">
        <v>0</v>
      </c>
      <c r="H150" s="13">
        <v>0</v>
      </c>
      <c r="I150" s="13">
        <v>0</v>
      </c>
      <c r="J150" s="13">
        <v>0</v>
      </c>
      <c r="K150" s="13">
        <v>0</v>
      </c>
      <c r="L150" s="13">
        <v>0</v>
      </c>
      <c r="M150" s="13">
        <v>0</v>
      </c>
      <c r="N150" s="13">
        <v>0</v>
      </c>
      <c r="O150" s="13">
        <v>0</v>
      </c>
      <c r="P150" s="13">
        <v>0</v>
      </c>
      <c r="Q150" s="13">
        <v>0</v>
      </c>
      <c r="R150" s="13">
        <v>0</v>
      </c>
      <c r="S150" s="14">
        <v>0</v>
      </c>
      <c r="U150" s="10"/>
      <c r="V150" s="10"/>
      <c r="W150" s="10"/>
      <c r="X150" s="10"/>
      <c r="Y150" s="10"/>
      <c r="Z150" s="10"/>
      <c r="AA150" s="10"/>
      <c r="AB150" s="10"/>
      <c r="AC150" s="10"/>
    </row>
    <row r="151" spans="1:29" ht="14.4" x14ac:dyDescent="0.3">
      <c r="A151" s="39" t="s">
        <v>140</v>
      </c>
      <c r="C151" s="11" t="s">
        <v>159</v>
      </c>
      <c r="D151" s="12">
        <v>0</v>
      </c>
      <c r="E151" s="13">
        <v>0</v>
      </c>
      <c r="F151" s="13">
        <v>0</v>
      </c>
      <c r="G151" s="13">
        <v>0</v>
      </c>
      <c r="H151" s="13">
        <v>0</v>
      </c>
      <c r="I151" s="13">
        <v>0</v>
      </c>
      <c r="J151" s="13">
        <v>0</v>
      </c>
      <c r="K151" s="13">
        <v>0</v>
      </c>
      <c r="L151" s="13">
        <v>0</v>
      </c>
      <c r="M151" s="13">
        <v>0</v>
      </c>
      <c r="N151" s="13">
        <v>0</v>
      </c>
      <c r="O151" s="13">
        <v>0</v>
      </c>
      <c r="P151" s="13">
        <v>0</v>
      </c>
      <c r="Q151" s="13">
        <v>0</v>
      </c>
      <c r="R151" s="13">
        <v>0</v>
      </c>
      <c r="S151" s="14">
        <v>0</v>
      </c>
      <c r="U151" s="10"/>
      <c r="V151" s="10"/>
      <c r="W151" s="10"/>
      <c r="X151" s="10"/>
      <c r="Y151" s="10"/>
      <c r="Z151" s="10"/>
      <c r="AA151" s="10"/>
      <c r="AB151" s="10"/>
      <c r="AC151" s="10"/>
    </row>
    <row r="152" spans="1:29" ht="14.4" x14ac:dyDescent="0.3">
      <c r="A152" s="39" t="s">
        <v>140</v>
      </c>
      <c r="C152" s="11" t="s">
        <v>160</v>
      </c>
      <c r="D152" s="12">
        <v>0</v>
      </c>
      <c r="E152" s="13">
        <v>0</v>
      </c>
      <c r="F152" s="13">
        <v>0</v>
      </c>
      <c r="G152" s="13">
        <v>0</v>
      </c>
      <c r="H152" s="13">
        <v>0</v>
      </c>
      <c r="I152" s="13">
        <v>0</v>
      </c>
      <c r="J152" s="13">
        <v>0</v>
      </c>
      <c r="K152" s="13">
        <v>0</v>
      </c>
      <c r="L152" s="13">
        <v>0</v>
      </c>
      <c r="M152" s="13">
        <v>0</v>
      </c>
      <c r="N152" s="13">
        <v>0</v>
      </c>
      <c r="O152" s="13">
        <v>0</v>
      </c>
      <c r="P152" s="13">
        <v>0</v>
      </c>
      <c r="Q152" s="13">
        <v>0</v>
      </c>
      <c r="R152" s="13">
        <v>0</v>
      </c>
      <c r="S152" s="14">
        <v>0</v>
      </c>
      <c r="U152" s="10"/>
      <c r="V152" s="10"/>
      <c r="W152" s="10"/>
      <c r="X152" s="10"/>
      <c r="Y152" s="10"/>
      <c r="Z152" s="10"/>
      <c r="AA152" s="10"/>
      <c r="AB152" s="10"/>
      <c r="AC152" s="10"/>
    </row>
    <row r="153" spans="1:29" ht="14.4" x14ac:dyDescent="0.3">
      <c r="A153" s="39" t="s">
        <v>140</v>
      </c>
      <c r="C153" s="11" t="s">
        <v>161</v>
      </c>
      <c r="D153" s="12">
        <v>0</v>
      </c>
      <c r="E153" s="13">
        <v>0</v>
      </c>
      <c r="F153" s="13">
        <v>0</v>
      </c>
      <c r="G153" s="13">
        <v>0</v>
      </c>
      <c r="H153" s="13">
        <v>0</v>
      </c>
      <c r="I153" s="13">
        <v>0</v>
      </c>
      <c r="J153" s="13">
        <v>0</v>
      </c>
      <c r="K153" s="13">
        <v>0</v>
      </c>
      <c r="L153" s="13">
        <v>0</v>
      </c>
      <c r="M153" s="13">
        <v>0</v>
      </c>
      <c r="N153" s="13">
        <v>0</v>
      </c>
      <c r="O153" s="13">
        <v>0</v>
      </c>
      <c r="P153" s="13">
        <v>0</v>
      </c>
      <c r="Q153" s="13">
        <v>0</v>
      </c>
      <c r="R153" s="13">
        <v>0</v>
      </c>
      <c r="S153" s="14">
        <v>0</v>
      </c>
      <c r="U153" s="10"/>
      <c r="V153" s="10"/>
      <c r="W153" s="10"/>
      <c r="X153" s="10"/>
      <c r="Y153" s="10"/>
      <c r="Z153" s="10"/>
      <c r="AA153" s="10"/>
      <c r="AB153" s="10"/>
      <c r="AC153" s="10"/>
    </row>
    <row r="154" spans="1:29" ht="14.4" x14ac:dyDescent="0.3">
      <c r="A154" s="39" t="s">
        <v>140</v>
      </c>
      <c r="C154" s="11" t="s">
        <v>162</v>
      </c>
      <c r="D154" s="12">
        <v>0</v>
      </c>
      <c r="E154" s="13">
        <v>0</v>
      </c>
      <c r="F154" s="13">
        <v>0</v>
      </c>
      <c r="G154" s="13">
        <v>0</v>
      </c>
      <c r="H154" s="13">
        <v>0</v>
      </c>
      <c r="I154" s="13">
        <v>0</v>
      </c>
      <c r="J154" s="13">
        <v>0</v>
      </c>
      <c r="K154" s="13">
        <v>0</v>
      </c>
      <c r="L154" s="13">
        <v>0</v>
      </c>
      <c r="M154" s="13">
        <v>0</v>
      </c>
      <c r="N154" s="13">
        <v>0</v>
      </c>
      <c r="O154" s="13">
        <v>0</v>
      </c>
      <c r="P154" s="13">
        <v>0</v>
      </c>
      <c r="Q154" s="13">
        <v>0</v>
      </c>
      <c r="R154" s="13">
        <v>0</v>
      </c>
      <c r="S154" s="14">
        <v>0</v>
      </c>
      <c r="U154" s="10"/>
      <c r="V154" s="10"/>
      <c r="W154" s="10"/>
      <c r="X154" s="10"/>
      <c r="Y154" s="10"/>
      <c r="Z154" s="10"/>
      <c r="AA154" s="10"/>
      <c r="AB154" s="10"/>
      <c r="AC154" s="10"/>
    </row>
    <row r="155" spans="1:29" ht="14.4" x14ac:dyDescent="0.3">
      <c r="A155" s="39" t="s">
        <v>140</v>
      </c>
      <c r="C155" s="11" t="s">
        <v>163</v>
      </c>
      <c r="D155" s="12">
        <v>0</v>
      </c>
      <c r="E155" s="13">
        <v>0</v>
      </c>
      <c r="F155" s="13">
        <v>0</v>
      </c>
      <c r="G155" s="13">
        <v>0</v>
      </c>
      <c r="H155" s="13">
        <v>0</v>
      </c>
      <c r="I155" s="13">
        <v>0</v>
      </c>
      <c r="J155" s="13">
        <v>0</v>
      </c>
      <c r="K155" s="13">
        <v>0</v>
      </c>
      <c r="L155" s="13">
        <v>0</v>
      </c>
      <c r="M155" s="13">
        <v>0</v>
      </c>
      <c r="N155" s="13">
        <v>0</v>
      </c>
      <c r="O155" s="13">
        <v>0</v>
      </c>
      <c r="P155" s="13">
        <v>0</v>
      </c>
      <c r="Q155" s="13">
        <v>0</v>
      </c>
      <c r="R155" s="13">
        <v>0</v>
      </c>
      <c r="S155" s="14">
        <v>0</v>
      </c>
      <c r="U155" s="10"/>
      <c r="V155" s="10"/>
      <c r="W155" s="10"/>
      <c r="X155" s="10"/>
      <c r="Y155" s="10"/>
      <c r="Z155" s="10"/>
      <c r="AA155" s="10"/>
      <c r="AB155" s="10"/>
      <c r="AC155" s="10"/>
    </row>
    <row r="156" spans="1:29" ht="14.4" x14ac:dyDescent="0.3">
      <c r="A156" s="39" t="s">
        <v>140</v>
      </c>
      <c r="C156" s="11" t="s">
        <v>164</v>
      </c>
      <c r="D156" s="12">
        <v>0</v>
      </c>
      <c r="E156" s="13">
        <v>0</v>
      </c>
      <c r="F156" s="13">
        <v>0</v>
      </c>
      <c r="G156" s="13">
        <v>0</v>
      </c>
      <c r="H156" s="13">
        <v>0</v>
      </c>
      <c r="I156" s="13">
        <v>0</v>
      </c>
      <c r="J156" s="13">
        <v>0</v>
      </c>
      <c r="K156" s="13">
        <v>0</v>
      </c>
      <c r="L156" s="13">
        <v>0</v>
      </c>
      <c r="M156" s="13">
        <v>0</v>
      </c>
      <c r="N156" s="13">
        <v>0</v>
      </c>
      <c r="O156" s="13">
        <v>0</v>
      </c>
      <c r="P156" s="13">
        <v>0</v>
      </c>
      <c r="Q156" s="13">
        <v>0</v>
      </c>
      <c r="R156" s="13">
        <v>0</v>
      </c>
      <c r="S156" s="14">
        <v>0</v>
      </c>
      <c r="U156" s="10"/>
      <c r="V156" s="10"/>
      <c r="W156" s="10"/>
      <c r="X156" s="10"/>
      <c r="Y156" s="10"/>
      <c r="Z156" s="10"/>
      <c r="AA156" s="10"/>
      <c r="AB156" s="10"/>
      <c r="AC156" s="10"/>
    </row>
    <row r="157" spans="1:29" ht="14.4" x14ac:dyDescent="0.3">
      <c r="A157" s="39" t="s">
        <v>140</v>
      </c>
      <c r="C157" s="11" t="s">
        <v>165</v>
      </c>
      <c r="D157" s="12">
        <v>0</v>
      </c>
      <c r="E157" s="13">
        <v>0</v>
      </c>
      <c r="F157" s="13">
        <v>0</v>
      </c>
      <c r="G157" s="13">
        <v>0</v>
      </c>
      <c r="H157" s="13">
        <v>0</v>
      </c>
      <c r="I157" s="13">
        <v>0</v>
      </c>
      <c r="J157" s="13">
        <v>0</v>
      </c>
      <c r="K157" s="13">
        <v>0</v>
      </c>
      <c r="L157" s="13">
        <v>0</v>
      </c>
      <c r="M157" s="13">
        <v>0</v>
      </c>
      <c r="N157" s="13">
        <v>0</v>
      </c>
      <c r="O157" s="13">
        <v>0</v>
      </c>
      <c r="P157" s="13">
        <v>0</v>
      </c>
      <c r="Q157" s="13">
        <v>0</v>
      </c>
      <c r="R157" s="13">
        <v>0</v>
      </c>
      <c r="S157" s="14">
        <v>0</v>
      </c>
      <c r="U157" s="10"/>
      <c r="V157" s="10"/>
      <c r="W157" s="10"/>
      <c r="X157" s="10"/>
      <c r="Y157" s="10"/>
      <c r="Z157" s="10"/>
      <c r="AA157" s="10"/>
      <c r="AB157" s="10"/>
      <c r="AC157" s="10"/>
    </row>
    <row r="158" spans="1:29" ht="15" thickBot="1" x14ac:dyDescent="0.35">
      <c r="A158" s="39" t="s">
        <v>140</v>
      </c>
      <c r="C158" s="11" t="s">
        <v>166</v>
      </c>
      <c r="D158" s="15">
        <v>0</v>
      </c>
      <c r="E158" s="16">
        <v>0</v>
      </c>
      <c r="F158" s="16">
        <v>0</v>
      </c>
      <c r="G158" s="16">
        <v>0</v>
      </c>
      <c r="H158" s="16">
        <v>0</v>
      </c>
      <c r="I158" s="16">
        <v>0</v>
      </c>
      <c r="J158" s="16">
        <v>0</v>
      </c>
      <c r="K158" s="16">
        <v>0</v>
      </c>
      <c r="L158" s="16">
        <v>0</v>
      </c>
      <c r="M158" s="16">
        <v>0</v>
      </c>
      <c r="N158" s="16">
        <v>0</v>
      </c>
      <c r="O158" s="16">
        <v>0</v>
      </c>
      <c r="P158" s="16">
        <v>0</v>
      </c>
      <c r="Q158" s="16" t="s">
        <v>134</v>
      </c>
      <c r="R158" s="16">
        <v>124765</v>
      </c>
      <c r="S158" s="17">
        <v>1096023.52</v>
      </c>
      <c r="U158" s="10"/>
      <c r="V158" s="10"/>
      <c r="W158" s="10"/>
      <c r="X158" s="10"/>
      <c r="Y158" s="10"/>
      <c r="Z158" s="10"/>
      <c r="AA158" s="10"/>
      <c r="AB158" s="10"/>
      <c r="AC158" s="10"/>
    </row>
    <row r="159" spans="1:29" ht="15" thickBot="1" x14ac:dyDescent="0.35">
      <c r="A159" s="39" t="s">
        <v>140</v>
      </c>
      <c r="C159" s="18" t="s">
        <v>129</v>
      </c>
      <c r="D159" s="19">
        <v>0</v>
      </c>
      <c r="E159" s="20">
        <v>0</v>
      </c>
      <c r="F159" s="20">
        <v>0</v>
      </c>
      <c r="G159" s="20">
        <v>0</v>
      </c>
      <c r="H159" s="20">
        <v>0</v>
      </c>
      <c r="I159" s="20">
        <v>0</v>
      </c>
      <c r="J159" s="20">
        <v>0</v>
      </c>
      <c r="K159" s="20">
        <v>0</v>
      </c>
      <c r="L159" s="20">
        <v>0</v>
      </c>
      <c r="M159" s="20">
        <v>0</v>
      </c>
      <c r="N159" s="20">
        <v>0</v>
      </c>
      <c r="O159" s="20">
        <v>0</v>
      </c>
      <c r="P159" s="20">
        <v>0</v>
      </c>
      <c r="Q159" s="20" t="s">
        <v>134</v>
      </c>
      <c r="R159" s="20" t="s">
        <v>134</v>
      </c>
      <c r="S159" s="21" t="s">
        <v>134</v>
      </c>
      <c r="U159" s="10"/>
      <c r="V159" s="10"/>
      <c r="W159" s="10"/>
      <c r="X159" s="10"/>
      <c r="Y159" s="10"/>
      <c r="Z159" s="10"/>
      <c r="AA159" s="10"/>
      <c r="AB159" s="10"/>
      <c r="AC159" s="10"/>
    </row>
    <row r="160" spans="1:29" ht="14.4" x14ac:dyDescent="0.3">
      <c r="U160" s="10"/>
      <c r="V160" s="10"/>
      <c r="W160" s="10"/>
      <c r="X160" s="10"/>
      <c r="Y160" s="10"/>
      <c r="Z160" s="10"/>
      <c r="AA160" s="10"/>
      <c r="AB160" s="10"/>
      <c r="AC160" s="10"/>
    </row>
    <row r="163" spans="1:19" ht="22.8" x14ac:dyDescent="0.25">
      <c r="C163" s="1" t="s">
        <v>246</v>
      </c>
      <c r="D163" s="1"/>
      <c r="E163" s="1"/>
      <c r="F163" s="1"/>
      <c r="G163" s="1"/>
      <c r="H163" s="1"/>
      <c r="I163" s="1"/>
      <c r="J163" s="1"/>
      <c r="K163" s="1"/>
      <c r="L163" s="1"/>
      <c r="M163" s="1"/>
      <c r="N163" s="9"/>
      <c r="O163" s="9"/>
      <c r="P163" s="9"/>
      <c r="Q163" s="9"/>
      <c r="R163" s="9"/>
      <c r="S163" s="9"/>
    </row>
    <row r="164" spans="1:19" ht="23.4" thickBot="1" x14ac:dyDescent="0.3">
      <c r="C164" s="1"/>
      <c r="D164" s="1"/>
      <c r="E164" s="1"/>
      <c r="F164" s="1"/>
      <c r="G164" s="1"/>
      <c r="H164" s="1"/>
      <c r="I164" s="1"/>
      <c r="J164" s="1"/>
      <c r="K164" s="1"/>
      <c r="L164" s="1"/>
      <c r="M164" s="1"/>
      <c r="N164" s="9"/>
      <c r="O164" s="9"/>
      <c r="P164" s="9"/>
      <c r="Q164" s="9"/>
      <c r="R164" s="9"/>
      <c r="S164" s="9"/>
    </row>
    <row r="165" spans="1:19" ht="14.4" thickBot="1" x14ac:dyDescent="0.3">
      <c r="C165" s="2"/>
      <c r="D165" s="149" t="s">
        <v>99</v>
      </c>
      <c r="E165" s="150"/>
      <c r="F165" s="150"/>
      <c r="G165" s="150"/>
      <c r="H165" s="150"/>
      <c r="I165" s="150"/>
      <c r="J165" s="150"/>
      <c r="K165" s="150"/>
      <c r="L165" s="150"/>
      <c r="M165" s="150"/>
      <c r="N165" s="150"/>
      <c r="O165" s="150"/>
      <c r="P165" s="150"/>
      <c r="Q165" s="150"/>
      <c r="R165" s="150"/>
      <c r="S165" s="151"/>
    </row>
    <row r="166" spans="1:19" ht="14.4" thickBot="1" x14ac:dyDescent="0.3">
      <c r="A166" s="39" t="s">
        <v>142</v>
      </c>
      <c r="C166" s="3" t="s">
        <v>148</v>
      </c>
      <c r="D166" s="4" t="s">
        <v>102</v>
      </c>
      <c r="E166" s="5" t="s">
        <v>103</v>
      </c>
      <c r="F166" s="5" t="s">
        <v>104</v>
      </c>
      <c r="G166" s="5" t="s">
        <v>105</v>
      </c>
      <c r="H166" s="5" t="s">
        <v>106</v>
      </c>
      <c r="I166" s="5" t="s">
        <v>107</v>
      </c>
      <c r="J166" s="5" t="s">
        <v>108</v>
      </c>
      <c r="K166" s="5" t="s">
        <v>109</v>
      </c>
      <c r="L166" s="5" t="s">
        <v>110</v>
      </c>
      <c r="M166" s="5" t="s">
        <v>111</v>
      </c>
      <c r="N166" s="5" t="s">
        <v>112</v>
      </c>
      <c r="O166" s="5" t="s">
        <v>113</v>
      </c>
      <c r="P166" s="5" t="s">
        <v>114</v>
      </c>
      <c r="Q166" s="5" t="s">
        <v>115</v>
      </c>
      <c r="R166" s="5" t="s">
        <v>116</v>
      </c>
      <c r="S166" s="6" t="s">
        <v>117</v>
      </c>
    </row>
    <row r="167" spans="1:19" ht="13.8" x14ac:dyDescent="0.25">
      <c r="A167" s="39" t="s">
        <v>142</v>
      </c>
      <c r="C167" s="11" t="s">
        <v>149</v>
      </c>
      <c r="D167" s="12">
        <v>0</v>
      </c>
      <c r="E167" s="13">
        <v>0</v>
      </c>
      <c r="F167" s="13">
        <v>0</v>
      </c>
      <c r="G167" s="13">
        <v>0</v>
      </c>
      <c r="H167" s="13">
        <v>0</v>
      </c>
      <c r="I167" s="13">
        <v>0</v>
      </c>
      <c r="J167" s="13">
        <v>0</v>
      </c>
      <c r="K167" s="13">
        <v>0</v>
      </c>
      <c r="L167" s="13">
        <v>0</v>
      </c>
      <c r="M167" s="13">
        <v>0</v>
      </c>
      <c r="N167" s="13">
        <v>0</v>
      </c>
      <c r="O167" s="13">
        <v>0</v>
      </c>
      <c r="P167" s="13">
        <v>0</v>
      </c>
      <c r="Q167" s="13">
        <v>0</v>
      </c>
      <c r="R167" s="13">
        <v>0</v>
      </c>
      <c r="S167" s="14">
        <v>0</v>
      </c>
    </row>
    <row r="168" spans="1:19" ht="13.8" x14ac:dyDescent="0.25">
      <c r="A168" s="39" t="s">
        <v>142</v>
      </c>
      <c r="C168" s="11" t="s">
        <v>150</v>
      </c>
      <c r="D168" s="12">
        <v>0</v>
      </c>
      <c r="E168" s="13">
        <v>0</v>
      </c>
      <c r="F168" s="13">
        <v>0</v>
      </c>
      <c r="G168" s="13">
        <v>0</v>
      </c>
      <c r="H168" s="13">
        <v>0</v>
      </c>
      <c r="I168" s="13">
        <v>0</v>
      </c>
      <c r="J168" s="13">
        <v>0</v>
      </c>
      <c r="K168" s="13">
        <v>0</v>
      </c>
      <c r="L168" s="13">
        <v>0</v>
      </c>
      <c r="M168" s="13">
        <v>0</v>
      </c>
      <c r="N168" s="13">
        <v>0</v>
      </c>
      <c r="O168" s="13">
        <v>0</v>
      </c>
      <c r="P168" s="13">
        <v>0</v>
      </c>
      <c r="Q168" s="13">
        <v>0</v>
      </c>
      <c r="R168" s="13">
        <v>0</v>
      </c>
      <c r="S168" s="14">
        <v>0</v>
      </c>
    </row>
    <row r="169" spans="1:19" ht="13.8" x14ac:dyDescent="0.25">
      <c r="A169" s="39" t="s">
        <v>142</v>
      </c>
      <c r="C169" s="11" t="s">
        <v>151</v>
      </c>
      <c r="D169" s="12">
        <v>0</v>
      </c>
      <c r="E169" s="13">
        <v>0</v>
      </c>
      <c r="F169" s="13">
        <v>0</v>
      </c>
      <c r="G169" s="13">
        <v>0</v>
      </c>
      <c r="H169" s="13">
        <v>0</v>
      </c>
      <c r="I169" s="13">
        <v>0</v>
      </c>
      <c r="J169" s="13">
        <v>0</v>
      </c>
      <c r="K169" s="13">
        <v>0</v>
      </c>
      <c r="L169" s="13">
        <v>0</v>
      </c>
      <c r="M169" s="13">
        <v>0</v>
      </c>
      <c r="N169" s="13">
        <v>0</v>
      </c>
      <c r="O169" s="13">
        <v>0</v>
      </c>
      <c r="P169" s="13">
        <v>0</v>
      </c>
      <c r="Q169" s="13">
        <v>0</v>
      </c>
      <c r="R169" s="13">
        <v>0</v>
      </c>
      <c r="S169" s="14">
        <v>0</v>
      </c>
    </row>
    <row r="170" spans="1:19" ht="13.8" x14ac:dyDescent="0.25">
      <c r="A170" s="39" t="s">
        <v>142</v>
      </c>
      <c r="C170" s="11" t="s">
        <v>152</v>
      </c>
      <c r="D170" s="12">
        <v>0</v>
      </c>
      <c r="E170" s="13">
        <v>0</v>
      </c>
      <c r="F170" s="13">
        <v>0</v>
      </c>
      <c r="G170" s="13">
        <v>0</v>
      </c>
      <c r="H170" s="13">
        <v>0</v>
      </c>
      <c r="I170" s="13">
        <v>0</v>
      </c>
      <c r="J170" s="13">
        <v>0</v>
      </c>
      <c r="K170" s="13">
        <v>0</v>
      </c>
      <c r="L170" s="13">
        <v>0</v>
      </c>
      <c r="M170" s="13">
        <v>0</v>
      </c>
      <c r="N170" s="13">
        <v>0</v>
      </c>
      <c r="O170" s="13">
        <v>0</v>
      </c>
      <c r="P170" s="13">
        <v>0</v>
      </c>
      <c r="Q170" s="13">
        <v>0</v>
      </c>
      <c r="R170" s="13">
        <v>0</v>
      </c>
      <c r="S170" s="14">
        <v>0</v>
      </c>
    </row>
    <row r="171" spans="1:19" ht="13.8" x14ac:dyDescent="0.25">
      <c r="A171" s="39" t="s">
        <v>142</v>
      </c>
      <c r="C171" s="11" t="s">
        <v>153</v>
      </c>
      <c r="D171" s="12">
        <v>0</v>
      </c>
      <c r="E171" s="13">
        <v>0</v>
      </c>
      <c r="F171" s="13">
        <v>0</v>
      </c>
      <c r="G171" s="13">
        <v>0</v>
      </c>
      <c r="H171" s="13">
        <v>0</v>
      </c>
      <c r="I171" s="13">
        <v>0</v>
      </c>
      <c r="J171" s="13">
        <v>0</v>
      </c>
      <c r="K171" s="13">
        <v>0</v>
      </c>
      <c r="L171" s="13">
        <v>0</v>
      </c>
      <c r="M171" s="13">
        <v>0</v>
      </c>
      <c r="N171" s="13">
        <v>0</v>
      </c>
      <c r="O171" s="13">
        <v>0</v>
      </c>
      <c r="P171" s="13">
        <v>0</v>
      </c>
      <c r="Q171" s="13">
        <v>0</v>
      </c>
      <c r="R171" s="13">
        <v>0</v>
      </c>
      <c r="S171" s="14">
        <v>0</v>
      </c>
    </row>
    <row r="172" spans="1:19" ht="13.8" x14ac:dyDescent="0.25">
      <c r="A172" s="39" t="s">
        <v>142</v>
      </c>
      <c r="C172" s="11" t="s">
        <v>154</v>
      </c>
      <c r="D172" s="12">
        <v>0</v>
      </c>
      <c r="E172" s="13">
        <v>0</v>
      </c>
      <c r="F172" s="13">
        <v>0</v>
      </c>
      <c r="G172" s="13">
        <v>0</v>
      </c>
      <c r="H172" s="13">
        <v>0</v>
      </c>
      <c r="I172" s="13">
        <v>0</v>
      </c>
      <c r="J172" s="13">
        <v>0</v>
      </c>
      <c r="K172" s="13">
        <v>0</v>
      </c>
      <c r="L172" s="13">
        <v>0</v>
      </c>
      <c r="M172" s="13">
        <v>0</v>
      </c>
      <c r="N172" s="13">
        <v>0</v>
      </c>
      <c r="O172" s="13">
        <v>0</v>
      </c>
      <c r="P172" s="13">
        <v>0</v>
      </c>
      <c r="Q172" s="13">
        <v>0</v>
      </c>
      <c r="R172" s="13">
        <v>0</v>
      </c>
      <c r="S172" s="14">
        <v>0</v>
      </c>
    </row>
    <row r="173" spans="1:19" ht="13.8" x14ac:dyDescent="0.25">
      <c r="A173" s="39" t="s">
        <v>142</v>
      </c>
      <c r="C173" s="11" t="s">
        <v>155</v>
      </c>
      <c r="D173" s="12">
        <v>0</v>
      </c>
      <c r="E173" s="13">
        <v>0</v>
      </c>
      <c r="F173" s="13">
        <v>0</v>
      </c>
      <c r="G173" s="13">
        <v>0</v>
      </c>
      <c r="H173" s="13">
        <v>0</v>
      </c>
      <c r="I173" s="13">
        <v>0</v>
      </c>
      <c r="J173" s="13">
        <v>0</v>
      </c>
      <c r="K173" s="13">
        <v>0</v>
      </c>
      <c r="L173" s="13">
        <v>0</v>
      </c>
      <c r="M173" s="13">
        <v>0</v>
      </c>
      <c r="N173" s="13">
        <v>0</v>
      </c>
      <c r="O173" s="13">
        <v>0</v>
      </c>
      <c r="P173" s="13">
        <v>0</v>
      </c>
      <c r="Q173" s="13">
        <v>0</v>
      </c>
      <c r="R173" s="13">
        <v>0</v>
      </c>
      <c r="S173" s="14">
        <v>0</v>
      </c>
    </row>
    <row r="174" spans="1:19" ht="13.8" x14ac:dyDescent="0.25">
      <c r="A174" s="39" t="s">
        <v>142</v>
      </c>
      <c r="C174" s="11" t="s">
        <v>156</v>
      </c>
      <c r="D174" s="12">
        <v>0</v>
      </c>
      <c r="E174" s="13">
        <v>0</v>
      </c>
      <c r="F174" s="13">
        <v>0</v>
      </c>
      <c r="G174" s="13">
        <v>0</v>
      </c>
      <c r="H174" s="13">
        <v>0</v>
      </c>
      <c r="I174" s="13">
        <v>0</v>
      </c>
      <c r="J174" s="13">
        <v>0</v>
      </c>
      <c r="K174" s="13">
        <v>0</v>
      </c>
      <c r="L174" s="13">
        <v>0</v>
      </c>
      <c r="M174" s="13">
        <v>0</v>
      </c>
      <c r="N174" s="13">
        <v>0</v>
      </c>
      <c r="O174" s="13">
        <v>0</v>
      </c>
      <c r="P174" s="13">
        <v>0</v>
      </c>
      <c r="Q174" s="13">
        <v>0</v>
      </c>
      <c r="R174" s="13">
        <v>0</v>
      </c>
      <c r="S174" s="14">
        <v>0</v>
      </c>
    </row>
    <row r="175" spans="1:19" ht="13.8" x14ac:dyDescent="0.25">
      <c r="A175" s="39" t="s">
        <v>142</v>
      </c>
      <c r="C175" s="11" t="s">
        <v>157</v>
      </c>
      <c r="D175" s="12">
        <v>0</v>
      </c>
      <c r="E175" s="13">
        <v>0</v>
      </c>
      <c r="F175" s="13">
        <v>0</v>
      </c>
      <c r="G175" s="13">
        <v>0</v>
      </c>
      <c r="H175" s="13">
        <v>0</v>
      </c>
      <c r="I175" s="13">
        <v>0</v>
      </c>
      <c r="J175" s="13">
        <v>0</v>
      </c>
      <c r="K175" s="13">
        <v>0</v>
      </c>
      <c r="L175" s="13">
        <v>0</v>
      </c>
      <c r="M175" s="13">
        <v>0</v>
      </c>
      <c r="N175" s="13">
        <v>0</v>
      </c>
      <c r="O175" s="13">
        <v>0</v>
      </c>
      <c r="P175" s="13">
        <v>0</v>
      </c>
      <c r="Q175" s="13">
        <v>0</v>
      </c>
      <c r="R175" s="13">
        <v>0</v>
      </c>
      <c r="S175" s="14">
        <v>0</v>
      </c>
    </row>
    <row r="176" spans="1:19" ht="13.8" x14ac:dyDescent="0.25">
      <c r="A176" s="39" t="s">
        <v>142</v>
      </c>
      <c r="C176" s="11" t="s">
        <v>158</v>
      </c>
      <c r="D176" s="12">
        <v>0</v>
      </c>
      <c r="E176" s="13">
        <v>0</v>
      </c>
      <c r="F176" s="13">
        <v>0</v>
      </c>
      <c r="G176" s="13">
        <v>0</v>
      </c>
      <c r="H176" s="13">
        <v>0</v>
      </c>
      <c r="I176" s="13">
        <v>0</v>
      </c>
      <c r="J176" s="13">
        <v>0</v>
      </c>
      <c r="K176" s="13">
        <v>0</v>
      </c>
      <c r="L176" s="13">
        <v>0</v>
      </c>
      <c r="M176" s="13">
        <v>0</v>
      </c>
      <c r="N176" s="13">
        <v>0</v>
      </c>
      <c r="O176" s="13">
        <v>0</v>
      </c>
      <c r="P176" s="13">
        <v>0</v>
      </c>
      <c r="Q176" s="13">
        <v>0</v>
      </c>
      <c r="R176" s="13">
        <v>0</v>
      </c>
      <c r="S176" s="14">
        <v>0</v>
      </c>
    </row>
    <row r="177" spans="1:19" ht="13.8" x14ac:dyDescent="0.25">
      <c r="A177" s="39" t="s">
        <v>142</v>
      </c>
      <c r="C177" s="11" t="s">
        <v>159</v>
      </c>
      <c r="D177" s="12">
        <v>0</v>
      </c>
      <c r="E177" s="13">
        <v>0</v>
      </c>
      <c r="F177" s="13">
        <v>0</v>
      </c>
      <c r="G177" s="13">
        <v>0</v>
      </c>
      <c r="H177" s="13">
        <v>0</v>
      </c>
      <c r="I177" s="13">
        <v>0</v>
      </c>
      <c r="J177" s="13">
        <v>0</v>
      </c>
      <c r="K177" s="13">
        <v>0</v>
      </c>
      <c r="L177" s="13">
        <v>0</v>
      </c>
      <c r="M177" s="13">
        <v>0</v>
      </c>
      <c r="N177" s="13">
        <v>0</v>
      </c>
      <c r="O177" s="13">
        <v>0</v>
      </c>
      <c r="P177" s="13">
        <v>0</v>
      </c>
      <c r="Q177" s="13">
        <v>0</v>
      </c>
      <c r="R177" s="13">
        <v>0</v>
      </c>
      <c r="S177" s="14">
        <v>0</v>
      </c>
    </row>
    <row r="178" spans="1:19" ht="13.8" x14ac:dyDescent="0.25">
      <c r="A178" s="39" t="s">
        <v>142</v>
      </c>
      <c r="C178" s="11" t="s">
        <v>160</v>
      </c>
      <c r="D178" s="12">
        <v>0</v>
      </c>
      <c r="E178" s="13">
        <v>0</v>
      </c>
      <c r="F178" s="13">
        <v>0</v>
      </c>
      <c r="G178" s="13">
        <v>0</v>
      </c>
      <c r="H178" s="13">
        <v>0</v>
      </c>
      <c r="I178" s="13">
        <v>0</v>
      </c>
      <c r="J178" s="13">
        <v>0</v>
      </c>
      <c r="K178" s="13">
        <v>0</v>
      </c>
      <c r="L178" s="13">
        <v>0</v>
      </c>
      <c r="M178" s="13">
        <v>0</v>
      </c>
      <c r="N178" s="13">
        <v>0</v>
      </c>
      <c r="O178" s="13">
        <v>0</v>
      </c>
      <c r="P178" s="13">
        <v>0</v>
      </c>
      <c r="Q178" s="13">
        <v>0</v>
      </c>
      <c r="R178" s="13" t="s">
        <v>134</v>
      </c>
      <c r="S178" s="14">
        <v>0</v>
      </c>
    </row>
    <row r="179" spans="1:19" ht="13.8" x14ac:dyDescent="0.25">
      <c r="A179" s="39" t="s">
        <v>142</v>
      </c>
      <c r="C179" s="11" t="s">
        <v>161</v>
      </c>
      <c r="D179" s="12">
        <v>0</v>
      </c>
      <c r="E179" s="13">
        <v>0</v>
      </c>
      <c r="F179" s="13">
        <v>0</v>
      </c>
      <c r="G179" s="13">
        <v>0</v>
      </c>
      <c r="H179" s="13">
        <v>0</v>
      </c>
      <c r="I179" s="13">
        <v>0</v>
      </c>
      <c r="J179" s="13">
        <v>0</v>
      </c>
      <c r="K179" s="13">
        <v>0</v>
      </c>
      <c r="L179" s="13">
        <v>0</v>
      </c>
      <c r="M179" s="13">
        <v>0</v>
      </c>
      <c r="N179" s="13">
        <v>0</v>
      </c>
      <c r="O179" s="13">
        <v>0</v>
      </c>
      <c r="P179" s="13">
        <v>0</v>
      </c>
      <c r="Q179" s="13">
        <v>0</v>
      </c>
      <c r="R179" s="13">
        <v>0</v>
      </c>
      <c r="S179" s="14">
        <v>0</v>
      </c>
    </row>
    <row r="180" spans="1:19" ht="13.8" x14ac:dyDescent="0.25">
      <c r="A180" s="39" t="s">
        <v>142</v>
      </c>
      <c r="C180" s="11" t="s">
        <v>162</v>
      </c>
      <c r="D180" s="12">
        <v>0</v>
      </c>
      <c r="E180" s="13">
        <v>0</v>
      </c>
      <c r="F180" s="13">
        <v>0</v>
      </c>
      <c r="G180" s="13">
        <v>0</v>
      </c>
      <c r="H180" s="13">
        <v>0</v>
      </c>
      <c r="I180" s="13">
        <v>0</v>
      </c>
      <c r="J180" s="13">
        <v>0</v>
      </c>
      <c r="K180" s="13">
        <v>0</v>
      </c>
      <c r="L180" s="13">
        <v>0</v>
      </c>
      <c r="M180" s="13">
        <v>0</v>
      </c>
      <c r="N180" s="13">
        <v>0</v>
      </c>
      <c r="O180" s="13">
        <v>0</v>
      </c>
      <c r="P180" s="13">
        <v>0</v>
      </c>
      <c r="Q180" s="13">
        <v>0</v>
      </c>
      <c r="R180" s="13">
        <v>0</v>
      </c>
      <c r="S180" s="14">
        <v>0</v>
      </c>
    </row>
    <row r="181" spans="1:19" ht="13.8" x14ac:dyDescent="0.25">
      <c r="A181" s="39" t="s">
        <v>142</v>
      </c>
      <c r="C181" s="11" t="s">
        <v>163</v>
      </c>
      <c r="D181" s="12">
        <v>0</v>
      </c>
      <c r="E181" s="13">
        <v>0</v>
      </c>
      <c r="F181" s="13">
        <v>0</v>
      </c>
      <c r="G181" s="13">
        <v>0</v>
      </c>
      <c r="H181" s="13">
        <v>0</v>
      </c>
      <c r="I181" s="13">
        <v>0</v>
      </c>
      <c r="J181" s="13">
        <v>0</v>
      </c>
      <c r="K181" s="13">
        <v>0</v>
      </c>
      <c r="L181" s="13">
        <v>0</v>
      </c>
      <c r="M181" s="13">
        <v>0</v>
      </c>
      <c r="N181" s="13">
        <v>0</v>
      </c>
      <c r="O181" s="13">
        <v>0</v>
      </c>
      <c r="P181" s="13">
        <v>0</v>
      </c>
      <c r="Q181" s="13">
        <v>0</v>
      </c>
      <c r="R181" s="13">
        <v>0</v>
      </c>
      <c r="S181" s="14">
        <v>0</v>
      </c>
    </row>
    <row r="182" spans="1:19" ht="13.8" x14ac:dyDescent="0.25">
      <c r="A182" s="39" t="s">
        <v>142</v>
      </c>
      <c r="C182" s="11" t="s">
        <v>164</v>
      </c>
      <c r="D182" s="12">
        <v>0</v>
      </c>
      <c r="E182" s="13">
        <v>0</v>
      </c>
      <c r="F182" s="13">
        <v>0</v>
      </c>
      <c r="G182" s="13">
        <v>0</v>
      </c>
      <c r="H182" s="13">
        <v>0</v>
      </c>
      <c r="I182" s="13">
        <v>0</v>
      </c>
      <c r="J182" s="13">
        <v>0</v>
      </c>
      <c r="K182" s="13">
        <v>0</v>
      </c>
      <c r="L182" s="13">
        <v>0</v>
      </c>
      <c r="M182" s="13">
        <v>0</v>
      </c>
      <c r="N182" s="13">
        <v>0</v>
      </c>
      <c r="O182" s="13">
        <v>0</v>
      </c>
      <c r="P182" s="13">
        <v>0</v>
      </c>
      <c r="Q182" s="13">
        <v>0</v>
      </c>
      <c r="R182" s="13">
        <v>0</v>
      </c>
      <c r="S182" s="14">
        <v>0</v>
      </c>
    </row>
    <row r="183" spans="1:19" ht="13.8" x14ac:dyDescent="0.25">
      <c r="A183" s="39" t="s">
        <v>142</v>
      </c>
      <c r="C183" s="11" t="s">
        <v>165</v>
      </c>
      <c r="D183" s="12">
        <v>0</v>
      </c>
      <c r="E183" s="13">
        <v>0</v>
      </c>
      <c r="F183" s="13">
        <v>0</v>
      </c>
      <c r="G183" s="13">
        <v>0</v>
      </c>
      <c r="H183" s="13">
        <v>0</v>
      </c>
      <c r="I183" s="13">
        <v>0</v>
      </c>
      <c r="J183" s="13">
        <v>0</v>
      </c>
      <c r="K183" s="13">
        <v>0</v>
      </c>
      <c r="L183" s="13">
        <v>0</v>
      </c>
      <c r="M183" s="13">
        <v>0</v>
      </c>
      <c r="N183" s="13">
        <v>0</v>
      </c>
      <c r="O183" s="13">
        <v>0</v>
      </c>
      <c r="P183" s="13">
        <v>0</v>
      </c>
      <c r="Q183" s="13">
        <v>0</v>
      </c>
      <c r="R183" s="13">
        <v>0</v>
      </c>
      <c r="S183" s="14">
        <v>0</v>
      </c>
    </row>
    <row r="184" spans="1:19" ht="14.4" thickBot="1" x14ac:dyDescent="0.3">
      <c r="A184" s="39" t="s">
        <v>142</v>
      </c>
      <c r="C184" s="11" t="s">
        <v>166</v>
      </c>
      <c r="D184" s="15">
        <v>0</v>
      </c>
      <c r="E184" s="16">
        <v>0</v>
      </c>
      <c r="F184" s="16">
        <v>0</v>
      </c>
      <c r="G184" s="16">
        <v>0</v>
      </c>
      <c r="H184" s="16">
        <v>0</v>
      </c>
      <c r="I184" s="16">
        <v>0</v>
      </c>
      <c r="J184" s="16">
        <v>0</v>
      </c>
      <c r="K184" s="16">
        <v>0</v>
      </c>
      <c r="L184" s="16">
        <v>0</v>
      </c>
      <c r="M184" s="16">
        <v>0</v>
      </c>
      <c r="N184" s="16">
        <v>0</v>
      </c>
      <c r="O184" s="16">
        <v>0</v>
      </c>
      <c r="P184" s="16">
        <v>0</v>
      </c>
      <c r="Q184" s="16">
        <v>0</v>
      </c>
      <c r="R184" s="16">
        <v>6775287.3500000006</v>
      </c>
      <c r="S184" s="17">
        <v>27412952.420000002</v>
      </c>
    </row>
    <row r="185" spans="1:19" ht="14.4" thickBot="1" x14ac:dyDescent="0.3">
      <c r="A185" s="39" t="s">
        <v>142</v>
      </c>
      <c r="C185" s="18" t="s">
        <v>129</v>
      </c>
      <c r="D185" s="19">
        <v>0</v>
      </c>
      <c r="E185" s="20">
        <v>0</v>
      </c>
      <c r="F185" s="20">
        <v>0</v>
      </c>
      <c r="G185" s="20">
        <v>0</v>
      </c>
      <c r="H185" s="20">
        <v>0</v>
      </c>
      <c r="I185" s="20">
        <v>0</v>
      </c>
      <c r="J185" s="20">
        <v>0</v>
      </c>
      <c r="K185" s="20">
        <v>0</v>
      </c>
      <c r="L185" s="20">
        <v>0</v>
      </c>
      <c r="M185" s="20">
        <v>0</v>
      </c>
      <c r="N185" s="20">
        <v>0</v>
      </c>
      <c r="O185" s="20">
        <v>0</v>
      </c>
      <c r="P185" s="20">
        <v>0</v>
      </c>
      <c r="Q185" s="20">
        <v>0</v>
      </c>
      <c r="R185" s="20" t="s">
        <v>134</v>
      </c>
      <c r="S185" s="21">
        <v>27412952.420000002</v>
      </c>
    </row>
    <row r="189" spans="1:19" ht="22.8" x14ac:dyDescent="0.25">
      <c r="C189" s="1" t="s">
        <v>247</v>
      </c>
      <c r="D189" s="1"/>
      <c r="E189" s="1"/>
      <c r="F189" s="1"/>
      <c r="G189" s="1"/>
      <c r="H189" s="1"/>
      <c r="I189" s="1"/>
      <c r="J189" s="1"/>
      <c r="K189" s="1"/>
      <c r="L189" s="1"/>
      <c r="M189" s="1"/>
      <c r="N189" s="9"/>
      <c r="O189" s="9"/>
      <c r="P189" s="9"/>
      <c r="Q189" s="9"/>
      <c r="R189" s="9"/>
      <c r="S189" s="9"/>
    </row>
    <row r="190" spans="1:19" ht="23.4" thickBot="1" x14ac:dyDescent="0.3">
      <c r="C190" s="1"/>
      <c r="D190" s="1"/>
      <c r="E190" s="1"/>
      <c r="F190" s="1"/>
      <c r="G190" s="1"/>
      <c r="H190" s="1"/>
      <c r="I190" s="1"/>
      <c r="J190" s="1"/>
      <c r="K190" s="1"/>
      <c r="L190" s="1"/>
      <c r="M190" s="1"/>
      <c r="N190" s="9"/>
      <c r="O190" s="9"/>
      <c r="P190" s="9"/>
      <c r="Q190" s="9"/>
      <c r="R190" s="9"/>
      <c r="S190" s="9"/>
    </row>
    <row r="191" spans="1:19" ht="14.4" thickBot="1" x14ac:dyDescent="0.3">
      <c r="C191" s="2"/>
      <c r="D191" s="149" t="s">
        <v>99</v>
      </c>
      <c r="E191" s="150"/>
      <c r="F191" s="150"/>
      <c r="G191" s="150"/>
      <c r="H191" s="150"/>
      <c r="I191" s="150"/>
      <c r="J191" s="150"/>
      <c r="K191" s="150"/>
      <c r="L191" s="150"/>
      <c r="M191" s="150"/>
      <c r="N191" s="150"/>
      <c r="O191" s="150"/>
      <c r="P191" s="150"/>
      <c r="Q191" s="150"/>
      <c r="R191" s="150"/>
      <c r="S191" s="151"/>
    </row>
    <row r="192" spans="1:19" ht="14.4" thickBot="1" x14ac:dyDescent="0.3">
      <c r="A192" s="39" t="s">
        <v>144</v>
      </c>
      <c r="C192" s="3" t="s">
        <v>148</v>
      </c>
      <c r="D192" s="4" t="s">
        <v>102</v>
      </c>
      <c r="E192" s="5" t="s">
        <v>103</v>
      </c>
      <c r="F192" s="5" t="s">
        <v>104</v>
      </c>
      <c r="G192" s="5" t="s">
        <v>105</v>
      </c>
      <c r="H192" s="5" t="s">
        <v>106</v>
      </c>
      <c r="I192" s="5" t="s">
        <v>107</v>
      </c>
      <c r="J192" s="5" t="s">
        <v>108</v>
      </c>
      <c r="K192" s="5" t="s">
        <v>109</v>
      </c>
      <c r="L192" s="5" t="s">
        <v>110</v>
      </c>
      <c r="M192" s="5" t="s">
        <v>111</v>
      </c>
      <c r="N192" s="5" t="s">
        <v>112</v>
      </c>
      <c r="O192" s="5" t="s">
        <v>113</v>
      </c>
      <c r="P192" s="5" t="s">
        <v>114</v>
      </c>
      <c r="Q192" s="5" t="s">
        <v>115</v>
      </c>
      <c r="R192" s="5" t="s">
        <v>116</v>
      </c>
      <c r="S192" s="6" t="s">
        <v>117</v>
      </c>
    </row>
    <row r="193" spans="1:19" ht="13.8" x14ac:dyDescent="0.25">
      <c r="A193" s="39" t="s">
        <v>144</v>
      </c>
      <c r="C193" s="11" t="s">
        <v>149</v>
      </c>
      <c r="D193" s="12">
        <v>0</v>
      </c>
      <c r="E193" s="13">
        <v>0</v>
      </c>
      <c r="F193" s="13">
        <v>0</v>
      </c>
      <c r="G193" s="13">
        <v>0</v>
      </c>
      <c r="H193" s="13">
        <v>0</v>
      </c>
      <c r="I193" s="13">
        <v>0</v>
      </c>
      <c r="J193" s="13">
        <v>0</v>
      </c>
      <c r="K193" s="13">
        <v>0</v>
      </c>
      <c r="L193" s="13">
        <v>0</v>
      </c>
      <c r="M193" s="13">
        <v>0</v>
      </c>
      <c r="N193" s="13">
        <v>0</v>
      </c>
      <c r="O193" s="13">
        <v>0</v>
      </c>
      <c r="P193" s="13">
        <v>0</v>
      </c>
      <c r="Q193" s="13">
        <v>0</v>
      </c>
      <c r="R193" s="13">
        <v>0</v>
      </c>
      <c r="S193" s="14">
        <v>0</v>
      </c>
    </row>
    <row r="194" spans="1:19" ht="13.8" x14ac:dyDescent="0.25">
      <c r="A194" s="39" t="s">
        <v>144</v>
      </c>
      <c r="C194" s="11" t="s">
        <v>150</v>
      </c>
      <c r="D194" s="12">
        <v>0</v>
      </c>
      <c r="E194" s="13">
        <v>0</v>
      </c>
      <c r="F194" s="13">
        <v>0</v>
      </c>
      <c r="G194" s="13">
        <v>0</v>
      </c>
      <c r="H194" s="13">
        <v>0</v>
      </c>
      <c r="I194" s="13">
        <v>0</v>
      </c>
      <c r="J194" s="13">
        <v>0</v>
      </c>
      <c r="K194" s="13">
        <v>0</v>
      </c>
      <c r="L194" s="13">
        <v>0</v>
      </c>
      <c r="M194" s="13">
        <v>0</v>
      </c>
      <c r="N194" s="13">
        <v>0</v>
      </c>
      <c r="O194" s="13">
        <v>0</v>
      </c>
      <c r="P194" s="13">
        <v>0</v>
      </c>
      <c r="Q194" s="13">
        <v>0</v>
      </c>
      <c r="R194" s="13">
        <v>0</v>
      </c>
      <c r="S194" s="14">
        <v>0</v>
      </c>
    </row>
    <row r="195" spans="1:19" ht="13.8" x14ac:dyDescent="0.25">
      <c r="A195" s="39" t="s">
        <v>144</v>
      </c>
      <c r="C195" s="11" t="s">
        <v>151</v>
      </c>
      <c r="D195" s="12">
        <v>0</v>
      </c>
      <c r="E195" s="13">
        <v>0</v>
      </c>
      <c r="F195" s="13">
        <v>0</v>
      </c>
      <c r="G195" s="13">
        <v>0</v>
      </c>
      <c r="H195" s="13">
        <v>0</v>
      </c>
      <c r="I195" s="13">
        <v>0</v>
      </c>
      <c r="J195" s="13">
        <v>0</v>
      </c>
      <c r="K195" s="13">
        <v>0</v>
      </c>
      <c r="L195" s="13">
        <v>0</v>
      </c>
      <c r="M195" s="13">
        <v>0</v>
      </c>
      <c r="N195" s="13">
        <v>0</v>
      </c>
      <c r="O195" s="13">
        <v>0</v>
      </c>
      <c r="P195" s="13">
        <v>0</v>
      </c>
      <c r="Q195" s="13">
        <v>0</v>
      </c>
      <c r="R195" s="13">
        <v>0</v>
      </c>
      <c r="S195" s="14">
        <v>0</v>
      </c>
    </row>
    <row r="196" spans="1:19" ht="13.8" x14ac:dyDescent="0.25">
      <c r="A196" s="39" t="s">
        <v>144</v>
      </c>
      <c r="C196" s="11" t="s">
        <v>152</v>
      </c>
      <c r="D196" s="12">
        <v>0</v>
      </c>
      <c r="E196" s="13">
        <v>0</v>
      </c>
      <c r="F196" s="13">
        <v>0</v>
      </c>
      <c r="G196" s="13">
        <v>0</v>
      </c>
      <c r="H196" s="13">
        <v>0</v>
      </c>
      <c r="I196" s="13">
        <v>0</v>
      </c>
      <c r="J196" s="13">
        <v>0</v>
      </c>
      <c r="K196" s="13">
        <v>0</v>
      </c>
      <c r="L196" s="13">
        <v>0</v>
      </c>
      <c r="M196" s="13">
        <v>0</v>
      </c>
      <c r="N196" s="13">
        <v>0</v>
      </c>
      <c r="O196" s="13">
        <v>0</v>
      </c>
      <c r="P196" s="13">
        <v>0</v>
      </c>
      <c r="Q196" s="13">
        <v>0</v>
      </c>
      <c r="R196" s="13">
        <v>0</v>
      </c>
      <c r="S196" s="14">
        <v>0</v>
      </c>
    </row>
    <row r="197" spans="1:19" ht="13.8" x14ac:dyDescent="0.25">
      <c r="A197" s="39" t="s">
        <v>144</v>
      </c>
      <c r="C197" s="11" t="s">
        <v>153</v>
      </c>
      <c r="D197" s="12">
        <v>0</v>
      </c>
      <c r="E197" s="13">
        <v>0</v>
      </c>
      <c r="F197" s="13">
        <v>0</v>
      </c>
      <c r="G197" s="13">
        <v>0</v>
      </c>
      <c r="H197" s="13">
        <v>0</v>
      </c>
      <c r="I197" s="13">
        <v>0</v>
      </c>
      <c r="J197" s="13">
        <v>0</v>
      </c>
      <c r="K197" s="13">
        <v>0</v>
      </c>
      <c r="L197" s="13">
        <v>0</v>
      </c>
      <c r="M197" s="13">
        <v>0</v>
      </c>
      <c r="N197" s="13">
        <v>0</v>
      </c>
      <c r="O197" s="13">
        <v>0</v>
      </c>
      <c r="P197" s="13">
        <v>0</v>
      </c>
      <c r="Q197" s="13">
        <v>0</v>
      </c>
      <c r="R197" s="13">
        <v>0</v>
      </c>
      <c r="S197" s="14">
        <v>0</v>
      </c>
    </row>
    <row r="198" spans="1:19" ht="13.8" x14ac:dyDescent="0.25">
      <c r="A198" s="39" t="s">
        <v>144</v>
      </c>
      <c r="C198" s="11" t="s">
        <v>154</v>
      </c>
      <c r="D198" s="12">
        <v>0</v>
      </c>
      <c r="E198" s="13">
        <v>0</v>
      </c>
      <c r="F198" s="13">
        <v>0</v>
      </c>
      <c r="G198" s="13">
        <v>0</v>
      </c>
      <c r="H198" s="13">
        <v>0</v>
      </c>
      <c r="I198" s="13">
        <v>0</v>
      </c>
      <c r="J198" s="13">
        <v>0</v>
      </c>
      <c r="K198" s="13">
        <v>0</v>
      </c>
      <c r="L198" s="13">
        <v>0</v>
      </c>
      <c r="M198" s="13">
        <v>0</v>
      </c>
      <c r="N198" s="13">
        <v>0</v>
      </c>
      <c r="O198" s="13">
        <v>0</v>
      </c>
      <c r="P198" s="13">
        <v>0</v>
      </c>
      <c r="Q198" s="13">
        <v>0</v>
      </c>
      <c r="R198" s="13">
        <v>0</v>
      </c>
      <c r="S198" s="14">
        <v>0</v>
      </c>
    </row>
    <row r="199" spans="1:19" ht="13.8" x14ac:dyDescent="0.25">
      <c r="A199" s="39" t="s">
        <v>144</v>
      </c>
      <c r="C199" s="11" t="s">
        <v>155</v>
      </c>
      <c r="D199" s="12">
        <v>0</v>
      </c>
      <c r="E199" s="13">
        <v>0</v>
      </c>
      <c r="F199" s="13">
        <v>0</v>
      </c>
      <c r="G199" s="13">
        <v>0</v>
      </c>
      <c r="H199" s="13">
        <v>0</v>
      </c>
      <c r="I199" s="13">
        <v>0</v>
      </c>
      <c r="J199" s="13">
        <v>0</v>
      </c>
      <c r="K199" s="13">
        <v>0</v>
      </c>
      <c r="L199" s="13">
        <v>0</v>
      </c>
      <c r="M199" s="13">
        <v>0</v>
      </c>
      <c r="N199" s="13">
        <v>0</v>
      </c>
      <c r="O199" s="13">
        <v>0</v>
      </c>
      <c r="P199" s="13">
        <v>0</v>
      </c>
      <c r="Q199" s="13">
        <v>0</v>
      </c>
      <c r="R199" s="13">
        <v>0</v>
      </c>
      <c r="S199" s="14">
        <v>0</v>
      </c>
    </row>
    <row r="200" spans="1:19" ht="13.8" x14ac:dyDescent="0.25">
      <c r="A200" s="39" t="s">
        <v>144</v>
      </c>
      <c r="C200" s="11" t="s">
        <v>156</v>
      </c>
      <c r="D200" s="12">
        <v>0</v>
      </c>
      <c r="E200" s="13">
        <v>0</v>
      </c>
      <c r="F200" s="13">
        <v>0</v>
      </c>
      <c r="G200" s="13">
        <v>0</v>
      </c>
      <c r="H200" s="13">
        <v>0</v>
      </c>
      <c r="I200" s="13">
        <v>0</v>
      </c>
      <c r="J200" s="13">
        <v>0</v>
      </c>
      <c r="K200" s="13">
        <v>0</v>
      </c>
      <c r="L200" s="13">
        <v>0</v>
      </c>
      <c r="M200" s="13">
        <v>0</v>
      </c>
      <c r="N200" s="13">
        <v>0</v>
      </c>
      <c r="O200" s="13">
        <v>0</v>
      </c>
      <c r="P200" s="13">
        <v>0</v>
      </c>
      <c r="Q200" s="13">
        <v>0</v>
      </c>
      <c r="R200" s="13">
        <v>0</v>
      </c>
      <c r="S200" s="14">
        <v>0</v>
      </c>
    </row>
    <row r="201" spans="1:19" ht="13.8" x14ac:dyDescent="0.25">
      <c r="A201" s="39" t="s">
        <v>144</v>
      </c>
      <c r="C201" s="11" t="s">
        <v>157</v>
      </c>
      <c r="D201" s="12">
        <v>0</v>
      </c>
      <c r="E201" s="13">
        <v>0</v>
      </c>
      <c r="F201" s="13">
        <v>0</v>
      </c>
      <c r="G201" s="13">
        <v>0</v>
      </c>
      <c r="H201" s="13">
        <v>0</v>
      </c>
      <c r="I201" s="13">
        <v>0</v>
      </c>
      <c r="J201" s="13">
        <v>0</v>
      </c>
      <c r="K201" s="13">
        <v>0</v>
      </c>
      <c r="L201" s="13">
        <v>0</v>
      </c>
      <c r="M201" s="13">
        <v>0</v>
      </c>
      <c r="N201" s="13">
        <v>0</v>
      </c>
      <c r="O201" s="13">
        <v>0</v>
      </c>
      <c r="P201" s="13">
        <v>0</v>
      </c>
      <c r="Q201" s="13">
        <v>0</v>
      </c>
      <c r="R201" s="13">
        <v>0</v>
      </c>
      <c r="S201" s="14">
        <v>0</v>
      </c>
    </row>
    <row r="202" spans="1:19" ht="13.8" x14ac:dyDescent="0.25">
      <c r="A202" s="39" t="s">
        <v>144</v>
      </c>
      <c r="C202" s="11" t="s">
        <v>158</v>
      </c>
      <c r="D202" s="12">
        <v>0</v>
      </c>
      <c r="E202" s="13">
        <v>0</v>
      </c>
      <c r="F202" s="13">
        <v>0</v>
      </c>
      <c r="G202" s="13">
        <v>0</v>
      </c>
      <c r="H202" s="13">
        <v>0</v>
      </c>
      <c r="I202" s="13">
        <v>0</v>
      </c>
      <c r="J202" s="13">
        <v>0</v>
      </c>
      <c r="K202" s="13">
        <v>0</v>
      </c>
      <c r="L202" s="13">
        <v>0</v>
      </c>
      <c r="M202" s="13">
        <v>0</v>
      </c>
      <c r="N202" s="13">
        <v>0</v>
      </c>
      <c r="O202" s="13">
        <v>0</v>
      </c>
      <c r="P202" s="13">
        <v>0</v>
      </c>
      <c r="Q202" s="13">
        <v>0</v>
      </c>
      <c r="R202" s="13">
        <v>0</v>
      </c>
      <c r="S202" s="14">
        <v>0</v>
      </c>
    </row>
    <row r="203" spans="1:19" ht="13.8" x14ac:dyDescent="0.25">
      <c r="A203" s="39" t="s">
        <v>144</v>
      </c>
      <c r="C203" s="11" t="s">
        <v>159</v>
      </c>
      <c r="D203" s="12">
        <v>0</v>
      </c>
      <c r="E203" s="13">
        <v>0</v>
      </c>
      <c r="F203" s="13">
        <v>0</v>
      </c>
      <c r="G203" s="13">
        <v>0</v>
      </c>
      <c r="H203" s="13">
        <v>0</v>
      </c>
      <c r="I203" s="13">
        <v>0</v>
      </c>
      <c r="J203" s="13">
        <v>0</v>
      </c>
      <c r="K203" s="13">
        <v>0</v>
      </c>
      <c r="L203" s="13">
        <v>0</v>
      </c>
      <c r="M203" s="13">
        <v>0</v>
      </c>
      <c r="N203" s="13">
        <v>0</v>
      </c>
      <c r="O203" s="13">
        <v>0</v>
      </c>
      <c r="P203" s="13">
        <v>0</v>
      </c>
      <c r="Q203" s="13">
        <v>0</v>
      </c>
      <c r="R203" s="13">
        <v>0</v>
      </c>
      <c r="S203" s="14">
        <v>0</v>
      </c>
    </row>
    <row r="204" spans="1:19" ht="13.8" x14ac:dyDescent="0.25">
      <c r="A204" s="39" t="s">
        <v>144</v>
      </c>
      <c r="C204" s="11" t="s">
        <v>160</v>
      </c>
      <c r="D204" s="12">
        <v>0</v>
      </c>
      <c r="E204" s="13">
        <v>0</v>
      </c>
      <c r="F204" s="13">
        <v>0</v>
      </c>
      <c r="G204" s="13">
        <v>0</v>
      </c>
      <c r="H204" s="13">
        <v>0</v>
      </c>
      <c r="I204" s="13">
        <v>0</v>
      </c>
      <c r="J204" s="13">
        <v>0</v>
      </c>
      <c r="K204" s="13">
        <v>0</v>
      </c>
      <c r="L204" s="13">
        <v>0</v>
      </c>
      <c r="M204" s="13">
        <v>0</v>
      </c>
      <c r="N204" s="13">
        <v>0</v>
      </c>
      <c r="O204" s="13">
        <v>0</v>
      </c>
      <c r="P204" s="13">
        <v>0</v>
      </c>
      <c r="Q204" s="13">
        <v>0</v>
      </c>
      <c r="R204" s="13">
        <v>0</v>
      </c>
      <c r="S204" s="14">
        <v>0</v>
      </c>
    </row>
    <row r="205" spans="1:19" ht="13.8" x14ac:dyDescent="0.25">
      <c r="A205" s="39" t="s">
        <v>144</v>
      </c>
      <c r="C205" s="11" t="s">
        <v>161</v>
      </c>
      <c r="D205" s="12">
        <v>0</v>
      </c>
      <c r="E205" s="13">
        <v>0</v>
      </c>
      <c r="F205" s="13">
        <v>0</v>
      </c>
      <c r="G205" s="13">
        <v>0</v>
      </c>
      <c r="H205" s="13">
        <v>0</v>
      </c>
      <c r="I205" s="13">
        <v>0</v>
      </c>
      <c r="J205" s="13">
        <v>0</v>
      </c>
      <c r="K205" s="13">
        <v>0</v>
      </c>
      <c r="L205" s="13">
        <v>0</v>
      </c>
      <c r="M205" s="13">
        <v>0</v>
      </c>
      <c r="N205" s="13">
        <v>0</v>
      </c>
      <c r="O205" s="13">
        <v>0</v>
      </c>
      <c r="P205" s="13">
        <v>0</v>
      </c>
      <c r="Q205" s="13">
        <v>0</v>
      </c>
      <c r="R205" s="13">
        <v>0</v>
      </c>
      <c r="S205" s="14">
        <v>0</v>
      </c>
    </row>
    <row r="206" spans="1:19" ht="13.8" x14ac:dyDescent="0.25">
      <c r="A206" s="39" t="s">
        <v>144</v>
      </c>
      <c r="C206" s="11" t="s">
        <v>162</v>
      </c>
      <c r="D206" s="12">
        <v>0</v>
      </c>
      <c r="E206" s="13">
        <v>0</v>
      </c>
      <c r="F206" s="13">
        <v>0</v>
      </c>
      <c r="G206" s="13">
        <v>0</v>
      </c>
      <c r="H206" s="13">
        <v>0</v>
      </c>
      <c r="I206" s="13">
        <v>0</v>
      </c>
      <c r="J206" s="13">
        <v>0</v>
      </c>
      <c r="K206" s="13">
        <v>0</v>
      </c>
      <c r="L206" s="13">
        <v>0</v>
      </c>
      <c r="M206" s="13">
        <v>0</v>
      </c>
      <c r="N206" s="13">
        <v>0</v>
      </c>
      <c r="O206" s="13">
        <v>0</v>
      </c>
      <c r="P206" s="13">
        <v>0</v>
      </c>
      <c r="Q206" s="13">
        <v>0</v>
      </c>
      <c r="R206" s="13">
        <v>0</v>
      </c>
      <c r="S206" s="14">
        <v>0</v>
      </c>
    </row>
    <row r="207" spans="1:19" ht="13.8" x14ac:dyDescent="0.25">
      <c r="A207" s="39" t="s">
        <v>144</v>
      </c>
      <c r="C207" s="11" t="s">
        <v>163</v>
      </c>
      <c r="D207" s="12">
        <v>0</v>
      </c>
      <c r="E207" s="13">
        <v>0</v>
      </c>
      <c r="F207" s="13">
        <v>0</v>
      </c>
      <c r="G207" s="13">
        <v>0</v>
      </c>
      <c r="H207" s="13">
        <v>0</v>
      </c>
      <c r="I207" s="13">
        <v>0</v>
      </c>
      <c r="J207" s="13">
        <v>0</v>
      </c>
      <c r="K207" s="13">
        <v>0</v>
      </c>
      <c r="L207" s="13">
        <v>0</v>
      </c>
      <c r="M207" s="13">
        <v>0</v>
      </c>
      <c r="N207" s="13">
        <v>0</v>
      </c>
      <c r="O207" s="13">
        <v>0</v>
      </c>
      <c r="P207" s="13">
        <v>0</v>
      </c>
      <c r="Q207" s="13">
        <v>0</v>
      </c>
      <c r="R207" s="13">
        <v>0</v>
      </c>
      <c r="S207" s="14">
        <v>0</v>
      </c>
    </row>
    <row r="208" spans="1:19" ht="13.8" x14ac:dyDescent="0.25">
      <c r="A208" s="39" t="s">
        <v>144</v>
      </c>
      <c r="C208" s="11" t="s">
        <v>164</v>
      </c>
      <c r="D208" s="12">
        <v>0</v>
      </c>
      <c r="E208" s="13">
        <v>0</v>
      </c>
      <c r="F208" s="13">
        <v>0</v>
      </c>
      <c r="G208" s="13">
        <v>0</v>
      </c>
      <c r="H208" s="13">
        <v>0</v>
      </c>
      <c r="I208" s="13">
        <v>0</v>
      </c>
      <c r="J208" s="13">
        <v>0</v>
      </c>
      <c r="K208" s="13">
        <v>0</v>
      </c>
      <c r="L208" s="13">
        <v>0</v>
      </c>
      <c r="M208" s="13">
        <v>0</v>
      </c>
      <c r="N208" s="13">
        <v>0</v>
      </c>
      <c r="O208" s="13">
        <v>0</v>
      </c>
      <c r="P208" s="13">
        <v>0</v>
      </c>
      <c r="Q208" s="13">
        <v>0</v>
      </c>
      <c r="R208" s="13">
        <v>0</v>
      </c>
      <c r="S208" s="14">
        <v>0</v>
      </c>
    </row>
    <row r="209" spans="1:19" ht="13.8" x14ac:dyDescent="0.25">
      <c r="A209" s="39" t="s">
        <v>144</v>
      </c>
      <c r="C209" s="11" t="s">
        <v>165</v>
      </c>
      <c r="D209" s="12">
        <v>0</v>
      </c>
      <c r="E209" s="13">
        <v>0</v>
      </c>
      <c r="F209" s="13">
        <v>0</v>
      </c>
      <c r="G209" s="13">
        <v>0</v>
      </c>
      <c r="H209" s="13">
        <v>0</v>
      </c>
      <c r="I209" s="13">
        <v>0</v>
      </c>
      <c r="J209" s="13">
        <v>0</v>
      </c>
      <c r="K209" s="13">
        <v>0</v>
      </c>
      <c r="L209" s="13">
        <v>0</v>
      </c>
      <c r="M209" s="13">
        <v>0</v>
      </c>
      <c r="N209" s="13">
        <v>0</v>
      </c>
      <c r="O209" s="13">
        <v>0</v>
      </c>
      <c r="P209" s="13">
        <v>0</v>
      </c>
      <c r="Q209" s="13">
        <v>0</v>
      </c>
      <c r="R209" s="13">
        <v>0</v>
      </c>
      <c r="S209" s="14">
        <v>6250</v>
      </c>
    </row>
    <row r="210" spans="1:19" ht="14.4" thickBot="1" x14ac:dyDescent="0.3">
      <c r="A210" s="39" t="s">
        <v>144</v>
      </c>
      <c r="C210" s="11" t="s">
        <v>166</v>
      </c>
      <c r="D210" s="15">
        <v>0</v>
      </c>
      <c r="E210" s="16">
        <v>0</v>
      </c>
      <c r="F210" s="16">
        <v>0</v>
      </c>
      <c r="G210" s="16">
        <v>0</v>
      </c>
      <c r="H210" s="16">
        <v>0</v>
      </c>
      <c r="I210" s="16">
        <v>0</v>
      </c>
      <c r="J210" s="16">
        <v>0</v>
      </c>
      <c r="K210" s="16">
        <v>0</v>
      </c>
      <c r="L210" s="16">
        <v>0</v>
      </c>
      <c r="M210" s="16">
        <v>0</v>
      </c>
      <c r="N210" s="16">
        <v>0</v>
      </c>
      <c r="O210" s="16">
        <v>0</v>
      </c>
      <c r="P210" s="16">
        <v>0</v>
      </c>
      <c r="Q210" s="16">
        <v>0</v>
      </c>
      <c r="R210" s="16">
        <v>0</v>
      </c>
      <c r="S210" s="17">
        <v>0</v>
      </c>
    </row>
    <row r="211" spans="1:19" ht="14.4" thickBot="1" x14ac:dyDescent="0.3">
      <c r="A211" s="39" t="s">
        <v>144</v>
      </c>
      <c r="C211" s="18" t="s">
        <v>129</v>
      </c>
      <c r="D211" s="19">
        <v>0</v>
      </c>
      <c r="E211" s="20">
        <v>0</v>
      </c>
      <c r="F211" s="20">
        <v>0</v>
      </c>
      <c r="G211" s="20">
        <v>0</v>
      </c>
      <c r="H211" s="20">
        <v>0</v>
      </c>
      <c r="I211" s="20">
        <v>0</v>
      </c>
      <c r="J211" s="20">
        <v>0</v>
      </c>
      <c r="K211" s="20">
        <v>0</v>
      </c>
      <c r="L211" s="20">
        <v>0</v>
      </c>
      <c r="M211" s="20">
        <v>0</v>
      </c>
      <c r="N211" s="20">
        <v>0</v>
      </c>
      <c r="O211" s="20">
        <v>0</v>
      </c>
      <c r="P211" s="20">
        <v>0</v>
      </c>
      <c r="Q211" s="20">
        <v>0</v>
      </c>
      <c r="R211" s="20">
        <v>0</v>
      </c>
      <c r="S211" s="21">
        <v>6250</v>
      </c>
    </row>
  </sheetData>
  <mergeCells count="9">
    <mergeCell ref="C2:M2"/>
    <mergeCell ref="D9:S9"/>
    <mergeCell ref="D35:S35"/>
    <mergeCell ref="D191:S191"/>
    <mergeCell ref="D165:S165"/>
    <mergeCell ref="D139:S139"/>
    <mergeCell ref="D61:S61"/>
    <mergeCell ref="D87:S87"/>
    <mergeCell ref="D113:S1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209</vt:i4>
      </vt:variant>
    </vt:vector>
  </HeadingPairs>
  <TitlesOfParts>
    <vt:vector size="230" baseType="lpstr">
      <vt:lpstr>Contents</vt:lpstr>
      <vt:lpstr>Explanatory Notes</vt:lpstr>
      <vt:lpstr>Definition of Schemes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Table10A</vt:lpstr>
      <vt:lpstr>Table10B</vt:lpstr>
      <vt:lpstr>Table10C</vt:lpstr>
      <vt:lpstr>Table10D</vt:lpstr>
      <vt:lpstr>Table10E</vt:lpstr>
      <vt:lpstr>Table10F</vt:lpstr>
      <vt:lpstr>Table10G</vt:lpstr>
      <vt:lpstr>Table10H</vt:lpstr>
      <vt:lpstr>Table11A</vt:lpstr>
      <vt:lpstr>Table11B</vt:lpstr>
      <vt:lpstr>Table11C</vt:lpstr>
      <vt:lpstr>Table11D</vt:lpstr>
      <vt:lpstr>Table11E</vt:lpstr>
      <vt:lpstr>Table11F</vt:lpstr>
      <vt:lpstr>Table11G</vt:lpstr>
      <vt:lpstr>Table11H</vt:lpstr>
      <vt:lpstr>Table12A</vt:lpstr>
      <vt:lpstr>Table12B</vt:lpstr>
      <vt:lpstr>Table12C</vt:lpstr>
      <vt:lpstr>Table12D</vt:lpstr>
      <vt:lpstr>Table12E</vt:lpstr>
      <vt:lpstr>Table12F</vt:lpstr>
      <vt:lpstr>Table12G</vt:lpstr>
      <vt:lpstr>Table12H</vt:lpstr>
      <vt:lpstr>Table13A</vt:lpstr>
      <vt:lpstr>Table13B</vt:lpstr>
      <vt:lpstr>Table13C</vt:lpstr>
      <vt:lpstr>Table13D</vt:lpstr>
      <vt:lpstr>Table13E</vt:lpstr>
      <vt:lpstr>Table13F</vt:lpstr>
      <vt:lpstr>Table13G</vt:lpstr>
      <vt:lpstr>Table13H</vt:lpstr>
      <vt:lpstr>Table14A</vt:lpstr>
      <vt:lpstr>Table14B</vt:lpstr>
      <vt:lpstr>Table14C</vt:lpstr>
      <vt:lpstr>Table14D</vt:lpstr>
      <vt:lpstr>Table14E</vt:lpstr>
      <vt:lpstr>Table14F</vt:lpstr>
      <vt:lpstr>Table14G</vt:lpstr>
      <vt:lpstr>Table14H</vt:lpstr>
      <vt:lpstr>Table15A1</vt:lpstr>
      <vt:lpstr>Table15A2</vt:lpstr>
      <vt:lpstr>Table15B1</vt:lpstr>
      <vt:lpstr>Table15B2</vt:lpstr>
      <vt:lpstr>Table15C1</vt:lpstr>
      <vt:lpstr>Table15C2</vt:lpstr>
      <vt:lpstr>Table15D1</vt:lpstr>
      <vt:lpstr>Table15D2</vt:lpstr>
      <vt:lpstr>Table15E1</vt:lpstr>
      <vt:lpstr>Table15E2</vt:lpstr>
      <vt:lpstr>Table15F1</vt:lpstr>
      <vt:lpstr>Table15F2</vt:lpstr>
      <vt:lpstr>Table15G1</vt:lpstr>
      <vt:lpstr>Table15G2</vt:lpstr>
      <vt:lpstr>Table15h1</vt:lpstr>
      <vt:lpstr>Table15H2</vt:lpstr>
      <vt:lpstr>Table16A1</vt:lpstr>
      <vt:lpstr>Table16A2</vt:lpstr>
      <vt:lpstr>Table16B1</vt:lpstr>
      <vt:lpstr>Table16B2</vt:lpstr>
      <vt:lpstr>Table16C1</vt:lpstr>
      <vt:lpstr>Table16C2</vt:lpstr>
      <vt:lpstr>Table16D1</vt:lpstr>
      <vt:lpstr>Table16D2</vt:lpstr>
      <vt:lpstr>Table16E1</vt:lpstr>
      <vt:lpstr>Table16E2</vt:lpstr>
      <vt:lpstr>Table16F1</vt:lpstr>
      <vt:lpstr>Table16F2</vt:lpstr>
      <vt:lpstr>Table16G1</vt:lpstr>
      <vt:lpstr>Table16G2</vt:lpstr>
      <vt:lpstr>Table16H1</vt:lpstr>
      <vt:lpstr>Table16H2</vt:lpstr>
      <vt:lpstr>Table17A1</vt:lpstr>
      <vt:lpstr>Table17A2</vt:lpstr>
      <vt:lpstr>Table17B1</vt:lpstr>
      <vt:lpstr>Table17B2</vt:lpstr>
      <vt:lpstr>Table17C1</vt:lpstr>
      <vt:lpstr>Table17C2</vt:lpstr>
      <vt:lpstr>Table17D1</vt:lpstr>
      <vt:lpstr>Table17D2</vt:lpstr>
      <vt:lpstr>Table17E1</vt:lpstr>
      <vt:lpstr>Table17E2</vt:lpstr>
      <vt:lpstr>Table17F1</vt:lpstr>
      <vt:lpstr>Table17F2</vt:lpstr>
      <vt:lpstr>Table17G1</vt:lpstr>
      <vt:lpstr>Table17G2</vt:lpstr>
      <vt:lpstr>Table17H1</vt:lpstr>
      <vt:lpstr>Table17H2</vt:lpstr>
      <vt:lpstr>'15'!Table18A1</vt:lpstr>
      <vt:lpstr>'16'!Table18A1</vt:lpstr>
      <vt:lpstr>'17'!Table18A1</vt:lpstr>
      <vt:lpstr>'18'!Table18A1</vt:lpstr>
      <vt:lpstr>Table18A1</vt:lpstr>
      <vt:lpstr>Table18A2</vt:lpstr>
      <vt:lpstr>Table18B1</vt:lpstr>
      <vt:lpstr>Table18B2</vt:lpstr>
      <vt:lpstr>Table18C1</vt:lpstr>
      <vt:lpstr>Table18C2</vt:lpstr>
      <vt:lpstr>Table18D1</vt:lpstr>
      <vt:lpstr>Table18D2</vt:lpstr>
      <vt:lpstr>Table18E1</vt:lpstr>
      <vt:lpstr>Table18E2</vt:lpstr>
      <vt:lpstr>Table18F1</vt:lpstr>
      <vt:lpstr>Table18F2</vt:lpstr>
      <vt:lpstr>Table18G1</vt:lpstr>
      <vt:lpstr>Table18G2</vt:lpstr>
      <vt:lpstr>Table18H1</vt:lpstr>
      <vt:lpstr>Table18H2</vt:lpstr>
      <vt:lpstr>Table21A</vt:lpstr>
      <vt:lpstr>Table21B</vt:lpstr>
      <vt:lpstr>Table21C</vt:lpstr>
      <vt:lpstr>Table21D</vt:lpstr>
      <vt:lpstr>Table21E</vt:lpstr>
      <vt:lpstr>Table21F</vt:lpstr>
      <vt:lpstr>Table21H</vt:lpstr>
      <vt:lpstr>Table22A</vt:lpstr>
      <vt:lpstr>Table22B</vt:lpstr>
      <vt:lpstr>Table22C</vt:lpstr>
      <vt:lpstr>TAble22D</vt:lpstr>
      <vt:lpstr>Table22E</vt:lpstr>
      <vt:lpstr>Table22F</vt:lpstr>
      <vt:lpstr>Table22H</vt:lpstr>
      <vt:lpstr>Table23A</vt:lpstr>
      <vt:lpstr>TAble23B</vt:lpstr>
      <vt:lpstr>Table23C</vt:lpstr>
      <vt:lpstr>Table23D</vt:lpstr>
      <vt:lpstr>Table23E</vt:lpstr>
      <vt:lpstr>Table23F</vt:lpstr>
      <vt:lpstr>Table23H</vt:lpstr>
      <vt:lpstr>Table24A</vt:lpstr>
      <vt:lpstr>Table24B</vt:lpstr>
      <vt:lpstr>Table24C</vt:lpstr>
      <vt:lpstr>Table24D</vt:lpstr>
      <vt:lpstr>Table24E</vt:lpstr>
      <vt:lpstr>Table24F</vt:lpstr>
      <vt:lpstr>Table24H</vt:lpstr>
      <vt:lpstr>Table5A</vt:lpstr>
      <vt:lpstr>Table5B</vt:lpstr>
      <vt:lpstr>Table5C</vt:lpstr>
      <vt:lpstr>Table5D</vt:lpstr>
      <vt:lpstr>Table5E</vt:lpstr>
      <vt:lpstr>Table5F</vt:lpstr>
      <vt:lpstr>Table5G</vt:lpstr>
      <vt:lpstr>Table5H</vt:lpstr>
      <vt:lpstr>Table6A</vt:lpstr>
      <vt:lpstr>Table6B</vt:lpstr>
      <vt:lpstr>Table6C</vt:lpstr>
      <vt:lpstr>Table6D</vt:lpstr>
      <vt:lpstr>Table6E</vt:lpstr>
      <vt:lpstr>Table6F</vt:lpstr>
      <vt:lpstr>Table6G</vt:lpstr>
      <vt:lpstr>TAble6H</vt:lpstr>
      <vt:lpstr>Table7A1</vt:lpstr>
      <vt:lpstr>Table7A2</vt:lpstr>
      <vt:lpstr>Table7A3</vt:lpstr>
      <vt:lpstr>Table7B1</vt:lpstr>
      <vt:lpstr>Table7B2</vt:lpstr>
      <vt:lpstr>Table7B3</vt:lpstr>
      <vt:lpstr>Table7C1</vt:lpstr>
      <vt:lpstr>Table7C2</vt:lpstr>
      <vt:lpstr>Table7C3</vt:lpstr>
      <vt:lpstr>Table7D1</vt:lpstr>
      <vt:lpstr>Table7D2</vt:lpstr>
      <vt:lpstr>Table7D3</vt:lpstr>
      <vt:lpstr>Table7E1</vt:lpstr>
      <vt:lpstr>Table7E2</vt:lpstr>
      <vt:lpstr>Table7E3</vt:lpstr>
      <vt:lpstr>Table7F1</vt:lpstr>
      <vt:lpstr>Table7F2</vt:lpstr>
      <vt:lpstr>Table7F3</vt:lpstr>
      <vt:lpstr>Table7G1</vt:lpstr>
      <vt:lpstr>Table7G2</vt:lpstr>
      <vt:lpstr>Table7G3</vt:lpstr>
      <vt:lpstr>Table7H1</vt:lpstr>
      <vt:lpstr>Table7H2</vt:lpstr>
      <vt:lpstr>Table7H3</vt:lpstr>
      <vt:lpstr>Table8A1</vt:lpstr>
      <vt:lpstr>Table8A2</vt:lpstr>
      <vt:lpstr>Table8A3</vt:lpstr>
      <vt:lpstr>table8B1</vt:lpstr>
      <vt:lpstr>Table8b2</vt:lpstr>
      <vt:lpstr>Table8B3</vt:lpstr>
      <vt:lpstr>Table8C1</vt:lpstr>
      <vt:lpstr>Table8C2</vt:lpstr>
      <vt:lpstr>Table8C3</vt:lpstr>
      <vt:lpstr>Table8D1</vt:lpstr>
      <vt:lpstr>Table8D2</vt:lpstr>
      <vt:lpstr>Table8D3</vt:lpstr>
      <vt:lpstr>Table8E1</vt:lpstr>
      <vt:lpstr>Table8E2</vt:lpstr>
      <vt:lpstr>Table8E3</vt:lpstr>
      <vt:lpstr>Table8F1</vt:lpstr>
      <vt:lpstr>Table8F2</vt:lpstr>
      <vt:lpstr>Table8F3</vt:lpstr>
      <vt:lpstr>Table8G1</vt:lpstr>
      <vt:lpstr>Table8G2</vt:lpstr>
      <vt:lpstr>Table8G3</vt:lpstr>
      <vt:lpstr>table8H1</vt:lpstr>
      <vt:lpstr>Table8H2</vt:lpstr>
      <vt:lpstr>Table8H3</vt:lpstr>
      <vt:lpstr>Table9A</vt:lpstr>
      <vt:lpstr>Table9B</vt:lpstr>
      <vt:lpstr>Table9C</vt:lpstr>
      <vt:lpstr>Table9D</vt:lpstr>
      <vt:lpstr>Table9E</vt:lpstr>
      <vt:lpstr>Table9F</vt:lpstr>
      <vt:lpstr>Table9G</vt:lpstr>
      <vt:lpstr>table9H</vt:lpstr>
      <vt:lpstr>Tale18F2</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Moss</dc:creator>
  <cp:keywords/>
  <dc:description/>
  <cp:lastModifiedBy>JACK, Niamh (NHS RESOLUTION)</cp:lastModifiedBy>
  <cp:revision/>
  <dcterms:created xsi:type="dcterms:W3CDTF">2007-01-30T12:07:56Z</dcterms:created>
  <dcterms:modified xsi:type="dcterms:W3CDTF">2023-10-18T11:10:50Z</dcterms:modified>
  <cp:category/>
  <cp:contentStatus/>
</cp:coreProperties>
</file>